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\Current NA\QGDP\Base 2009_10\QGDP Q22017_18\QGDP_Dissem Tables\Q22017_18\"/>
    </mc:Choice>
  </mc:AlternateContent>
  <bookViews>
    <workbookView xWindow="240" yWindow="75" windowWidth="15480" windowHeight="7935" tabRatio="817" activeTab="4"/>
  </bookViews>
  <sheets>
    <sheet name="Summary CP" sheetId="2" r:id="rId1"/>
    <sheet name="SA VA CP" sheetId="1" r:id="rId2"/>
    <sheet name="SA VA CP share" sheetId="8" r:id="rId3"/>
    <sheet name="TS VA CP" sheetId="9" r:id="rId4"/>
    <sheet name="TS VA CP Share" sheetId="11" r:id="rId5"/>
    <sheet name="OS VA CP" sheetId="4" r:id="rId6"/>
    <sheet name="OS VA CP Growth" sheetId="5" state="hidden" r:id="rId7"/>
    <sheet name="OS VA CP Share" sheetId="6" r:id="rId8"/>
    <sheet name="SA VA CKP growth" sheetId="7" state="hidden" r:id="rId9"/>
  </sheets>
  <externalReferences>
    <externalReference r:id="rId10"/>
    <externalReference r:id="rId11"/>
  </externalReferences>
  <definedNames>
    <definedName name="_xlnm.Print_Area" localSheetId="5">'OS VA CP'!$A$1:$AO$37</definedName>
    <definedName name="_xlnm.Print_Area" localSheetId="7">'OS VA CP Share'!$A$1:$AO$37</definedName>
    <definedName name="_xlnm.Print_Area" localSheetId="1">'SA VA CP'!$A$1:$AO$37</definedName>
    <definedName name="_xlnm.Print_Area" localSheetId="2">'SA VA CP share'!$A$1:$AO$37</definedName>
    <definedName name="_xlnm.Print_Area" localSheetId="0">'Summary CP'!$A$1:$AO$55</definedName>
    <definedName name="_xlnm.Print_Area" localSheetId="3">'TS VA CP'!$A$1:$AO$37</definedName>
    <definedName name="_xlnm.Print_Area" localSheetId="4">'TS VA CP Share'!$A$1:$AO$37</definedName>
  </definedNames>
  <calcPr calcId="152511"/>
</workbook>
</file>

<file path=xl/calcChain.xml><?xml version="1.0" encoding="utf-8"?>
<calcChain xmlns="http://schemas.openxmlformats.org/spreadsheetml/2006/main">
  <c r="C26" i="7" l="1"/>
  <c r="E26" i="7" l="1"/>
  <c r="D26" i="7"/>
  <c r="F26" i="7" l="1"/>
  <c r="Q26" i="7" l="1"/>
  <c r="J26" i="7"/>
  <c r="N26" i="7"/>
  <c r="Z26" i="7"/>
  <c r="S26" i="7"/>
  <c r="T26" i="7"/>
  <c r="W26" i="7"/>
  <c r="M26" i="7"/>
  <c r="L26" i="7"/>
  <c r="V26" i="7"/>
  <c r="O26" i="7"/>
  <c r="R26" i="7"/>
  <c r="Y26" i="7"/>
  <c r="P26" i="7"/>
  <c r="AA26" i="7"/>
  <c r="K26" i="7"/>
  <c r="G26" i="7"/>
  <c r="H26" i="7"/>
  <c r="U26" i="7"/>
  <c r="X26" i="7"/>
  <c r="I26" i="7"/>
  <c r="AB26" i="7"/>
  <c r="Y21" i="7" l="1"/>
  <c r="P21" i="7"/>
  <c r="Q21" i="7"/>
  <c r="T21" i="7"/>
  <c r="E21" i="7"/>
  <c r="G20" i="7"/>
  <c r="N20" i="7"/>
  <c r="V20" i="7"/>
  <c r="F11" i="7"/>
  <c r="AB11" i="7"/>
  <c r="O10" i="7"/>
  <c r="T10" i="7"/>
  <c r="F10" i="7"/>
  <c r="L11" i="7"/>
  <c r="W11" i="7"/>
  <c r="H11" i="7"/>
  <c r="AB10" i="7"/>
  <c r="Z21" i="7"/>
  <c r="U20" i="7"/>
  <c r="AA20" i="7"/>
  <c r="P11" i="7"/>
  <c r="Y11" i="7"/>
  <c r="AB21" i="7"/>
  <c r="M21" i="7"/>
  <c r="J21" i="7"/>
  <c r="Y20" i="7"/>
  <c r="I11" i="7"/>
  <c r="D11" i="7"/>
  <c r="S11" i="7"/>
  <c r="C11" i="7"/>
  <c r="U11" i="7"/>
  <c r="Q10" i="7"/>
  <c r="I10" i="7"/>
  <c r="S21" i="7"/>
  <c r="G21" i="7"/>
  <c r="W21" i="7"/>
  <c r="D21" i="7"/>
  <c r="K21" i="7"/>
  <c r="X21" i="7"/>
  <c r="W20" i="7"/>
  <c r="R20" i="7"/>
  <c r="Q20" i="7"/>
  <c r="J11" i="7"/>
  <c r="O11" i="7"/>
  <c r="R10" i="7"/>
  <c r="AB20" i="7"/>
  <c r="D20" i="7"/>
  <c r="D10" i="7"/>
  <c r="J10" i="7"/>
  <c r="E10" i="7"/>
  <c r="C21" i="7"/>
  <c r="N21" i="7"/>
  <c r="L21" i="7"/>
  <c r="H21" i="7"/>
  <c r="AA21" i="7"/>
  <c r="S20" i="7"/>
  <c r="J20" i="7"/>
  <c r="H20" i="7"/>
  <c r="N11" i="7"/>
  <c r="G11" i="7"/>
  <c r="K10" i="7"/>
  <c r="W10" i="7"/>
  <c r="S10" i="7"/>
  <c r="G10" i="7"/>
  <c r="AA10" i="7"/>
  <c r="Q11" i="7"/>
  <c r="K20" i="7"/>
  <c r="T11" i="7"/>
  <c r="Z11" i="7"/>
  <c r="M11" i="7"/>
  <c r="P10" i="7"/>
  <c r="R21" i="7"/>
  <c r="I21" i="7"/>
  <c r="X20" i="7"/>
  <c r="Z20" i="7"/>
  <c r="O20" i="7"/>
  <c r="T20" i="7"/>
  <c r="P20" i="7"/>
  <c r="C20" i="7"/>
  <c r="I20" i="7"/>
  <c r="V11" i="7"/>
  <c r="X11" i="7"/>
  <c r="K11" i="7"/>
  <c r="R11" i="7"/>
  <c r="M10" i="7"/>
  <c r="U10" i="7"/>
  <c r="Z10" i="7"/>
  <c r="V10" i="7"/>
  <c r="O21" i="7"/>
  <c r="U21" i="7"/>
  <c r="F21" i="7"/>
  <c r="V21" i="7"/>
  <c r="L20" i="7"/>
  <c r="F20" i="7"/>
  <c r="E20" i="7"/>
  <c r="N10" i="7"/>
  <c r="L10" i="7"/>
  <c r="M20" i="7"/>
  <c r="AA11" i="7"/>
  <c r="E11" i="7"/>
  <c r="X10" i="7"/>
  <c r="Y10" i="7"/>
  <c r="H10" i="7"/>
  <c r="C10" i="7"/>
  <c r="C12" i="7" l="1"/>
  <c r="AA12" i="7"/>
  <c r="G12" i="7"/>
  <c r="Z12" i="7"/>
  <c r="Q12" i="7"/>
  <c r="N8" i="7"/>
  <c r="Y8" i="7"/>
  <c r="Q8" i="7"/>
  <c r="O8" i="7"/>
  <c r="X19" i="7"/>
  <c r="X14" i="7"/>
  <c r="X18" i="7"/>
  <c r="K18" i="7"/>
  <c r="V18" i="7"/>
  <c r="I12" i="7"/>
  <c r="M12" i="7"/>
  <c r="Z8" i="7"/>
  <c r="U8" i="7"/>
  <c r="R8" i="7"/>
  <c r="C8" i="7"/>
  <c r="AB19" i="7"/>
  <c r="AB14" i="7"/>
  <c r="Y19" i="7"/>
  <c r="Y14" i="7"/>
  <c r="E19" i="7"/>
  <c r="E14" i="7"/>
  <c r="D19" i="7"/>
  <c r="D14" i="7"/>
  <c r="C18" i="7"/>
  <c r="E18" i="7"/>
  <c r="J12" i="7"/>
  <c r="AB12" i="7"/>
  <c r="N12" i="7"/>
  <c r="D12" i="7"/>
  <c r="K12" i="7"/>
  <c r="X12" i="7"/>
  <c r="F8" i="7"/>
  <c r="L8" i="7"/>
  <c r="V8" i="7"/>
  <c r="H8" i="7"/>
  <c r="G19" i="7"/>
  <c r="G14" i="7"/>
  <c r="U18" i="7"/>
  <c r="AA18" i="7"/>
  <c r="U12" i="7"/>
  <c r="H12" i="7"/>
  <c r="P12" i="7"/>
  <c r="E8" i="7"/>
  <c r="D8" i="7"/>
  <c r="N14" i="7"/>
  <c r="N19" i="7"/>
  <c r="C19" i="7"/>
  <c r="C14" i="7"/>
  <c r="C13" i="7" s="1"/>
  <c r="H18" i="7"/>
  <c r="N18" i="7"/>
  <c r="S12" i="7"/>
  <c r="T12" i="7"/>
  <c r="AA8" i="7"/>
  <c r="K8" i="7"/>
  <c r="AB8" i="7"/>
  <c r="J8" i="7"/>
  <c r="L19" i="7"/>
  <c r="L14" i="7"/>
  <c r="P19" i="7"/>
  <c r="P14" i="7"/>
  <c r="R19" i="7"/>
  <c r="R14" i="7"/>
  <c r="AA19" i="7"/>
  <c r="AA14" i="7"/>
  <c r="AA13" i="7" s="1"/>
  <c r="V19" i="7"/>
  <c r="V14" i="7"/>
  <c r="V13" i="7" s="1"/>
  <c r="K19" i="7"/>
  <c r="K14" i="7"/>
  <c r="K13" i="7" s="1"/>
  <c r="J18" i="7"/>
  <c r="R18" i="7"/>
  <c r="M18" i="7"/>
  <c r="W12" i="7"/>
  <c r="Y12" i="7"/>
  <c r="G8" i="7"/>
  <c r="S8" i="7"/>
  <c r="M8" i="7"/>
  <c r="U19" i="7"/>
  <c r="U14" i="7"/>
  <c r="U13" i="7" s="1"/>
  <c r="H19" i="7"/>
  <c r="H14" i="7"/>
  <c r="H13" i="7" s="1"/>
  <c r="Q19" i="7"/>
  <c r="Q14" i="7"/>
  <c r="M19" i="7"/>
  <c r="M14" i="7"/>
  <c r="M13" i="7" s="1"/>
  <c r="S19" i="7"/>
  <c r="S14" i="7"/>
  <c r="W19" i="7"/>
  <c r="W14" i="7"/>
  <c r="L18" i="7"/>
  <c r="T18" i="7"/>
  <c r="G18" i="7"/>
  <c r="S18" i="7"/>
  <c r="R12" i="7"/>
  <c r="O12" i="7"/>
  <c r="V12" i="7"/>
  <c r="F12" i="7"/>
  <c r="I8" i="7"/>
  <c r="W8" i="7"/>
  <c r="T19" i="7"/>
  <c r="T14" i="7"/>
  <c r="O19" i="7"/>
  <c r="O14" i="7"/>
  <c r="F14" i="7"/>
  <c r="F19" i="7"/>
  <c r="Y18" i="7"/>
  <c r="O18" i="7"/>
  <c r="F18" i="7"/>
  <c r="Q18" i="7"/>
  <c r="W18" i="7"/>
  <c r="I18" i="7"/>
  <c r="E12" i="7"/>
  <c r="L12" i="7"/>
  <c r="X8" i="7"/>
  <c r="P8" i="7"/>
  <c r="T8" i="7"/>
  <c r="J14" i="7"/>
  <c r="J13" i="7" s="1"/>
  <c r="J19" i="7"/>
  <c r="Z19" i="7"/>
  <c r="Z14" i="7"/>
  <c r="I19" i="7"/>
  <c r="I14" i="7"/>
  <c r="D18" i="7"/>
  <c r="AB18" i="7"/>
  <c r="P18" i="7"/>
  <c r="Z18" i="7"/>
  <c r="I13" i="7" l="1"/>
  <c r="Z13" i="7"/>
  <c r="O13" i="7"/>
  <c r="T13" i="7"/>
  <c r="W13" i="7"/>
  <c r="S13" i="7"/>
  <c r="Q13" i="7"/>
  <c r="R13" i="7"/>
  <c r="P13" i="7"/>
  <c r="L13" i="7"/>
  <c r="G13" i="7"/>
  <c r="D13" i="7"/>
  <c r="E13" i="7"/>
  <c r="Y13" i="7"/>
  <c r="AB13" i="7"/>
  <c r="X13" i="7"/>
  <c r="F13" i="7"/>
  <c r="N13" i="7"/>
  <c r="Y7" i="7" l="1"/>
  <c r="Y6" i="7" s="1"/>
  <c r="Y5" i="7" s="1"/>
  <c r="W7" i="7"/>
  <c r="W6" i="7" s="1"/>
  <c r="W5" i="7" s="1"/>
  <c r="D7" i="7"/>
  <c r="D6" i="7" s="1"/>
  <c r="D5" i="7" s="1"/>
  <c r="S7" i="7"/>
  <c r="S6" i="7" s="1"/>
  <c r="S5" i="7" s="1"/>
  <c r="K7" i="7"/>
  <c r="K6" i="7" s="1"/>
  <c r="K5" i="7" s="1"/>
  <c r="X7" i="7"/>
  <c r="X6" i="7" s="1"/>
  <c r="X5" i="7" s="1"/>
  <c r="R7" i="7"/>
  <c r="R6" i="7" s="1"/>
  <c r="R5" i="7" s="1"/>
  <c r="G7" i="7"/>
  <c r="G6" i="7" s="1"/>
  <c r="G5" i="7" s="1"/>
  <c r="E7" i="7"/>
  <c r="E6" i="7" s="1"/>
  <c r="E5" i="7" s="1"/>
  <c r="Z7" i="7"/>
  <c r="Z6" i="7" s="1"/>
  <c r="Z5" i="7" s="1"/>
  <c r="P7" i="7"/>
  <c r="P6" i="7" s="1"/>
  <c r="P5" i="7" s="1"/>
  <c r="T7" i="7"/>
  <c r="T6" i="7" s="1"/>
  <c r="T5" i="7" s="1"/>
  <c r="AB7" i="7"/>
  <c r="AB6" i="7" s="1"/>
  <c r="AB5" i="7" s="1"/>
  <c r="U7" i="7"/>
  <c r="U6" i="7" s="1"/>
  <c r="U5" i="7" s="1"/>
  <c r="I7" i="7"/>
  <c r="I6" i="7" s="1"/>
  <c r="I5" i="7" s="1"/>
  <c r="L7" i="7"/>
  <c r="L6" i="7" s="1"/>
  <c r="L5" i="7" s="1"/>
  <c r="N7" i="7"/>
  <c r="N6" i="7" s="1"/>
  <c r="N5" i="7" s="1"/>
  <c r="Q7" i="7"/>
  <c r="Q6" i="7" s="1"/>
  <c r="Q5" i="7" s="1"/>
  <c r="J7" i="7"/>
  <c r="J6" i="7" s="1"/>
  <c r="J5" i="7" s="1"/>
  <c r="M7" i="7"/>
  <c r="M6" i="7" s="1"/>
  <c r="M5" i="7" s="1"/>
  <c r="H7" i="7"/>
  <c r="H6" i="7" s="1"/>
  <c r="H5" i="7" s="1"/>
  <c r="O7" i="7"/>
  <c r="O6" i="7" s="1"/>
  <c r="O5" i="7" s="1"/>
  <c r="V7" i="7"/>
  <c r="V6" i="7" s="1"/>
  <c r="V5" i="7" s="1"/>
  <c r="AA7" i="7"/>
  <c r="AA6" i="7" s="1"/>
  <c r="AA5" i="7" s="1"/>
  <c r="C7" i="7"/>
  <c r="C6" i="7" s="1"/>
  <c r="C5" i="7" s="1"/>
  <c r="F7" i="7"/>
  <c r="F6" i="7" s="1"/>
  <c r="F5" i="7" s="1"/>
  <c r="F28" i="7" l="1"/>
  <c r="I24" i="7"/>
  <c r="J32" i="7"/>
  <c r="F25" i="7"/>
  <c r="G31" i="7"/>
  <c r="I23" i="7"/>
  <c r="M25" i="7"/>
  <c r="P16" i="7"/>
  <c r="Q27" i="7"/>
  <c r="S9" i="7"/>
  <c r="U31" i="7"/>
  <c r="Z9" i="7"/>
  <c r="E22" i="7"/>
  <c r="E9" i="7"/>
  <c r="G22" i="7"/>
  <c r="H30" i="7"/>
  <c r="P15" i="7"/>
  <c r="Q24" i="7"/>
  <c r="X30" i="7"/>
  <c r="U16" i="7"/>
  <c r="X9" i="7"/>
  <c r="Y23" i="7"/>
  <c r="Z29" i="7"/>
  <c r="AB22" i="7"/>
  <c r="N22" i="7"/>
  <c r="R28" i="7"/>
  <c r="T15" i="7"/>
  <c r="U28" i="7"/>
  <c r="AA28" i="7"/>
  <c r="G9" i="7"/>
  <c r="I29" i="7"/>
  <c r="P29" i="7"/>
  <c r="S25" i="7"/>
  <c r="T31" i="7"/>
  <c r="AA31" i="7"/>
  <c r="I17" i="7"/>
  <c r="L17" i="7"/>
  <c r="O15" i="7"/>
  <c r="W30" i="7"/>
  <c r="M16" i="7"/>
  <c r="W9" i="7"/>
  <c r="AB27" i="7"/>
  <c r="G15" i="7"/>
  <c r="R30" i="7"/>
  <c r="AA30" i="7"/>
  <c r="H25" i="7"/>
  <c r="K16" i="7"/>
  <c r="L27" i="7"/>
  <c r="S27" i="7"/>
  <c r="AA22" i="7"/>
  <c r="G32" i="7"/>
  <c r="J30" i="7"/>
  <c r="O17" i="7"/>
  <c r="AB30" i="7"/>
  <c r="F23" i="7"/>
  <c r="G29" i="7"/>
  <c r="I16" i="7"/>
  <c r="N29" i="7"/>
  <c r="Q25" i="7"/>
  <c r="R31" i="7"/>
  <c r="AA16" i="7"/>
  <c r="E16" i="7"/>
  <c r="F15" i="7"/>
  <c r="T28" i="7"/>
  <c r="J16" i="7"/>
  <c r="M9" i="7"/>
  <c r="Q16" i="7"/>
  <c r="V29" i="7"/>
  <c r="Y27" i="7"/>
  <c r="AA9" i="7"/>
  <c r="AB23" i="7"/>
  <c r="K17" i="7"/>
  <c r="L30" i="7"/>
  <c r="N17" i="7"/>
  <c r="R24" i="7"/>
  <c r="X22" i="7"/>
  <c r="H16" i="7"/>
  <c r="L23" i="7"/>
  <c r="P27" i="7"/>
  <c r="R9" i="7"/>
  <c r="S23" i="7"/>
  <c r="T29" i="7"/>
  <c r="F32" i="7"/>
  <c r="I32" i="7"/>
  <c r="O28" i="7"/>
  <c r="Q15" i="7"/>
  <c r="U24" i="7"/>
  <c r="V32" i="7"/>
  <c r="Y32" i="7"/>
  <c r="F31" i="7"/>
  <c r="I27" i="7"/>
  <c r="L25" i="7"/>
  <c r="Y9" i="7"/>
  <c r="AA29" i="7"/>
  <c r="G30" i="7"/>
  <c r="P24" i="7"/>
  <c r="T30" i="7"/>
  <c r="Y17" i="7"/>
  <c r="G27" i="7"/>
  <c r="P9" i="7"/>
  <c r="Q23" i="7"/>
  <c r="X23" i="7"/>
  <c r="AB25" i="7"/>
  <c r="E23" i="7"/>
  <c r="H15" i="7"/>
  <c r="I28" i="7"/>
  <c r="O22" i="7"/>
  <c r="P32" i="7"/>
  <c r="R22" i="7"/>
  <c r="J29" i="7"/>
  <c r="M27" i="7"/>
  <c r="O9" i="7"/>
  <c r="Q29" i="7"/>
  <c r="T25" i="7"/>
  <c r="F30" i="7"/>
  <c r="S30" i="7"/>
  <c r="U17" i="7"/>
  <c r="Y28" i="7"/>
  <c r="G23" i="7"/>
  <c r="H29" i="7"/>
  <c r="K25" i="7"/>
  <c r="V27" i="7"/>
  <c r="K15" i="7"/>
  <c r="O24" i="7"/>
  <c r="S32" i="7"/>
  <c r="V30" i="7"/>
  <c r="X17" i="7"/>
  <c r="AA15" i="7"/>
  <c r="K27" i="7"/>
  <c r="U23" i="7"/>
  <c r="E32" i="7"/>
  <c r="AB24" i="7"/>
  <c r="E27" i="7"/>
  <c r="H17" i="7"/>
  <c r="I30" i="7"/>
  <c r="L28" i="7"/>
  <c r="U22" i="7"/>
  <c r="Y30" i="7"/>
  <c r="AA17" i="7"/>
  <c r="I25" i="7"/>
  <c r="M29" i="7"/>
  <c r="Q31" i="7"/>
  <c r="W25" i="7"/>
  <c r="G17" i="7"/>
  <c r="N24" i="7"/>
  <c r="O32" i="7"/>
  <c r="Q22" i="7"/>
  <c r="AA32" i="7"/>
  <c r="L29" i="7"/>
  <c r="R16" i="7"/>
  <c r="V25" i="7"/>
  <c r="W31" i="7"/>
  <c r="AB9" i="7"/>
  <c r="AA24" i="7"/>
  <c r="E31" i="7"/>
  <c r="M30" i="7"/>
  <c r="R17" i="7"/>
  <c r="U15" i="7"/>
  <c r="Z32" i="7"/>
  <c r="J27" i="7"/>
  <c r="L9" i="7"/>
  <c r="N31" i="7"/>
  <c r="T23" i="7"/>
  <c r="W16" i="7"/>
  <c r="AB29" i="7"/>
  <c r="E24" i="7"/>
  <c r="M15" i="7"/>
  <c r="R32" i="7"/>
  <c r="T22" i="7"/>
  <c r="U32" i="7"/>
  <c r="Z17" i="7"/>
  <c r="G16" i="7"/>
  <c r="O27" i="7"/>
  <c r="Q9" i="7"/>
  <c r="E29" i="7"/>
  <c r="L24" i="7"/>
  <c r="M32" i="7"/>
  <c r="P30" i="7"/>
  <c r="V28" i="7"/>
  <c r="X15" i="7"/>
  <c r="Y24" i="7"/>
  <c r="F27" i="7"/>
  <c r="P23" i="7"/>
  <c r="X27" i="7"/>
  <c r="AA25" i="7"/>
  <c r="AB31" i="7"/>
  <c r="F22" i="7"/>
  <c r="L15" i="7"/>
  <c r="S22" i="7"/>
  <c r="F16" i="7"/>
  <c r="J25" i="7"/>
  <c r="K31" i="7"/>
  <c r="N27" i="7"/>
  <c r="T16" i="7"/>
  <c r="Y29" i="7"/>
  <c r="E28" i="7"/>
  <c r="K24" i="7"/>
  <c r="L32" i="7"/>
  <c r="T17" i="7"/>
  <c r="W15" i="7"/>
  <c r="X24" i="7"/>
  <c r="N9" i="7"/>
  <c r="O23" i="7"/>
  <c r="Z25" i="7"/>
  <c r="I22" i="7"/>
  <c r="M28" i="7"/>
  <c r="P28" i="7"/>
  <c r="S24" i="7"/>
  <c r="T32" i="7"/>
  <c r="V22" i="7"/>
  <c r="W32" i="7"/>
  <c r="Z30" i="7"/>
  <c r="M23" i="7"/>
  <c r="U27" i="7"/>
  <c r="H28" i="7"/>
  <c r="J15" i="7"/>
  <c r="U30" i="7"/>
  <c r="X28" i="7"/>
  <c r="Z15" i="7"/>
  <c r="I31" i="7"/>
  <c r="O25" i="7"/>
  <c r="P31" i="7"/>
  <c r="U9" i="7"/>
  <c r="V23" i="7"/>
  <c r="W29" i="7"/>
  <c r="H22" i="7"/>
  <c r="N15" i="7"/>
  <c r="K9" i="7"/>
  <c r="P25" i="7"/>
  <c r="X31" i="7"/>
  <c r="Z16" i="7"/>
  <c r="E15" i="7"/>
  <c r="F17" i="7"/>
  <c r="G28" i="7"/>
  <c r="J24" i="7"/>
  <c r="Q30" i="7"/>
  <c r="S17" i="7"/>
  <c r="V17" i="7"/>
  <c r="W28" i="7"/>
  <c r="K29" i="7"/>
  <c r="U25" i="7"/>
  <c r="V31" i="7"/>
  <c r="X16" i="7"/>
  <c r="E30" i="7"/>
  <c r="E25" i="7"/>
  <c r="I15" i="7"/>
  <c r="J28" i="7"/>
  <c r="M24" i="7"/>
  <c r="N32" i="7"/>
  <c r="P22" i="7"/>
  <c r="Q32" i="7"/>
  <c r="Y15" i="7"/>
  <c r="Z28" i="7"/>
  <c r="AB28" i="7"/>
  <c r="I9" i="7"/>
  <c r="J23" i="7"/>
  <c r="N25" i="7"/>
  <c r="O31" i="7"/>
  <c r="R29" i="7"/>
  <c r="H24" i="7"/>
  <c r="K22" i="7"/>
  <c r="O30" i="7"/>
  <c r="Q17" i="7"/>
  <c r="H23" i="7"/>
  <c r="M31" i="7"/>
  <c r="O16" i="7"/>
  <c r="V16" i="7"/>
  <c r="W27" i="7"/>
  <c r="Z23" i="7"/>
  <c r="H32" i="7"/>
  <c r="J22" i="7"/>
  <c r="N28" i="7"/>
  <c r="W22" i="7"/>
  <c r="X32" i="7"/>
  <c r="L31" i="7"/>
  <c r="N16" i="7"/>
  <c r="R25" i="7"/>
  <c r="S31" i="7"/>
  <c r="AB16" i="7"/>
  <c r="K30" i="7"/>
  <c r="M17" i="7"/>
  <c r="S15" i="7"/>
  <c r="T24" i="7"/>
  <c r="W24" i="7"/>
  <c r="Z22" i="7"/>
  <c r="H9" i="7"/>
  <c r="W23" i="7"/>
  <c r="E17" i="7"/>
  <c r="K32" i="7"/>
  <c r="N30" i="7"/>
  <c r="Q28" i="7"/>
  <c r="AB15" i="7"/>
  <c r="F29" i="7"/>
  <c r="J31" i="7"/>
  <c r="L16" i="7"/>
  <c r="S16" i="7"/>
  <c r="T27" i="7"/>
  <c r="V9" i="7"/>
  <c r="X29" i="7"/>
  <c r="AA27" i="7"/>
  <c r="G24" i="7"/>
  <c r="M22" i="7"/>
  <c r="P17" i="7"/>
  <c r="V15" i="7"/>
  <c r="Z24" i="7"/>
  <c r="AB17" i="7"/>
  <c r="F9" i="7"/>
  <c r="G25" i="7"/>
  <c r="H31" i="7"/>
  <c r="N23" i="7"/>
  <c r="O29" i="7"/>
  <c r="R27" i="7"/>
  <c r="T9" i="7"/>
  <c r="Y25" i="7"/>
  <c r="Z31" i="7"/>
  <c r="F24" i="7"/>
  <c r="L22" i="7"/>
  <c r="R15" i="7"/>
  <c r="S28" i="7"/>
  <c r="V24" i="7"/>
  <c r="Y22" i="7"/>
  <c r="AB32" i="7"/>
  <c r="U29" i="7"/>
  <c r="X25" i="7"/>
  <c r="Y31" i="7"/>
  <c r="AA23" i="7"/>
  <c r="J17" i="7"/>
  <c r="K28" i="7"/>
  <c r="W17" i="7"/>
  <c r="H27" i="7"/>
  <c r="J9" i="7"/>
  <c r="K23" i="7"/>
  <c r="R23" i="7"/>
  <c r="S29" i="7"/>
  <c r="Y16" i="7"/>
  <c r="Z27" i="7"/>
  <c r="C31" i="7"/>
  <c r="D24" i="7"/>
  <c r="D23" i="7"/>
  <c r="D15" i="7"/>
  <c r="D31" i="7"/>
  <c r="D27" i="7"/>
  <c r="C23" i="7"/>
  <c r="C16" i="7"/>
  <c r="C29" i="7"/>
  <c r="C22" i="7"/>
  <c r="D17" i="7"/>
  <c r="C17" i="7"/>
  <c r="D29" i="7"/>
  <c r="D32" i="7"/>
  <c r="D16" i="7"/>
  <c r="C28" i="7"/>
  <c r="D22" i="7"/>
  <c r="C32" i="7"/>
  <c r="D25" i="7"/>
  <c r="C24" i="7"/>
  <c r="C15" i="7"/>
  <c r="D30" i="7"/>
  <c r="C30" i="7"/>
  <c r="C27" i="7"/>
  <c r="C25" i="7"/>
  <c r="D9" i="7"/>
  <c r="D28" i="7"/>
  <c r="C9" i="7"/>
  <c r="G17" i="5" l="1"/>
  <c r="G18" i="5"/>
  <c r="H18" i="5"/>
  <c r="AA23" i="5"/>
  <c r="O21" i="5"/>
  <c r="Q21" i="5"/>
  <c r="AA25" i="5" l="1"/>
  <c r="U8" i="5"/>
  <c r="L25" i="5"/>
  <c r="N16" i="5"/>
  <c r="Z12" i="5"/>
  <c r="Q27" i="5"/>
  <c r="Y15" i="5"/>
  <c r="K10" i="5"/>
  <c r="U21" i="5"/>
  <c r="T30" i="5"/>
  <c r="O24" i="5"/>
  <c r="O29" i="5"/>
  <c r="Y14" i="5"/>
  <c r="I8" i="5"/>
  <c r="U18" i="5"/>
  <c r="AA15" i="5"/>
  <c r="G12" i="5"/>
  <c r="Y30" i="5"/>
  <c r="V36" i="5"/>
  <c r="T18" i="5"/>
  <c r="O8" i="5"/>
  <c r="L12" i="5"/>
  <c r="X24" i="5"/>
  <c r="X17" i="5"/>
  <c r="W12" i="5"/>
  <c r="AB15" i="5"/>
  <c r="AB20" i="5"/>
  <c r="AA12" i="5"/>
  <c r="O22" i="5"/>
  <c r="Q9" i="5"/>
  <c r="X15" i="5"/>
  <c r="X7" i="5"/>
  <c r="J33" i="5"/>
  <c r="Q36" i="5"/>
  <c r="X10" i="5"/>
  <c r="I21" i="5"/>
  <c r="G24" i="5"/>
  <c r="P24" i="5"/>
  <c r="Q7" i="5"/>
  <c r="O33" i="5"/>
  <c r="Z24" i="5"/>
  <c r="L16" i="5"/>
  <c r="R22" i="5"/>
  <c r="X12" i="5"/>
  <c r="I7" i="5"/>
  <c r="P12" i="5"/>
  <c r="Z14" i="5"/>
  <c r="AB12" i="5"/>
  <c r="H27" i="5"/>
  <c r="K11" i="5"/>
  <c r="R26" i="5"/>
  <c r="G31" i="5"/>
  <c r="W28" i="5"/>
  <c r="W18" i="5"/>
  <c r="AB22" i="5"/>
  <c r="V30" i="5"/>
  <c r="O27" i="5"/>
  <c r="S7" i="5"/>
  <c r="W16" i="5"/>
  <c r="V32" i="5"/>
  <c r="P14" i="5"/>
  <c r="G25" i="5"/>
  <c r="S10" i="5"/>
  <c r="J17" i="5"/>
  <c r="N23" i="5"/>
  <c r="W14" i="5"/>
  <c r="G29" i="5"/>
  <c r="S32" i="5"/>
  <c r="L10" i="5"/>
  <c r="Y29" i="5"/>
  <c r="P32" i="5"/>
  <c r="Z30" i="5"/>
  <c r="X25" i="5"/>
  <c r="S21" i="5"/>
  <c r="U27" i="5"/>
  <c r="Z8" i="5"/>
  <c r="AB8" i="5"/>
  <c r="V24" i="5"/>
  <c r="O28" i="5"/>
  <c r="P15" i="5"/>
  <c r="R18" i="5"/>
  <c r="K33" i="5"/>
  <c r="S16" i="5"/>
  <c r="U25" i="5"/>
  <c r="P17" i="5"/>
  <c r="R30" i="5"/>
  <c r="P21" i="5"/>
  <c r="N9" i="5"/>
  <c r="S20" i="5"/>
  <c r="M27" i="5"/>
  <c r="J20" i="5"/>
  <c r="M16" i="5"/>
  <c r="U11" i="5"/>
  <c r="Z16" i="5"/>
  <c r="T15" i="5"/>
  <c r="G9" i="5"/>
  <c r="N11" i="5"/>
  <c r="O23" i="5"/>
  <c r="N17" i="5"/>
  <c r="Z15" i="5"/>
  <c r="AB28" i="5"/>
  <c r="H12" i="5"/>
  <c r="X9" i="5"/>
  <c r="AB30" i="5"/>
  <c r="S18" i="5"/>
  <c r="U31" i="5"/>
  <c r="O18" i="5"/>
  <c r="S12" i="5"/>
  <c r="G16" i="5"/>
  <c r="I28" i="5"/>
  <c r="W25" i="5"/>
  <c r="U10" i="5"/>
  <c r="G8" i="5"/>
  <c r="W36" i="5"/>
  <c r="O7" i="5"/>
  <c r="S15" i="5"/>
  <c r="N25" i="5"/>
  <c r="N31" i="5"/>
  <c r="AB23" i="5"/>
  <c r="Q25" i="5"/>
  <c r="I32" i="5"/>
  <c r="Q28" i="5"/>
  <c r="P26" i="5"/>
  <c r="Z28" i="5"/>
  <c r="I16" i="5"/>
  <c r="T16" i="5"/>
  <c r="S26" i="5"/>
  <c r="W24" i="5"/>
  <c r="G15" i="5"/>
  <c r="K21" i="5"/>
  <c r="G28" i="5"/>
  <c r="Y28" i="5"/>
  <c r="P33" i="5"/>
  <c r="T29" i="5"/>
  <c r="R23" i="5"/>
  <c r="AB24" i="5"/>
  <c r="K23" i="5"/>
  <c r="J7" i="5"/>
  <c r="AA28" i="5"/>
  <c r="R11" i="5"/>
  <c r="I36" i="5"/>
  <c r="X22" i="5"/>
  <c r="U22" i="5"/>
  <c r="L31" i="5"/>
  <c r="N26" i="5"/>
  <c r="Y25" i="5"/>
  <c r="P10" i="5"/>
  <c r="P7" i="5"/>
  <c r="U23" i="5"/>
  <c r="P18" i="5"/>
  <c r="P36" i="5"/>
  <c r="T24" i="5"/>
  <c r="S22" i="5"/>
  <c r="AB32" i="5"/>
  <c r="Z32" i="5"/>
  <c r="S8" i="5"/>
  <c r="AA8" i="5"/>
  <c r="V26" i="5"/>
  <c r="I30" i="5"/>
  <c r="P31" i="5"/>
  <c r="M25" i="5"/>
  <c r="Y11" i="5"/>
  <c r="O14" i="5"/>
  <c r="T25" i="5"/>
  <c r="L20" i="5"/>
  <c r="J11" i="5"/>
  <c r="L36" i="5"/>
  <c r="V20" i="5"/>
  <c r="M12" i="5"/>
  <c r="H10" i="5"/>
  <c r="T32" i="5"/>
  <c r="S14" i="5"/>
  <c r="K32" i="5"/>
  <c r="O25" i="5"/>
  <c r="N15" i="5"/>
  <c r="R7" i="5"/>
  <c r="AA17" i="5"/>
  <c r="G21" i="5"/>
  <c r="K28" i="5"/>
  <c r="S33" i="5"/>
  <c r="G27" i="5"/>
  <c r="U12" i="5"/>
  <c r="K29" i="5"/>
  <c r="Q24" i="5"/>
  <c r="AA16" i="5"/>
  <c r="G22" i="5"/>
  <c r="J15" i="5"/>
  <c r="R9" i="5"/>
  <c r="AB18" i="5"/>
  <c r="W7" i="5"/>
  <c r="K17" i="5"/>
  <c r="T11" i="5"/>
  <c r="J16" i="5"/>
  <c r="J26" i="5"/>
  <c r="M26" i="5"/>
  <c r="L29" i="5"/>
  <c r="X23" i="5"/>
  <c r="I27" i="5"/>
  <c r="U14" i="5"/>
  <c r="K15" i="5"/>
  <c r="I11" i="5"/>
  <c r="L26" i="5"/>
  <c r="M31" i="5"/>
  <c r="U20" i="5"/>
  <c r="Z33" i="5"/>
  <c r="P11" i="5"/>
  <c r="H29" i="5"/>
  <c r="Q23" i="5"/>
  <c r="Q12" i="5"/>
  <c r="V22" i="5"/>
  <c r="AA9" i="5"/>
  <c r="L14" i="5"/>
  <c r="O17" i="5"/>
  <c r="J24" i="5"/>
  <c r="H26" i="5"/>
  <c r="M20" i="5"/>
  <c r="H7" i="5"/>
  <c r="L27" i="5"/>
  <c r="N22" i="5"/>
  <c r="V29" i="5"/>
  <c r="J25" i="5"/>
  <c r="Q26" i="5"/>
  <c r="L24" i="5"/>
  <c r="M17" i="5"/>
  <c r="Z7" i="5"/>
  <c r="H11" i="5"/>
  <c r="U33" i="5"/>
  <c r="I29" i="5"/>
  <c r="I14" i="5"/>
  <c r="I25" i="5"/>
  <c r="Y18" i="5"/>
  <c r="M14" i="5"/>
  <c r="Q20" i="5"/>
  <c r="V17" i="5"/>
  <c r="W26" i="5"/>
  <c r="W27" i="5"/>
  <c r="K22" i="5"/>
  <c r="I18" i="5"/>
  <c r="M22" i="5"/>
  <c r="N24" i="5"/>
  <c r="H25" i="5"/>
  <c r="U28" i="5"/>
  <c r="I26" i="5"/>
  <c r="V21" i="5"/>
  <c r="U7" i="5"/>
  <c r="W30" i="5"/>
  <c r="P29" i="5"/>
  <c r="AB36" i="5"/>
  <c r="W11" i="5"/>
  <c r="T31" i="5"/>
  <c r="I12" i="5"/>
  <c r="T21" i="5"/>
  <c r="N29" i="5"/>
  <c r="R28" i="5"/>
  <c r="AA32" i="5"/>
  <c r="H14" i="5"/>
  <c r="I9" i="5"/>
  <c r="O30" i="5"/>
  <c r="N7" i="5"/>
  <c r="V23" i="5"/>
  <c r="I33" i="5"/>
  <c r="Z31" i="5"/>
  <c r="K24" i="5"/>
  <c r="M28" i="5"/>
  <c r="O26" i="5"/>
  <c r="AB17" i="5"/>
  <c r="W17" i="5"/>
  <c r="N28" i="5"/>
  <c r="O32" i="5"/>
  <c r="Q10" i="5"/>
  <c r="AA31" i="5"/>
  <c r="Z27" i="5"/>
  <c r="R32" i="5"/>
  <c r="X20" i="5"/>
  <c r="Z36" i="5"/>
  <c r="Z17" i="5"/>
  <c r="Z10" i="5"/>
  <c r="AA20" i="5"/>
  <c r="J27" i="5"/>
  <c r="N33" i="5"/>
  <c r="T9" i="5"/>
  <c r="N27" i="5"/>
  <c r="Y16" i="5"/>
  <c r="I31" i="5"/>
  <c r="H36" i="5"/>
  <c r="U24" i="5"/>
  <c r="H23" i="5"/>
  <c r="K9" i="5"/>
  <c r="H9" i="5"/>
  <c r="Y12" i="5"/>
  <c r="J12" i="5"/>
  <c r="I15" i="5"/>
  <c r="G32" i="5"/>
  <c r="AB16" i="5"/>
  <c r="O11" i="5"/>
  <c r="U16" i="5"/>
  <c r="M23" i="5"/>
  <c r="R33" i="5"/>
  <c r="U36" i="5"/>
  <c r="X8" i="5"/>
  <c r="K8" i="5"/>
  <c r="V7" i="5"/>
  <c r="X14" i="5"/>
  <c r="M15" i="5"/>
  <c r="N30" i="5"/>
  <c r="U32" i="5"/>
  <c r="V18" i="5"/>
  <c r="N20" i="5"/>
  <c r="AA36" i="5"/>
  <c r="Y23" i="5"/>
  <c r="AA18" i="5"/>
  <c r="Z23" i="5"/>
  <c r="H17" i="5"/>
  <c r="H24" i="5"/>
  <c r="AB33" i="5"/>
  <c r="H33" i="5"/>
  <c r="T33" i="5"/>
  <c r="K7" i="5"/>
  <c r="T27" i="5"/>
  <c r="AA24" i="5"/>
  <c r="J8" i="5"/>
  <c r="H8" i="5"/>
  <c r="O36" i="5"/>
  <c r="J21" i="5"/>
  <c r="H21" i="5"/>
  <c r="S27" i="5"/>
  <c r="S24" i="5"/>
  <c r="S30" i="5"/>
  <c r="P16" i="5"/>
  <c r="AB26" i="5"/>
  <c r="Y26" i="5"/>
  <c r="I22" i="5"/>
  <c r="O20" i="5"/>
  <c r="Z22" i="5"/>
  <c r="T36" i="5"/>
  <c r="P27" i="5"/>
  <c r="I10" i="5"/>
  <c r="S17" i="5"/>
  <c r="J31" i="5"/>
  <c r="AA10" i="5"/>
  <c r="K25" i="5"/>
  <c r="L15" i="5"/>
  <c r="T12" i="5"/>
  <c r="T26" i="5"/>
  <c r="W21" i="5"/>
  <c r="U29" i="5"/>
  <c r="V33" i="5"/>
  <c r="K14" i="5"/>
  <c r="X28" i="5"/>
  <c r="H22" i="5"/>
  <c r="J23" i="5"/>
  <c r="P8" i="5"/>
  <c r="X33" i="5"/>
  <c r="Q32" i="5"/>
  <c r="X18" i="5"/>
  <c r="AB21" i="5"/>
  <c r="X27" i="5"/>
  <c r="P22" i="5"/>
  <c r="S11" i="5"/>
  <c r="N32" i="5"/>
  <c r="R15" i="5"/>
  <c r="U15" i="5"/>
  <c r="K30" i="5"/>
  <c r="L30" i="5"/>
  <c r="L22" i="5"/>
  <c r="AA14" i="5"/>
  <c r="R12" i="5"/>
  <c r="G33" i="5"/>
  <c r="Q11" i="5"/>
  <c r="U26" i="5"/>
  <c r="V25" i="5"/>
  <c r="J14" i="5"/>
  <c r="H32" i="5"/>
  <c r="L21" i="5"/>
  <c r="P28" i="5"/>
  <c r="Q14" i="5"/>
  <c r="Y17" i="5"/>
  <c r="L18" i="5"/>
  <c r="S36" i="5"/>
  <c r="V28" i="5"/>
  <c r="J32" i="5"/>
  <c r="P20" i="5"/>
  <c r="O9" i="5"/>
  <c r="R36" i="5"/>
  <c r="N18" i="5"/>
  <c r="N36" i="5"/>
  <c r="M10" i="5"/>
  <c r="T14" i="5"/>
  <c r="M30" i="5"/>
  <c r="L17" i="5"/>
  <c r="R29" i="5"/>
  <c r="P25" i="5"/>
  <c r="N12" i="5"/>
  <c r="H28" i="5"/>
  <c r="X31" i="5"/>
  <c r="I17" i="5"/>
  <c r="AB27" i="5"/>
  <c r="X29" i="5"/>
  <c r="W29" i="5"/>
  <c r="X30" i="5"/>
  <c r="H20" i="5"/>
  <c r="T20" i="5"/>
  <c r="K36" i="5"/>
  <c r="L7" i="5"/>
  <c r="T28" i="5"/>
  <c r="H15" i="5"/>
  <c r="W33" i="5"/>
  <c r="J28" i="5"/>
  <c r="H31" i="5"/>
  <c r="Y8" i="5"/>
  <c r="Y32" i="5"/>
  <c r="W23" i="5"/>
  <c r="M32" i="5"/>
  <c r="N14" i="5"/>
  <c r="X26" i="5"/>
  <c r="R24" i="5"/>
  <c r="O16" i="5"/>
  <c r="AB14" i="5"/>
  <c r="J18" i="5"/>
  <c r="M9" i="5"/>
  <c r="AA30" i="5"/>
  <c r="G11" i="5"/>
  <c r="P30" i="5"/>
  <c r="Q31" i="5"/>
  <c r="Y22" i="5"/>
  <c r="G23" i="5"/>
  <c r="O10" i="5"/>
  <c r="V14" i="5"/>
  <c r="V8" i="5"/>
  <c r="W8" i="5"/>
  <c r="Y33" i="5"/>
  <c r="AB11" i="5"/>
  <c r="O12" i="5"/>
  <c r="P23" i="5"/>
  <c r="R31" i="5"/>
  <c r="AA33" i="5"/>
  <c r="K31" i="5"/>
  <c r="V9" i="5"/>
  <c r="T17" i="5"/>
  <c r="M36" i="5"/>
  <c r="L11" i="5"/>
  <c r="M33" i="5"/>
  <c r="I24" i="5"/>
  <c r="AB7" i="5"/>
  <c r="K26" i="5"/>
  <c r="N21" i="5"/>
  <c r="Y21" i="5"/>
  <c r="X36" i="5"/>
  <c r="J36" i="5"/>
  <c r="K20" i="5"/>
  <c r="I20" i="5"/>
  <c r="G26" i="5"/>
  <c r="W15" i="5"/>
  <c r="X21" i="5"/>
  <c r="R20" i="5"/>
  <c r="O15" i="5"/>
  <c r="V10" i="5"/>
  <c r="W22" i="5"/>
  <c r="R17" i="5"/>
  <c r="G7" i="5"/>
  <c r="S29" i="5"/>
  <c r="R14" i="5"/>
  <c r="Y31" i="5"/>
  <c r="K18" i="5"/>
  <c r="Y36" i="5"/>
  <c r="V12" i="5"/>
  <c r="V27" i="5"/>
  <c r="V11" i="5"/>
  <c r="V15" i="5"/>
  <c r="S9" i="5"/>
  <c r="Z25" i="5"/>
  <c r="W32" i="5"/>
  <c r="Z20" i="5"/>
  <c r="M24" i="5"/>
  <c r="U9" i="5"/>
  <c r="G10" i="5"/>
  <c r="S23" i="5"/>
  <c r="T10" i="5"/>
  <c r="X32" i="5"/>
  <c r="M8" i="5"/>
  <c r="AB31" i="5"/>
  <c r="J22" i="5"/>
  <c r="AA27" i="5"/>
  <c r="Q17" i="5"/>
  <c r="Z26" i="5"/>
  <c r="Y27" i="5"/>
  <c r="H16" i="5"/>
  <c r="AA29" i="5"/>
  <c r="M7" i="5"/>
  <c r="X11" i="5"/>
  <c r="G30" i="5"/>
  <c r="L28" i="5"/>
  <c r="M18" i="5"/>
  <c r="V16" i="5"/>
  <c r="L33" i="5"/>
  <c r="Y20" i="5"/>
  <c r="Z9" i="5"/>
  <c r="Q16" i="5"/>
  <c r="Z21" i="5"/>
  <c r="Z18" i="5"/>
  <c r="Y7" i="5"/>
  <c r="K12" i="5"/>
  <c r="J10" i="5"/>
  <c r="K27" i="5"/>
  <c r="Q30" i="5"/>
  <c r="U30" i="5"/>
  <c r="R25" i="5"/>
  <c r="Q29" i="5"/>
  <c r="G36" i="5"/>
  <c r="L32" i="5"/>
  <c r="J30" i="5"/>
  <c r="T7" i="5"/>
  <c r="G14" i="5"/>
  <c r="V31" i="5"/>
  <c r="L23" i="5"/>
  <c r="AA7" i="5"/>
  <c r="R10" i="5"/>
  <c r="W9" i="5"/>
  <c r="M21" i="5"/>
  <c r="J9" i="5"/>
  <c r="AB9" i="5"/>
  <c r="Y24" i="5"/>
  <c r="S28" i="5"/>
  <c r="H30" i="5"/>
  <c r="O31" i="5"/>
  <c r="Q33" i="5"/>
  <c r="K16" i="5"/>
  <c r="J29" i="5"/>
  <c r="AB10" i="5"/>
  <c r="M29" i="5"/>
  <c r="I23" i="5"/>
  <c r="L9" i="5"/>
  <c r="AA22" i="5"/>
  <c r="U17" i="5"/>
  <c r="S31" i="5"/>
  <c r="L8" i="5"/>
  <c r="R16" i="5"/>
  <c r="Q22" i="5"/>
  <c r="S25" i="5"/>
  <c r="R21" i="5"/>
  <c r="X16" i="5"/>
  <c r="R8" i="5"/>
  <c r="AB29" i="5"/>
  <c r="Y9" i="5"/>
  <c r="AB25" i="5"/>
  <c r="W31" i="5"/>
  <c r="Q18" i="5"/>
  <c r="Q8" i="5"/>
  <c r="G20" i="5"/>
  <c r="N10" i="5"/>
  <c r="M11" i="5"/>
  <c r="Q15" i="5"/>
  <c r="W10" i="5"/>
  <c r="T22" i="5"/>
  <c r="T8" i="5"/>
  <c r="AA11" i="5"/>
  <c r="P9" i="5"/>
  <c r="AA26" i="5"/>
  <c r="R27" i="5"/>
  <c r="Y10" i="5"/>
  <c r="AA21" i="5"/>
  <c r="W20" i="5"/>
  <c r="N8" i="5"/>
  <c r="Z11" i="5"/>
  <c r="T23" i="5"/>
  <c r="Z29" i="5"/>
  <c r="M6" i="5" l="1"/>
  <c r="M13" i="5"/>
  <c r="AB19" i="5"/>
  <c r="N19" i="5"/>
  <c r="N13" i="5"/>
  <c r="S19" i="5"/>
  <c r="AA6" i="5"/>
  <c r="K19" i="5"/>
  <c r="W19" i="5"/>
  <c r="N6" i="5"/>
  <c r="P13" i="5"/>
  <c r="AA19" i="5"/>
  <c r="J6" i="5"/>
  <c r="P19" i="5"/>
  <c r="AA13" i="5"/>
  <c r="S13" i="5"/>
  <c r="L19" i="5"/>
  <c r="G13" i="5"/>
  <c r="I19" i="5"/>
  <c r="Y19" i="5"/>
  <c r="T13" i="5"/>
  <c r="H6" i="5"/>
  <c r="L13" i="5"/>
  <c r="G6" i="5"/>
  <c r="Q13" i="5"/>
  <c r="X13" i="5"/>
  <c r="Q6" i="5"/>
  <c r="U5" i="5"/>
  <c r="U6" i="5"/>
  <c r="R13" i="5"/>
  <c r="J13" i="5"/>
  <c r="X19" i="5"/>
  <c r="R6" i="5"/>
  <c r="R19" i="5"/>
  <c r="P6" i="5"/>
  <c r="AB6" i="5"/>
  <c r="L6" i="5"/>
  <c r="T19" i="5"/>
  <c r="O19" i="5"/>
  <c r="I13" i="5"/>
  <c r="O13" i="5"/>
  <c r="H13" i="5"/>
  <c r="Z6" i="5"/>
  <c r="Q19" i="5"/>
  <c r="U19" i="5"/>
  <c r="U13" i="5"/>
  <c r="W6" i="5"/>
  <c r="V19" i="5"/>
  <c r="S6" i="5"/>
  <c r="Z19" i="5"/>
  <c r="V13" i="5"/>
  <c r="H19" i="5"/>
  <c r="J19" i="5"/>
  <c r="W13" i="5"/>
  <c r="T6" i="5"/>
  <c r="Y6" i="5"/>
  <c r="G19" i="5"/>
  <c r="AB13" i="5"/>
  <c r="K13" i="5"/>
  <c r="K6" i="5"/>
  <c r="X6" i="5"/>
  <c r="V6" i="5"/>
  <c r="M19" i="5"/>
  <c r="O6" i="5"/>
  <c r="Z13" i="5"/>
  <c r="I6" i="5"/>
  <c r="Y13" i="5"/>
  <c r="M5" i="5" l="1"/>
  <c r="AA5" i="5"/>
  <c r="W5" i="5"/>
  <c r="AB5" i="5"/>
  <c r="R5" i="5"/>
  <c r="H5" i="5"/>
  <c r="Q5" i="5"/>
  <c r="T5" i="5"/>
  <c r="S5" i="5"/>
  <c r="X5" i="5"/>
  <c r="Y5" i="5"/>
  <c r="Z5" i="5"/>
  <c r="N5" i="5"/>
  <c r="J5" i="5"/>
  <c r="L5" i="5"/>
  <c r="P5" i="5"/>
  <c r="I5" i="5"/>
  <c r="K5" i="5"/>
  <c r="G5" i="5"/>
  <c r="O5" i="5"/>
  <c r="V5" i="5"/>
</calcChain>
</file>

<file path=xl/sharedStrings.xml><?xml version="1.0" encoding="utf-8"?>
<sst xmlns="http://schemas.openxmlformats.org/spreadsheetml/2006/main" count="1050" uniqueCount="110">
  <si>
    <t>GDP at market prices</t>
  </si>
  <si>
    <t>Agriculture, forestry and fishing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</si>
  <si>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</si>
  <si>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</si>
  <si>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</si>
  <si>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</si>
  <si>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</si>
  <si>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</si>
  <si>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</si>
  <si>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</si>
  <si>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</si>
  <si>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</si>
  <si>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</si>
  <si>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</si>
  <si>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</si>
  <si>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Trade and Repairs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</si>
  <si>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</si>
  <si>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</si>
  <si>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</si>
  <si>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</si>
  <si>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</si>
  <si>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</si>
  <si>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</si>
  <si>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 xml:space="preserve">Public Administration 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</si>
  <si>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</si>
  <si>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</si>
  <si>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</si>
  <si>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</si>
  <si>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</si>
  <si>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</si>
  <si>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</si>
  <si>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</si>
  <si>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</si>
  <si>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</si>
  <si>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</si>
  <si>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</si>
  <si>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</si>
  <si>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</si>
  <si>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</si>
  <si>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</si>
  <si>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</si>
  <si>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</si>
  <si>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</si>
  <si>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</si>
  <si>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</si>
  <si>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</si>
  <si>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</si>
  <si>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</si>
  <si>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</si>
  <si>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</si>
  <si>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</si>
  <si>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</si>
  <si>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</si>
  <si>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</si>
  <si>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</si>
  <si>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</si>
  <si>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</si>
  <si>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</si>
  <si>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</si>
  <si>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</si>
  <si>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</si>
  <si>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Y</t>
  </si>
  <si>
    <t>N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</si>
  <si>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</si>
  <si>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</si>
  <si>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</si>
  <si>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</si>
  <si>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</si>
  <si>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</si>
  <si>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</si>
  <si>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</si>
  <si>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Activity</t>
  </si>
  <si>
    <t>Uganda Bureau of Statistics</t>
  </si>
  <si>
    <t>2014Q3</t>
  </si>
  <si>
    <t>Trade &amp; Repairs</t>
  </si>
  <si>
    <t>Transportation &amp; Storage</t>
  </si>
  <si>
    <t xml:space="preserve">Accommodation &amp; Food Service </t>
  </si>
  <si>
    <t>Information &amp; Communication</t>
  </si>
  <si>
    <t xml:space="preserve">Financial and Insurance </t>
  </si>
  <si>
    <t>Activities of Households</t>
  </si>
  <si>
    <t xml:space="preserve">Professional, Scientific &amp; Technical </t>
  </si>
  <si>
    <t xml:space="preserve">Human Health &amp; Social Work </t>
  </si>
  <si>
    <t>Arts, Entertainment &amp; Recreation</t>
  </si>
  <si>
    <t>Agriculture, Forestry &amp; Fishing</t>
  </si>
  <si>
    <t xml:space="preserve">Administrative &amp; Support Service </t>
  </si>
  <si>
    <t>2015Q1</t>
  </si>
  <si>
    <t>2014Q4</t>
  </si>
  <si>
    <t>2015Q2</t>
  </si>
  <si>
    <t>2015Q3</t>
  </si>
  <si>
    <t>2015/16</t>
  </si>
  <si>
    <t>Table 2: Summary of QGDP at current prices, percentage share, 2009/10-2015/16</t>
  </si>
  <si>
    <t>2015Q4</t>
  </si>
  <si>
    <t>2016/17</t>
  </si>
  <si>
    <t>Table 18: Summary of QGDP at current prices, BILLION SHILLINGS, 2012/13-2017/18</t>
  </si>
  <si>
    <t>SEASONALLY ADJUSTED ESTIMATES</t>
  </si>
  <si>
    <t>TREND CYCLE ESTIMATES</t>
  </si>
  <si>
    <t>ORIGINAL ESTIMATES</t>
  </si>
  <si>
    <t>2017/18</t>
  </si>
  <si>
    <t>ACTIVITY</t>
  </si>
  <si>
    <t>GDP AT MARKET PRICES</t>
  </si>
  <si>
    <t>AGRICULTURE,FORESTRY&amp;FISHING</t>
  </si>
  <si>
    <t>INDUSTRY</t>
  </si>
  <si>
    <t>SERVICES</t>
  </si>
  <si>
    <t>ADJUSTMENTS</t>
  </si>
  <si>
    <t>Table 19: SEASONALLY ADJUSTED Value Added at current prices, BILLION SHILLINGS, 2012/13-2017/18</t>
  </si>
  <si>
    <t>Table 20: SEASONALLY ADJUSTED Value Added by activity at current prices, PERCENTAGE SHARE, 2012/13-2017/18</t>
  </si>
  <si>
    <t>Table 21: TREND-CYCLE Value Added by activity at current prices, BILLION SHILLINGS, 2012/13-2017/18</t>
  </si>
  <si>
    <t>Table 22: TREND-CYCLE Value Added by activity at current prices, PERCENTAGE SHARE, 2012/13-2017/18</t>
  </si>
  <si>
    <t>Table 23: ORIGINAL UNADJUSTED Value Added by activity at current prices, BILLION SHILLINGS, 2012/13-2017/18</t>
  </si>
  <si>
    <t>Table 24: ORIGINAL UNADJUSTED Value Added by activity at current prices, PERCENTAGE SHARE, 2012/13-2017/18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</si>
</sst>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_(* #,##0.0_);_(* \(#,##0.0\);_(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165" fontId="3" fillId="0" borderId="0" xfId="0" applyNumberFormat="1" applyFont="1" applyBorder="1"/>
    <xf numFmtId="3" fontId="4" fillId="0" borderId="0" xfId="0" applyNumberFormat="1" applyFont="1" applyBorder="1" applyAlignment="1" applyProtection="1">
      <alignment wrapText="1"/>
    </xf>
    <xf numFmtId="3" fontId="4" fillId="0" borderId="0" xfId="0" applyNumberFormat="1" applyFont="1" applyBorder="1" applyAlignment="1" applyProtection="1"/>
    <xf numFmtId="0" fontId="0" fillId="0" borderId="0" xfId="0" applyNumberFormat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166" fontId="0" fillId="0" borderId="0" xfId="1" applyNumberFormat="1" applyFont="1"/>
    <xf numFmtId="166" fontId="2" fillId="0" borderId="0" xfId="0" applyNumberFormat="1" applyFont="1"/>
    <xf numFmtId="0" fontId="2" fillId="0" borderId="0" xfId="0" applyFont="1"/>
    <xf numFmtId="166" fontId="2" fillId="0" borderId="0" xfId="1" applyNumberFormat="1" applyFont="1"/>
    <xf numFmtId="167" fontId="2" fillId="0" borderId="0" xfId="0" applyNumberFormat="1" applyFont="1"/>
    <xf numFmtId="165" fontId="2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0" fontId="5" fillId="0" borderId="0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165" fontId="5" fillId="0" borderId="0" xfId="0" applyNumberFormat="1" applyFont="1" applyBorder="1"/>
    <xf numFmtId="165" fontId="8" fillId="0" borderId="0" xfId="0" applyNumberFormat="1" applyFont="1" applyBorder="1"/>
    <xf numFmtId="166" fontId="7" fillId="0" borderId="0" xfId="1" applyNumberFormat="1" applyFont="1"/>
    <xf numFmtId="3" fontId="8" fillId="0" borderId="0" xfId="0" applyNumberFormat="1" applyFont="1" applyBorder="1" applyAlignment="1" applyProtection="1"/>
    <xf numFmtId="0" fontId="6" fillId="0" borderId="2" xfId="0" applyFont="1" applyBorder="1"/>
    <xf numFmtId="0" fontId="6" fillId="0" borderId="2" xfId="0" applyFont="1" applyBorder="1" applyAlignment="1"/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7" fillId="0" borderId="0" xfId="0" applyFont="1" applyBorder="1"/>
    <xf numFmtId="0" fontId="6" fillId="0" borderId="0" xfId="0" applyFont="1" applyBorder="1"/>
    <xf numFmtId="166" fontId="6" fillId="0" borderId="0" xfId="1" applyNumberFormat="1" applyFont="1" applyBorder="1"/>
    <xf numFmtId="166" fontId="7" fillId="0" borderId="0" xfId="1" applyNumberFormat="1" applyFont="1" applyBorder="1"/>
    <xf numFmtId="3" fontId="8" fillId="0" borderId="1" xfId="0" applyNumberFormat="1" applyFont="1" applyBorder="1" applyAlignment="1" applyProtection="1"/>
    <xf numFmtId="166" fontId="7" fillId="0" borderId="1" xfId="1" applyNumberFormat="1" applyFont="1" applyBorder="1"/>
    <xf numFmtId="0" fontId="7" fillId="0" borderId="1" xfId="0" applyFont="1" applyBorder="1"/>
    <xf numFmtId="0" fontId="9" fillId="0" borderId="0" xfId="0" applyFont="1"/>
    <xf numFmtId="167" fontId="7" fillId="0" borderId="0" xfId="1" applyNumberFormat="1" applyFont="1"/>
    <xf numFmtId="3" fontId="8" fillId="0" borderId="0" xfId="0" applyNumberFormat="1" applyFont="1" applyBorder="1" applyAlignment="1" applyProtection="1">
      <alignment wrapText="1"/>
    </xf>
    <xf numFmtId="0" fontId="7" fillId="0" borderId="0" xfId="0" applyNumberFormat="1" applyFont="1" applyBorder="1" applyAlignment="1">
      <alignment horizontal="left" vertical="top" wrapText="1"/>
    </xf>
    <xf numFmtId="167" fontId="6" fillId="0" borderId="0" xfId="1" applyNumberFormat="1" applyFont="1"/>
    <xf numFmtId="165" fontId="10" fillId="0" borderId="0" xfId="0" applyNumberFormat="1" applyFont="1" applyFill="1" applyBorder="1"/>
    <xf numFmtId="168" fontId="7" fillId="0" borderId="1" xfId="1" applyNumberFormat="1" applyFont="1" applyBorder="1"/>
    <xf numFmtId="167" fontId="7" fillId="0" borderId="0" xfId="0" applyNumberFormat="1" applyFont="1"/>
    <xf numFmtId="167" fontId="7" fillId="0" borderId="1" xfId="1" applyNumberFormat="1" applyFont="1" applyBorder="1"/>
    <xf numFmtId="167" fontId="5" fillId="0" borderId="3" xfId="1" applyNumberFormat="1" applyFont="1" applyBorder="1" applyAlignment="1">
      <alignment horizontal="right"/>
    </xf>
    <xf numFmtId="166" fontId="6" fillId="0" borderId="0" xfId="0" applyNumberFormat="1" applyFont="1" applyBorder="1"/>
    <xf numFmtId="167" fontId="6" fillId="0" borderId="0" xfId="1" applyNumberFormat="1" applyFont="1" applyBorder="1"/>
    <xf numFmtId="167" fontId="7" fillId="0" borderId="0" xfId="1" applyNumberFormat="1" applyFont="1" applyBorder="1"/>
    <xf numFmtId="168" fontId="7" fillId="0" borderId="0" xfId="1" applyNumberFormat="1" applyFont="1" applyBorder="1"/>
    <xf numFmtId="0" fontId="6" fillId="0" borderId="3" xfId="0" applyFont="1" applyBorder="1" applyAlignment="1">
      <alignment horizontal="right"/>
    </xf>
    <xf numFmtId="169" fontId="6" fillId="0" borderId="0" xfId="1" applyNumberFormat="1" applyFont="1" applyBorder="1"/>
    <xf numFmtId="169" fontId="6" fillId="0" borderId="0" xfId="0" applyNumberFormat="1" applyFont="1" applyBorder="1"/>
    <xf numFmtId="0" fontId="11" fillId="0" borderId="0" xfId="0" applyFont="1"/>
    <xf numFmtId="0" fontId="11" fillId="0" borderId="1" xfId="0" applyFont="1" applyBorder="1" applyAlignment="1"/>
    <xf numFmtId="167" fontId="11" fillId="0" borderId="0" xfId="1" applyNumberFormat="1" applyFont="1"/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6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/Current%20NA/QGDP/Base%202009_10/QGDP%20Q32016_17/QGDP%20KP-revi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/Current%20NA/QGDP/Base%202009_10/QGDP%20Q22017_18/Serena_LwezaAAA%20QNA%20Workshop%20Useful%20files/Seasonal%20Adjustment%20Tool%20V8.1%20CP%20(batch%20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of the Data"/>
      <sheetName val="Summary KP"/>
      <sheetName val="Summary IPD"/>
      <sheetName val="SA VA KP"/>
      <sheetName val="SA VA KP growth"/>
      <sheetName val="SA VA KP cont to growth"/>
      <sheetName val="SA IPD"/>
      <sheetName val="SA VA KP share"/>
      <sheetName val="TS VA KP"/>
      <sheetName val="TS VA KP growth"/>
      <sheetName val="TS IPD"/>
      <sheetName val="TS VA KP share"/>
      <sheetName val="OS VA KP"/>
      <sheetName val="OS VA KP Growth"/>
      <sheetName val="OS IPD"/>
      <sheetName val="OS VA KP Share"/>
      <sheetName val="Graphs"/>
      <sheetName val="Check"/>
      <sheetName val="Sheet1"/>
    </sheetNames>
    <sheetDataSet>
      <sheetData sheetId="0"/>
      <sheetData sheetId="1">
        <row r="3">
          <cell r="Q3">
            <v>0</v>
          </cell>
          <cell r="R3">
            <v>0</v>
          </cell>
          <cell r="S3">
            <v>0</v>
          </cell>
          <cell r="T3" t="str">
            <v>2012/13</v>
          </cell>
          <cell r="U3">
            <v>0</v>
          </cell>
          <cell r="V3">
            <v>0</v>
          </cell>
          <cell r="W3">
            <v>0</v>
          </cell>
          <cell r="X3" t="str">
            <v>2013/14</v>
          </cell>
          <cell r="Y3">
            <v>0</v>
          </cell>
          <cell r="Z3">
            <v>0</v>
          </cell>
          <cell r="AA3">
            <v>0</v>
          </cell>
          <cell r="AB3" t="str">
            <v>2014/15</v>
          </cell>
          <cell r="AC3">
            <v>0</v>
          </cell>
          <cell r="AD3">
            <v>0</v>
          </cell>
          <cell r="AE3">
            <v>0</v>
          </cell>
          <cell r="AF3" t="str">
            <v>2015/16</v>
          </cell>
          <cell r="AG3">
            <v>0</v>
          </cell>
          <cell r="AH3">
            <v>0</v>
          </cell>
        </row>
        <row r="4">
          <cell r="Q4" t="str">
            <v>Q2</v>
          </cell>
          <cell r="R4" t="str">
            <v>Q3</v>
          </cell>
          <cell r="S4" t="str">
            <v>Q4</v>
          </cell>
          <cell r="T4" t="str">
            <v>Q1</v>
          </cell>
          <cell r="U4" t="str">
            <v>Q2</v>
          </cell>
          <cell r="V4" t="str">
            <v>Q3</v>
          </cell>
          <cell r="W4" t="str">
            <v>Q4</v>
          </cell>
          <cell r="X4" t="str">
            <v>Q1</v>
          </cell>
          <cell r="Y4" t="str">
            <v>Q2</v>
          </cell>
          <cell r="Z4" t="str">
            <v>Q3</v>
          </cell>
          <cell r="AA4" t="str">
            <v>Q4</v>
          </cell>
          <cell r="AB4" t="str">
            <v>Q1</v>
          </cell>
          <cell r="AC4" t="str">
            <v>Q2</v>
          </cell>
          <cell r="AD4" t="str">
            <v>Q3</v>
          </cell>
          <cell r="AE4" t="str">
            <v>Q4</v>
          </cell>
          <cell r="AF4" t="str">
            <v>Q1</v>
          </cell>
          <cell r="AG4" t="str">
            <v>Q2</v>
          </cell>
          <cell r="AH4" t="str">
            <v>Q3</v>
          </cell>
        </row>
        <row r="5">
          <cell r="A5" t="str">
            <v>Seasonally adjusted series</v>
          </cell>
        </row>
        <row r="8">
          <cell r="Q8">
            <v>1588.6847862347418</v>
          </cell>
          <cell r="R8">
            <v>1668.6273295288481</v>
          </cell>
          <cell r="S8">
            <v>1643.8706773511046</v>
          </cell>
          <cell r="T8">
            <v>1657.4418129888807</v>
          </cell>
          <cell r="U8">
            <v>1653.6588763188961</v>
          </cell>
          <cell r="V8">
            <v>1677.9737599605455</v>
          </cell>
          <cell r="W8">
            <v>1693.6802151925024</v>
          </cell>
          <cell r="X8">
            <v>1693.6205279092292</v>
          </cell>
          <cell r="Y8">
            <v>1691.9423723831032</v>
          </cell>
          <cell r="Z8">
            <v>1765.0667576894255</v>
          </cell>
          <cell r="AA8">
            <v>1774.1510510717128</v>
          </cell>
          <cell r="AB8">
            <v>1853.9405950886903</v>
          </cell>
          <cell r="AC8">
            <v>1852.5952936443045</v>
          </cell>
          <cell r="AD8">
            <v>1990.3637617115839</v>
          </cell>
          <cell r="AE8">
            <v>1940.5489492899208</v>
          </cell>
          <cell r="AF8">
            <v>1945.5795202098907</v>
          </cell>
          <cell r="AG8">
            <v>1906.866074891002</v>
          </cell>
          <cell r="AH8">
            <v>1989.9888471374054</v>
          </cell>
        </row>
        <row r="9">
          <cell r="Q9">
            <v>6098.2875185605672</v>
          </cell>
          <cell r="R9">
            <v>6116.8231880885824</v>
          </cell>
          <cell r="S9">
            <v>6109.6950587475976</v>
          </cell>
          <cell r="T9">
            <v>6262.1633674489758</v>
          </cell>
          <cell r="U9">
            <v>6436.5278788229425</v>
          </cell>
          <cell r="V9">
            <v>6469.1256280794778</v>
          </cell>
          <cell r="W9">
            <v>6590.5346917464121</v>
          </cell>
          <cell r="X9">
            <v>6755.9801788603127</v>
          </cell>
          <cell r="Y9">
            <v>6772.3569480744163</v>
          </cell>
          <cell r="Z9">
            <v>6944.6727695731861</v>
          </cell>
          <cell r="AA9">
            <v>7092.8289109758689</v>
          </cell>
          <cell r="AB9">
            <v>7021.5483538997951</v>
          </cell>
          <cell r="AC9">
            <v>7277.2725742818002</v>
          </cell>
          <cell r="AD9">
            <v>7325.9128497497395</v>
          </cell>
          <cell r="AE9">
            <v>7426.6321730354448</v>
          </cell>
          <cell r="AF9">
            <v>7596.8233449324425</v>
          </cell>
          <cell r="AG9">
            <v>7785.6389771596077</v>
          </cell>
          <cell r="AH9">
            <v>7821.6835386779458</v>
          </cell>
        </row>
        <row r="13">
          <cell r="A13" t="str">
            <v>Trend Cycle series</v>
          </cell>
        </row>
        <row r="15">
          <cell r="Q15">
            <v>2816.3374120699277</v>
          </cell>
          <cell r="R15">
            <v>2758.0440982771033</v>
          </cell>
          <cell r="S15">
            <v>2717.1218622489187</v>
          </cell>
          <cell r="T15">
            <v>2719.9907088677819</v>
          </cell>
          <cell r="U15">
            <v>2730.6269545753494</v>
          </cell>
          <cell r="V15">
            <v>2714.6034523119661</v>
          </cell>
          <cell r="W15">
            <v>2703.890015056887</v>
          </cell>
          <cell r="X15">
            <v>2723.7665643692117</v>
          </cell>
          <cell r="Y15">
            <v>2775.7726590031816</v>
          </cell>
          <cell r="Z15">
            <v>2838.711928549038</v>
          </cell>
          <cell r="AA15">
            <v>2906.4382197523864</v>
          </cell>
          <cell r="AB15">
            <v>2952.8687746500555</v>
          </cell>
          <cell r="AC15">
            <v>2972.7926575437882</v>
          </cell>
          <cell r="AD15">
            <v>3003.8907879160038</v>
          </cell>
          <cell r="AE15">
            <v>3054.389741002713</v>
          </cell>
          <cell r="AF15">
            <v>3089.7484713804197</v>
          </cell>
          <cell r="AG15">
            <v>3090.2676865561866</v>
          </cell>
          <cell r="AH15">
            <v>3056.6307142597225</v>
          </cell>
        </row>
        <row r="16">
          <cell r="Q16">
            <v>1557.1170372147376</v>
          </cell>
          <cell r="R16">
            <v>1573.654751500718</v>
          </cell>
          <cell r="S16">
            <v>1578.8413950011038</v>
          </cell>
          <cell r="T16">
            <v>1582.2697260460061</v>
          </cell>
          <cell r="U16">
            <v>1587.9487717113268</v>
          </cell>
          <cell r="V16">
            <v>1587.914779954586</v>
          </cell>
          <cell r="W16">
            <v>1590.9272269402329</v>
          </cell>
          <cell r="X16">
            <v>1603.1295183656061</v>
          </cell>
          <cell r="Y16">
            <v>1620.5464687994011</v>
          </cell>
          <cell r="Z16">
            <v>1639.1776952528919</v>
          </cell>
          <cell r="AA16">
            <v>1670.1123630718798</v>
          </cell>
          <cell r="AB16">
            <v>1726.4182735875352</v>
          </cell>
          <cell r="AC16">
            <v>1795.7139327386762</v>
          </cell>
          <cell r="AD16">
            <v>1831.2745944022938</v>
          </cell>
          <cell r="AE16">
            <v>1835.1085401418759</v>
          </cell>
          <cell r="AF16">
            <v>1807.1874216071399</v>
          </cell>
          <cell r="AG16">
            <v>1798.742539946659</v>
          </cell>
          <cell r="AH16">
            <v>1844.436928563372</v>
          </cell>
        </row>
        <row r="17">
          <cell r="Q17">
            <v>6403.3873078909119</v>
          </cell>
          <cell r="R17">
            <v>6425.1541092621364</v>
          </cell>
          <cell r="S17">
            <v>6462.2092204623332</v>
          </cell>
          <cell r="T17">
            <v>6562.7502504050635</v>
          </cell>
          <cell r="U17">
            <v>6685.3374031550793</v>
          </cell>
          <cell r="V17">
            <v>6789.7022837497279</v>
          </cell>
          <cell r="W17">
            <v>6920.3686471111459</v>
          </cell>
          <cell r="X17">
            <v>7027.6978449228118</v>
          </cell>
          <cell r="Y17">
            <v>7101.6561674096811</v>
          </cell>
          <cell r="Z17">
            <v>7213.7698634983562</v>
          </cell>
          <cell r="AA17">
            <v>7321.7452970831127</v>
          </cell>
          <cell r="AB17">
            <v>7382.6963521813559</v>
          </cell>
          <cell r="AC17">
            <v>7455.8294401205658</v>
          </cell>
          <cell r="AD17">
            <v>7557.5090923127109</v>
          </cell>
          <cell r="AE17">
            <v>7673.7485565159932</v>
          </cell>
          <cell r="AF17">
            <v>7815.6339262255569</v>
          </cell>
          <cell r="AG17">
            <v>7930.2546783732969</v>
          </cell>
          <cell r="AH17">
            <v>8005.8937478226489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ullResults"/>
      <sheetName val="Trend"/>
      <sheetName val="IndResults"/>
      <sheetName val="IndData"/>
      <sheetName val="X12Metafile"/>
      <sheetName val="X12Spec"/>
      <sheetName val="X12Results"/>
      <sheetName val="X12ResultsE18"/>
      <sheetName val="X12ForecastsOriginal"/>
      <sheetName val="X12ForecastsCalendarAdj"/>
      <sheetName val="X12ForecastsSAOnly"/>
      <sheetName val="X12ForecastsARIMA"/>
      <sheetName val="X12ForecastsSA"/>
      <sheetName val="X12ForecastsTrend"/>
      <sheetName val="X12ForecastsTC"/>
      <sheetName val="X12ForecastsFactors"/>
      <sheetName val="X12ForecastsIrregulars"/>
      <sheetName val="X12OriginalInput"/>
      <sheetName val="RawForecast"/>
      <sheetName val="CalcResults"/>
      <sheetName val="Lookups"/>
    </sheetNames>
    <sheetDataSet>
      <sheetData sheetId="0"/>
      <sheetData sheetId="1"/>
      <sheetData sheetId="2"/>
      <sheetData sheetId="3"/>
      <sheetData sheetId="4">
        <row r="1">
          <cell r="C1" t="str">
            <v xml:space="preserve">Enter below series to be seaonally adjusted </v>
          </cell>
          <cell r="F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K2">
            <v>0</v>
          </cell>
          <cell r="L2">
            <v>0</v>
          </cell>
          <cell r="M2">
            <v>0</v>
          </cell>
        </row>
        <row r="3">
          <cell r="C3" t="str">
            <v>Period</v>
          </cell>
          <cell r="F3" t="str">
            <v>LIVESTOCK</v>
          </cell>
          <cell r="K3" t="str">
            <v>MANUFACTURING</v>
          </cell>
          <cell r="L3" t="str">
            <v>ELECTRICITY</v>
          </cell>
          <cell r="M3" t="str">
            <v>WATER</v>
          </cell>
          <cell r="Q3" t="str">
            <v>ACCOMODATION &amp; FOOD SVCS</v>
          </cell>
          <cell r="R3" t="str">
            <v>INFORMATION &amp; COMMUNICATION SVCS</v>
          </cell>
          <cell r="S3" t="str">
            <v>FINANCIAL &amp; INSURANCE SVCS</v>
          </cell>
          <cell r="T3" t="str">
            <v>REAL ESTATE</v>
          </cell>
          <cell r="V3" t="str">
            <v>ADMINISTRATIVE &amp; SUPPROT SVCS</v>
          </cell>
          <cell r="W3" t="str">
            <v>PUBLIC ADMIN</v>
          </cell>
          <cell r="X3" t="str">
            <v>EDUCATION</v>
          </cell>
          <cell r="Y3" t="str">
            <v>HEALTH</v>
          </cell>
          <cell r="Z3" t="str">
            <v>ARTS, ENTER &amp; CREATIVE</v>
          </cell>
          <cell r="AA3" t="str">
            <v>OTHER SERVICES</v>
          </cell>
        </row>
        <row r="4">
          <cell r="C4" t="str">
            <v>2008Q1</v>
          </cell>
          <cell r="F4">
            <v>0</v>
          </cell>
          <cell r="K4">
            <v>0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C5" t="str">
            <v>2008Q2</v>
          </cell>
          <cell r="F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C6" t="str">
            <v>2008Q3</v>
          </cell>
          <cell r="F6">
            <v>342.82529199109939</v>
          </cell>
          <cell r="K6">
            <v>752.41547388041147</v>
          </cell>
          <cell r="L6">
            <v>75.327796539888496</v>
          </cell>
          <cell r="M6">
            <v>159.83270578582452</v>
          </cell>
          <cell r="Q6">
            <v>177.66202469987914</v>
          </cell>
          <cell r="R6">
            <v>426.20711156149656</v>
          </cell>
          <cell r="S6">
            <v>173.30698809315035</v>
          </cell>
          <cell r="T6">
            <v>351.23723421560982</v>
          </cell>
          <cell r="V6">
            <v>117.30516815591717</v>
          </cell>
          <cell r="W6">
            <v>228.2401466169394</v>
          </cell>
          <cell r="X6">
            <v>427.35886038289578</v>
          </cell>
          <cell r="Y6">
            <v>276.52675107061873</v>
          </cell>
          <cell r="Z6">
            <v>27.281618279555811</v>
          </cell>
          <cell r="AA6">
            <v>80.428160124145421</v>
          </cell>
        </row>
        <row r="7">
          <cell r="C7" t="str">
            <v>2008Q4</v>
          </cell>
          <cell r="F7">
            <v>390.96987687706252</v>
          </cell>
          <cell r="K7">
            <v>822.91804340787758</v>
          </cell>
          <cell r="L7">
            <v>78.585952385041466</v>
          </cell>
          <cell r="M7">
            <v>161.81854975890309</v>
          </cell>
          <cell r="Q7">
            <v>148.49616991801915</v>
          </cell>
          <cell r="R7">
            <v>478.71965334974772</v>
          </cell>
          <cell r="S7">
            <v>203.94879894886557</v>
          </cell>
          <cell r="T7">
            <v>355.87864298430134</v>
          </cell>
          <cell r="V7">
            <v>121.86651038631005</v>
          </cell>
          <cell r="W7">
            <v>241.42887583057151</v>
          </cell>
          <cell r="X7">
            <v>446.46905596545025</v>
          </cell>
          <cell r="Y7">
            <v>280.30311158447995</v>
          </cell>
          <cell r="Z7">
            <v>25.574674096850924</v>
          </cell>
          <cell r="AA7">
            <v>82.394324124943566</v>
          </cell>
        </row>
        <row r="8">
          <cell r="C8" t="str">
            <v>2009Q1</v>
          </cell>
          <cell r="F8">
            <v>453.89294338518329</v>
          </cell>
          <cell r="K8">
            <v>798.91965881145131</v>
          </cell>
          <cell r="L8">
            <v>84.667780427776478</v>
          </cell>
          <cell r="M8">
            <v>164.2317516968977</v>
          </cell>
          <cell r="Q8">
            <v>140.0200279822615</v>
          </cell>
          <cell r="R8">
            <v>523.58677063324774</v>
          </cell>
          <cell r="S8">
            <v>213.58199566443912</v>
          </cell>
          <cell r="T8">
            <v>357.47508187112589</v>
          </cell>
          <cell r="V8">
            <v>123.43591256028597</v>
          </cell>
          <cell r="W8">
            <v>240.33917451980207</v>
          </cell>
          <cell r="X8">
            <v>460.82193650020628</v>
          </cell>
          <cell r="Y8">
            <v>281.03069187159537</v>
          </cell>
          <cell r="Z8">
            <v>22.638937241445866</v>
          </cell>
          <cell r="AA8">
            <v>83.572064259439983</v>
          </cell>
        </row>
        <row r="9">
          <cell r="C9" t="str">
            <v>2009Q2</v>
          </cell>
          <cell r="F9">
            <v>450.23822290134615</v>
          </cell>
          <cell r="K9">
            <v>806.08753997135489</v>
          </cell>
          <cell r="L9">
            <v>87.677184351071972</v>
          </cell>
          <cell r="M9">
            <v>166.52134845499756</v>
          </cell>
          <cell r="Q9">
            <v>168.45740422852867</v>
          </cell>
          <cell r="R9">
            <v>558.89558552334279</v>
          </cell>
          <cell r="S9">
            <v>222.48640568062768</v>
          </cell>
          <cell r="T9">
            <v>372.08328710410086</v>
          </cell>
          <cell r="V9">
            <v>145.48882056739018</v>
          </cell>
          <cell r="W9">
            <v>242.22947661392575</v>
          </cell>
          <cell r="X9">
            <v>477.2926393696867</v>
          </cell>
          <cell r="Y9">
            <v>293.47325954231871</v>
          </cell>
          <cell r="Z9">
            <v>27.46667565772028</v>
          </cell>
          <cell r="AA9">
            <v>84.538668123041489</v>
          </cell>
        </row>
        <row r="10">
          <cell r="C10" t="str">
            <v>2009Q3</v>
          </cell>
          <cell r="F10">
            <v>476.64962188956321</v>
          </cell>
          <cell r="K10">
            <v>803.35796048870498</v>
          </cell>
          <cell r="L10">
            <v>90.727950774238025</v>
          </cell>
          <cell r="M10">
            <v>187.92747118178386</v>
          </cell>
          <cell r="Q10">
            <v>227.36625267847214</v>
          </cell>
          <cell r="R10">
            <v>510.07869955720827</v>
          </cell>
          <cell r="S10">
            <v>223.23991761121059</v>
          </cell>
          <cell r="T10">
            <v>518.5370993034918</v>
          </cell>
          <cell r="V10">
            <v>152.71725681026521</v>
          </cell>
          <cell r="W10">
            <v>291.4395359190811</v>
          </cell>
          <cell r="X10">
            <v>474.18970255901451</v>
          </cell>
          <cell r="Y10">
            <v>300.91330337829601</v>
          </cell>
          <cell r="Z10">
            <v>28.670010792801719</v>
          </cell>
          <cell r="AA10">
            <v>92.290581206247992</v>
          </cell>
        </row>
        <row r="11">
          <cell r="C11" t="str">
            <v>2009Q4</v>
          </cell>
          <cell r="F11">
            <v>459.93276013743554</v>
          </cell>
          <cell r="K11">
            <v>837.95962436742536</v>
          </cell>
          <cell r="L11">
            <v>89.519083255951855</v>
          </cell>
          <cell r="M11">
            <v>190.36471656488655</v>
          </cell>
          <cell r="Q11">
            <v>234.12342262883971</v>
          </cell>
          <cell r="R11">
            <v>491.15210169836035</v>
          </cell>
          <cell r="S11">
            <v>221.32173056184945</v>
          </cell>
          <cell r="T11">
            <v>540.03469559739995</v>
          </cell>
          <cell r="V11">
            <v>154.31279805246425</v>
          </cell>
          <cell r="W11">
            <v>287.62776728589677</v>
          </cell>
          <cell r="X11">
            <v>491.35528793536753</v>
          </cell>
          <cell r="Y11">
            <v>305.08827930239482</v>
          </cell>
          <cell r="Z11">
            <v>29.186034724396436</v>
          </cell>
          <cell r="AA11">
            <v>108.51629101179066</v>
          </cell>
        </row>
        <row r="12">
          <cell r="C12" t="str">
            <v>2010Q1</v>
          </cell>
          <cell r="F12">
            <v>467.27899808519919</v>
          </cell>
          <cell r="K12">
            <v>926.59922308066996</v>
          </cell>
          <cell r="L12">
            <v>83.003098186429924</v>
          </cell>
          <cell r="M12">
            <v>193.83412487923536</v>
          </cell>
          <cell r="Q12">
            <v>225.27988121780697</v>
          </cell>
          <cell r="R12">
            <v>590.63157715392538</v>
          </cell>
          <cell r="S12">
            <v>240.19764227431475</v>
          </cell>
          <cell r="T12">
            <v>559.86086251635948</v>
          </cell>
          <cell r="V12">
            <v>148.52180072567356</v>
          </cell>
          <cell r="W12">
            <v>301.26355723580713</v>
          </cell>
          <cell r="X12">
            <v>523.87017899550733</v>
          </cell>
          <cell r="Y12">
            <v>307.71506217413605</v>
          </cell>
          <cell r="Z12">
            <v>34.779919248479402</v>
          </cell>
          <cell r="AA12">
            <v>100.72571044598443</v>
          </cell>
        </row>
        <row r="13">
          <cell r="C13" t="str">
            <v>2010Q2</v>
          </cell>
          <cell r="F13">
            <v>453.38731933235647</v>
          </cell>
          <cell r="K13">
            <v>913.57510540887586</v>
          </cell>
          <cell r="L13">
            <v>86.103270493089141</v>
          </cell>
          <cell r="M13">
            <v>196.89649493454729</v>
          </cell>
          <cell r="Q13">
            <v>247.25496217531986</v>
          </cell>
          <cell r="R13">
            <v>673.37233239808518</v>
          </cell>
          <cell r="S13">
            <v>255.21404806783806</v>
          </cell>
          <cell r="T13">
            <v>576.05808744929436</v>
          </cell>
          <cell r="V13">
            <v>174.4658709630923</v>
          </cell>
          <cell r="W13">
            <v>320.21599950204387</v>
          </cell>
          <cell r="X13">
            <v>541.10470670799953</v>
          </cell>
          <cell r="Y13">
            <v>316.94332059497657</v>
          </cell>
          <cell r="Z13">
            <v>31.032118794561455</v>
          </cell>
          <cell r="AA13">
            <v>99.92619159393368</v>
          </cell>
        </row>
        <row r="14">
          <cell r="C14" t="str">
            <v>2010Q3</v>
          </cell>
          <cell r="F14">
            <v>487.57911826874869</v>
          </cell>
          <cell r="K14">
            <v>1048.5415869605613</v>
          </cell>
          <cell r="L14">
            <v>87.639278038032643</v>
          </cell>
          <cell r="M14">
            <v>206.27691916163374</v>
          </cell>
          <cell r="Q14">
            <v>289.89785041198581</v>
          </cell>
          <cell r="R14">
            <v>746.90982469702976</v>
          </cell>
          <cell r="S14">
            <v>271.98269639712629</v>
          </cell>
          <cell r="T14">
            <v>440.94393191760565</v>
          </cell>
          <cell r="V14">
            <v>217.26888392449317</v>
          </cell>
          <cell r="W14">
            <v>379.24509001048926</v>
          </cell>
          <cell r="X14">
            <v>566.59302592757365</v>
          </cell>
          <cell r="Y14">
            <v>327.0611546576842</v>
          </cell>
          <cell r="Z14">
            <v>33.7368708910668</v>
          </cell>
          <cell r="AA14">
            <v>101.91197922582997</v>
          </cell>
        </row>
        <row r="15">
          <cell r="C15" t="str">
            <v>2010Q4</v>
          </cell>
          <cell r="F15">
            <v>486.20640963318135</v>
          </cell>
          <cell r="K15">
            <v>1177.9000848634369</v>
          </cell>
          <cell r="L15">
            <v>89.260742104439672</v>
          </cell>
          <cell r="M15">
            <v>208.54774273263394</v>
          </cell>
          <cell r="Q15">
            <v>274.58929202619186</v>
          </cell>
          <cell r="R15">
            <v>392.11113413138389</v>
          </cell>
          <cell r="S15">
            <v>284.64963319700831</v>
          </cell>
          <cell r="T15">
            <v>451.26555902522347</v>
          </cell>
          <cell r="V15">
            <v>214.36636071235762</v>
          </cell>
          <cell r="W15">
            <v>379.50836524312524</v>
          </cell>
          <cell r="X15">
            <v>572.77569660677636</v>
          </cell>
          <cell r="Y15">
            <v>336.92522770403713</v>
          </cell>
          <cell r="Z15">
            <v>32.239069507092474</v>
          </cell>
          <cell r="AA15">
            <v>108.76792737232185</v>
          </cell>
        </row>
        <row r="16">
          <cell r="C16" t="str">
            <v>2011Q1</v>
          </cell>
          <cell r="F16">
            <v>510.94121670511834</v>
          </cell>
          <cell r="K16">
            <v>1278.7660642286191</v>
          </cell>
          <cell r="L16">
            <v>90.78827817844811</v>
          </cell>
          <cell r="M16">
            <v>210.90214214842496</v>
          </cell>
          <cell r="Q16">
            <v>305.53061665006385</v>
          </cell>
          <cell r="R16">
            <v>336.79735031067673</v>
          </cell>
          <cell r="S16">
            <v>285.70552747211616</v>
          </cell>
          <cell r="T16">
            <v>461.18766027483355</v>
          </cell>
          <cell r="V16">
            <v>214.37784916960121</v>
          </cell>
          <cell r="W16">
            <v>381.19684919287641</v>
          </cell>
          <cell r="X16">
            <v>600.10775261729009</v>
          </cell>
          <cell r="Y16">
            <v>344.43834834273389</v>
          </cell>
          <cell r="Z16">
            <v>35.777739498564927</v>
          </cell>
          <cell r="AA16">
            <v>112.18762345560144</v>
          </cell>
        </row>
        <row r="17">
          <cell r="C17" t="str">
            <v>2011Q2</v>
          </cell>
          <cell r="F17">
            <v>495.95921745071462</v>
          </cell>
          <cell r="K17">
            <v>1309.460868148675</v>
          </cell>
          <cell r="L17">
            <v>90.068563419402238</v>
          </cell>
          <cell r="M17">
            <v>213.60917376612073</v>
          </cell>
          <cell r="Q17">
            <v>333.77437113537098</v>
          </cell>
          <cell r="R17">
            <v>299.47552538799579</v>
          </cell>
          <cell r="S17">
            <v>357.55591434663455</v>
          </cell>
          <cell r="T17">
            <v>477.8029047967114</v>
          </cell>
          <cell r="V17">
            <v>234.14019996095521</v>
          </cell>
          <cell r="W17">
            <v>388.85023208993056</v>
          </cell>
          <cell r="X17">
            <v>619.40271758726306</v>
          </cell>
          <cell r="Y17">
            <v>346.73692971948589</v>
          </cell>
          <cell r="Z17">
            <v>35.383740660982092</v>
          </cell>
          <cell r="AA17">
            <v>118.41498778881891</v>
          </cell>
        </row>
        <row r="18">
          <cell r="C18" t="str">
            <v>2011Q3</v>
          </cell>
          <cell r="F18">
            <v>565.00977852217375</v>
          </cell>
          <cell r="K18">
            <v>1673.1499000558911</v>
          </cell>
          <cell r="L18">
            <v>87.208038572256456</v>
          </cell>
          <cell r="M18">
            <v>224.10785103209423</v>
          </cell>
          <cell r="Q18">
            <v>380.90580840342392</v>
          </cell>
          <cell r="R18">
            <v>340.10323069592192</v>
          </cell>
          <cell r="S18">
            <v>377.50352467339144</v>
          </cell>
          <cell r="T18">
            <v>490.67411778311651</v>
          </cell>
          <cell r="V18">
            <v>233.34742646612935</v>
          </cell>
          <cell r="W18">
            <v>410.61063139030011</v>
          </cell>
          <cell r="X18">
            <v>646.58713430134731</v>
          </cell>
          <cell r="Y18">
            <v>351.82130587459596</v>
          </cell>
          <cell r="Z18">
            <v>45.354301675136753</v>
          </cell>
          <cell r="AA18">
            <v>137.81267199198606</v>
          </cell>
        </row>
        <row r="19">
          <cell r="C19" t="str">
            <v>2011Q4</v>
          </cell>
          <cell r="F19">
            <v>687.45207364942883</v>
          </cell>
          <cell r="K19">
            <v>1655.8821305206691</v>
          </cell>
          <cell r="L19">
            <v>82.943577353083597</v>
          </cell>
          <cell r="M19">
            <v>225.83729555338229</v>
          </cell>
          <cell r="Q19">
            <v>352.4747857623334</v>
          </cell>
          <cell r="R19">
            <v>401.29233805005759</v>
          </cell>
          <cell r="S19">
            <v>397.0644072994653</v>
          </cell>
          <cell r="T19">
            <v>516.13095431065176</v>
          </cell>
          <cell r="V19">
            <v>232.80328672442008</v>
          </cell>
          <cell r="W19">
            <v>445.08859753419915</v>
          </cell>
          <cell r="X19">
            <v>647.82164085292231</v>
          </cell>
          <cell r="Y19">
            <v>348.48980793765742</v>
          </cell>
          <cell r="Z19">
            <v>44.576845367094251</v>
          </cell>
          <cell r="AA19">
            <v>148.6662356185989</v>
          </cell>
        </row>
        <row r="20">
          <cell r="C20" t="str">
            <v>2012Q1</v>
          </cell>
          <cell r="F20">
            <v>724.98760593428653</v>
          </cell>
          <cell r="K20">
            <v>1514.823296488433</v>
          </cell>
          <cell r="L20">
            <v>146.53813525267444</v>
          </cell>
          <cell r="M20">
            <v>248.87346771540541</v>
          </cell>
          <cell r="Q20">
            <v>363.26107507649243</v>
          </cell>
          <cell r="R20">
            <v>417.90177956094089</v>
          </cell>
          <cell r="S20">
            <v>422.29140331310293</v>
          </cell>
          <cell r="T20">
            <v>538.19876445995362</v>
          </cell>
          <cell r="V20">
            <v>248.59206913629691</v>
          </cell>
          <cell r="W20">
            <v>434.99997146375449</v>
          </cell>
          <cell r="X20">
            <v>708.90685859457585</v>
          </cell>
          <cell r="Y20">
            <v>381.32963995209445</v>
          </cell>
          <cell r="Z20">
            <v>45.912825025567102</v>
          </cell>
          <cell r="AA20">
            <v>156.93433415741501</v>
          </cell>
        </row>
        <row r="21">
          <cell r="C21" t="str">
            <v>2012Q2</v>
          </cell>
          <cell r="F21">
            <v>725.20658189978394</v>
          </cell>
          <cell r="K21">
            <v>1628.8495195271719</v>
          </cell>
          <cell r="L21">
            <v>146.28504303099044</v>
          </cell>
          <cell r="M21">
            <v>218.51774250574741</v>
          </cell>
          <cell r="Q21">
            <v>392.84694961263915</v>
          </cell>
          <cell r="R21">
            <v>413.56327074356045</v>
          </cell>
          <cell r="S21">
            <v>421.78045372096096</v>
          </cell>
          <cell r="T21">
            <v>561.40489307687699</v>
          </cell>
          <cell r="V21">
            <v>268.89176758284128</v>
          </cell>
          <cell r="W21">
            <v>454.60520777732626</v>
          </cell>
          <cell r="X21">
            <v>766.05849940520238</v>
          </cell>
          <cell r="Y21">
            <v>412.17110964949848</v>
          </cell>
          <cell r="Z21">
            <v>37.310105426504947</v>
          </cell>
          <cell r="AA21">
            <v>160.10185890391423</v>
          </cell>
        </row>
        <row r="22">
          <cell r="C22" t="str">
            <v>2012Q3</v>
          </cell>
          <cell r="F22">
            <v>723.97895259524296</v>
          </cell>
          <cell r="K22">
            <v>1485.3868219696042</v>
          </cell>
          <cell r="L22">
            <v>148.00725181970472</v>
          </cell>
          <cell r="M22">
            <v>267.804374570172</v>
          </cell>
          <cell r="Q22">
            <v>462.27691015813923</v>
          </cell>
          <cell r="R22">
            <v>432.01664442993638</v>
          </cell>
          <cell r="S22">
            <v>415.18082907165427</v>
          </cell>
          <cell r="T22">
            <v>587.07758404270703</v>
          </cell>
          <cell r="V22">
            <v>236.11156911387818</v>
          </cell>
          <cell r="W22">
            <v>451.33491505205683</v>
          </cell>
          <cell r="X22">
            <v>830.40003090143466</v>
          </cell>
          <cell r="Y22">
            <v>439.18923071333779</v>
          </cell>
          <cell r="Z22">
            <v>41.490806326251182</v>
          </cell>
          <cell r="AA22">
            <v>167.65100217626596</v>
          </cell>
        </row>
        <row r="23">
          <cell r="C23" t="str">
            <v>2012Q4</v>
          </cell>
          <cell r="F23">
            <v>739.61799142340419</v>
          </cell>
          <cell r="K23">
            <v>1596.6697306998265</v>
          </cell>
          <cell r="L23">
            <v>147.43204679107262</v>
          </cell>
          <cell r="M23">
            <v>255.45796434375205</v>
          </cell>
          <cell r="Q23">
            <v>397.01240472471812</v>
          </cell>
          <cell r="R23">
            <v>498.87292177959694</v>
          </cell>
          <cell r="S23">
            <v>420.90438127836711</v>
          </cell>
          <cell r="T23">
            <v>601.1087028668702</v>
          </cell>
          <cell r="V23">
            <v>225.24892989771357</v>
          </cell>
          <cell r="W23">
            <v>456.74148349643605</v>
          </cell>
          <cell r="X23">
            <v>858.64666201697571</v>
          </cell>
          <cell r="Y23">
            <v>466.78235373603411</v>
          </cell>
          <cell r="Z23">
            <v>48.478130828113152</v>
          </cell>
          <cell r="AA23">
            <v>176.6261867893318</v>
          </cell>
        </row>
        <row r="24">
          <cell r="C24" t="str">
            <v>2013Q1</v>
          </cell>
          <cell r="F24">
            <v>750.57859780241586</v>
          </cell>
          <cell r="K24">
            <v>1603.4053769212867</v>
          </cell>
          <cell r="L24">
            <v>141.56082827588253</v>
          </cell>
          <cell r="M24">
            <v>228.43200060783849</v>
          </cell>
          <cell r="Q24">
            <v>451.76691249900426</v>
          </cell>
          <cell r="R24">
            <v>492.7837333910187</v>
          </cell>
          <cell r="S24">
            <v>440.51403850743742</v>
          </cell>
          <cell r="T24">
            <v>637.88700458343203</v>
          </cell>
          <cell r="V24">
            <v>256.8962848018835</v>
          </cell>
          <cell r="W24">
            <v>475.38560204719238</v>
          </cell>
          <cell r="X24">
            <v>865.99723230105883</v>
          </cell>
          <cell r="Y24">
            <v>492.24514836303888</v>
          </cell>
          <cell r="Z24">
            <v>48.356997806961978</v>
          </cell>
          <cell r="AA24">
            <v>180.47805661025208</v>
          </cell>
        </row>
        <row r="25">
          <cell r="C25" t="str">
            <v>2013Q2</v>
          </cell>
          <cell r="F25">
            <v>753.74640817495913</v>
          </cell>
          <cell r="K25">
            <v>1714.2725109353553</v>
          </cell>
          <cell r="L25">
            <v>146.92799905434336</v>
          </cell>
          <cell r="M25">
            <v>231.04119437682164</v>
          </cell>
          <cell r="Q25">
            <v>470.34133211531707</v>
          </cell>
          <cell r="R25">
            <v>510.84467885249529</v>
          </cell>
          <cell r="S25">
            <v>417.50477022368159</v>
          </cell>
          <cell r="T25">
            <v>672.56622367163823</v>
          </cell>
          <cell r="V25">
            <v>229.17252739252947</v>
          </cell>
          <cell r="W25">
            <v>482.48058118115938</v>
          </cell>
          <cell r="X25">
            <v>880.6485931574357</v>
          </cell>
          <cell r="Y25">
            <v>511.50021969717488</v>
          </cell>
          <cell r="Z25">
            <v>45.886100975906096</v>
          </cell>
          <cell r="AA25">
            <v>186.26462190149047</v>
          </cell>
        </row>
        <row r="26">
          <cell r="C26" t="str">
            <v>2013Q3</v>
          </cell>
          <cell r="F26">
            <v>789.20195662897402</v>
          </cell>
          <cell r="K26">
            <v>1572.6672504815917</v>
          </cell>
          <cell r="L26">
            <v>148.23561478249383</v>
          </cell>
          <cell r="M26">
            <v>283.87720125294481</v>
          </cell>
          <cell r="Q26">
            <v>544.30226016417657</v>
          </cell>
          <cell r="R26">
            <v>543.53323109951043</v>
          </cell>
          <cell r="S26">
            <v>454.51888085048665</v>
          </cell>
          <cell r="T26">
            <v>687.13454521509789</v>
          </cell>
          <cell r="V26">
            <v>312.10442207967304</v>
          </cell>
          <cell r="W26">
            <v>410.45505433108286</v>
          </cell>
          <cell r="X26">
            <v>942.11227589483951</v>
          </cell>
          <cell r="Y26">
            <v>517.98970863017735</v>
          </cell>
          <cell r="Z26">
            <v>53.267323690708089</v>
          </cell>
          <cell r="AA26">
            <v>189.58902372832165</v>
          </cell>
        </row>
        <row r="27">
          <cell r="C27" t="str">
            <v>2013Q4</v>
          </cell>
          <cell r="F27">
            <v>731.55447001092875</v>
          </cell>
          <cell r="K27">
            <v>1615.2994151393477</v>
          </cell>
          <cell r="L27">
            <v>146.23710231297838</v>
          </cell>
          <cell r="M27">
            <v>287.38168561082432</v>
          </cell>
          <cell r="Q27">
            <v>490.77048070759366</v>
          </cell>
          <cell r="R27">
            <v>558.53527437814728</v>
          </cell>
          <cell r="S27">
            <v>456.00796884349131</v>
          </cell>
          <cell r="T27">
            <v>702.02950731217243</v>
          </cell>
          <cell r="V27">
            <v>177.33917443812012</v>
          </cell>
          <cell r="W27">
            <v>425.04674084905969</v>
          </cell>
          <cell r="X27">
            <v>969.42185566206706</v>
          </cell>
          <cell r="Y27">
            <v>531.84601198886116</v>
          </cell>
          <cell r="Z27">
            <v>51.235144819871309</v>
          </cell>
          <cell r="AA27">
            <v>194.97694168935612</v>
          </cell>
        </row>
        <row r="28">
          <cell r="C28" t="str">
            <v>2014Q1</v>
          </cell>
          <cell r="F28">
            <v>757.63812775532801</v>
          </cell>
          <cell r="K28">
            <v>1592.5084289926961</v>
          </cell>
          <cell r="L28">
            <v>147.55983099265248</v>
          </cell>
          <cell r="M28">
            <v>291.89134263884728</v>
          </cell>
          <cell r="Q28">
            <v>566.62019930865358</v>
          </cell>
          <cell r="R28">
            <v>554.90328115239379</v>
          </cell>
          <cell r="S28">
            <v>499.66811120540729</v>
          </cell>
          <cell r="T28">
            <v>735.49493070592337</v>
          </cell>
          <cell r="V28">
            <v>279.12422184566651</v>
          </cell>
          <cell r="W28">
            <v>450.71230258775734</v>
          </cell>
          <cell r="X28">
            <v>996.11861457470525</v>
          </cell>
          <cell r="Y28">
            <v>582.05293970276375</v>
          </cell>
          <cell r="Z28">
            <v>54.493066169534188</v>
          </cell>
          <cell r="AA28">
            <v>204.02754882184092</v>
          </cell>
        </row>
        <row r="29">
          <cell r="C29" t="str">
            <v>2014Q2</v>
          </cell>
          <cell r="F29">
            <v>746.57869712575018</v>
          </cell>
          <cell r="K29">
            <v>1574.7900623776877</v>
          </cell>
          <cell r="L29">
            <v>153.10989513092233</v>
          </cell>
          <cell r="M29">
            <v>296.10620972295408</v>
          </cell>
          <cell r="Q29">
            <v>537.89477860625198</v>
          </cell>
          <cell r="R29">
            <v>546.53220942638256</v>
          </cell>
          <cell r="S29">
            <v>531.47689851864766</v>
          </cell>
          <cell r="T29">
            <v>762.929393166605</v>
          </cell>
          <cell r="V29">
            <v>325.7004950706845</v>
          </cell>
          <cell r="W29">
            <v>428.86039320425607</v>
          </cell>
          <cell r="X29">
            <v>1026.5988905733041</v>
          </cell>
          <cell r="Y29">
            <v>618.81588973104033</v>
          </cell>
          <cell r="Z29">
            <v>48.934650425725479</v>
          </cell>
          <cell r="AA29">
            <v>206.45905564448074</v>
          </cell>
        </row>
        <row r="30">
          <cell r="C30" t="str">
            <v>2014Q3</v>
          </cell>
          <cell r="F30">
            <v>784.54845054431121</v>
          </cell>
          <cell r="K30">
            <v>1715.2825870853524</v>
          </cell>
          <cell r="L30">
            <v>156.87231779150659</v>
          </cell>
          <cell r="M30">
            <v>313.60964718144589</v>
          </cell>
          <cell r="Q30">
            <v>588.97565723719015</v>
          </cell>
          <cell r="R30">
            <v>573.57654015717901</v>
          </cell>
          <cell r="S30">
            <v>490.99839450568845</v>
          </cell>
          <cell r="T30">
            <v>777.66103835003514</v>
          </cell>
          <cell r="V30">
            <v>313.48834119115588</v>
          </cell>
          <cell r="W30">
            <v>496.12649778011951</v>
          </cell>
          <cell r="X30">
            <v>1075.5477886022322</v>
          </cell>
          <cell r="Y30">
            <v>638.40402762989925</v>
          </cell>
          <cell r="Z30">
            <v>55.589039140661846</v>
          </cell>
          <cell r="AA30">
            <v>207.7692674264494</v>
          </cell>
        </row>
        <row r="31">
          <cell r="C31" t="str">
            <v>2014Q4</v>
          </cell>
          <cell r="F31">
            <v>778.39829553067489</v>
          </cell>
          <cell r="K31">
            <v>1785.2611260830486</v>
          </cell>
          <cell r="L31">
            <v>153.04920119274951</v>
          </cell>
          <cell r="M31">
            <v>324.03343840381689</v>
          </cell>
          <cell r="Q31">
            <v>539.96418744854338</v>
          </cell>
          <cell r="R31">
            <v>653.85924096285055</v>
          </cell>
          <cell r="S31">
            <v>565.0865988940626</v>
          </cell>
          <cell r="T31">
            <v>796.19393168416275</v>
          </cell>
          <cell r="V31">
            <v>317.22559311690196</v>
          </cell>
          <cell r="W31">
            <v>516.40867293408667</v>
          </cell>
          <cell r="X31">
            <v>1090.6399616114179</v>
          </cell>
          <cell r="Y31">
            <v>649.86351297016824</v>
          </cell>
          <cell r="Z31">
            <v>50.012829568452801</v>
          </cell>
          <cell r="AA31">
            <v>212.9231930501717</v>
          </cell>
        </row>
        <row r="32">
          <cell r="C32" t="str">
            <v>2015Q1</v>
          </cell>
          <cell r="F32">
            <v>826.11597414313258</v>
          </cell>
          <cell r="K32">
            <v>1816.4761301824865</v>
          </cell>
          <cell r="L32">
            <v>160.26340235840777</v>
          </cell>
          <cell r="M32">
            <v>329.91760942131145</v>
          </cell>
          <cell r="Q32">
            <v>590.08856979702762</v>
          </cell>
          <cell r="R32">
            <v>700.69981117597183</v>
          </cell>
          <cell r="S32">
            <v>558.68969117681013</v>
          </cell>
          <cell r="T32">
            <v>825.54560474619427</v>
          </cell>
          <cell r="V32">
            <v>349.72341664536958</v>
          </cell>
          <cell r="W32">
            <v>497.71721679003434</v>
          </cell>
          <cell r="X32">
            <v>1139.6666035753087</v>
          </cell>
          <cell r="Y32">
            <v>665.28930221131623</v>
          </cell>
          <cell r="Z32">
            <v>56.31921034597967</v>
          </cell>
          <cell r="AA32">
            <v>223.88637426006844</v>
          </cell>
        </row>
        <row r="33">
          <cell r="C33" t="str">
            <v>2015Q2</v>
          </cell>
          <cell r="F33">
            <v>856.48274279721511</v>
          </cell>
          <cell r="K33">
            <v>1848.3704632267452</v>
          </cell>
          <cell r="L33">
            <v>163.75241033684449</v>
          </cell>
          <cell r="M33">
            <v>333.96734237661161</v>
          </cell>
          <cell r="Q33">
            <v>595.54043274661433</v>
          </cell>
          <cell r="R33">
            <v>735.57280347514131</v>
          </cell>
          <cell r="S33">
            <v>536.78397936642773</v>
          </cell>
          <cell r="T33">
            <v>852.50396737310507</v>
          </cell>
          <cell r="V33">
            <v>404.54337520761879</v>
          </cell>
          <cell r="W33">
            <v>490.77944110474948</v>
          </cell>
          <cell r="X33">
            <v>1198.6580250328211</v>
          </cell>
          <cell r="Y33">
            <v>671.5988743999344</v>
          </cell>
          <cell r="Z33">
            <v>58.018391517749478</v>
          </cell>
          <cell r="AA33">
            <v>229.41200310156015</v>
          </cell>
        </row>
        <row r="34">
          <cell r="C34" t="str">
            <v>2015Q3</v>
          </cell>
          <cell r="F34">
            <v>855.4392290968168</v>
          </cell>
          <cell r="K34">
            <v>2206.1878936638118</v>
          </cell>
          <cell r="L34">
            <v>173.04711027332596</v>
          </cell>
          <cell r="M34">
            <v>367.70885558204907</v>
          </cell>
          <cell r="Q34">
            <v>674.20778273626308</v>
          </cell>
          <cell r="R34">
            <v>770.40615673546745</v>
          </cell>
          <cell r="S34">
            <v>605.15063666746312</v>
          </cell>
          <cell r="T34">
            <v>873.48810990158336</v>
          </cell>
          <cell r="V34">
            <v>314.99316041796641</v>
          </cell>
          <cell r="W34">
            <v>527.60303661931619</v>
          </cell>
          <cell r="X34">
            <v>1214.9587490519389</v>
          </cell>
          <cell r="Y34">
            <v>688.82906603586298</v>
          </cell>
          <cell r="Z34">
            <v>57.409983719188133</v>
          </cell>
          <cell r="AA34">
            <v>234.92099096612688</v>
          </cell>
        </row>
        <row r="35">
          <cell r="C35" t="str">
            <v/>
          </cell>
          <cell r="F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C36" t="str">
            <v/>
          </cell>
          <cell r="F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C37" t="str">
            <v/>
          </cell>
          <cell r="F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C38" t="str">
            <v/>
          </cell>
          <cell r="F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C39" t="str">
            <v/>
          </cell>
          <cell r="F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C40" t="str">
            <v/>
          </cell>
          <cell r="F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C41" t="str">
            <v/>
          </cell>
          <cell r="F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C42" t="str">
            <v/>
          </cell>
          <cell r="F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C43" t="str">
            <v/>
          </cell>
          <cell r="F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C44" t="str">
            <v/>
          </cell>
          <cell r="F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C45" t="str">
            <v/>
          </cell>
          <cell r="F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C46" t="str">
            <v/>
          </cell>
          <cell r="F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C47" t="str">
            <v/>
          </cell>
          <cell r="F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C48" t="str">
            <v/>
          </cell>
          <cell r="F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C49" t="str">
            <v/>
          </cell>
          <cell r="F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C50" t="str">
            <v/>
          </cell>
          <cell r="F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C51" t="str">
            <v/>
          </cell>
          <cell r="F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C52" t="str">
            <v/>
          </cell>
          <cell r="F52">
            <v>0</v>
          </cell>
          <cell r="K52">
            <v>0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C53" t="str">
            <v/>
          </cell>
          <cell r="F53">
            <v>0</v>
          </cell>
          <cell r="K53">
            <v>0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C54" t="str">
            <v/>
          </cell>
          <cell r="F54">
            <v>0</v>
          </cell>
          <cell r="K54">
            <v>0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C55" t="str">
            <v/>
          </cell>
          <cell r="F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C56" t="str">
            <v/>
          </cell>
          <cell r="F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str">
            <v/>
          </cell>
          <cell r="F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C58" t="str">
            <v/>
          </cell>
          <cell r="F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C59" t="str">
            <v/>
          </cell>
          <cell r="F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C60" t="str">
            <v/>
          </cell>
          <cell r="F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C61" t="str">
            <v/>
          </cell>
          <cell r="F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C62" t="str">
            <v/>
          </cell>
          <cell r="F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C63" t="str">
            <v/>
          </cell>
          <cell r="F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C64" t="str">
            <v/>
          </cell>
          <cell r="F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C65" t="str">
            <v/>
          </cell>
          <cell r="F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C66" t="str">
            <v/>
          </cell>
          <cell r="F66">
            <v>0</v>
          </cell>
          <cell r="K66">
            <v>0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C67" t="str">
            <v/>
          </cell>
          <cell r="F67">
            <v>0</v>
          </cell>
          <cell r="K67">
            <v>0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C68" t="str">
            <v/>
          </cell>
          <cell r="F68">
            <v>0</v>
          </cell>
          <cell r="K68">
            <v>0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C69" t="str">
            <v/>
          </cell>
          <cell r="F69">
            <v>0</v>
          </cell>
          <cell r="K69">
            <v>0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C70" t="str">
            <v/>
          </cell>
          <cell r="F70">
            <v>0</v>
          </cell>
          <cell r="K70">
            <v>0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C71" t="str">
            <v/>
          </cell>
          <cell r="F71">
            <v>0</v>
          </cell>
          <cell r="K71">
            <v>0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C72" t="str">
            <v/>
          </cell>
          <cell r="F72">
            <v>0</v>
          </cell>
          <cell r="K72">
            <v>0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C73" t="str">
            <v/>
          </cell>
          <cell r="F73">
            <v>0</v>
          </cell>
          <cell r="K73">
            <v>0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C74" t="str">
            <v/>
          </cell>
          <cell r="F74">
            <v>0</v>
          </cell>
          <cell r="K74">
            <v>0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C75" t="str">
            <v/>
          </cell>
          <cell r="F75">
            <v>0</v>
          </cell>
          <cell r="K75">
            <v>0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C76" t="str">
            <v/>
          </cell>
          <cell r="F76">
            <v>0</v>
          </cell>
          <cell r="K76">
            <v>0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C77" t="str">
            <v/>
          </cell>
          <cell r="F77">
            <v>0</v>
          </cell>
          <cell r="K77">
            <v>0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C78" t="str">
            <v/>
          </cell>
          <cell r="F78">
            <v>0</v>
          </cell>
          <cell r="K78">
            <v>0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str">
            <v/>
          </cell>
          <cell r="F79">
            <v>0</v>
          </cell>
          <cell r="K79">
            <v>0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C80" t="str">
            <v/>
          </cell>
          <cell r="F80">
            <v>0</v>
          </cell>
          <cell r="K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C81" t="str">
            <v/>
          </cell>
          <cell r="F81">
            <v>0</v>
          </cell>
          <cell r="K81">
            <v>0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C82" t="str">
            <v/>
          </cell>
          <cell r="F82">
            <v>0</v>
          </cell>
          <cell r="K82">
            <v>0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C83" t="str">
            <v/>
          </cell>
          <cell r="F83">
            <v>0</v>
          </cell>
          <cell r="K83">
            <v>0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C84" t="str">
            <v/>
          </cell>
          <cell r="F84">
            <v>0</v>
          </cell>
          <cell r="K84">
            <v>0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C85" t="str">
            <v/>
          </cell>
          <cell r="F85">
            <v>0</v>
          </cell>
          <cell r="K85">
            <v>0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C86" t="str">
            <v/>
          </cell>
          <cell r="F86">
            <v>0</v>
          </cell>
          <cell r="K86">
            <v>0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C87" t="str">
            <v/>
          </cell>
          <cell r="F87">
            <v>0</v>
          </cell>
          <cell r="K87">
            <v>0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C88" t="str">
            <v/>
          </cell>
          <cell r="F88">
            <v>0</v>
          </cell>
          <cell r="K88">
            <v>0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C89" t="str">
            <v/>
          </cell>
          <cell r="F89">
            <v>0</v>
          </cell>
          <cell r="K89">
            <v>0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C90" t="str">
            <v/>
          </cell>
          <cell r="F90">
            <v>0</v>
          </cell>
          <cell r="K90">
            <v>0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C91" t="str">
            <v/>
          </cell>
          <cell r="F91">
            <v>0</v>
          </cell>
          <cell r="K91">
            <v>0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C92" t="str">
            <v/>
          </cell>
          <cell r="F92">
            <v>0</v>
          </cell>
          <cell r="K92">
            <v>0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C93" t="str">
            <v/>
          </cell>
          <cell r="F93">
            <v>0</v>
          </cell>
          <cell r="K93">
            <v>0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str">
            <v/>
          </cell>
          <cell r="F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C95" t="str">
            <v/>
          </cell>
          <cell r="F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C96" t="str">
            <v/>
          </cell>
          <cell r="F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C97" t="str">
            <v/>
          </cell>
          <cell r="F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C98" t="str">
            <v/>
          </cell>
          <cell r="F98">
            <v>0</v>
          </cell>
          <cell r="K98">
            <v>0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C99" t="str">
            <v/>
          </cell>
          <cell r="F99">
            <v>0</v>
          </cell>
          <cell r="K99">
            <v>0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C100" t="str">
            <v/>
          </cell>
          <cell r="F100">
            <v>0</v>
          </cell>
          <cell r="K100">
            <v>0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C101" t="str">
            <v/>
          </cell>
          <cell r="F101">
            <v>0</v>
          </cell>
          <cell r="K101">
            <v>0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  <row r="102">
          <cell r="C102" t="str">
            <v/>
          </cell>
          <cell r="F102">
            <v>0</v>
          </cell>
          <cell r="K102">
            <v>0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</row>
        <row r="103">
          <cell r="C103" t="str">
            <v/>
          </cell>
          <cell r="F103">
            <v>0</v>
          </cell>
          <cell r="K103">
            <v>0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C104" t="str">
            <v/>
          </cell>
          <cell r="F104">
            <v>0</v>
          </cell>
          <cell r="K104">
            <v>0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C105" t="str">
            <v/>
          </cell>
          <cell r="F105">
            <v>0</v>
          </cell>
          <cell r="K105">
            <v>0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</row>
        <row r="106">
          <cell r="C106" t="str">
            <v/>
          </cell>
          <cell r="F106">
            <v>0</v>
          </cell>
          <cell r="K106">
            <v>0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</row>
        <row r="107">
          <cell r="C107" t="str">
            <v/>
          </cell>
          <cell r="F107">
            <v>0</v>
          </cell>
          <cell r="K107">
            <v>0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C108" t="str">
            <v/>
          </cell>
          <cell r="F108">
            <v>0</v>
          </cell>
          <cell r="K108">
            <v>0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str">
            <v/>
          </cell>
          <cell r="F109">
            <v>0</v>
          </cell>
          <cell r="K109">
            <v>0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10">
          <cell r="C110" t="str">
            <v/>
          </cell>
          <cell r="F110">
            <v>0</v>
          </cell>
          <cell r="K110">
            <v>0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C111" t="str">
            <v/>
          </cell>
          <cell r="F111">
            <v>0</v>
          </cell>
          <cell r="K111">
            <v>0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C112" t="str">
            <v/>
          </cell>
          <cell r="F112">
            <v>0</v>
          </cell>
          <cell r="K112">
            <v>0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</row>
        <row r="113">
          <cell r="C113" t="str">
            <v/>
          </cell>
          <cell r="F113">
            <v>0</v>
          </cell>
          <cell r="K113">
            <v>0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</row>
        <row r="114">
          <cell r="C114" t="str">
            <v/>
          </cell>
          <cell r="F114">
            <v>0</v>
          </cell>
          <cell r="K114">
            <v>0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</row>
        <row r="115">
          <cell r="C115" t="str">
            <v/>
          </cell>
          <cell r="F115">
            <v>0</v>
          </cell>
          <cell r="K115">
            <v>0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  <row r="116">
          <cell r="C116" t="str">
            <v/>
          </cell>
          <cell r="F116">
            <v>0</v>
          </cell>
          <cell r="K116">
            <v>0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7">
          <cell r="C117" t="str">
            <v/>
          </cell>
          <cell r="F117">
            <v>0</v>
          </cell>
          <cell r="K117">
            <v>0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</row>
        <row r="118">
          <cell r="C118" t="str">
            <v/>
          </cell>
          <cell r="F118">
            <v>0</v>
          </cell>
          <cell r="K118">
            <v>0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</row>
        <row r="119">
          <cell r="C119" t="str">
            <v/>
          </cell>
          <cell r="F119">
            <v>0</v>
          </cell>
          <cell r="K119">
            <v>0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</row>
        <row r="120">
          <cell r="C120" t="str">
            <v/>
          </cell>
          <cell r="F120">
            <v>0</v>
          </cell>
          <cell r="K120">
            <v>0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</row>
        <row r="121">
          <cell r="C121" t="str">
            <v/>
          </cell>
          <cell r="F121">
            <v>0</v>
          </cell>
          <cell r="K121">
            <v>0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</row>
        <row r="122">
          <cell r="C122" t="str">
            <v/>
          </cell>
          <cell r="F122">
            <v>0</v>
          </cell>
          <cell r="K122">
            <v>0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</row>
        <row r="123">
          <cell r="C123" t="str">
            <v/>
          </cell>
          <cell r="F123">
            <v>0</v>
          </cell>
          <cell r="K123">
            <v>0</v>
          </cell>
          <cell r="L123">
            <v>0</v>
          </cell>
          <cell r="M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</row>
        <row r="124">
          <cell r="C124" t="str">
            <v/>
          </cell>
          <cell r="F124">
            <v>0</v>
          </cell>
          <cell r="K124">
            <v>0</v>
          </cell>
          <cell r="L124">
            <v>0</v>
          </cell>
          <cell r="M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</row>
        <row r="125">
          <cell r="C125" t="str">
            <v/>
          </cell>
          <cell r="F125">
            <v>0</v>
          </cell>
          <cell r="K125">
            <v>0</v>
          </cell>
          <cell r="L125">
            <v>0</v>
          </cell>
          <cell r="M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</row>
        <row r="126">
          <cell r="C126" t="str">
            <v/>
          </cell>
          <cell r="F126">
            <v>0</v>
          </cell>
          <cell r="K126">
            <v>0</v>
          </cell>
          <cell r="L126">
            <v>0</v>
          </cell>
          <cell r="M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</row>
        <row r="127">
          <cell r="C127" t="str">
            <v/>
          </cell>
          <cell r="F127">
            <v>0</v>
          </cell>
          <cell r="K127">
            <v>0</v>
          </cell>
          <cell r="L127">
            <v>0</v>
          </cell>
          <cell r="M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</row>
        <row r="128">
          <cell r="C128" t="str">
            <v/>
          </cell>
          <cell r="F128">
            <v>0</v>
          </cell>
          <cell r="K128">
            <v>0</v>
          </cell>
          <cell r="L128">
            <v>0</v>
          </cell>
          <cell r="M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C129" t="str">
            <v/>
          </cell>
          <cell r="F129">
            <v>0</v>
          </cell>
          <cell r="K129">
            <v>0</v>
          </cell>
          <cell r="L129">
            <v>0</v>
          </cell>
          <cell r="M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</row>
        <row r="130">
          <cell r="C130" t="str">
            <v/>
          </cell>
          <cell r="F130">
            <v>0</v>
          </cell>
          <cell r="K130">
            <v>0</v>
          </cell>
          <cell r="L130">
            <v>0</v>
          </cell>
          <cell r="M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</row>
        <row r="131">
          <cell r="C131" t="str">
            <v/>
          </cell>
          <cell r="F131">
            <v>0</v>
          </cell>
          <cell r="K131">
            <v>0</v>
          </cell>
          <cell r="L131">
            <v>0</v>
          </cell>
          <cell r="M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C132" t="str">
            <v/>
          </cell>
          <cell r="F132">
            <v>0</v>
          </cell>
          <cell r="K132">
            <v>0</v>
          </cell>
          <cell r="L132">
            <v>0</v>
          </cell>
          <cell r="M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</row>
        <row r="133">
          <cell r="C133" t="str">
            <v/>
          </cell>
          <cell r="F133">
            <v>0</v>
          </cell>
          <cell r="K133">
            <v>0</v>
          </cell>
          <cell r="L133">
            <v>0</v>
          </cell>
          <cell r="M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</row>
        <row r="134">
          <cell r="C134" t="str">
            <v/>
          </cell>
          <cell r="F134">
            <v>0</v>
          </cell>
          <cell r="K134">
            <v>0</v>
          </cell>
          <cell r="L134">
            <v>0</v>
          </cell>
          <cell r="M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5">
          <cell r="C135" t="str">
            <v/>
          </cell>
          <cell r="F135">
            <v>0</v>
          </cell>
          <cell r="K135">
            <v>0</v>
          </cell>
          <cell r="L135">
            <v>0</v>
          </cell>
          <cell r="M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C136" t="str">
            <v/>
          </cell>
          <cell r="F136">
            <v>0</v>
          </cell>
          <cell r="K136">
            <v>0</v>
          </cell>
          <cell r="L136">
            <v>0</v>
          </cell>
          <cell r="M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C137" t="str">
            <v/>
          </cell>
          <cell r="F137">
            <v>0</v>
          </cell>
          <cell r="K137">
            <v>0</v>
          </cell>
          <cell r="L137">
            <v>0</v>
          </cell>
          <cell r="M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</row>
        <row r="138">
          <cell r="C138" t="str">
            <v/>
          </cell>
          <cell r="F138">
            <v>0</v>
          </cell>
          <cell r="K138">
            <v>0</v>
          </cell>
          <cell r="L138">
            <v>0</v>
          </cell>
          <cell r="M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C139" t="str">
            <v/>
          </cell>
          <cell r="F139">
            <v>0</v>
          </cell>
          <cell r="K139">
            <v>0</v>
          </cell>
          <cell r="L139">
            <v>0</v>
          </cell>
          <cell r="M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</row>
        <row r="140">
          <cell r="C140" t="str">
            <v/>
          </cell>
          <cell r="F140">
            <v>0</v>
          </cell>
          <cell r="K140">
            <v>0</v>
          </cell>
          <cell r="L140">
            <v>0</v>
          </cell>
          <cell r="M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C141" t="str">
            <v/>
          </cell>
          <cell r="F141">
            <v>0</v>
          </cell>
          <cell r="K141">
            <v>0</v>
          </cell>
          <cell r="L141">
            <v>0</v>
          </cell>
          <cell r="M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C142" t="str">
            <v/>
          </cell>
          <cell r="F142">
            <v>0</v>
          </cell>
          <cell r="K142">
            <v>0</v>
          </cell>
          <cell r="L142">
            <v>0</v>
          </cell>
          <cell r="M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C143" t="str">
            <v/>
          </cell>
          <cell r="F143">
            <v>0</v>
          </cell>
          <cell r="K143">
            <v>0</v>
          </cell>
          <cell r="L143">
            <v>0</v>
          </cell>
          <cell r="M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</row>
        <row r="144">
          <cell r="C144" t="str">
            <v/>
          </cell>
          <cell r="F144">
            <v>0</v>
          </cell>
          <cell r="K144">
            <v>0</v>
          </cell>
          <cell r="L144">
            <v>0</v>
          </cell>
          <cell r="M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</row>
        <row r="145">
          <cell r="C145" t="str">
            <v/>
          </cell>
          <cell r="F145">
            <v>0</v>
          </cell>
          <cell r="K145">
            <v>0</v>
          </cell>
          <cell r="L145">
            <v>0</v>
          </cell>
          <cell r="M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</row>
        <row r="146">
          <cell r="C146" t="str">
            <v/>
          </cell>
          <cell r="F146">
            <v>0</v>
          </cell>
          <cell r="K146">
            <v>0</v>
          </cell>
          <cell r="L146">
            <v>0</v>
          </cell>
          <cell r="M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</row>
        <row r="147">
          <cell r="C147" t="str">
            <v/>
          </cell>
          <cell r="F147">
            <v>0</v>
          </cell>
          <cell r="K147">
            <v>0</v>
          </cell>
          <cell r="L147">
            <v>0</v>
          </cell>
          <cell r="M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</row>
        <row r="148">
          <cell r="C148" t="str">
            <v/>
          </cell>
          <cell r="F148">
            <v>0</v>
          </cell>
          <cell r="K148">
            <v>0</v>
          </cell>
          <cell r="L148">
            <v>0</v>
          </cell>
          <cell r="M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</row>
        <row r="149">
          <cell r="C149" t="str">
            <v/>
          </cell>
          <cell r="F149">
            <v>0</v>
          </cell>
          <cell r="K149">
            <v>0</v>
          </cell>
          <cell r="L149">
            <v>0</v>
          </cell>
          <cell r="M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</row>
        <row r="150">
          <cell r="C150" t="str">
            <v/>
          </cell>
          <cell r="F150">
            <v>0</v>
          </cell>
          <cell r="K150">
            <v>0</v>
          </cell>
          <cell r="L150">
            <v>0</v>
          </cell>
          <cell r="M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C151" t="str">
            <v/>
          </cell>
          <cell r="F151">
            <v>0</v>
          </cell>
          <cell r="K151">
            <v>0</v>
          </cell>
          <cell r="L151">
            <v>0</v>
          </cell>
          <cell r="M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  <row r="152">
          <cell r="C152" t="str">
            <v/>
          </cell>
          <cell r="F152">
            <v>0</v>
          </cell>
          <cell r="K152">
            <v>0</v>
          </cell>
          <cell r="L152">
            <v>0</v>
          </cell>
          <cell r="M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</row>
        <row r="153">
          <cell r="C153" t="str">
            <v/>
          </cell>
          <cell r="F153">
            <v>0</v>
          </cell>
          <cell r="K153">
            <v>0</v>
          </cell>
          <cell r="L153">
            <v>0</v>
          </cell>
          <cell r="M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</row>
        <row r="154">
          <cell r="C154" t="str">
            <v/>
          </cell>
          <cell r="F154">
            <v>0</v>
          </cell>
          <cell r="K154">
            <v>0</v>
          </cell>
          <cell r="L154">
            <v>0</v>
          </cell>
          <cell r="M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</row>
        <row r="155">
          <cell r="C155" t="str">
            <v/>
          </cell>
          <cell r="F155">
            <v>0</v>
          </cell>
          <cell r="K155">
            <v>0</v>
          </cell>
          <cell r="L155">
            <v>0</v>
          </cell>
          <cell r="M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</row>
        <row r="156">
          <cell r="C156" t="str">
            <v/>
          </cell>
          <cell r="F156">
            <v>0</v>
          </cell>
          <cell r="K156">
            <v>0</v>
          </cell>
          <cell r="L156">
            <v>0</v>
          </cell>
          <cell r="M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</row>
        <row r="157">
          <cell r="C157" t="str">
            <v/>
          </cell>
          <cell r="F157">
            <v>0</v>
          </cell>
          <cell r="K157">
            <v>0</v>
          </cell>
          <cell r="L157">
            <v>0</v>
          </cell>
          <cell r="M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</row>
        <row r="158">
          <cell r="C158" t="str">
            <v/>
          </cell>
          <cell r="F158">
            <v>0</v>
          </cell>
          <cell r="K158">
            <v>0</v>
          </cell>
          <cell r="L158">
            <v>0</v>
          </cell>
          <cell r="M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</row>
        <row r="159">
          <cell r="C159" t="str">
            <v/>
          </cell>
          <cell r="F159">
            <v>0</v>
          </cell>
          <cell r="K159">
            <v>0</v>
          </cell>
          <cell r="L159">
            <v>0</v>
          </cell>
          <cell r="M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</row>
        <row r="160">
          <cell r="C160" t="str">
            <v/>
          </cell>
          <cell r="F160">
            <v>0</v>
          </cell>
          <cell r="K160">
            <v>0</v>
          </cell>
          <cell r="L160">
            <v>0</v>
          </cell>
          <cell r="M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</row>
        <row r="161">
          <cell r="C161" t="str">
            <v/>
          </cell>
          <cell r="F161">
            <v>0</v>
          </cell>
          <cell r="K161">
            <v>0</v>
          </cell>
          <cell r="L161">
            <v>0</v>
          </cell>
          <cell r="M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</row>
        <row r="162">
          <cell r="C162" t="str">
            <v/>
          </cell>
          <cell r="F162">
            <v>0</v>
          </cell>
          <cell r="K162">
            <v>0</v>
          </cell>
          <cell r="L162">
            <v>0</v>
          </cell>
          <cell r="M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</row>
        <row r="163">
          <cell r="C163" t="str">
            <v/>
          </cell>
          <cell r="F163">
            <v>0</v>
          </cell>
          <cell r="K163">
            <v>0</v>
          </cell>
          <cell r="L163">
            <v>0</v>
          </cell>
          <cell r="M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</row>
        <row r="164">
          <cell r="C164" t="str">
            <v/>
          </cell>
          <cell r="F164">
            <v>0</v>
          </cell>
          <cell r="K164">
            <v>0</v>
          </cell>
          <cell r="L164">
            <v>0</v>
          </cell>
          <cell r="M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</row>
        <row r="165">
          <cell r="C165" t="str">
            <v/>
          </cell>
          <cell r="F165">
            <v>0</v>
          </cell>
          <cell r="K165">
            <v>0</v>
          </cell>
          <cell r="L165">
            <v>0</v>
          </cell>
          <cell r="M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</row>
        <row r="166">
          <cell r="C166" t="str">
            <v/>
          </cell>
          <cell r="F166">
            <v>0</v>
          </cell>
          <cell r="K166">
            <v>0</v>
          </cell>
          <cell r="L166">
            <v>0</v>
          </cell>
          <cell r="M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</row>
        <row r="167">
          <cell r="C167" t="str">
            <v/>
          </cell>
          <cell r="F167">
            <v>0</v>
          </cell>
          <cell r="K167">
            <v>0</v>
          </cell>
          <cell r="L167">
            <v>0</v>
          </cell>
          <cell r="M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</row>
        <row r="168">
          <cell r="C168" t="str">
            <v/>
          </cell>
          <cell r="F168">
            <v>0</v>
          </cell>
          <cell r="K168">
            <v>0</v>
          </cell>
          <cell r="L168">
            <v>0</v>
          </cell>
          <cell r="M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C169" t="str">
            <v/>
          </cell>
          <cell r="F169">
            <v>0</v>
          </cell>
          <cell r="K169">
            <v>0</v>
          </cell>
          <cell r="L169">
            <v>0</v>
          </cell>
          <cell r="M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</row>
        <row r="170">
          <cell r="C170" t="str">
            <v/>
          </cell>
          <cell r="F170">
            <v>0</v>
          </cell>
          <cell r="K170">
            <v>0</v>
          </cell>
          <cell r="L170">
            <v>0</v>
          </cell>
          <cell r="M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</row>
        <row r="171">
          <cell r="C171" t="str">
            <v/>
          </cell>
          <cell r="F171">
            <v>0</v>
          </cell>
          <cell r="K171">
            <v>0</v>
          </cell>
          <cell r="L171">
            <v>0</v>
          </cell>
          <cell r="M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2">
          <cell r="C172" t="str">
            <v/>
          </cell>
          <cell r="F172">
            <v>0</v>
          </cell>
          <cell r="K172">
            <v>0</v>
          </cell>
          <cell r="L172">
            <v>0</v>
          </cell>
          <cell r="M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</row>
        <row r="173">
          <cell r="C173" t="str">
            <v/>
          </cell>
          <cell r="F173">
            <v>0</v>
          </cell>
          <cell r="K173">
            <v>0</v>
          </cell>
          <cell r="L173">
            <v>0</v>
          </cell>
          <cell r="M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</row>
        <row r="174">
          <cell r="C174" t="str">
            <v/>
          </cell>
          <cell r="F174">
            <v>0</v>
          </cell>
          <cell r="K174">
            <v>0</v>
          </cell>
          <cell r="L174">
            <v>0</v>
          </cell>
          <cell r="M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</row>
        <row r="175">
          <cell r="C175" t="str">
            <v/>
          </cell>
          <cell r="F175">
            <v>0</v>
          </cell>
          <cell r="K175">
            <v>0</v>
          </cell>
          <cell r="L175">
            <v>0</v>
          </cell>
          <cell r="M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</row>
        <row r="176">
          <cell r="C176" t="str">
            <v/>
          </cell>
          <cell r="F176">
            <v>0</v>
          </cell>
          <cell r="K176">
            <v>0</v>
          </cell>
          <cell r="L176">
            <v>0</v>
          </cell>
          <cell r="M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</row>
        <row r="177">
          <cell r="C177" t="str">
            <v/>
          </cell>
          <cell r="F177">
            <v>0</v>
          </cell>
          <cell r="K177">
            <v>0</v>
          </cell>
          <cell r="L177">
            <v>0</v>
          </cell>
          <cell r="M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C178" t="str">
            <v/>
          </cell>
          <cell r="F178">
            <v>0</v>
          </cell>
          <cell r="K178">
            <v>0</v>
          </cell>
          <cell r="L178">
            <v>0</v>
          </cell>
          <cell r="M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</row>
        <row r="179">
          <cell r="C179" t="str">
            <v/>
          </cell>
          <cell r="F179">
            <v>0</v>
          </cell>
          <cell r="K179">
            <v>0</v>
          </cell>
          <cell r="L179">
            <v>0</v>
          </cell>
          <cell r="M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</row>
        <row r="180">
          <cell r="C180" t="str">
            <v/>
          </cell>
          <cell r="F180">
            <v>0</v>
          </cell>
          <cell r="K180">
            <v>0</v>
          </cell>
          <cell r="L180">
            <v>0</v>
          </cell>
          <cell r="M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</row>
        <row r="181">
          <cell r="C181" t="str">
            <v/>
          </cell>
          <cell r="F181">
            <v>0</v>
          </cell>
          <cell r="K181">
            <v>0</v>
          </cell>
          <cell r="L181">
            <v>0</v>
          </cell>
          <cell r="M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</row>
        <row r="182">
          <cell r="C182" t="str">
            <v/>
          </cell>
          <cell r="F182">
            <v>0</v>
          </cell>
          <cell r="K182">
            <v>0</v>
          </cell>
          <cell r="L182">
            <v>0</v>
          </cell>
          <cell r="M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</row>
        <row r="183">
          <cell r="C183" t="str">
            <v/>
          </cell>
          <cell r="F183">
            <v>0</v>
          </cell>
          <cell r="K183">
            <v>0</v>
          </cell>
          <cell r="L183">
            <v>0</v>
          </cell>
          <cell r="M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</row>
        <row r="184">
          <cell r="C184" t="str">
            <v/>
          </cell>
          <cell r="F184">
            <v>0</v>
          </cell>
          <cell r="K184">
            <v>0</v>
          </cell>
          <cell r="L184">
            <v>0</v>
          </cell>
          <cell r="M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</row>
        <row r="185">
          <cell r="C185" t="str">
            <v/>
          </cell>
          <cell r="F185">
            <v>0</v>
          </cell>
          <cell r="K185">
            <v>0</v>
          </cell>
          <cell r="L185">
            <v>0</v>
          </cell>
          <cell r="M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</row>
        <row r="186">
          <cell r="C186" t="str">
            <v/>
          </cell>
          <cell r="F186">
            <v>0</v>
          </cell>
          <cell r="K186">
            <v>0</v>
          </cell>
          <cell r="L186">
            <v>0</v>
          </cell>
          <cell r="M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</row>
        <row r="187">
          <cell r="C187" t="str">
            <v/>
          </cell>
          <cell r="F187">
            <v>0</v>
          </cell>
          <cell r="K187">
            <v>0</v>
          </cell>
          <cell r="L187">
            <v>0</v>
          </cell>
          <cell r="M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</row>
        <row r="188">
          <cell r="C188" t="str">
            <v/>
          </cell>
          <cell r="F188">
            <v>0</v>
          </cell>
          <cell r="K188">
            <v>0</v>
          </cell>
          <cell r="L188">
            <v>0</v>
          </cell>
          <cell r="M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</row>
        <row r="189">
          <cell r="C189" t="str">
            <v/>
          </cell>
          <cell r="F189">
            <v>0</v>
          </cell>
          <cell r="K189">
            <v>0</v>
          </cell>
          <cell r="L189">
            <v>0</v>
          </cell>
          <cell r="M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</row>
        <row r="190">
          <cell r="C190" t="str">
            <v/>
          </cell>
          <cell r="F190">
            <v>0</v>
          </cell>
          <cell r="K190">
            <v>0</v>
          </cell>
          <cell r="L190">
            <v>0</v>
          </cell>
          <cell r="M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</row>
        <row r="191">
          <cell r="C191" t="str">
            <v/>
          </cell>
          <cell r="F191">
            <v>0</v>
          </cell>
          <cell r="K191">
            <v>0</v>
          </cell>
          <cell r="L191">
            <v>0</v>
          </cell>
          <cell r="M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</row>
        <row r="192">
          <cell r="C192" t="str">
            <v/>
          </cell>
          <cell r="F192">
            <v>0</v>
          </cell>
          <cell r="K192">
            <v>0</v>
          </cell>
          <cell r="L192">
            <v>0</v>
          </cell>
          <cell r="M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</row>
        <row r="193">
          <cell r="C193" t="str">
            <v/>
          </cell>
          <cell r="F193">
            <v>0</v>
          </cell>
          <cell r="K193">
            <v>0</v>
          </cell>
          <cell r="L193">
            <v>0</v>
          </cell>
          <cell r="M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</row>
        <row r="194">
          <cell r="C194" t="str">
            <v/>
          </cell>
          <cell r="F194">
            <v>0</v>
          </cell>
          <cell r="K194">
            <v>0</v>
          </cell>
          <cell r="L194">
            <v>0</v>
          </cell>
          <cell r="M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</row>
        <row r="195">
          <cell r="C195" t="str">
            <v/>
          </cell>
          <cell r="F195">
            <v>0</v>
          </cell>
          <cell r="K195">
            <v>0</v>
          </cell>
          <cell r="L195">
            <v>0</v>
          </cell>
          <cell r="M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</row>
        <row r="196">
          <cell r="C196" t="str">
            <v/>
          </cell>
          <cell r="F196">
            <v>0</v>
          </cell>
          <cell r="K196">
            <v>0</v>
          </cell>
          <cell r="L196">
            <v>0</v>
          </cell>
          <cell r="M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</row>
        <row r="197">
          <cell r="C197" t="str">
            <v/>
          </cell>
          <cell r="F197">
            <v>0</v>
          </cell>
          <cell r="K197">
            <v>0</v>
          </cell>
          <cell r="L197">
            <v>0</v>
          </cell>
          <cell r="M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</row>
        <row r="198">
          <cell r="C198" t="str">
            <v/>
          </cell>
          <cell r="F198">
            <v>0</v>
          </cell>
          <cell r="K198">
            <v>0</v>
          </cell>
          <cell r="L198">
            <v>0</v>
          </cell>
          <cell r="M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</row>
        <row r="199">
          <cell r="C199" t="str">
            <v/>
          </cell>
          <cell r="F199">
            <v>0</v>
          </cell>
          <cell r="K199">
            <v>0</v>
          </cell>
          <cell r="L199">
            <v>0</v>
          </cell>
          <cell r="M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</row>
        <row r="200">
          <cell r="C200" t="str">
            <v/>
          </cell>
          <cell r="F200">
            <v>0</v>
          </cell>
          <cell r="K200">
            <v>0</v>
          </cell>
          <cell r="L200">
            <v>0</v>
          </cell>
          <cell r="M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</row>
        <row r="201">
          <cell r="C201" t="str">
            <v/>
          </cell>
          <cell r="F201">
            <v>0</v>
          </cell>
          <cell r="K201">
            <v>0</v>
          </cell>
          <cell r="L201">
            <v>0</v>
          </cell>
          <cell r="M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</row>
        <row r="202">
          <cell r="C202" t="str">
            <v/>
          </cell>
          <cell r="F202">
            <v>0</v>
          </cell>
          <cell r="K202">
            <v>0</v>
          </cell>
          <cell r="L202">
            <v>0</v>
          </cell>
          <cell r="M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</row>
        <row r="203">
          <cell r="C203" t="str">
            <v/>
          </cell>
          <cell r="F203">
            <v>0</v>
          </cell>
          <cell r="K203">
            <v>0</v>
          </cell>
          <cell r="L203">
            <v>0</v>
          </cell>
          <cell r="M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</row>
        <row r="204">
          <cell r="C204" t="str">
            <v/>
          </cell>
          <cell r="F204">
            <v>0</v>
          </cell>
          <cell r="K204">
            <v>0</v>
          </cell>
          <cell r="L204">
            <v>0</v>
          </cell>
          <cell r="M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</row>
        <row r="205">
          <cell r="C205" t="str">
            <v/>
          </cell>
          <cell r="F205">
            <v>0</v>
          </cell>
          <cell r="K205">
            <v>0</v>
          </cell>
          <cell r="L205">
            <v>0</v>
          </cell>
          <cell r="M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</row>
        <row r="206">
          <cell r="C206" t="str">
            <v/>
          </cell>
          <cell r="F206">
            <v>0</v>
          </cell>
          <cell r="K206">
            <v>0</v>
          </cell>
          <cell r="L206">
            <v>0</v>
          </cell>
          <cell r="M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</row>
        <row r="207">
          <cell r="C207" t="str">
            <v/>
          </cell>
          <cell r="F207">
            <v>0</v>
          </cell>
          <cell r="K207">
            <v>0</v>
          </cell>
          <cell r="L207">
            <v>0</v>
          </cell>
          <cell r="M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</row>
        <row r="208">
          <cell r="C208" t="str">
            <v/>
          </cell>
          <cell r="F208">
            <v>0</v>
          </cell>
          <cell r="K208">
            <v>0</v>
          </cell>
          <cell r="L208">
            <v>0</v>
          </cell>
          <cell r="M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</row>
        <row r="209">
          <cell r="C209" t="str">
            <v/>
          </cell>
          <cell r="F209">
            <v>0</v>
          </cell>
          <cell r="K209">
            <v>0</v>
          </cell>
          <cell r="L209">
            <v>0</v>
          </cell>
          <cell r="M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</row>
        <row r="210">
          <cell r="C210" t="str">
            <v/>
          </cell>
          <cell r="F210">
            <v>0</v>
          </cell>
          <cell r="K210">
            <v>0</v>
          </cell>
          <cell r="L210">
            <v>0</v>
          </cell>
          <cell r="M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</row>
        <row r="211">
          <cell r="C211" t="str">
            <v/>
          </cell>
          <cell r="F211">
            <v>0</v>
          </cell>
          <cell r="K211">
            <v>0</v>
          </cell>
          <cell r="L211">
            <v>0</v>
          </cell>
          <cell r="M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</row>
        <row r="212">
          <cell r="C212" t="str">
            <v/>
          </cell>
          <cell r="F212">
            <v>0</v>
          </cell>
          <cell r="K212">
            <v>0</v>
          </cell>
          <cell r="L212">
            <v>0</v>
          </cell>
          <cell r="M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</row>
        <row r="213">
          <cell r="C213" t="str">
            <v/>
          </cell>
          <cell r="F213">
            <v>0</v>
          </cell>
          <cell r="K213">
            <v>0</v>
          </cell>
          <cell r="L213">
            <v>0</v>
          </cell>
          <cell r="M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</row>
        <row r="214">
          <cell r="C214" t="str">
            <v/>
          </cell>
          <cell r="F214">
            <v>0</v>
          </cell>
          <cell r="K214">
            <v>0</v>
          </cell>
          <cell r="L214">
            <v>0</v>
          </cell>
          <cell r="M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</row>
        <row r="215">
          <cell r="C215" t="str">
            <v/>
          </cell>
          <cell r="F215">
            <v>0</v>
          </cell>
          <cell r="K215">
            <v>0</v>
          </cell>
          <cell r="L215">
            <v>0</v>
          </cell>
          <cell r="M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</row>
        <row r="216">
          <cell r="C216" t="str">
            <v/>
          </cell>
          <cell r="F216">
            <v>0</v>
          </cell>
          <cell r="K216">
            <v>0</v>
          </cell>
          <cell r="L216">
            <v>0</v>
          </cell>
          <cell r="M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</row>
        <row r="217">
          <cell r="C217" t="str">
            <v/>
          </cell>
          <cell r="F217">
            <v>0</v>
          </cell>
          <cell r="K217">
            <v>0</v>
          </cell>
          <cell r="L217">
            <v>0</v>
          </cell>
          <cell r="M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</row>
        <row r="218">
          <cell r="C218" t="str">
            <v/>
          </cell>
          <cell r="F218">
            <v>0</v>
          </cell>
          <cell r="K218">
            <v>0</v>
          </cell>
          <cell r="L218">
            <v>0</v>
          </cell>
          <cell r="M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</row>
        <row r="219">
          <cell r="C219" t="str">
            <v/>
          </cell>
          <cell r="F219">
            <v>0</v>
          </cell>
          <cell r="K219">
            <v>0</v>
          </cell>
          <cell r="L219">
            <v>0</v>
          </cell>
          <cell r="M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</row>
        <row r="220">
          <cell r="C220" t="str">
            <v/>
          </cell>
          <cell r="F220">
            <v>0</v>
          </cell>
          <cell r="K220">
            <v>0</v>
          </cell>
          <cell r="L220">
            <v>0</v>
          </cell>
          <cell r="M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</row>
        <row r="221">
          <cell r="C221" t="str">
            <v/>
          </cell>
          <cell r="F221">
            <v>0</v>
          </cell>
          <cell r="K221">
            <v>0</v>
          </cell>
          <cell r="L221">
            <v>0</v>
          </cell>
          <cell r="M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</row>
        <row r="222">
          <cell r="C222" t="str">
            <v/>
          </cell>
          <cell r="F222">
            <v>0</v>
          </cell>
          <cell r="K222">
            <v>0</v>
          </cell>
          <cell r="L222">
            <v>0</v>
          </cell>
          <cell r="M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</row>
        <row r="223">
          <cell r="C223" t="str">
            <v/>
          </cell>
          <cell r="F223">
            <v>0</v>
          </cell>
          <cell r="K223">
            <v>0</v>
          </cell>
          <cell r="L223">
            <v>0</v>
          </cell>
          <cell r="M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</row>
        <row r="224">
          <cell r="C224" t="str">
            <v/>
          </cell>
          <cell r="F224">
            <v>0</v>
          </cell>
          <cell r="K224">
            <v>0</v>
          </cell>
          <cell r="L224">
            <v>0</v>
          </cell>
          <cell r="M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</row>
        <row r="225">
          <cell r="C225" t="str">
            <v/>
          </cell>
          <cell r="F225">
            <v>0</v>
          </cell>
          <cell r="K225">
            <v>0</v>
          </cell>
          <cell r="L225">
            <v>0</v>
          </cell>
          <cell r="M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</row>
        <row r="226">
          <cell r="C226" t="str">
            <v/>
          </cell>
          <cell r="F226">
            <v>0</v>
          </cell>
          <cell r="K226">
            <v>0</v>
          </cell>
          <cell r="L226">
            <v>0</v>
          </cell>
          <cell r="M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</row>
        <row r="227">
          <cell r="C227" t="str">
            <v/>
          </cell>
          <cell r="F227">
            <v>0</v>
          </cell>
          <cell r="K227">
            <v>0</v>
          </cell>
          <cell r="L227">
            <v>0</v>
          </cell>
          <cell r="M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</row>
        <row r="228">
          <cell r="C228" t="str">
            <v/>
          </cell>
          <cell r="F228">
            <v>0</v>
          </cell>
          <cell r="K228">
            <v>0</v>
          </cell>
          <cell r="L228">
            <v>0</v>
          </cell>
          <cell r="M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</row>
        <row r="229">
          <cell r="C229" t="str">
            <v/>
          </cell>
          <cell r="F229">
            <v>0</v>
          </cell>
          <cell r="K229">
            <v>0</v>
          </cell>
          <cell r="L229">
            <v>0</v>
          </cell>
          <cell r="M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</row>
        <row r="230">
          <cell r="C230" t="str">
            <v/>
          </cell>
          <cell r="F230">
            <v>0</v>
          </cell>
          <cell r="K230">
            <v>0</v>
          </cell>
          <cell r="L230">
            <v>0</v>
          </cell>
          <cell r="M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</row>
        <row r="231">
          <cell r="C231" t="str">
            <v/>
          </cell>
          <cell r="F231">
            <v>0</v>
          </cell>
          <cell r="K231">
            <v>0</v>
          </cell>
          <cell r="L231">
            <v>0</v>
          </cell>
          <cell r="M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</row>
        <row r="232">
          <cell r="C232" t="str">
            <v/>
          </cell>
          <cell r="F232">
            <v>0</v>
          </cell>
          <cell r="K232">
            <v>0</v>
          </cell>
          <cell r="L232">
            <v>0</v>
          </cell>
          <cell r="M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</row>
        <row r="233">
          <cell r="C233" t="str">
            <v/>
          </cell>
          <cell r="F233">
            <v>0</v>
          </cell>
          <cell r="K233">
            <v>0</v>
          </cell>
          <cell r="L233">
            <v>0</v>
          </cell>
          <cell r="M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</row>
        <row r="234">
          <cell r="C234" t="str">
            <v/>
          </cell>
          <cell r="F234">
            <v>0</v>
          </cell>
          <cell r="K234">
            <v>0</v>
          </cell>
          <cell r="L234">
            <v>0</v>
          </cell>
          <cell r="M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</row>
        <row r="235">
          <cell r="C235" t="str">
            <v/>
          </cell>
          <cell r="F235">
            <v>0</v>
          </cell>
          <cell r="K235">
            <v>0</v>
          </cell>
          <cell r="L235">
            <v>0</v>
          </cell>
          <cell r="M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</row>
        <row r="236">
          <cell r="C236" t="str">
            <v/>
          </cell>
          <cell r="F236">
            <v>0</v>
          </cell>
          <cell r="K236">
            <v>0</v>
          </cell>
          <cell r="L236">
            <v>0</v>
          </cell>
          <cell r="M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</row>
        <row r="237">
          <cell r="C237" t="str">
            <v/>
          </cell>
          <cell r="F237">
            <v>0</v>
          </cell>
          <cell r="K237">
            <v>0</v>
          </cell>
          <cell r="L237">
            <v>0</v>
          </cell>
          <cell r="M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</row>
        <row r="238">
          <cell r="C238" t="str">
            <v/>
          </cell>
          <cell r="F238">
            <v>0</v>
          </cell>
          <cell r="K238">
            <v>0</v>
          </cell>
          <cell r="L238">
            <v>0</v>
          </cell>
          <cell r="M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</row>
        <row r="239">
          <cell r="C239" t="str">
            <v/>
          </cell>
          <cell r="F239">
            <v>0</v>
          </cell>
          <cell r="K239">
            <v>0</v>
          </cell>
          <cell r="L239">
            <v>0</v>
          </cell>
          <cell r="M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</row>
        <row r="240">
          <cell r="C240" t="str">
            <v/>
          </cell>
          <cell r="F240">
            <v>0</v>
          </cell>
          <cell r="K240">
            <v>0</v>
          </cell>
          <cell r="L240">
            <v>0</v>
          </cell>
          <cell r="M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</row>
        <row r="241">
          <cell r="C241" t="str">
            <v/>
          </cell>
          <cell r="F241">
            <v>0</v>
          </cell>
          <cell r="K241">
            <v>0</v>
          </cell>
          <cell r="L241">
            <v>0</v>
          </cell>
          <cell r="M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</row>
        <row r="242">
          <cell r="C242" t="str">
            <v/>
          </cell>
          <cell r="F242">
            <v>0</v>
          </cell>
          <cell r="K242">
            <v>0</v>
          </cell>
          <cell r="L242">
            <v>0</v>
          </cell>
          <cell r="M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</row>
        <row r="243">
          <cell r="C243" t="str">
            <v/>
          </cell>
          <cell r="F243">
            <v>0</v>
          </cell>
          <cell r="K243">
            <v>0</v>
          </cell>
          <cell r="L243">
            <v>0</v>
          </cell>
          <cell r="M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</row>
        <row r="244">
          <cell r="C244" t="str">
            <v/>
          </cell>
          <cell r="F244">
            <v>0</v>
          </cell>
          <cell r="K244">
            <v>0</v>
          </cell>
          <cell r="L244">
            <v>0</v>
          </cell>
          <cell r="M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</row>
        <row r="245">
          <cell r="C245" t="str">
            <v/>
          </cell>
          <cell r="F245">
            <v>0</v>
          </cell>
          <cell r="K245">
            <v>0</v>
          </cell>
          <cell r="L245">
            <v>0</v>
          </cell>
          <cell r="M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</row>
        <row r="246">
          <cell r="C246" t="str">
            <v/>
          </cell>
          <cell r="F246">
            <v>0</v>
          </cell>
          <cell r="K246">
            <v>0</v>
          </cell>
          <cell r="L246">
            <v>0</v>
          </cell>
          <cell r="M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</row>
        <row r="247">
          <cell r="C247" t="str">
            <v/>
          </cell>
          <cell r="F247">
            <v>0</v>
          </cell>
          <cell r="K247">
            <v>0</v>
          </cell>
          <cell r="L247">
            <v>0</v>
          </cell>
          <cell r="M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</row>
        <row r="248">
          <cell r="C248" t="str">
            <v/>
          </cell>
          <cell r="F248">
            <v>0</v>
          </cell>
          <cell r="K248">
            <v>0</v>
          </cell>
          <cell r="L248">
            <v>0</v>
          </cell>
          <cell r="M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</row>
        <row r="249">
          <cell r="C249" t="str">
            <v/>
          </cell>
          <cell r="F249">
            <v>0</v>
          </cell>
          <cell r="K249">
            <v>0</v>
          </cell>
          <cell r="L249">
            <v>0</v>
          </cell>
          <cell r="M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</row>
        <row r="250">
          <cell r="C250" t="str">
            <v/>
          </cell>
          <cell r="F250">
            <v>0</v>
          </cell>
          <cell r="K250">
            <v>0</v>
          </cell>
          <cell r="L250">
            <v>0</v>
          </cell>
          <cell r="M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</row>
        <row r="251">
          <cell r="C251" t="str">
            <v/>
          </cell>
          <cell r="F251">
            <v>0</v>
          </cell>
          <cell r="K251">
            <v>0</v>
          </cell>
          <cell r="L251">
            <v>0</v>
          </cell>
          <cell r="M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</row>
        <row r="252">
          <cell r="C252" t="str">
            <v/>
          </cell>
          <cell r="F252">
            <v>0</v>
          </cell>
          <cell r="K252">
            <v>0</v>
          </cell>
          <cell r="L252">
            <v>0</v>
          </cell>
          <cell r="M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</row>
        <row r="253">
          <cell r="C253" t="str">
            <v/>
          </cell>
          <cell r="F253">
            <v>0</v>
          </cell>
          <cell r="K253">
            <v>0</v>
          </cell>
          <cell r="L253">
            <v>0</v>
          </cell>
          <cell r="M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</row>
        <row r="254">
          <cell r="C254" t="str">
            <v/>
          </cell>
          <cell r="F254">
            <v>0</v>
          </cell>
          <cell r="K254">
            <v>0</v>
          </cell>
          <cell r="L254">
            <v>0</v>
          </cell>
          <cell r="M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</row>
        <row r="255">
          <cell r="C255" t="str">
            <v/>
          </cell>
          <cell r="F255">
            <v>0</v>
          </cell>
          <cell r="K255">
            <v>0</v>
          </cell>
          <cell r="L255">
            <v>0</v>
          </cell>
          <cell r="M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O55"/>
  <sheetViews>
    <sheetView view="pageBreakPreview" zoomScaleSheetLayoutView="100" workbookViewId="0">
      <pane xSplit="11" ySplit="4" topLeftCell="L11" activePane="bottomRight" state="frozen"/>
      <selection activeCell="U8" sqref="U8"/>
      <selection pane="topRight" activeCell="U8" sqref="U8"/>
      <selection pane="bottomLeft" activeCell="U8" sqref="U8"/>
      <selection pane="bottomRight" activeCell="U8" sqref="U8"/>
    </sheetView>
  </sheetViews>
  <sheetFormatPr defaultRowHeight="11.25" x14ac:dyDescent="0.2"/>
  <cols>
    <col min="1" max="1" width="28.28515625" style="16" customWidth="1"/>
    <col min="2" max="15" width="6.5703125" style="16" hidden="1" customWidth="1"/>
    <col min="16" max="20" width="6.7109375" style="16" hidden="1" customWidth="1"/>
    <col min="21" max="36" width="6.7109375" style="16" customWidth="1"/>
    <col min="37" max="37" width="6.5703125" style="16" customWidth="1"/>
    <col min="38" max="38" width="7" style="16" customWidth="1"/>
    <col min="39" max="39" width="7.5703125" style="16" customWidth="1"/>
    <col min="40" max="40" width="6.85546875" style="16" bestFit="1" customWidth="1"/>
    <col min="41" max="41" width="7.28515625" style="16" customWidth="1"/>
    <col min="42" max="16384" width="9.140625" style="16"/>
  </cols>
  <sheetData>
    <row r="2" spans="1:41" ht="12.75" thickBot="1" x14ac:dyDescent="0.25">
      <c r="V2" s="49" t="s">
        <v>93</v>
      </c>
    </row>
    <row r="3" spans="1:41" s="21" customFormat="1" ht="15" customHeight="1" x14ac:dyDescent="0.2">
      <c r="B3" s="55" t="s">
        <v>63</v>
      </c>
      <c r="C3" s="55"/>
      <c r="D3" s="55" t="s">
        <v>64</v>
      </c>
      <c r="E3" s="55"/>
      <c r="F3" s="55"/>
      <c r="G3" s="55"/>
      <c r="H3" s="55" t="s">
        <v>65</v>
      </c>
      <c r="I3" s="55"/>
      <c r="J3" s="55"/>
      <c r="K3" s="55"/>
      <c r="L3" s="55" t="s">
        <v>66</v>
      </c>
      <c r="M3" s="55"/>
      <c r="N3" s="55"/>
      <c r="O3" s="55"/>
      <c r="P3" s="55" t="s">
        <v>67</v>
      </c>
      <c r="Q3" s="55"/>
      <c r="R3" s="55"/>
      <c r="S3" s="55"/>
      <c r="T3" s="22"/>
      <c r="U3" s="55" t="s">
        <v>68</v>
      </c>
      <c r="V3" s="55"/>
      <c r="W3" s="55"/>
      <c r="X3" s="55" t="s">
        <v>69</v>
      </c>
      <c r="Y3" s="55"/>
      <c r="Z3" s="55"/>
      <c r="AA3" s="55"/>
      <c r="AB3" s="55" t="s">
        <v>70</v>
      </c>
      <c r="AC3" s="55"/>
      <c r="AD3" s="55"/>
      <c r="AE3" s="55"/>
      <c r="AF3" s="55" t="s">
        <v>89</v>
      </c>
      <c r="AG3" s="55"/>
      <c r="AH3" s="55"/>
      <c r="AI3" s="55"/>
      <c r="AJ3" s="55" t="s">
        <v>92</v>
      </c>
      <c r="AK3" s="55"/>
      <c r="AL3" s="55"/>
      <c r="AM3" s="55"/>
      <c r="AN3" s="55" t="s">
        <v>97</v>
      </c>
      <c r="AO3" s="55"/>
    </row>
    <row r="4" spans="1:41" s="25" customFormat="1" x14ac:dyDescent="0.2">
      <c r="A4" s="23" t="s">
        <v>71</v>
      </c>
      <c r="B4" s="24" t="s">
        <v>59</v>
      </c>
      <c r="C4" s="24" t="s">
        <v>60</v>
      </c>
      <c r="D4" s="24" t="s">
        <v>57</v>
      </c>
      <c r="E4" s="24" t="s">
        <v>58</v>
      </c>
      <c r="F4" s="24" t="s">
        <v>59</v>
      </c>
      <c r="G4" s="24" t="s">
        <v>60</v>
      </c>
      <c r="H4" s="24" t="s">
        <v>57</v>
      </c>
      <c r="I4" s="24" t="s">
        <v>58</v>
      </c>
      <c r="J4" s="24" t="s">
        <v>59</v>
      </c>
      <c r="K4" s="24" t="s">
        <v>60</v>
      </c>
      <c r="L4" s="24" t="s">
        <v>57</v>
      </c>
      <c r="M4" s="24" t="s">
        <v>58</v>
      </c>
      <c r="N4" s="24" t="s">
        <v>59</v>
      </c>
      <c r="O4" s="24" t="s">
        <v>60</v>
      </c>
      <c r="P4" s="24" t="s">
        <v>57</v>
      </c>
      <c r="Q4" s="24" t="s">
        <v>58</v>
      </c>
      <c r="R4" s="24" t="s">
        <v>59</v>
      </c>
      <c r="S4" s="24" t="s">
        <v>60</v>
      </c>
      <c r="T4" s="24" t="s">
        <v>57</v>
      </c>
      <c r="U4" s="24" t="s">
        <v>58</v>
      </c>
      <c r="V4" s="24" t="s">
        <v>59</v>
      </c>
      <c r="W4" s="24" t="s">
        <v>60</v>
      </c>
      <c r="X4" s="24" t="s">
        <v>57</v>
      </c>
      <c r="Y4" s="24" t="s">
        <v>58</v>
      </c>
      <c r="Z4" s="24" t="s">
        <v>59</v>
      </c>
      <c r="AA4" s="24" t="s">
        <v>60</v>
      </c>
      <c r="AB4" s="24" t="s">
        <v>57</v>
      </c>
      <c r="AC4" s="24" t="s">
        <v>58</v>
      </c>
      <c r="AD4" s="24" t="s">
        <v>59</v>
      </c>
      <c r="AE4" s="24" t="s">
        <v>60</v>
      </c>
      <c r="AF4" s="24" t="s">
        <v>57</v>
      </c>
      <c r="AG4" s="24" t="s">
        <v>58</v>
      </c>
      <c r="AH4" s="24" t="s">
        <v>59</v>
      </c>
      <c r="AI4" s="24" t="s">
        <v>60</v>
      </c>
      <c r="AJ4" s="24" t="s">
        <v>57</v>
      </c>
      <c r="AK4" s="24" t="s">
        <v>58</v>
      </c>
      <c r="AL4" s="24" t="s">
        <v>59</v>
      </c>
      <c r="AM4" s="24" t="s">
        <v>60</v>
      </c>
      <c r="AN4" s="53" t="s">
        <v>57</v>
      </c>
      <c r="AO4" s="24" t="s">
        <v>58</v>
      </c>
    </row>
    <row r="5" spans="1:41" s="25" customFormat="1" ht="12.95" customHeight="1" x14ac:dyDescent="0.2">
      <c r="A5" s="26" t="s">
        <v>94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41" s="26" customFormat="1" ht="12.95" customHeight="1" x14ac:dyDescent="0.2">
      <c r="A6" s="17" t="s">
        <v>0</v>
      </c>
      <c r="B6" s="27">
        <v>0</v>
      </c>
      <c r="C6" s="27">
        <v>0</v>
      </c>
      <c r="D6" s="27">
        <v>7984.3566024664442</v>
      </c>
      <c r="E6" s="27">
        <v>8558.8638317722744</v>
      </c>
      <c r="F6" s="27">
        <v>9186.268539537723</v>
      </c>
      <c r="G6" s="27">
        <v>9445.8192827825023</v>
      </c>
      <c r="H6" s="27">
        <v>9983.3218909526149</v>
      </c>
      <c r="I6" s="27">
        <v>10031.838130575487</v>
      </c>
      <c r="J6" s="27">
        <v>10495.282114226568</v>
      </c>
      <c r="K6" s="27">
        <v>10475.824308447127</v>
      </c>
      <c r="L6" s="27">
        <v>10628.852905078371</v>
      </c>
      <c r="M6" s="27">
        <v>11138.266500697522</v>
      </c>
      <c r="N6" s="27">
        <v>12299.838502456805</v>
      </c>
      <c r="O6" s="27">
        <v>13137.395661712511</v>
      </c>
      <c r="P6" s="27">
        <v>14370.895647407977</v>
      </c>
      <c r="Q6" s="27">
        <v>14982.291135556612</v>
      </c>
      <c r="R6" s="27">
        <v>14901.684056981727</v>
      </c>
      <c r="S6" s="27">
        <v>14884.179598289084</v>
      </c>
      <c r="T6" s="27">
        <v>15832.702985909867</v>
      </c>
      <c r="U6" s="27">
        <v>15385.670211975483</v>
      </c>
      <c r="V6" s="27">
        <v>15935.859913419659</v>
      </c>
      <c r="W6" s="27">
        <v>16217.386916654408</v>
      </c>
      <c r="X6" s="27">
        <v>17145.990184368118</v>
      </c>
      <c r="Y6" s="27">
        <v>16606.326576449814</v>
      </c>
      <c r="Z6" s="27">
        <v>17514.360265420029</v>
      </c>
      <c r="AA6" s="27">
        <v>17916.484188373463</v>
      </c>
      <c r="AB6" s="27">
        <v>18372.913736887796</v>
      </c>
      <c r="AC6" s="27">
        <v>18949.851032640141</v>
      </c>
      <c r="AD6" s="27">
        <v>19367.320826438699</v>
      </c>
      <c r="AE6" s="27">
        <v>19797.441824979294</v>
      </c>
      <c r="AF6" s="27">
        <v>20328.123001777105</v>
      </c>
      <c r="AG6" s="27">
        <v>20681.777266357669</v>
      </c>
      <c r="AH6" s="27">
        <v>20676.278983465552</v>
      </c>
      <c r="AI6" s="27">
        <v>21233.348045565082</v>
      </c>
      <c r="AJ6" s="27">
        <v>21374.479925622418</v>
      </c>
      <c r="AK6" s="27">
        <v>22620.031825181261</v>
      </c>
      <c r="AL6" s="27">
        <v>23542.927000228668</v>
      </c>
      <c r="AM6" s="27">
        <v>24319.191882674644</v>
      </c>
      <c r="AN6" s="27">
        <v>24872.219570429443</v>
      </c>
      <c r="AO6" s="27">
        <v>24932.426497571385</v>
      </c>
    </row>
    <row r="7" spans="1:41" s="25" customFormat="1" ht="12.95" customHeight="1" x14ac:dyDescent="0.2">
      <c r="A7" s="18" t="s">
        <v>83</v>
      </c>
      <c r="B7" s="28">
        <v>0</v>
      </c>
      <c r="C7" s="28">
        <v>0</v>
      </c>
      <c r="D7" s="28">
        <v>1963.861901344025</v>
      </c>
      <c r="E7" s="28">
        <v>2113.2159057809622</v>
      </c>
      <c r="F7" s="28">
        <v>2485.4897227567931</v>
      </c>
      <c r="G7" s="28">
        <v>2693.2856839548353</v>
      </c>
      <c r="H7" s="28">
        <v>2739.8067439841698</v>
      </c>
      <c r="I7" s="28">
        <v>2729.3150586479369</v>
      </c>
      <c r="J7" s="28">
        <v>2749.8587132836979</v>
      </c>
      <c r="K7" s="28">
        <v>2555.7335121391943</v>
      </c>
      <c r="L7" s="28">
        <v>2507.7611819305753</v>
      </c>
      <c r="M7" s="28">
        <v>2712.662842071566</v>
      </c>
      <c r="N7" s="28">
        <v>3236.1029029242336</v>
      </c>
      <c r="O7" s="28">
        <v>3567.1669017738195</v>
      </c>
      <c r="P7" s="28">
        <v>3670.0531276553656</v>
      </c>
      <c r="Q7" s="28">
        <v>4025.0133573117637</v>
      </c>
      <c r="R7" s="28">
        <v>3823.3267948993157</v>
      </c>
      <c r="S7" s="28">
        <v>3896.4502120578718</v>
      </c>
      <c r="T7" s="28">
        <v>4382.0665721106825</v>
      </c>
      <c r="U7" s="28">
        <v>3752.5310273316254</v>
      </c>
      <c r="V7" s="28">
        <v>3957.3571238946661</v>
      </c>
      <c r="W7" s="28">
        <v>3797.8288978537121</v>
      </c>
      <c r="X7" s="28">
        <v>4506.8826247086972</v>
      </c>
      <c r="Y7" s="28">
        <v>3958.2937106745112</v>
      </c>
      <c r="Z7" s="28">
        <v>4383.8119240084216</v>
      </c>
      <c r="AA7" s="28">
        <v>4438.4018042298658</v>
      </c>
      <c r="AB7" s="28">
        <v>4467.1793429509853</v>
      </c>
      <c r="AC7" s="28">
        <v>4575.2147504959476</v>
      </c>
      <c r="AD7" s="28">
        <v>4430.0634140473367</v>
      </c>
      <c r="AE7" s="28">
        <v>4819.9057062288821</v>
      </c>
      <c r="AF7" s="28">
        <v>4812.7506847479344</v>
      </c>
      <c r="AG7" s="28">
        <v>5115.2020375424681</v>
      </c>
      <c r="AH7" s="28">
        <v>4892.5363233568723</v>
      </c>
      <c r="AI7" s="28">
        <v>4833.7302108510212</v>
      </c>
      <c r="AJ7" s="28">
        <v>4995.6070519385758</v>
      </c>
      <c r="AK7" s="28">
        <v>5491.4517971601636</v>
      </c>
      <c r="AL7" s="28">
        <v>6245.1797549386229</v>
      </c>
      <c r="AM7" s="28">
        <v>6493.4881958122678</v>
      </c>
      <c r="AN7" s="28">
        <v>6525.4294250340081</v>
      </c>
      <c r="AO7" s="28">
        <v>6079.880559549325</v>
      </c>
    </row>
    <row r="8" spans="1:41" s="25" customFormat="1" ht="12.95" customHeight="1" x14ac:dyDescent="0.2">
      <c r="A8" s="18" t="s">
        <v>8</v>
      </c>
      <c r="B8" s="28">
        <v>0</v>
      </c>
      <c r="C8" s="28">
        <v>0</v>
      </c>
      <c r="D8" s="28">
        <v>1721.6173946002052</v>
      </c>
      <c r="E8" s="28">
        <v>1828.1989985727712</v>
      </c>
      <c r="F8" s="28">
        <v>1850.603333955301</v>
      </c>
      <c r="G8" s="28">
        <v>1678.045471003765</v>
      </c>
      <c r="H8" s="28">
        <v>1791.422243163177</v>
      </c>
      <c r="I8" s="28">
        <v>1839.303256207128</v>
      </c>
      <c r="J8" s="28">
        <v>1954.4509246057569</v>
      </c>
      <c r="K8" s="28">
        <v>1835.7935993153396</v>
      </c>
      <c r="L8" s="28">
        <v>2014.7326280321345</v>
      </c>
      <c r="M8" s="28">
        <v>2242.0306357741606</v>
      </c>
      <c r="N8" s="28">
        <v>2564.5052325326583</v>
      </c>
      <c r="O8" s="28">
        <v>2621.1850879542535</v>
      </c>
      <c r="P8" s="28">
        <v>3255.5478938159577</v>
      </c>
      <c r="Q8" s="28">
        <v>3216.8679967763837</v>
      </c>
      <c r="R8" s="28">
        <v>3135.0318189470922</v>
      </c>
      <c r="S8" s="28">
        <v>2988.7312030306721</v>
      </c>
      <c r="T8" s="28">
        <v>3166.7844349932129</v>
      </c>
      <c r="U8" s="28">
        <v>3274.4255079266786</v>
      </c>
      <c r="V8" s="28">
        <v>3290.4948595038195</v>
      </c>
      <c r="W8" s="28">
        <v>3411.6494929462283</v>
      </c>
      <c r="X8" s="28">
        <v>3413.3980995735287</v>
      </c>
      <c r="Y8" s="28">
        <v>3490.6401778826466</v>
      </c>
      <c r="Z8" s="28">
        <v>3548.1471332885117</v>
      </c>
      <c r="AA8" s="28">
        <v>3685.4890049375963</v>
      </c>
      <c r="AB8" s="28">
        <v>3750.4820164478256</v>
      </c>
      <c r="AC8" s="28">
        <v>3700.9328016590562</v>
      </c>
      <c r="AD8" s="28">
        <v>3982.7034939111772</v>
      </c>
      <c r="AE8" s="28">
        <v>3878.0777346786799</v>
      </c>
      <c r="AF8" s="28">
        <v>4169.9703448531627</v>
      </c>
      <c r="AG8" s="28">
        <v>4062.6434464776312</v>
      </c>
      <c r="AH8" s="28">
        <v>4364.3945949019426</v>
      </c>
      <c r="AI8" s="28">
        <v>4546.9428043350017</v>
      </c>
      <c r="AJ8" s="28">
        <v>4431.4639581281663</v>
      </c>
      <c r="AK8" s="28">
        <v>4582.1559184254247</v>
      </c>
      <c r="AL8" s="28">
        <v>4631.6518796274631</v>
      </c>
      <c r="AM8" s="28">
        <v>4612.3917730405592</v>
      </c>
      <c r="AN8" s="28">
        <v>4827.3435004157591</v>
      </c>
      <c r="AO8" s="28">
        <v>4929.9535816708876</v>
      </c>
    </row>
    <row r="9" spans="1:41" s="25" customFormat="1" ht="12.95" customHeight="1" x14ac:dyDescent="0.2">
      <c r="A9" s="18" t="s">
        <v>14</v>
      </c>
      <c r="B9" s="28">
        <v>0</v>
      </c>
      <c r="C9" s="28">
        <v>0</v>
      </c>
      <c r="D9" s="28">
        <v>3703.964173518099</v>
      </c>
      <c r="E9" s="28">
        <v>3959.6044535710071</v>
      </c>
      <c r="F9" s="28">
        <v>4163.3905114003219</v>
      </c>
      <c r="G9" s="28">
        <v>4406.9835432138552</v>
      </c>
      <c r="H9" s="28">
        <v>4732.1854748676815</v>
      </c>
      <c r="I9" s="28">
        <v>4761.4201152091991</v>
      </c>
      <c r="J9" s="28">
        <v>5050.3005716303833</v>
      </c>
      <c r="K9" s="28">
        <v>5317.0953596861318</v>
      </c>
      <c r="L9" s="28">
        <v>5301.5738989320371</v>
      </c>
      <c r="M9" s="28">
        <v>5364.4632355390286</v>
      </c>
      <c r="N9" s="28">
        <v>5642.4633787391003</v>
      </c>
      <c r="O9" s="28">
        <v>6044.8165045007718</v>
      </c>
      <c r="P9" s="28">
        <v>6484.2870068110979</v>
      </c>
      <c r="Q9" s="28">
        <v>6757.6821484575112</v>
      </c>
      <c r="R9" s="28">
        <v>6898.7013921797388</v>
      </c>
      <c r="S9" s="28">
        <v>6954.2105671136305</v>
      </c>
      <c r="T9" s="28">
        <v>7232.7418857047624</v>
      </c>
      <c r="U9" s="28">
        <v>7271.3854060554368</v>
      </c>
      <c r="V9" s="28">
        <v>7478.0852361090529</v>
      </c>
      <c r="W9" s="28">
        <v>7787.6308795364857</v>
      </c>
      <c r="X9" s="28">
        <v>7981.3862555965134</v>
      </c>
      <c r="Y9" s="28">
        <v>7933.8430981035108</v>
      </c>
      <c r="Z9" s="28">
        <v>8280.1343870866858</v>
      </c>
      <c r="AA9" s="28">
        <v>8446.7538366865756</v>
      </c>
      <c r="AB9" s="28">
        <v>8736.6637245070797</v>
      </c>
      <c r="AC9" s="28">
        <v>9144.7623696222945</v>
      </c>
      <c r="AD9" s="28">
        <v>9354.4277766046798</v>
      </c>
      <c r="AE9" s="28">
        <v>9466.0605055319156</v>
      </c>
      <c r="AF9" s="28">
        <v>9747.5154635143881</v>
      </c>
      <c r="AG9" s="28">
        <v>9752.2275116579312</v>
      </c>
      <c r="AH9" s="28">
        <v>9789.0941398092418</v>
      </c>
      <c r="AI9" s="28">
        <v>10164.67461177545</v>
      </c>
      <c r="AJ9" s="28">
        <v>10213.309640346484</v>
      </c>
      <c r="AK9" s="28">
        <v>10777.573653806985</v>
      </c>
      <c r="AL9" s="28">
        <v>10764.485267458074</v>
      </c>
      <c r="AM9" s="28">
        <v>11308.110415828696</v>
      </c>
      <c r="AN9" s="28">
        <v>11588.586215832187</v>
      </c>
      <c r="AO9" s="28">
        <v>11880.634772895552</v>
      </c>
    </row>
    <row r="10" spans="1:41" s="25" customFormat="1" ht="12.95" customHeight="1" x14ac:dyDescent="0.2">
      <c r="A10" s="17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s="25" customFormat="1" ht="12.95" customHeight="1" x14ac:dyDescent="0.2">
      <c r="A11" s="20" t="s">
        <v>30</v>
      </c>
      <c r="B11" s="28">
        <v>0</v>
      </c>
      <c r="C11" s="28">
        <v>0</v>
      </c>
      <c r="D11" s="28">
        <v>594.91313300411514</v>
      </c>
      <c r="E11" s="28">
        <v>657.8444738475331</v>
      </c>
      <c r="F11" s="28">
        <v>686.78497142530591</v>
      </c>
      <c r="G11" s="28">
        <v>667.50458461004598</v>
      </c>
      <c r="H11" s="28">
        <v>719.90742893758647</v>
      </c>
      <c r="I11" s="28">
        <v>701.79970051122234</v>
      </c>
      <c r="J11" s="28">
        <v>740.67190470672938</v>
      </c>
      <c r="K11" s="28">
        <v>767.20183730646158</v>
      </c>
      <c r="L11" s="28">
        <v>804.78519618362373</v>
      </c>
      <c r="M11" s="28">
        <v>819.10978731276555</v>
      </c>
      <c r="N11" s="28">
        <v>856.76698826081258</v>
      </c>
      <c r="O11" s="28">
        <v>904.22716748366622</v>
      </c>
      <c r="P11" s="28">
        <v>961.00761912555561</v>
      </c>
      <c r="Q11" s="28">
        <v>982.72763301095381</v>
      </c>
      <c r="R11" s="28">
        <v>1044.6240509555807</v>
      </c>
      <c r="S11" s="28">
        <v>1044.7876160869093</v>
      </c>
      <c r="T11" s="28">
        <v>1051.1100931012097</v>
      </c>
      <c r="U11" s="28">
        <v>1087.3282706617415</v>
      </c>
      <c r="V11" s="28">
        <v>1209.922693912122</v>
      </c>
      <c r="W11" s="28">
        <v>1220.2776463179812</v>
      </c>
      <c r="X11" s="28">
        <v>1244.32320448938</v>
      </c>
      <c r="Y11" s="28">
        <v>1223.5495897891442</v>
      </c>
      <c r="Z11" s="28">
        <v>1302.2668210364104</v>
      </c>
      <c r="AA11" s="28">
        <v>1345.8395425194258</v>
      </c>
      <c r="AB11" s="28">
        <v>1418.5886529819072</v>
      </c>
      <c r="AC11" s="28">
        <v>1528.9411108628431</v>
      </c>
      <c r="AD11" s="28">
        <v>1600.1261418755053</v>
      </c>
      <c r="AE11" s="28">
        <v>1633.397878539814</v>
      </c>
      <c r="AF11" s="28">
        <v>1597.8865086616202</v>
      </c>
      <c r="AG11" s="28">
        <v>1751.7042706796381</v>
      </c>
      <c r="AH11" s="28">
        <v>1630.2539253974928</v>
      </c>
      <c r="AI11" s="28">
        <v>1688.0004186036097</v>
      </c>
      <c r="AJ11" s="28">
        <v>1734.0992752091922</v>
      </c>
      <c r="AK11" s="28">
        <v>1768.8504557886879</v>
      </c>
      <c r="AL11" s="28">
        <v>1901.610098204505</v>
      </c>
      <c r="AM11" s="28">
        <v>1905.2014979931234</v>
      </c>
      <c r="AN11" s="28">
        <v>1930.8604291474867</v>
      </c>
      <c r="AO11" s="28">
        <v>2041.9575834556183</v>
      </c>
    </row>
    <row r="12" spans="1:41" s="25" customFormat="1" ht="12.95" customHeight="1" x14ac:dyDescent="0.2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s="25" customFormat="1" ht="12.95" customHeight="1" x14ac:dyDescent="0.2">
      <c r="A13" s="2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26" customFormat="1" ht="12.95" customHeight="1" x14ac:dyDescent="0.2">
      <c r="A14" s="17" t="s">
        <v>0</v>
      </c>
      <c r="B14" s="27">
        <v>0</v>
      </c>
      <c r="C14" s="27">
        <v>0</v>
      </c>
      <c r="D14" s="27">
        <v>8007.3118728511363</v>
      </c>
      <c r="E14" s="27">
        <v>8510.7339377074841</v>
      </c>
      <c r="F14" s="27">
        <v>9078.803453925173</v>
      </c>
      <c r="G14" s="27">
        <v>9509.2188247968279</v>
      </c>
      <c r="H14" s="27">
        <v>9931.9425971152505</v>
      </c>
      <c r="I14" s="27">
        <v>10128.496212480455</v>
      </c>
      <c r="J14" s="27">
        <v>10358.489548600597</v>
      </c>
      <c r="K14" s="27">
        <v>10511.846024211271</v>
      </c>
      <c r="L14" s="27">
        <v>10568.676422860653</v>
      </c>
      <c r="M14" s="27">
        <v>11174.742762948961</v>
      </c>
      <c r="N14" s="27">
        <v>12200.073909340017</v>
      </c>
      <c r="O14" s="27">
        <v>13192.447367165214</v>
      </c>
      <c r="P14" s="27">
        <v>14074.163077087052</v>
      </c>
      <c r="Q14" s="27">
        <v>14704.432167774163</v>
      </c>
      <c r="R14" s="27">
        <v>14921.836242380392</v>
      </c>
      <c r="S14" s="27">
        <v>15027.522307598585</v>
      </c>
      <c r="T14" s="27">
        <v>15295.773481035201</v>
      </c>
      <c r="U14" s="27">
        <v>15539.72024957095</v>
      </c>
      <c r="V14" s="27">
        <v>15780.206451878912</v>
      </c>
      <c r="W14" s="27">
        <v>16255.292527789987</v>
      </c>
      <c r="X14" s="27">
        <v>16631.786658393972</v>
      </c>
      <c r="Y14" s="27">
        <v>16926.649223259697</v>
      </c>
      <c r="Z14" s="27">
        <v>17372.469246688033</v>
      </c>
      <c r="AA14" s="27">
        <v>17920.4174431344</v>
      </c>
      <c r="AB14" s="27">
        <v>18451.314854593438</v>
      </c>
      <c r="AC14" s="27">
        <v>18930.069833527861</v>
      </c>
      <c r="AD14" s="27">
        <v>19366.719291067944</v>
      </c>
      <c r="AE14" s="27">
        <v>19733.660145693691</v>
      </c>
      <c r="AF14" s="27">
        <v>20197.731301967488</v>
      </c>
      <c r="AG14" s="27">
        <v>20541.011579099006</v>
      </c>
      <c r="AH14" s="27">
        <v>20794.502807835175</v>
      </c>
      <c r="AI14" s="27">
        <v>21066.981799695895</v>
      </c>
      <c r="AJ14" s="27">
        <v>21605.055839904438</v>
      </c>
      <c r="AK14" s="27">
        <v>22516.24131426102</v>
      </c>
      <c r="AL14" s="27">
        <v>23528.110543382008</v>
      </c>
      <c r="AM14" s="27">
        <v>24307.706281256138</v>
      </c>
      <c r="AN14" s="27">
        <v>24801.460983176137</v>
      </c>
      <c r="AO14" s="27">
        <v>25118.518051591574</v>
      </c>
    </row>
    <row r="15" spans="1:41" s="25" customFormat="1" ht="12.95" customHeight="1" x14ac:dyDescent="0.2">
      <c r="A15" s="18" t="s">
        <v>83</v>
      </c>
      <c r="B15" s="28">
        <v>0</v>
      </c>
      <c r="C15" s="28">
        <v>0</v>
      </c>
      <c r="D15" s="28">
        <v>1931.0801698708872</v>
      </c>
      <c r="E15" s="28">
        <v>2140.7650462687629</v>
      </c>
      <c r="F15" s="28">
        <v>2415.7176293469624</v>
      </c>
      <c r="G15" s="28">
        <v>2668.7438145971887</v>
      </c>
      <c r="H15" s="28">
        <v>2746.5147525546281</v>
      </c>
      <c r="I15" s="28">
        <v>2752.8875242685003</v>
      </c>
      <c r="J15" s="28">
        <v>2717.1406445831681</v>
      </c>
      <c r="K15" s="28">
        <v>2583.4083796825935</v>
      </c>
      <c r="L15" s="28">
        <v>2516.831991948412</v>
      </c>
      <c r="M15" s="28">
        <v>2728.6420254817249</v>
      </c>
      <c r="N15" s="28">
        <v>3212.6942525795835</v>
      </c>
      <c r="O15" s="28">
        <v>3536.5092241233428</v>
      </c>
      <c r="P15" s="28">
        <v>3742.5191693816168</v>
      </c>
      <c r="Q15" s="28">
        <v>3901.8383141313348</v>
      </c>
      <c r="R15" s="28">
        <v>3895.419750329002</v>
      </c>
      <c r="S15" s="28">
        <v>3914.0786509618133</v>
      </c>
      <c r="T15" s="28">
        <v>4004.1740898354492</v>
      </c>
      <c r="U15" s="28">
        <v>3901.4893126660918</v>
      </c>
      <c r="V15" s="28">
        <v>3784.9279726577265</v>
      </c>
      <c r="W15" s="28">
        <v>3881.939343522221</v>
      </c>
      <c r="X15" s="28">
        <v>4006.377032827525</v>
      </c>
      <c r="Y15" s="28">
        <v>4160.6996723499624</v>
      </c>
      <c r="Z15" s="28">
        <v>4317.7173160633329</v>
      </c>
      <c r="AA15" s="28">
        <v>4446.193902396868</v>
      </c>
      <c r="AB15" s="28">
        <v>4498.479257218034</v>
      </c>
      <c r="AC15" s="28">
        <v>4495.1938529300924</v>
      </c>
      <c r="AD15" s="28">
        <v>4564.7838680624354</v>
      </c>
      <c r="AE15" s="28">
        <v>4702.2494393268062</v>
      </c>
      <c r="AF15" s="28">
        <v>4919.8356114162134</v>
      </c>
      <c r="AG15" s="28">
        <v>4984.7330371927292</v>
      </c>
      <c r="AH15" s="28">
        <v>4921.8109271501471</v>
      </c>
      <c r="AI15" s="28">
        <v>4831.553397808465</v>
      </c>
      <c r="AJ15" s="28">
        <v>4978.8694350559344</v>
      </c>
      <c r="AK15" s="28">
        <v>5577.9201450451183</v>
      </c>
      <c r="AL15" s="28">
        <v>6158.0624526677193</v>
      </c>
      <c r="AM15" s="28">
        <v>6528.0109378811876</v>
      </c>
      <c r="AN15" s="28">
        <v>6427.9554258514554</v>
      </c>
      <c r="AO15" s="28">
        <v>6175.5221244893</v>
      </c>
    </row>
    <row r="16" spans="1:41" s="25" customFormat="1" ht="12.95" customHeight="1" x14ac:dyDescent="0.2">
      <c r="A16" s="18" t="s">
        <v>8</v>
      </c>
      <c r="B16" s="28">
        <v>0</v>
      </c>
      <c r="C16" s="28">
        <v>0</v>
      </c>
      <c r="D16" s="28">
        <v>1747.8981685107765</v>
      </c>
      <c r="E16" s="28">
        <v>1776.8383545419899</v>
      </c>
      <c r="F16" s="28">
        <v>1777.5361887690815</v>
      </c>
      <c r="G16" s="28">
        <v>1782.2312096767378</v>
      </c>
      <c r="H16" s="28">
        <v>1793.800100398335</v>
      </c>
      <c r="I16" s="28">
        <v>1818.2664162625679</v>
      </c>
      <c r="J16" s="28">
        <v>1848.9340444237023</v>
      </c>
      <c r="K16" s="28">
        <v>1912.5484365379402</v>
      </c>
      <c r="L16" s="28">
        <v>2037.3411878089782</v>
      </c>
      <c r="M16" s="28">
        <v>2227.3451502706921</v>
      </c>
      <c r="N16" s="28">
        <v>2464.4673122308122</v>
      </c>
      <c r="O16" s="28">
        <v>2712.6287768236148</v>
      </c>
      <c r="P16" s="28">
        <v>2911.4585182972151</v>
      </c>
      <c r="Q16" s="28">
        <v>3026.6606199730518</v>
      </c>
      <c r="R16" s="28">
        <v>3103.167010145371</v>
      </c>
      <c r="S16" s="28">
        <v>3105.4042815810681</v>
      </c>
      <c r="T16" s="28">
        <v>3144.4581169559679</v>
      </c>
      <c r="U16" s="28">
        <v>3235.2056731127841</v>
      </c>
      <c r="V16" s="28">
        <v>3323.434889419962</v>
      </c>
      <c r="W16" s="28">
        <v>3365.3903422346957</v>
      </c>
      <c r="X16" s="28">
        <v>3460.4413128682127</v>
      </c>
      <c r="Y16" s="28">
        <v>3486.118620505229</v>
      </c>
      <c r="Z16" s="28">
        <v>3553.1308451611812</v>
      </c>
      <c r="AA16" s="28">
        <v>3646.0311015528068</v>
      </c>
      <c r="AB16" s="28">
        <v>3736.0860702579421</v>
      </c>
      <c r="AC16" s="28">
        <v>3790.7790796448021</v>
      </c>
      <c r="AD16" s="28">
        <v>3869.0805612960062</v>
      </c>
      <c r="AE16" s="28">
        <v>3959.1561625441677</v>
      </c>
      <c r="AF16" s="28">
        <v>4036.1652035177531</v>
      </c>
      <c r="AG16" s="28">
        <v>4189.816088073766</v>
      </c>
      <c r="AH16" s="28">
        <v>4326.811304203432</v>
      </c>
      <c r="AI16" s="28">
        <v>4441.3233393254686</v>
      </c>
      <c r="AJ16" s="28">
        <v>4525.6937185011984</v>
      </c>
      <c r="AK16" s="28">
        <v>4562.9959510744593</v>
      </c>
      <c r="AL16" s="28">
        <v>4636.3508503108269</v>
      </c>
      <c r="AM16" s="28">
        <v>4617.6784596634225</v>
      </c>
      <c r="AN16" s="28">
        <v>4801.5903780966337</v>
      </c>
      <c r="AO16" s="28">
        <v>4998.1255209127394</v>
      </c>
    </row>
    <row r="17" spans="1:41" s="25" customFormat="1" ht="12.95" customHeight="1" x14ac:dyDescent="0.2">
      <c r="A17" s="18" t="s">
        <v>14</v>
      </c>
      <c r="B17" s="28">
        <v>0</v>
      </c>
      <c r="C17" s="28">
        <v>0</v>
      </c>
      <c r="D17" s="28">
        <v>3727.1029154688676</v>
      </c>
      <c r="E17" s="28">
        <v>3946.2506978192832</v>
      </c>
      <c r="F17" s="28">
        <v>4207.1336319104366</v>
      </c>
      <c r="G17" s="28">
        <v>4369.7629072165782</v>
      </c>
      <c r="H17" s="28">
        <v>4694.0148015015566</v>
      </c>
      <c r="I17" s="28">
        <v>4846.4142513890438</v>
      </c>
      <c r="J17" s="28">
        <v>5059.8665129960573</v>
      </c>
      <c r="K17" s="28">
        <v>5248.6883353692265</v>
      </c>
      <c r="L17" s="28">
        <v>5210.776705443358</v>
      </c>
      <c r="M17" s="28">
        <v>5392.0951042888028</v>
      </c>
      <c r="N17" s="28">
        <v>5670.521597436401</v>
      </c>
      <c r="O17" s="28">
        <v>6040.3327840129641</v>
      </c>
      <c r="P17" s="28">
        <v>6461.7867695800387</v>
      </c>
      <c r="Q17" s="28">
        <v>6776.9802875381956</v>
      </c>
      <c r="R17" s="28">
        <v>6896.1180031745589</v>
      </c>
      <c r="S17" s="28">
        <v>6965.2763038230132</v>
      </c>
      <c r="T17" s="28">
        <v>7090.9288382627346</v>
      </c>
      <c r="U17" s="28">
        <v>7293.9636807524839</v>
      </c>
      <c r="V17" s="28">
        <v>7492.4132563027833</v>
      </c>
      <c r="W17" s="28">
        <v>7779.8086199229201</v>
      </c>
      <c r="X17" s="28">
        <v>7926.2230795892765</v>
      </c>
      <c r="Y17" s="28">
        <v>8032.3955285073453</v>
      </c>
      <c r="Z17" s="28">
        <v>8221.905203793689</v>
      </c>
      <c r="AA17" s="28">
        <v>8484.1072801445844</v>
      </c>
      <c r="AB17" s="28">
        <v>8779.7399749457018</v>
      </c>
      <c r="AC17" s="28">
        <v>9117.0959948949658</v>
      </c>
      <c r="AD17" s="28">
        <v>9344.1859765912832</v>
      </c>
      <c r="AE17" s="28">
        <v>9448.4395071591462</v>
      </c>
      <c r="AF17" s="28">
        <v>9586.0262144857697</v>
      </c>
      <c r="AG17" s="28">
        <v>9698.9014006741691</v>
      </c>
      <c r="AH17" s="28">
        <v>9873.5739511623087</v>
      </c>
      <c r="AI17" s="28">
        <v>10099.729318807309</v>
      </c>
      <c r="AJ17" s="28">
        <v>10362.420926336836</v>
      </c>
      <c r="AK17" s="28">
        <v>10579.039039137504</v>
      </c>
      <c r="AL17" s="28">
        <v>10875.329629991786</v>
      </c>
      <c r="AM17" s="28">
        <v>11255.881591099027</v>
      </c>
      <c r="AN17" s="28">
        <v>11609.378494465007</v>
      </c>
      <c r="AO17" s="28">
        <v>11901.578457523428</v>
      </c>
    </row>
    <row r="18" spans="1:41" s="25" customFormat="1" ht="12.95" customHeight="1" x14ac:dyDescent="0.2">
      <c r="A18" s="17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</row>
    <row r="19" spans="1:41" s="25" customFormat="1" ht="12.95" customHeight="1" x14ac:dyDescent="0.2">
      <c r="A19" s="20" t="s">
        <v>30</v>
      </c>
      <c r="B19" s="28">
        <v>0</v>
      </c>
      <c r="C19" s="28">
        <v>0</v>
      </c>
      <c r="D19" s="28">
        <v>601.23061900060497</v>
      </c>
      <c r="E19" s="28">
        <v>646.87983907744899</v>
      </c>
      <c r="F19" s="28">
        <v>678.41600389869404</v>
      </c>
      <c r="G19" s="28">
        <v>688.48089330632297</v>
      </c>
      <c r="H19" s="28">
        <v>697.61294266073196</v>
      </c>
      <c r="I19" s="28">
        <v>710.92802056034304</v>
      </c>
      <c r="J19" s="28">
        <v>732.54834659767005</v>
      </c>
      <c r="K19" s="28">
        <v>767.20087262150901</v>
      </c>
      <c r="L19" s="28">
        <v>803.72653765990401</v>
      </c>
      <c r="M19" s="28">
        <v>826.66048290773995</v>
      </c>
      <c r="N19" s="28">
        <v>852.39074709321903</v>
      </c>
      <c r="O19" s="28">
        <v>902.97658220529297</v>
      </c>
      <c r="P19" s="28">
        <v>958.39861982818104</v>
      </c>
      <c r="Q19" s="28">
        <v>998.95294613158103</v>
      </c>
      <c r="R19" s="28">
        <v>1027.13147873146</v>
      </c>
      <c r="S19" s="28">
        <v>1042.76307123269</v>
      </c>
      <c r="T19" s="28">
        <v>1056.21243598105</v>
      </c>
      <c r="U19" s="28">
        <v>1109.06158303959</v>
      </c>
      <c r="V19" s="28">
        <v>1179.4303334984399</v>
      </c>
      <c r="W19" s="28">
        <v>1228.1542221101499</v>
      </c>
      <c r="X19" s="28">
        <v>1238.7452331089601</v>
      </c>
      <c r="Y19" s="28">
        <v>1247.4354018971601</v>
      </c>
      <c r="Z19" s="28">
        <v>1279.71588166983</v>
      </c>
      <c r="AA19" s="28">
        <v>1344.0851590401401</v>
      </c>
      <c r="AB19" s="28">
        <v>1437.0095521717601</v>
      </c>
      <c r="AC19" s="28">
        <v>1527.0009060580001</v>
      </c>
      <c r="AD19" s="28">
        <v>1588.66888511822</v>
      </c>
      <c r="AE19" s="28">
        <v>1623.81503666357</v>
      </c>
      <c r="AF19" s="28">
        <v>1655.70427254775</v>
      </c>
      <c r="AG19" s="28">
        <v>1667.56105315834</v>
      </c>
      <c r="AH19" s="28">
        <v>1672.3066253192901</v>
      </c>
      <c r="AI19" s="28">
        <v>1694.3757437546501</v>
      </c>
      <c r="AJ19" s="28">
        <v>1738.0717600104699</v>
      </c>
      <c r="AK19" s="28">
        <v>1796.2861790039401</v>
      </c>
      <c r="AL19" s="28">
        <v>1858.3676104116801</v>
      </c>
      <c r="AM19" s="28">
        <v>1906.1352926125001</v>
      </c>
      <c r="AN19" s="28">
        <v>1962.5366847630401</v>
      </c>
      <c r="AO19" s="28">
        <v>2043.2919486661101</v>
      </c>
    </row>
    <row r="20" spans="1:41" s="25" customFormat="1" ht="12.95" customHeight="1" x14ac:dyDescent="0.2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</row>
    <row r="21" spans="1:41" s="25" customFormat="1" ht="12.95" customHeight="1" x14ac:dyDescent="0.2">
      <c r="A21" s="26" t="s">
        <v>96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 spans="1:41" s="26" customFormat="1" ht="12.95" customHeight="1" x14ac:dyDescent="0.2">
      <c r="A22" s="17" t="s">
        <v>0</v>
      </c>
      <c r="B22" s="27">
        <v>0</v>
      </c>
      <c r="C22" s="27">
        <v>0</v>
      </c>
      <c r="D22" s="27">
        <v>8608.0879022977697</v>
      </c>
      <c r="E22" s="27">
        <v>8455.237834151927</v>
      </c>
      <c r="F22" s="27">
        <v>8436.9639487626064</v>
      </c>
      <c r="G22" s="27">
        <v>9564.6122389434913</v>
      </c>
      <c r="H22" s="27">
        <v>10906.086108744577</v>
      </c>
      <c r="I22" s="27">
        <v>9864.9292339674175</v>
      </c>
      <c r="J22" s="27">
        <v>9611.2587702691308</v>
      </c>
      <c r="K22" s="27">
        <v>10573.731203423036</v>
      </c>
      <c r="L22" s="27">
        <v>11409.306284485563</v>
      </c>
      <c r="M22" s="27">
        <v>10981.353420723108</v>
      </c>
      <c r="N22" s="27">
        <v>11266.024635900623</v>
      </c>
      <c r="O22" s="27">
        <v>13220.918197565148</v>
      </c>
      <c r="P22" s="27">
        <v>15748.748964239361</v>
      </c>
      <c r="Q22" s="27">
        <v>14721.986194069048</v>
      </c>
      <c r="R22" s="27">
        <v>13732.103002731745</v>
      </c>
      <c r="S22" s="27">
        <v>14949.423963900641</v>
      </c>
      <c r="T22" s="27">
        <v>17499.545246203219</v>
      </c>
      <c r="U22" s="27">
        <v>15202.008069351328</v>
      </c>
      <c r="V22" s="27">
        <v>14760.00891464306</v>
      </c>
      <c r="W22" s="27">
        <v>16278.729443702374</v>
      </c>
      <c r="X22" s="27">
        <v>18756.927773026327</v>
      </c>
      <c r="Y22" s="27">
        <v>16454.480533772443</v>
      </c>
      <c r="Z22" s="27">
        <v>16092.136023013449</v>
      </c>
      <c r="AA22" s="27">
        <v>17972.498598972121</v>
      </c>
      <c r="AB22" s="27">
        <v>19921.311685147939</v>
      </c>
      <c r="AC22" s="27">
        <v>18809.242637094445</v>
      </c>
      <c r="AD22" s="27">
        <v>17930.658179082882</v>
      </c>
      <c r="AE22" s="27">
        <v>19855.5212821229</v>
      </c>
      <c r="AF22" s="27">
        <v>21935.459996859616</v>
      </c>
      <c r="AG22" s="27">
        <v>20569.939428291629</v>
      </c>
      <c r="AH22" s="27">
        <v>19102.008672010979</v>
      </c>
      <c r="AI22" s="27">
        <v>21295.319155659883</v>
      </c>
      <c r="AJ22" s="27">
        <v>22992.058400884853</v>
      </c>
      <c r="AK22" s="27">
        <v>22547.103092773134</v>
      </c>
      <c r="AL22" s="27">
        <v>21432.043682502499</v>
      </c>
      <c r="AM22" s="27">
        <v>24380.218103694377</v>
      </c>
      <c r="AN22" s="27">
        <v>27078.947762908178</v>
      </c>
      <c r="AO22" s="27">
        <v>24879.263171416576</v>
      </c>
    </row>
    <row r="23" spans="1:41" s="25" customFormat="1" ht="12.95" customHeight="1" x14ac:dyDescent="0.2">
      <c r="A23" s="18" t="s">
        <v>83</v>
      </c>
      <c r="B23" s="28">
        <v>0</v>
      </c>
      <c r="C23" s="28">
        <v>0</v>
      </c>
      <c r="D23" s="28">
        <v>2400.4083885277196</v>
      </c>
      <c r="E23" s="28">
        <v>2008.1628092484334</v>
      </c>
      <c r="F23" s="28">
        <v>1972.9044505756995</v>
      </c>
      <c r="G23" s="28">
        <v>2786.655177445818</v>
      </c>
      <c r="H23" s="28">
        <v>3434.9706830051964</v>
      </c>
      <c r="I23" s="28">
        <v>2567.0223184677234</v>
      </c>
      <c r="J23" s="28">
        <v>2114.5693826001075</v>
      </c>
      <c r="K23" s="28">
        <v>2628.465678499927</v>
      </c>
      <c r="L23" s="28">
        <v>3048.3379687110191</v>
      </c>
      <c r="M23" s="28">
        <v>2579.9750122460664</v>
      </c>
      <c r="N23" s="28">
        <v>2498.2799387934829</v>
      </c>
      <c r="O23" s="28">
        <v>3622.1201912114957</v>
      </c>
      <c r="P23" s="28">
        <v>4692.2601422952066</v>
      </c>
      <c r="Q23" s="28">
        <v>3814.5082042859513</v>
      </c>
      <c r="R23" s="28">
        <v>2991.6756011967</v>
      </c>
      <c r="S23" s="28">
        <v>3929.3702099987936</v>
      </c>
      <c r="T23" s="28">
        <v>5680.304070661753</v>
      </c>
      <c r="U23" s="28">
        <v>3605.8299029339232</v>
      </c>
      <c r="V23" s="28">
        <v>3135.3628185726079</v>
      </c>
      <c r="W23" s="28">
        <v>3819.499152213355</v>
      </c>
      <c r="X23" s="28">
        <v>5760.7554090825452</v>
      </c>
      <c r="Y23" s="28">
        <v>3826.2702513771164</v>
      </c>
      <c r="Z23" s="28">
        <v>3333.0625642389255</v>
      </c>
      <c r="AA23" s="28">
        <v>4450.4498916925613</v>
      </c>
      <c r="AB23" s="28">
        <v>5656.9861694208003</v>
      </c>
      <c r="AC23" s="28">
        <v>4449.6906257247301</v>
      </c>
      <c r="AD23" s="28">
        <v>3408.8133571626281</v>
      </c>
      <c r="AE23" s="28">
        <v>4834.4337149067342</v>
      </c>
      <c r="AF23" s="28">
        <v>6037.5880717349155</v>
      </c>
      <c r="AG23" s="28">
        <v>5006.1078773574618</v>
      </c>
      <c r="AH23" s="28">
        <v>3749.8647739302423</v>
      </c>
      <c r="AI23" s="28">
        <v>4861.1110664721791</v>
      </c>
      <c r="AJ23" s="28">
        <v>6236.3426653040342</v>
      </c>
      <c r="AK23" s="28">
        <v>5408.1328953393941</v>
      </c>
      <c r="AL23" s="28">
        <v>4569.4279143606154</v>
      </c>
      <c r="AM23" s="28">
        <v>6529.6332548039863</v>
      </c>
      <c r="AN23" s="28">
        <v>8304.818209695417</v>
      </c>
      <c r="AO23" s="28">
        <v>6005.4832095927341</v>
      </c>
    </row>
    <row r="24" spans="1:41" s="25" customFormat="1" ht="12.95" customHeight="1" x14ac:dyDescent="0.2">
      <c r="A24" s="18" t="s">
        <v>8</v>
      </c>
      <c r="B24" s="28">
        <v>0</v>
      </c>
      <c r="C24" s="28">
        <v>0</v>
      </c>
      <c r="D24" s="28">
        <v>1746.8105514830368</v>
      </c>
      <c r="E24" s="28">
        <v>1862.1732438119759</v>
      </c>
      <c r="F24" s="28">
        <v>1776.2613863545484</v>
      </c>
      <c r="G24" s="28">
        <v>1694.4144778595423</v>
      </c>
      <c r="H24" s="28">
        <v>1814.639156747025</v>
      </c>
      <c r="I24" s="28">
        <v>1872.9056693302805</v>
      </c>
      <c r="J24" s="28">
        <v>1881.7277403767575</v>
      </c>
      <c r="K24" s="28">
        <v>1854.8300947921284</v>
      </c>
      <c r="L24" s="28">
        <v>2032.1615929854838</v>
      </c>
      <c r="M24" s="28">
        <v>2277.740365816263</v>
      </c>
      <c r="N24" s="28">
        <v>2490.6268211184524</v>
      </c>
      <c r="O24" s="28">
        <v>2648.2133722214212</v>
      </c>
      <c r="P24" s="28">
        <v>3261.0694269654141</v>
      </c>
      <c r="Q24" s="28">
        <v>3260.8460374273891</v>
      </c>
      <c r="R24" s="28">
        <v>3054.3144962685037</v>
      </c>
      <c r="S24" s="28">
        <v>3027.2493529503654</v>
      </c>
      <c r="T24" s="28">
        <v>3159.1470717350367</v>
      </c>
      <c r="U24" s="28">
        <v>3329.0392629891276</v>
      </c>
      <c r="V24" s="28">
        <v>3198.6108948746523</v>
      </c>
      <c r="W24" s="28">
        <v>3462.8670579500922</v>
      </c>
      <c r="X24" s="28">
        <v>3393.7884123556855</v>
      </c>
      <c r="Y24" s="28">
        <v>3555.6871055382771</v>
      </c>
      <c r="Z24" s="28">
        <v>3449.4954730994086</v>
      </c>
      <c r="AA24" s="28">
        <v>3740.6394574945407</v>
      </c>
      <c r="AB24" s="28">
        <v>3724.5159497434197</v>
      </c>
      <c r="AC24" s="28">
        <v>3771.9271725593271</v>
      </c>
      <c r="AD24" s="28">
        <v>3887.0640598715099</v>
      </c>
      <c r="AE24" s="28">
        <v>3927.42804267673</v>
      </c>
      <c r="AF24" s="28">
        <v>4139.8664616590877</v>
      </c>
      <c r="AG24" s="28">
        <v>4138.5651637701067</v>
      </c>
      <c r="AH24" s="28">
        <v>4278.0300317315741</v>
      </c>
      <c r="AI24" s="28">
        <v>4584.7673547847553</v>
      </c>
      <c r="AJ24" s="28">
        <v>4399.3319132749675</v>
      </c>
      <c r="AK24" s="28">
        <v>4661.9724810895868</v>
      </c>
      <c r="AL24" s="28">
        <v>4552.8120477589255</v>
      </c>
      <c r="AM24" s="28">
        <v>4641.911123742716</v>
      </c>
      <c r="AN24" s="28">
        <v>4794.3498199880487</v>
      </c>
      <c r="AO24" s="28">
        <v>5013.6065415199191</v>
      </c>
    </row>
    <row r="25" spans="1:41" s="25" customFormat="1" ht="12.95" customHeight="1" x14ac:dyDescent="0.2">
      <c r="A25" s="18" t="s">
        <v>14</v>
      </c>
      <c r="B25" s="28">
        <v>0</v>
      </c>
      <c r="C25" s="28">
        <v>0</v>
      </c>
      <c r="D25" s="28">
        <v>3865.9558292828988</v>
      </c>
      <c r="E25" s="28">
        <v>3927.0573072439838</v>
      </c>
      <c r="F25" s="28">
        <v>4001.0131404070535</v>
      </c>
      <c r="G25" s="28">
        <v>4416.0379990280844</v>
      </c>
      <c r="H25" s="28">
        <v>4936.5688400547697</v>
      </c>
      <c r="I25" s="28">
        <v>4723.2015456581894</v>
      </c>
      <c r="J25" s="28">
        <v>4874.2897425855363</v>
      </c>
      <c r="K25" s="28">
        <v>5323.2335928245202</v>
      </c>
      <c r="L25" s="28">
        <v>5524.0215266054356</v>
      </c>
      <c r="M25" s="28">
        <v>5304.5282553480129</v>
      </c>
      <c r="N25" s="28">
        <v>5420.3508877278746</v>
      </c>
      <c r="O25" s="28">
        <v>6046.3574666485656</v>
      </c>
      <c r="P25" s="28">
        <v>6834.4117758531838</v>
      </c>
      <c r="Q25" s="28">
        <v>6663.9043193447524</v>
      </c>
      <c r="R25" s="28">
        <v>6641.4888543109591</v>
      </c>
      <c r="S25" s="28">
        <v>6948.0167848645724</v>
      </c>
      <c r="T25" s="28">
        <v>7608.9840107052223</v>
      </c>
      <c r="U25" s="28">
        <v>7179.8106327665364</v>
      </c>
      <c r="V25" s="28">
        <v>7216.1125072836785</v>
      </c>
      <c r="W25" s="28">
        <v>7776.0855872209449</v>
      </c>
      <c r="X25" s="28">
        <v>8358.0607470987143</v>
      </c>
      <c r="Y25" s="28">
        <v>7848.9735870679033</v>
      </c>
      <c r="Z25" s="28">
        <v>8007.3111646387042</v>
      </c>
      <c r="AA25" s="28">
        <v>8435.5697072655948</v>
      </c>
      <c r="AB25" s="28">
        <v>9121.2209130018109</v>
      </c>
      <c r="AC25" s="28">
        <v>9058.683727947544</v>
      </c>
      <c r="AD25" s="28">
        <v>9034.6546201732381</v>
      </c>
      <c r="AE25" s="28">
        <v>9460.2616459996225</v>
      </c>
      <c r="AF25" s="28">
        <v>10160.118954803993</v>
      </c>
      <c r="AG25" s="28">
        <v>9673.5621164844215</v>
      </c>
      <c r="AH25" s="28">
        <v>9443.8599409516701</v>
      </c>
      <c r="AI25" s="28">
        <v>10161.440315799342</v>
      </c>
      <c r="AJ25" s="28">
        <v>10622.28454709666</v>
      </c>
      <c r="AK25" s="28">
        <v>10708.147260555465</v>
      </c>
      <c r="AL25" s="28">
        <v>10408.193622178453</v>
      </c>
      <c r="AM25" s="28">
        <v>11303.472227154552</v>
      </c>
      <c r="AN25" s="28">
        <v>12048.919304077224</v>
      </c>
      <c r="AO25" s="28">
        <v>11818.215836848303</v>
      </c>
    </row>
    <row r="26" spans="1:41" s="25" customFormat="1" ht="12.95" customHeight="1" x14ac:dyDescent="0.2">
      <c r="A26" s="17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s="31" customFormat="1" ht="12.95" customHeight="1" thickBot="1" x14ac:dyDescent="0.25">
      <c r="A27" s="29" t="s">
        <v>30</v>
      </c>
      <c r="B27" s="30">
        <v>0</v>
      </c>
      <c r="C27" s="30">
        <v>0</v>
      </c>
      <c r="D27" s="30">
        <v>594.91313300411514</v>
      </c>
      <c r="E27" s="30">
        <v>657.8444738475331</v>
      </c>
      <c r="F27" s="30">
        <v>686.78497142530591</v>
      </c>
      <c r="G27" s="30">
        <v>667.50458461004598</v>
      </c>
      <c r="H27" s="30">
        <v>719.90742893758647</v>
      </c>
      <c r="I27" s="30">
        <v>701.79970051122234</v>
      </c>
      <c r="J27" s="30">
        <v>740.67190470672938</v>
      </c>
      <c r="K27" s="30">
        <v>767.20183730646158</v>
      </c>
      <c r="L27" s="30">
        <v>804.78519618362373</v>
      </c>
      <c r="M27" s="30">
        <v>819.10978731276555</v>
      </c>
      <c r="N27" s="30">
        <v>856.76698826081258</v>
      </c>
      <c r="O27" s="30">
        <v>904.22716748366622</v>
      </c>
      <c r="P27" s="30">
        <v>961.00761912555561</v>
      </c>
      <c r="Q27" s="30">
        <v>982.72763301095381</v>
      </c>
      <c r="R27" s="30">
        <v>1044.6240509555807</v>
      </c>
      <c r="S27" s="30">
        <v>1044.7876160869093</v>
      </c>
      <c r="T27" s="30">
        <v>1051.1100931012097</v>
      </c>
      <c r="U27" s="30">
        <v>1087.3282706617415</v>
      </c>
      <c r="V27" s="30">
        <v>1209.922693912122</v>
      </c>
      <c r="W27" s="30">
        <v>1220.2776463179812</v>
      </c>
      <c r="X27" s="30">
        <v>1244.32320448938</v>
      </c>
      <c r="Y27" s="30">
        <v>1223.5495897891442</v>
      </c>
      <c r="Z27" s="30">
        <v>1302.2668210364104</v>
      </c>
      <c r="AA27" s="30">
        <v>1345.8395425194258</v>
      </c>
      <c r="AB27" s="30">
        <v>1418.5886529819072</v>
      </c>
      <c r="AC27" s="30">
        <v>1528.9411108628431</v>
      </c>
      <c r="AD27" s="30">
        <v>1600.1261418755053</v>
      </c>
      <c r="AE27" s="30">
        <v>1633.397878539814</v>
      </c>
      <c r="AF27" s="30">
        <v>1597.8865086616202</v>
      </c>
      <c r="AG27" s="30">
        <v>1751.7042706796381</v>
      </c>
      <c r="AH27" s="30">
        <v>1630.2539253974928</v>
      </c>
      <c r="AI27" s="30">
        <v>1688.0004186036097</v>
      </c>
      <c r="AJ27" s="30">
        <v>1734.0992752091922</v>
      </c>
      <c r="AK27" s="30">
        <v>1768.8504557886879</v>
      </c>
      <c r="AL27" s="30">
        <v>1901.610098204505</v>
      </c>
      <c r="AM27" s="30">
        <v>1905.2014979931234</v>
      </c>
      <c r="AN27" s="30">
        <v>1930.8604291474867</v>
      </c>
      <c r="AO27" s="30">
        <v>2041.9575834556183</v>
      </c>
    </row>
    <row r="28" spans="1:41" x14ac:dyDescent="0.2">
      <c r="A28" s="32" t="s">
        <v>72</v>
      </c>
    </row>
    <row r="29" spans="1:41" ht="12.75" thickBot="1" x14ac:dyDescent="0.25">
      <c r="N29" s="50"/>
      <c r="O29" s="50" t="s">
        <v>90</v>
      </c>
      <c r="P29" s="50"/>
      <c r="Q29" s="50"/>
      <c r="R29" s="50"/>
      <c r="S29" s="50"/>
      <c r="T29" s="50"/>
      <c r="U29" s="50"/>
      <c r="V29" s="50"/>
      <c r="W29" s="50"/>
      <c r="X29" s="50"/>
    </row>
    <row r="30" spans="1:41" s="21" customFormat="1" ht="15" customHeight="1" x14ac:dyDescent="0.2">
      <c r="B30" s="55" t="s">
        <v>63</v>
      </c>
      <c r="C30" s="55"/>
      <c r="D30" s="55" t="s">
        <v>64</v>
      </c>
      <c r="E30" s="55"/>
      <c r="F30" s="55"/>
      <c r="G30" s="55"/>
      <c r="H30" s="55" t="s">
        <v>65</v>
      </c>
      <c r="I30" s="55"/>
      <c r="J30" s="55"/>
      <c r="K30" s="55"/>
      <c r="L30" s="55" t="s">
        <v>66</v>
      </c>
      <c r="M30" s="55"/>
      <c r="N30" s="55"/>
      <c r="O30" s="55"/>
      <c r="P30" s="55" t="s">
        <v>67</v>
      </c>
      <c r="Q30" s="55"/>
      <c r="R30" s="55"/>
      <c r="S30" s="55"/>
      <c r="T30" s="55" t="s">
        <v>68</v>
      </c>
      <c r="U30" s="55"/>
      <c r="V30" s="55"/>
      <c r="W30" s="55"/>
      <c r="X30" s="55" t="s">
        <v>69</v>
      </c>
      <c r="Y30" s="55"/>
      <c r="Z30" s="55"/>
      <c r="AA30" s="55"/>
      <c r="AB30" s="55" t="s">
        <v>70</v>
      </c>
      <c r="AC30" s="55"/>
      <c r="AD30" s="55"/>
      <c r="AE30" s="55"/>
      <c r="AF30" s="55" t="s">
        <v>89</v>
      </c>
      <c r="AG30" s="55"/>
      <c r="AH30" s="55"/>
      <c r="AI30" s="55"/>
      <c r="AJ30" s="55" t="s">
        <v>92</v>
      </c>
      <c r="AK30" s="55"/>
      <c r="AL30" s="55"/>
      <c r="AM30" s="55"/>
      <c r="AN30" s="55" t="s">
        <v>97</v>
      </c>
      <c r="AO30" s="55"/>
    </row>
    <row r="31" spans="1:41" s="25" customFormat="1" x14ac:dyDescent="0.2">
      <c r="A31" s="23" t="s">
        <v>71</v>
      </c>
      <c r="B31" s="24" t="s">
        <v>59</v>
      </c>
      <c r="C31" s="24" t="s">
        <v>60</v>
      </c>
      <c r="D31" s="24" t="s">
        <v>57</v>
      </c>
      <c r="E31" s="24" t="s">
        <v>58</v>
      </c>
      <c r="F31" s="24" t="s">
        <v>59</v>
      </c>
      <c r="G31" s="24" t="s">
        <v>60</v>
      </c>
      <c r="H31" s="24" t="s">
        <v>57</v>
      </c>
      <c r="I31" s="24" t="s">
        <v>58</v>
      </c>
      <c r="J31" s="24" t="s">
        <v>59</v>
      </c>
      <c r="K31" s="24" t="s">
        <v>60</v>
      </c>
      <c r="L31" s="24" t="s">
        <v>57</v>
      </c>
      <c r="M31" s="24" t="s">
        <v>58</v>
      </c>
      <c r="N31" s="24" t="s">
        <v>59</v>
      </c>
      <c r="O31" s="24" t="s">
        <v>60</v>
      </c>
      <c r="P31" s="24" t="s">
        <v>57</v>
      </c>
      <c r="Q31" s="24" t="s">
        <v>58</v>
      </c>
      <c r="R31" s="24" t="s">
        <v>59</v>
      </c>
      <c r="S31" s="24" t="s">
        <v>60</v>
      </c>
      <c r="T31" s="24" t="s">
        <v>57</v>
      </c>
      <c r="U31" s="24" t="s">
        <v>58</v>
      </c>
      <c r="V31" s="24" t="s">
        <v>59</v>
      </c>
      <c r="W31" s="24" t="s">
        <v>60</v>
      </c>
      <c r="X31" s="24" t="s">
        <v>57</v>
      </c>
      <c r="Y31" s="24" t="s">
        <v>58</v>
      </c>
      <c r="Z31" s="24" t="s">
        <v>59</v>
      </c>
      <c r="AA31" s="24" t="s">
        <v>60</v>
      </c>
      <c r="AB31" s="24" t="s">
        <v>57</v>
      </c>
      <c r="AC31" s="24" t="s">
        <v>58</v>
      </c>
      <c r="AD31" s="24" t="s">
        <v>59</v>
      </c>
      <c r="AE31" s="24" t="s">
        <v>60</v>
      </c>
      <c r="AF31" s="24" t="s">
        <v>57</v>
      </c>
      <c r="AG31" s="24" t="s">
        <v>58</v>
      </c>
      <c r="AH31" s="24" t="s">
        <v>59</v>
      </c>
      <c r="AI31" s="24" t="s">
        <v>60</v>
      </c>
      <c r="AJ31" s="24" t="s">
        <v>57</v>
      </c>
      <c r="AK31" s="24" t="s">
        <v>58</v>
      </c>
      <c r="AL31" s="24" t="s">
        <v>59</v>
      </c>
      <c r="AM31" s="24" t="s">
        <v>60</v>
      </c>
      <c r="AN31" s="46" t="s">
        <v>57</v>
      </c>
      <c r="AO31" s="46" t="s">
        <v>58</v>
      </c>
    </row>
    <row r="32" spans="1:41" ht="12.95" customHeight="1" x14ac:dyDescent="0.2">
      <c r="A32" s="26" t="s">
        <v>94</v>
      </c>
    </row>
    <row r="33" spans="1:41" s="15" customFormat="1" ht="12.95" customHeight="1" x14ac:dyDescent="0.2">
      <c r="A33" s="17" t="s">
        <v>0</v>
      </c>
      <c r="B33" s="36" t="e">
        <v>#DIV/0!</v>
      </c>
      <c r="C33" s="36" t="e">
        <v>#DIV/0!</v>
      </c>
      <c r="D33" s="36">
        <v>100</v>
      </c>
      <c r="E33" s="36">
        <v>99.999999999999986</v>
      </c>
      <c r="F33" s="36">
        <v>99.999999999999986</v>
      </c>
      <c r="G33" s="36">
        <v>99.999999999999986</v>
      </c>
      <c r="H33" s="36">
        <v>100</v>
      </c>
      <c r="I33" s="36">
        <v>99.999999999999986</v>
      </c>
      <c r="J33" s="36">
        <v>99.999999999999986</v>
      </c>
      <c r="K33" s="36">
        <v>100.00000000000001</v>
      </c>
      <c r="L33" s="36">
        <v>100</v>
      </c>
      <c r="M33" s="36">
        <v>100</v>
      </c>
      <c r="N33" s="36">
        <v>100</v>
      </c>
      <c r="O33" s="36">
        <v>100</v>
      </c>
      <c r="P33" s="36">
        <v>99.999999999999986</v>
      </c>
      <c r="Q33" s="36">
        <v>100</v>
      </c>
      <c r="R33" s="36">
        <v>100.00000000000001</v>
      </c>
      <c r="S33" s="36">
        <v>100.00000000000001</v>
      </c>
      <c r="T33" s="36">
        <v>100.00000000000001</v>
      </c>
      <c r="U33" s="36">
        <v>100</v>
      </c>
      <c r="V33" s="36">
        <v>100.00000000000001</v>
      </c>
      <c r="W33" s="36">
        <v>99.999999999999986</v>
      </c>
      <c r="X33" s="36">
        <v>100</v>
      </c>
      <c r="Y33" s="36">
        <v>100</v>
      </c>
      <c r="Z33" s="36">
        <v>100</v>
      </c>
      <c r="AA33" s="36">
        <v>100</v>
      </c>
      <c r="AB33" s="36">
        <v>100.00000000000001</v>
      </c>
      <c r="AC33" s="36">
        <v>100</v>
      </c>
      <c r="AD33" s="36">
        <v>100</v>
      </c>
      <c r="AE33" s="36">
        <v>99.999999999999986</v>
      </c>
      <c r="AF33" s="36">
        <v>100</v>
      </c>
      <c r="AG33" s="36">
        <v>100</v>
      </c>
      <c r="AH33" s="36">
        <v>99.999999999999986</v>
      </c>
      <c r="AI33" s="36">
        <v>100</v>
      </c>
      <c r="AJ33" s="36">
        <v>100</v>
      </c>
      <c r="AK33" s="36">
        <v>100</v>
      </c>
      <c r="AL33" s="36">
        <v>99.999999999999986</v>
      </c>
      <c r="AM33" s="36">
        <v>100.00000000000001</v>
      </c>
      <c r="AN33" s="36">
        <v>99.999999999999986</v>
      </c>
      <c r="AO33" s="36">
        <v>99.999999999999986</v>
      </c>
    </row>
    <row r="34" spans="1:41" ht="12.95" customHeight="1" x14ac:dyDescent="0.2">
      <c r="A34" s="18" t="s">
        <v>83</v>
      </c>
      <c r="B34" s="33" t="e">
        <v>#DIV/0!</v>
      </c>
      <c r="C34" s="33" t="e">
        <v>#DIV/0!</v>
      </c>
      <c r="D34" s="33">
        <v>24.596370116251688</v>
      </c>
      <c r="E34" s="33">
        <v>24.690378855383436</v>
      </c>
      <c r="F34" s="33">
        <v>27.056575932428267</v>
      </c>
      <c r="G34" s="33">
        <v>28.512991867884441</v>
      </c>
      <c r="H34" s="33">
        <v>27.44383857308177</v>
      </c>
      <c r="I34" s="33">
        <v>27.206530080757663</v>
      </c>
      <c r="J34" s="33">
        <v>26.200903256866326</v>
      </c>
      <c r="K34" s="33">
        <v>24.396490785726442</v>
      </c>
      <c r="L34" s="33">
        <v>23.593902411918688</v>
      </c>
      <c r="M34" s="33">
        <v>24.354443682072866</v>
      </c>
      <c r="N34" s="33">
        <v>26.310125147398033</v>
      </c>
      <c r="O34" s="33">
        <v>27.152770561443418</v>
      </c>
      <c r="P34" s="33">
        <v>25.538096008075311</v>
      </c>
      <c r="Q34" s="33">
        <v>26.865139122543351</v>
      </c>
      <c r="R34" s="33">
        <v>25.657011518157997</v>
      </c>
      <c r="S34" s="33">
        <v>26.178468126693151</v>
      </c>
      <c r="T34" s="33">
        <v>27.677311802100075</v>
      </c>
      <c r="U34" s="33">
        <v>24.389779422223878</v>
      </c>
      <c r="V34" s="33">
        <v>24.833031574042376</v>
      </c>
      <c r="W34" s="33">
        <v>23.418254231534309</v>
      </c>
      <c r="X34" s="33">
        <v>26.285344714693647</v>
      </c>
      <c r="Y34" s="33">
        <v>23.836058459117307</v>
      </c>
      <c r="Z34" s="33">
        <v>25.029814721030512</v>
      </c>
      <c r="AA34" s="33">
        <v>24.772727492540508</v>
      </c>
      <c r="AB34" s="33">
        <v>24.313940657012438</v>
      </c>
      <c r="AC34" s="33">
        <v>24.143803255315181</v>
      </c>
      <c r="AD34" s="33">
        <v>22.873909374185473</v>
      </c>
      <c r="AE34" s="33">
        <v>24.346103647327794</v>
      </c>
      <c r="AF34" s="33">
        <v>23.675332367514692</v>
      </c>
      <c r="AG34" s="33">
        <v>24.732893946513919</v>
      </c>
      <c r="AH34" s="33">
        <v>23.662557113247239</v>
      </c>
      <c r="AI34" s="33">
        <v>22.764804685903602</v>
      </c>
      <c r="AJ34" s="33">
        <v>23.371829720872636</v>
      </c>
      <c r="AK34" s="33">
        <v>24.276941074180648</v>
      </c>
      <c r="AL34" s="33">
        <v>26.526777043814327</v>
      </c>
      <c r="AM34" s="33">
        <v>26.701085410812215</v>
      </c>
      <c r="AN34" s="33">
        <v>26.23581464676391</v>
      </c>
      <c r="AO34" s="33">
        <v>24.385434607183353</v>
      </c>
    </row>
    <row r="35" spans="1:41" ht="12.95" customHeight="1" x14ac:dyDescent="0.2">
      <c r="A35" s="18" t="s">
        <v>8</v>
      </c>
      <c r="B35" s="33" t="e">
        <v>#DIV/0!</v>
      </c>
      <c r="C35" s="33" t="e">
        <v>#DIV/0!</v>
      </c>
      <c r="D35" s="33">
        <v>21.56238104480931</v>
      </c>
      <c r="E35" s="33">
        <v>21.360300087800415</v>
      </c>
      <c r="F35" s="33">
        <v>20.145321530611689</v>
      </c>
      <c r="G35" s="33">
        <v>17.764954216967137</v>
      </c>
      <c r="H35" s="33">
        <v>17.944149880478694</v>
      </c>
      <c r="I35" s="33">
        <v>18.334658437133442</v>
      </c>
      <c r="J35" s="33">
        <v>18.622185695765712</v>
      </c>
      <c r="K35" s="33">
        <v>17.524096865914952</v>
      </c>
      <c r="L35" s="33">
        <v>18.955315743145839</v>
      </c>
      <c r="M35" s="33">
        <v>20.129080549776358</v>
      </c>
      <c r="N35" s="44">
        <v>20.849909793697019</v>
      </c>
      <c r="O35" s="44">
        <v>19.952090623207823</v>
      </c>
      <c r="P35" s="44">
        <v>22.653757801123191</v>
      </c>
      <c r="Q35" s="44">
        <v>21.471135273442762</v>
      </c>
      <c r="R35" s="44">
        <v>21.038104196540587</v>
      </c>
      <c r="S35" s="44">
        <v>20.079918972317579</v>
      </c>
      <c r="T35" s="44">
        <v>20.001540089594659</v>
      </c>
      <c r="U35" s="44">
        <v>21.282306606169289</v>
      </c>
      <c r="V35" s="44">
        <v>20.648367125346521</v>
      </c>
      <c r="W35" s="44">
        <v>21.036986479262222</v>
      </c>
      <c r="X35" s="44">
        <v>19.907850540387571</v>
      </c>
      <c r="Y35" s="44">
        <v>21.019941778291184</v>
      </c>
      <c r="Z35" s="44">
        <v>20.258502620240694</v>
      </c>
      <c r="AA35" s="44">
        <v>20.570380696282026</v>
      </c>
      <c r="AB35" s="44">
        <v>20.413104149712964</v>
      </c>
      <c r="AC35" s="44">
        <v>19.530141927154943</v>
      </c>
      <c r="AD35" s="44">
        <v>20.564039443567811</v>
      </c>
      <c r="AE35" s="44">
        <v>19.588782070749868</v>
      </c>
      <c r="AF35" s="44">
        <v>20.513307325465412</v>
      </c>
      <c r="AG35" s="44">
        <v>19.643589591723302</v>
      </c>
      <c r="AH35" s="44">
        <v>21.108220673517078</v>
      </c>
      <c r="AI35" s="44">
        <v>21.414158495295339</v>
      </c>
      <c r="AJ35" s="44">
        <v>20.732499567467833</v>
      </c>
      <c r="AK35" s="44">
        <v>20.257071050291092</v>
      </c>
      <c r="AL35" s="44">
        <v>19.673220239702889</v>
      </c>
      <c r="AM35" s="44">
        <v>18.966056912139813</v>
      </c>
      <c r="AN35" s="44">
        <v>19.408575445976613</v>
      </c>
      <c r="AO35" s="44">
        <v>19.773260264704295</v>
      </c>
    </row>
    <row r="36" spans="1:41" ht="12.95" customHeight="1" thickBot="1" x14ac:dyDescent="0.25">
      <c r="A36" s="18" t="s">
        <v>14</v>
      </c>
      <c r="B36" s="33" t="e">
        <v>#DIV/0!</v>
      </c>
      <c r="C36" s="33" t="e">
        <v>#DIV/0!</v>
      </c>
      <c r="D36" s="33">
        <v>46.390264838295288</v>
      </c>
      <c r="E36" s="33">
        <v>46.26320188518639</v>
      </c>
      <c r="F36" s="33">
        <v>45.321889878148873</v>
      </c>
      <c r="G36" s="33">
        <v>46.655387015997071</v>
      </c>
      <c r="H36" s="33">
        <v>47.400910504110108</v>
      </c>
      <c r="I36" s="33">
        <v>47.4630875541854</v>
      </c>
      <c r="J36" s="33">
        <v>48.11972195377767</v>
      </c>
      <c r="K36" s="33">
        <v>50.755866107822371</v>
      </c>
      <c r="L36" s="33">
        <v>49.87907863885286</v>
      </c>
      <c r="M36" s="40">
        <v>48.162460785105878</v>
      </c>
      <c r="N36" s="44">
        <v>45.874288329981397</v>
      </c>
      <c r="O36" s="44">
        <v>46.012289346797417</v>
      </c>
      <c r="P36" s="44">
        <v>45.120966472125509</v>
      </c>
      <c r="Q36" s="44">
        <v>45.104464245924923</v>
      </c>
      <c r="R36" s="44">
        <v>46.294776924542056</v>
      </c>
      <c r="S36" s="44">
        <v>46.722162422126431</v>
      </c>
      <c r="T36" s="44">
        <v>45.68229374441912</v>
      </c>
      <c r="U36" s="44">
        <v>47.26076476275783</v>
      </c>
      <c r="V36" s="44">
        <v>46.92614817611269</v>
      </c>
      <c r="W36" s="44">
        <v>48.020257021425543</v>
      </c>
      <c r="X36" s="44">
        <v>46.54957905477567</v>
      </c>
      <c r="Y36" s="44">
        <v>47.776027176021302</v>
      </c>
      <c r="Z36" s="44">
        <v>47.276259375769506</v>
      </c>
      <c r="AA36" s="44">
        <v>47.145152742455601</v>
      </c>
      <c r="AB36" s="44">
        <v>47.55186819914276</v>
      </c>
      <c r="AC36" s="44">
        <v>48.257700569101644</v>
      </c>
      <c r="AD36" s="44">
        <v>48.300061017395713</v>
      </c>
      <c r="AE36" s="44">
        <v>47.81456406952627</v>
      </c>
      <c r="AF36" s="44">
        <v>47.950887854536553</v>
      </c>
      <c r="AG36" s="44">
        <v>47.153720814514053</v>
      </c>
      <c r="AH36" s="44">
        <v>47.344564017720039</v>
      </c>
      <c r="AI36" s="44">
        <v>47.871275834422647</v>
      </c>
      <c r="AJ36" s="44">
        <v>47.782728168760698</v>
      </c>
      <c r="AK36" s="44">
        <v>47.646147172123271</v>
      </c>
      <c r="AL36" s="44">
        <v>45.722799324627395</v>
      </c>
      <c r="AM36" s="44">
        <v>46.498709621534601</v>
      </c>
      <c r="AN36" s="44">
        <v>46.592489194691119</v>
      </c>
      <c r="AO36" s="44">
        <v>47.651337803213096</v>
      </c>
    </row>
    <row r="37" spans="1:41" ht="12.95" customHeight="1" x14ac:dyDescent="0.2">
      <c r="A37" s="17" t="s">
        <v>29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ht="12.95" customHeight="1" x14ac:dyDescent="0.2">
      <c r="A38" s="20" t="s">
        <v>30</v>
      </c>
      <c r="B38" s="33" t="e">
        <v>#DIV/0!</v>
      </c>
      <c r="C38" s="33" t="e">
        <v>#DIV/0!</v>
      </c>
      <c r="D38" s="33">
        <v>7.450984000643718</v>
      </c>
      <c r="E38" s="33">
        <v>7.6861191716297466</v>
      </c>
      <c r="F38" s="33">
        <v>7.4762126588111562</v>
      </c>
      <c r="G38" s="33">
        <v>7.0666668991513442</v>
      </c>
      <c r="H38" s="33">
        <v>7.2111010423294335</v>
      </c>
      <c r="I38" s="33">
        <v>6.9957239279234944</v>
      </c>
      <c r="J38" s="33">
        <v>7.0571890935902868</v>
      </c>
      <c r="K38" s="33">
        <v>7.3235462405362437</v>
      </c>
      <c r="L38" s="33">
        <v>7.5717032060826108</v>
      </c>
      <c r="M38" s="33">
        <v>7.3540149830448902</v>
      </c>
      <c r="N38" s="44">
        <v>6.9656767289235502</v>
      </c>
      <c r="O38" s="44">
        <v>6.8828494685513384</v>
      </c>
      <c r="P38" s="44">
        <v>6.6871797186759814</v>
      </c>
      <c r="Q38" s="44">
        <v>6.5592613580889694</v>
      </c>
      <c r="R38" s="44">
        <v>7.0101073607593642</v>
      </c>
      <c r="S38" s="44">
        <v>7.0194504788628471</v>
      </c>
      <c r="T38" s="44">
        <v>6.6388543638861481</v>
      </c>
      <c r="U38" s="44">
        <v>7.0671492088489991</v>
      </c>
      <c r="V38" s="44">
        <v>7.5924531244984186</v>
      </c>
      <c r="W38" s="44">
        <v>7.5245022677779234</v>
      </c>
      <c r="X38" s="44">
        <v>7.2572256901431151</v>
      </c>
      <c r="Y38" s="44">
        <v>7.3679725865702022</v>
      </c>
      <c r="Z38" s="44">
        <v>7.4354232829592846</v>
      </c>
      <c r="AA38" s="44">
        <v>7.5117390687218695</v>
      </c>
      <c r="AB38" s="44">
        <v>7.7210869941318467</v>
      </c>
      <c r="AC38" s="44">
        <v>8.0683542484282373</v>
      </c>
      <c r="AD38" s="44">
        <v>8.2619901648510012</v>
      </c>
      <c r="AE38" s="44">
        <v>8.2505502123960515</v>
      </c>
      <c r="AF38" s="44">
        <v>7.8604724524833465</v>
      </c>
      <c r="AG38" s="44">
        <v>8.4697956472487252</v>
      </c>
      <c r="AH38" s="44">
        <v>7.8846581955156312</v>
      </c>
      <c r="AI38" s="44">
        <v>7.9497609843784147</v>
      </c>
      <c r="AJ38" s="44">
        <v>8.1129425428988338</v>
      </c>
      <c r="AK38" s="44">
        <v>7.8198407034049939</v>
      </c>
      <c r="AL38" s="44">
        <v>8.0772033918553756</v>
      </c>
      <c r="AM38" s="44">
        <v>7.8341480555133804</v>
      </c>
      <c r="AN38" s="44">
        <v>7.7631207125683499</v>
      </c>
      <c r="AO38" s="44">
        <v>8.1899673248992464</v>
      </c>
    </row>
    <row r="39" spans="1:41" ht="12.95" customHeight="1" x14ac:dyDescent="0.2">
      <c r="A39" s="25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  <row r="40" spans="1:41" ht="12.95" customHeight="1" x14ac:dyDescent="0.2">
      <c r="A40" s="26" t="s">
        <v>95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</row>
    <row r="41" spans="1:41" s="15" customFormat="1" ht="12.95" customHeight="1" x14ac:dyDescent="0.2">
      <c r="A41" s="17" t="s">
        <v>0</v>
      </c>
      <c r="B41" s="36" t="e">
        <v>#DIV/0!</v>
      </c>
      <c r="C41" s="36" t="e">
        <v>#DIV/0!</v>
      </c>
      <c r="D41" s="36">
        <v>100</v>
      </c>
      <c r="E41" s="36">
        <v>100.00000000000001</v>
      </c>
      <c r="F41" s="36">
        <v>100.00000000000001</v>
      </c>
      <c r="G41" s="36">
        <v>100</v>
      </c>
      <c r="H41" s="36">
        <v>100.00000000000001</v>
      </c>
      <c r="I41" s="36">
        <v>99.999999999999986</v>
      </c>
      <c r="J41" s="36">
        <v>100</v>
      </c>
      <c r="K41" s="36">
        <v>99.999999999999986</v>
      </c>
      <c r="L41" s="36">
        <v>100</v>
      </c>
      <c r="M41" s="36">
        <v>99.999999999999986</v>
      </c>
      <c r="N41" s="36">
        <v>100</v>
      </c>
      <c r="O41" s="36">
        <v>100.00000000000001</v>
      </c>
      <c r="P41" s="36">
        <v>99.999999999999986</v>
      </c>
      <c r="Q41" s="36">
        <v>100</v>
      </c>
      <c r="R41" s="36">
        <v>100</v>
      </c>
      <c r="S41" s="36">
        <v>99.999999999999986</v>
      </c>
      <c r="T41" s="36">
        <v>100</v>
      </c>
      <c r="U41" s="36">
        <v>100.00000000000001</v>
      </c>
      <c r="V41" s="36">
        <v>99.999999999999986</v>
      </c>
      <c r="W41" s="36">
        <v>100.00000000000001</v>
      </c>
      <c r="X41" s="36">
        <v>100.00000000000001</v>
      </c>
      <c r="Y41" s="36">
        <v>100</v>
      </c>
      <c r="Z41" s="36">
        <v>100</v>
      </c>
      <c r="AA41" s="36">
        <v>100</v>
      </c>
      <c r="AB41" s="36">
        <v>100</v>
      </c>
      <c r="AC41" s="36">
        <v>100</v>
      </c>
      <c r="AD41" s="36">
        <v>100</v>
      </c>
      <c r="AE41" s="36">
        <v>99.999999999999986</v>
      </c>
      <c r="AF41" s="36">
        <v>100</v>
      </c>
      <c r="AG41" s="36">
        <v>100</v>
      </c>
      <c r="AH41" s="36">
        <v>100.00000000000001</v>
      </c>
      <c r="AI41" s="36">
        <v>99.999999999999972</v>
      </c>
      <c r="AJ41" s="36">
        <v>100</v>
      </c>
      <c r="AK41" s="36">
        <v>100.00000000000001</v>
      </c>
      <c r="AL41" s="36">
        <v>100.00000000000003</v>
      </c>
      <c r="AM41" s="36">
        <v>100</v>
      </c>
      <c r="AN41" s="36">
        <v>100</v>
      </c>
      <c r="AO41" s="36">
        <v>100.00000000000001</v>
      </c>
    </row>
    <row r="42" spans="1:41" ht="12.95" customHeight="1" x14ac:dyDescent="0.2">
      <c r="A42" s="18" t="s">
        <v>83</v>
      </c>
      <c r="B42" s="33" t="e">
        <v>#DIV/0!</v>
      </c>
      <c r="C42" s="33" t="e">
        <v>#DIV/0!</v>
      </c>
      <c r="D42" s="33">
        <v>24.11646006218681</v>
      </c>
      <c r="E42" s="33">
        <v>25.153706624336277</v>
      </c>
      <c r="F42" s="33">
        <v>26.608326103838493</v>
      </c>
      <c r="G42" s="33">
        <v>28.064805992664795</v>
      </c>
      <c r="H42" s="33">
        <v>27.653349037200016</v>
      </c>
      <c r="I42" s="33">
        <v>27.179627325884358</v>
      </c>
      <c r="J42" s="33">
        <v>26.231050693585402</v>
      </c>
      <c r="K42" s="33">
        <v>24.576162680963858</v>
      </c>
      <c r="L42" s="33">
        <v>23.814069910441766</v>
      </c>
      <c r="M42" s="33">
        <v>24.417940380058013</v>
      </c>
      <c r="N42" s="33">
        <v>26.333399915881163</v>
      </c>
      <c r="O42" s="33">
        <v>26.807074727661135</v>
      </c>
      <c r="P42" s="33">
        <v>26.591415410515555</v>
      </c>
      <c r="Q42" s="33">
        <v>26.535117232765359</v>
      </c>
      <c r="R42" s="33">
        <v>26.105498593165027</v>
      </c>
      <c r="S42" s="33">
        <v>26.046067813738532</v>
      </c>
      <c r="T42" s="33">
        <v>26.178304057654305</v>
      </c>
      <c r="U42" s="33">
        <v>25.106560800370982</v>
      </c>
      <c r="V42" s="33">
        <v>23.985288051837014</v>
      </c>
      <c r="W42" s="33">
        <v>23.881079573841394</v>
      </c>
      <c r="X42" s="33">
        <v>24.088674987936599</v>
      </c>
      <c r="Y42" s="33">
        <v>24.580763844462204</v>
      </c>
      <c r="Z42" s="33">
        <v>24.853791678960562</v>
      </c>
      <c r="AA42" s="33">
        <v>24.810771939357227</v>
      </c>
      <c r="AB42" s="33">
        <v>24.38026391435265</v>
      </c>
      <c r="AC42" s="33">
        <v>23.746314157639613</v>
      </c>
      <c r="AD42" s="33">
        <v>23.570248525096055</v>
      </c>
      <c r="AE42" s="33">
        <v>23.828572117945075</v>
      </c>
      <c r="AF42" s="33">
        <v>24.35835756928287</v>
      </c>
      <c r="AG42" s="33">
        <v>24.26722276065907</v>
      </c>
      <c r="AH42" s="33">
        <v>23.668807918291051</v>
      </c>
      <c r="AI42" s="33">
        <v>22.934245843788638</v>
      </c>
      <c r="AJ42" s="33">
        <v>23.044927409351963</v>
      </c>
      <c r="AK42" s="33">
        <v>24.772874243056961</v>
      </c>
      <c r="AL42" s="33">
        <v>26.173212852401619</v>
      </c>
      <c r="AM42" s="33">
        <v>26.855725761813186</v>
      </c>
      <c r="AN42" s="33">
        <v>25.917648279719508</v>
      </c>
      <c r="AO42" s="33">
        <v>24.585535308274299</v>
      </c>
    </row>
    <row r="43" spans="1:41" ht="12.95" customHeight="1" x14ac:dyDescent="0.2">
      <c r="A43" s="18" t="s">
        <v>8</v>
      </c>
      <c r="B43" s="33" t="e">
        <v>#DIV/0!</v>
      </c>
      <c r="C43" s="33" t="e">
        <v>#DIV/0!</v>
      </c>
      <c r="D43" s="33">
        <v>21.828775952102493</v>
      </c>
      <c r="E43" s="33">
        <v>20.87761604988691</v>
      </c>
      <c r="F43" s="33">
        <v>19.578969825594946</v>
      </c>
      <c r="G43" s="33">
        <v>18.742141100268732</v>
      </c>
      <c r="H43" s="33">
        <v>18.060918927575631</v>
      </c>
      <c r="I43" s="33">
        <v>17.951987917239659</v>
      </c>
      <c r="J43" s="33">
        <v>17.849456098292709</v>
      </c>
      <c r="K43" s="33">
        <v>18.194220426487302</v>
      </c>
      <c r="L43" s="33">
        <v>19.277164957024254</v>
      </c>
      <c r="M43" s="33">
        <v>19.931959039412433</v>
      </c>
      <c r="N43" s="33">
        <v>20.200429362514672</v>
      </c>
      <c r="O43" s="33">
        <v>20.561982938625157</v>
      </c>
      <c r="P43" s="33">
        <v>20.686548126169669</v>
      </c>
      <c r="Q43" s="33">
        <v>20.583321990536973</v>
      </c>
      <c r="R43" s="33">
        <v>20.796147067556486</v>
      </c>
      <c r="S43" s="33">
        <v>20.664779050175405</v>
      </c>
      <c r="T43" s="33">
        <v>20.557692756464345</v>
      </c>
      <c r="U43" s="33">
        <v>20.818944106809823</v>
      </c>
      <c r="V43" s="33">
        <v>21.060782059820571</v>
      </c>
      <c r="W43" s="33">
        <v>20.703351456033396</v>
      </c>
      <c r="X43" s="33">
        <v>20.806191084237767</v>
      </c>
      <c r="Y43" s="33">
        <v>20.595444346508881</v>
      </c>
      <c r="Z43" s="33">
        <v>20.452652957428988</v>
      </c>
      <c r="AA43" s="33">
        <v>20.345681751680733</v>
      </c>
      <c r="AB43" s="33">
        <v>20.248345983472539</v>
      </c>
      <c r="AC43" s="33">
        <v>20.025172188909679</v>
      </c>
      <c r="AD43" s="33">
        <v>19.977986478486581</v>
      </c>
      <c r="AE43" s="33">
        <v>20.062959092807425</v>
      </c>
      <c r="AF43" s="33">
        <v>19.983260214599376</v>
      </c>
      <c r="AG43" s="33">
        <v>20.397321095602756</v>
      </c>
      <c r="AH43" s="33">
        <v>20.807476592194018</v>
      </c>
      <c r="AI43" s="33">
        <v>21.081915679965032</v>
      </c>
      <c r="AJ43" s="33">
        <v>20.947382649862277</v>
      </c>
      <c r="AK43" s="33">
        <v>20.265353739055964</v>
      </c>
      <c r="AL43" s="33">
        <v>19.705580870007179</v>
      </c>
      <c r="AM43" s="33">
        <v>18.996767552782838</v>
      </c>
      <c r="AN43" s="33">
        <v>19.360111008596437</v>
      </c>
      <c r="AO43" s="33">
        <v>19.898170388264784</v>
      </c>
    </row>
    <row r="44" spans="1:41" ht="12.95" customHeight="1" x14ac:dyDescent="0.2">
      <c r="A44" s="18" t="s">
        <v>14</v>
      </c>
      <c r="B44" s="33" t="e">
        <v>#DIV/0!</v>
      </c>
      <c r="C44" s="33" t="e">
        <v>#DIV/0!</v>
      </c>
      <c r="D44" s="33">
        <v>46.546243916209185</v>
      </c>
      <c r="E44" s="33">
        <v>46.367924631448119</v>
      </c>
      <c r="F44" s="33">
        <v>46.340177461287638</v>
      </c>
      <c r="G44" s="33">
        <v>45.952911461262346</v>
      </c>
      <c r="H44" s="33">
        <v>47.261799548307309</v>
      </c>
      <c r="I44" s="33">
        <v>47.849297168292701</v>
      </c>
      <c r="J44" s="33">
        <v>48.847532154720675</v>
      </c>
      <c r="K44" s="33">
        <v>49.931175963577232</v>
      </c>
      <c r="L44" s="33">
        <v>49.303966712162264</v>
      </c>
      <c r="M44" s="33">
        <v>48.252521052805463</v>
      </c>
      <c r="N44" s="33">
        <v>46.479403646032154</v>
      </c>
      <c r="O44" s="33">
        <v>45.786294353895215</v>
      </c>
      <c r="P44" s="33">
        <v>45.912405122688426</v>
      </c>
      <c r="Q44" s="33">
        <v>46.088010813436533</v>
      </c>
      <c r="R44" s="33">
        <v>46.214942257498343</v>
      </c>
      <c r="S44" s="33">
        <v>46.350131187634695</v>
      </c>
      <c r="T44" s="33">
        <v>46.358746401772862</v>
      </c>
      <c r="U44" s="33">
        <v>46.937548190121824</v>
      </c>
      <c r="V44" s="33">
        <v>47.479817701692234</v>
      </c>
      <c r="W44" s="33">
        <v>47.860157586352805</v>
      </c>
      <c r="X44" s="33">
        <v>47.657075228228443</v>
      </c>
      <c r="Y44" s="33">
        <v>47.454138279593202</v>
      </c>
      <c r="Z44" s="33">
        <v>47.327211158316771</v>
      </c>
      <c r="AA44" s="33">
        <v>47.343245809237459</v>
      </c>
      <c r="AB44" s="33">
        <v>47.583275469173373</v>
      </c>
      <c r="AC44" s="33">
        <v>48.16197761060176</v>
      </c>
      <c r="AD44" s="33">
        <v>48.248677724682473</v>
      </c>
      <c r="AE44" s="33">
        <v>47.879812652094337</v>
      </c>
      <c r="AF44" s="33">
        <v>47.460905738220127</v>
      </c>
      <c r="AG44" s="33">
        <v>47.217252973768069</v>
      </c>
      <c r="AH44" s="33">
        <v>47.48165436993299</v>
      </c>
      <c r="AI44" s="33">
        <v>47.941035953014868</v>
      </c>
      <c r="AJ44" s="33">
        <v>47.962944428949321</v>
      </c>
      <c r="AK44" s="33">
        <v>46.9840365071816</v>
      </c>
      <c r="AL44" s="33">
        <v>46.222707131282156</v>
      </c>
      <c r="AM44" s="33">
        <v>46.305815369254013</v>
      </c>
      <c r="AN44" s="33">
        <v>46.809252496617567</v>
      </c>
      <c r="AO44" s="33">
        <v>47.381690404977192</v>
      </c>
    </row>
    <row r="45" spans="1:41" ht="12.95" customHeight="1" x14ac:dyDescent="0.2">
      <c r="A45" s="17" t="s">
        <v>29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</row>
    <row r="46" spans="1:41" ht="12.95" customHeight="1" x14ac:dyDescent="0.2">
      <c r="A46" s="20" t="s">
        <v>30</v>
      </c>
      <c r="B46" s="33" t="e">
        <v>#DIV/0!</v>
      </c>
      <c r="C46" s="33" t="e">
        <v>#DIV/0!</v>
      </c>
      <c r="D46" s="33">
        <v>7.508520069501512</v>
      </c>
      <c r="E46" s="33">
        <v>7.6007526943287038</v>
      </c>
      <c r="F46" s="33">
        <v>7.4725266092789404</v>
      </c>
      <c r="G46" s="33">
        <v>7.2401414458041238</v>
      </c>
      <c r="H46" s="33">
        <v>7.023932486917059</v>
      </c>
      <c r="I46" s="33">
        <v>7.019087588583278</v>
      </c>
      <c r="J46" s="33">
        <v>7.0719610534012194</v>
      </c>
      <c r="K46" s="33">
        <v>7.2984409289715977</v>
      </c>
      <c r="L46" s="33">
        <v>7.6047984203717069</v>
      </c>
      <c r="M46" s="33">
        <v>7.3975795277240746</v>
      </c>
      <c r="N46" s="33">
        <v>6.9867670755720077</v>
      </c>
      <c r="O46" s="33">
        <v>6.844647979818502</v>
      </c>
      <c r="P46" s="33">
        <v>6.8096313406263445</v>
      </c>
      <c r="Q46" s="33">
        <v>6.7935499632611407</v>
      </c>
      <c r="R46" s="33">
        <v>6.8834120817801434</v>
      </c>
      <c r="S46" s="33">
        <v>6.9390219484513587</v>
      </c>
      <c r="T46" s="33">
        <v>6.9052567841084862</v>
      </c>
      <c r="U46" s="33">
        <v>7.1369469026973702</v>
      </c>
      <c r="V46" s="33">
        <v>7.4741121866501805</v>
      </c>
      <c r="W46" s="33">
        <v>7.5554113837724062</v>
      </c>
      <c r="X46" s="33">
        <v>7.4480586995972082</v>
      </c>
      <c r="Y46" s="33">
        <v>7.3696535294357073</v>
      </c>
      <c r="Z46" s="33">
        <v>7.3663442052936761</v>
      </c>
      <c r="AA46" s="33">
        <v>7.5003004997245801</v>
      </c>
      <c r="AB46" s="33">
        <v>7.7881146330014399</v>
      </c>
      <c r="AC46" s="33">
        <v>8.066536042848945</v>
      </c>
      <c r="AD46" s="33">
        <v>8.2030872717348888</v>
      </c>
      <c r="AE46" s="33">
        <v>8.2286561371531537</v>
      </c>
      <c r="AF46" s="33">
        <v>8.1974764778976219</v>
      </c>
      <c r="AG46" s="33">
        <v>8.1182031699700961</v>
      </c>
      <c r="AH46" s="33">
        <v>8.0420611195819536</v>
      </c>
      <c r="AI46" s="33">
        <v>8.0428025232314422</v>
      </c>
      <c r="AJ46" s="33">
        <v>8.0447455118364442</v>
      </c>
      <c r="AK46" s="33">
        <v>7.9777355107054815</v>
      </c>
      <c r="AL46" s="33">
        <v>7.898499146309061</v>
      </c>
      <c r="AM46" s="33">
        <v>7.8416913161499568</v>
      </c>
      <c r="AN46" s="33">
        <v>7.9129882150664859</v>
      </c>
      <c r="AO46" s="33">
        <v>8.134603898483741</v>
      </c>
    </row>
    <row r="47" spans="1:41" ht="12.95" customHeight="1" x14ac:dyDescent="0.2">
      <c r="A47" s="25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2.95" customHeight="1" x14ac:dyDescent="0.2">
      <c r="A48" s="26" t="s">
        <v>96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s="15" customFormat="1" ht="12.95" customHeight="1" x14ac:dyDescent="0.2">
      <c r="A49" s="17" t="s">
        <v>0</v>
      </c>
      <c r="B49" s="36" t="e">
        <v>#DIV/0!</v>
      </c>
      <c r="C49" s="36" t="e">
        <v>#DIV/0!</v>
      </c>
      <c r="D49" s="36">
        <v>100.00000000000001</v>
      </c>
      <c r="E49" s="36">
        <v>100</v>
      </c>
      <c r="F49" s="36">
        <v>100</v>
      </c>
      <c r="G49" s="36">
        <v>99.999999999999986</v>
      </c>
      <c r="H49" s="36">
        <v>100.00000000000001</v>
      </c>
      <c r="I49" s="36">
        <v>99.999999999999986</v>
      </c>
      <c r="J49" s="36">
        <v>100</v>
      </c>
      <c r="K49" s="36">
        <v>100.00000000000001</v>
      </c>
      <c r="L49" s="36">
        <v>99.999999999999986</v>
      </c>
      <c r="M49" s="36">
        <v>100</v>
      </c>
      <c r="N49" s="36">
        <v>99.999999999999986</v>
      </c>
      <c r="O49" s="36">
        <v>100</v>
      </c>
      <c r="P49" s="36">
        <v>100</v>
      </c>
      <c r="Q49" s="36">
        <v>99.999999999999986</v>
      </c>
      <c r="R49" s="36">
        <v>99.999999999999986</v>
      </c>
      <c r="S49" s="36">
        <v>100</v>
      </c>
      <c r="T49" s="36">
        <v>100.00000000000003</v>
      </c>
      <c r="U49" s="36">
        <v>100</v>
      </c>
      <c r="V49" s="36">
        <v>100.00000000000001</v>
      </c>
      <c r="W49" s="36">
        <v>100</v>
      </c>
      <c r="X49" s="36">
        <v>99.999999999999986</v>
      </c>
      <c r="Y49" s="36">
        <v>100</v>
      </c>
      <c r="Z49" s="36">
        <v>100</v>
      </c>
      <c r="AA49" s="36">
        <v>100.00000000000001</v>
      </c>
      <c r="AB49" s="36">
        <v>100</v>
      </c>
      <c r="AC49" s="36">
        <v>100</v>
      </c>
      <c r="AD49" s="36">
        <v>99.999999999999986</v>
      </c>
      <c r="AE49" s="36">
        <v>100</v>
      </c>
      <c r="AF49" s="36">
        <v>100</v>
      </c>
      <c r="AG49" s="36">
        <v>99.999999999999986</v>
      </c>
      <c r="AH49" s="36">
        <v>100</v>
      </c>
      <c r="AI49" s="36">
        <v>100.00000000000001</v>
      </c>
      <c r="AJ49" s="36">
        <v>100.00000000000001</v>
      </c>
      <c r="AK49" s="36">
        <v>100</v>
      </c>
      <c r="AL49" s="36">
        <v>100</v>
      </c>
      <c r="AM49" s="36">
        <v>100</v>
      </c>
      <c r="AN49" s="36">
        <v>100.00000000000001</v>
      </c>
      <c r="AO49" s="36">
        <v>100.00000000000001</v>
      </c>
    </row>
    <row r="50" spans="1:41" ht="12.95" customHeight="1" x14ac:dyDescent="0.2">
      <c r="A50" s="18" t="s">
        <v>83</v>
      </c>
      <c r="B50" s="33" t="e">
        <v>#DIV/0!</v>
      </c>
      <c r="C50" s="33" t="e">
        <v>#DIV/0!</v>
      </c>
      <c r="D50" s="33">
        <v>27.885500424397097</v>
      </c>
      <c r="E50" s="33">
        <v>23.750518301651713</v>
      </c>
      <c r="F50" s="33">
        <v>23.384056901950519</v>
      </c>
      <c r="G50" s="33">
        <v>29.135056475155469</v>
      </c>
      <c r="H50" s="33">
        <v>31.495906494365677</v>
      </c>
      <c r="I50" s="33">
        <v>26.021700283756964</v>
      </c>
      <c r="J50" s="33">
        <v>22.000961925415897</v>
      </c>
      <c r="K50" s="33">
        <v>24.858449944793502</v>
      </c>
      <c r="L50" s="33">
        <v>26.717995754537377</v>
      </c>
      <c r="M50" s="33">
        <v>23.494144240703061</v>
      </c>
      <c r="N50" s="33">
        <v>22.175345958612546</v>
      </c>
      <c r="O50" s="33">
        <v>27.396888302951371</v>
      </c>
      <c r="P50" s="33">
        <v>29.794494489371239</v>
      </c>
      <c r="Q50" s="33">
        <v>25.910282444244366</v>
      </c>
      <c r="R50" s="33">
        <v>21.785997385845139</v>
      </c>
      <c r="S50" s="33">
        <v>26.284425536979235</v>
      </c>
      <c r="T50" s="33">
        <v>32.459723899934929</v>
      </c>
      <c r="U50" s="33">
        <v>23.719431580908143</v>
      </c>
      <c r="V50" s="33">
        <v>21.242282689017131</v>
      </c>
      <c r="W50" s="33">
        <v>23.46312816010942</v>
      </c>
      <c r="X50" s="33">
        <v>30.712681089314014</v>
      </c>
      <c r="Y50" s="33">
        <v>23.253667859789221</v>
      </c>
      <c r="Z50" s="33">
        <v>20.712368820846997</v>
      </c>
      <c r="AA50" s="33">
        <v>24.762555229505431</v>
      </c>
      <c r="AB50" s="33">
        <v>28.396655093942879</v>
      </c>
      <c r="AC50" s="33">
        <v>23.65693670700659</v>
      </c>
      <c r="AD50" s="33">
        <v>19.011088846360362</v>
      </c>
      <c r="AE50" s="33">
        <v>24.348057380188052</v>
      </c>
      <c r="AF50" s="33">
        <v>27.524328519207188</v>
      </c>
      <c r="AG50" s="33">
        <v>24.33700835536796</v>
      </c>
      <c r="AH50" s="33">
        <v>19.630735376142368</v>
      </c>
      <c r="AI50" s="33">
        <v>22.827134127173622</v>
      </c>
      <c r="AJ50" s="33">
        <v>27.12389885484993</v>
      </c>
      <c r="AK50" s="33">
        <v>23.98593235275899</v>
      </c>
      <c r="AL50" s="33">
        <v>21.320542184650257</v>
      </c>
      <c r="AM50" s="33">
        <v>26.782505501107636</v>
      </c>
      <c r="AN50" s="33">
        <v>30.66891033731774</v>
      </c>
      <c r="AO50" s="33">
        <v>24.138509119885619</v>
      </c>
    </row>
    <row r="51" spans="1:41" ht="12.95" customHeight="1" x14ac:dyDescent="0.2">
      <c r="A51" s="18" t="s">
        <v>8</v>
      </c>
      <c r="B51" s="33" t="e">
        <v>#DIV/0!</v>
      </c>
      <c r="C51" s="33" t="e">
        <v>#DIV/0!</v>
      </c>
      <c r="D51" s="33">
        <v>20.292666284422562</v>
      </c>
      <c r="E51" s="33">
        <v>22.023901400979984</v>
      </c>
      <c r="F51" s="33">
        <v>21.05332436101094</v>
      </c>
      <c r="G51" s="33">
        <v>17.715453962268601</v>
      </c>
      <c r="H51" s="33">
        <v>16.638775254965523</v>
      </c>
      <c r="I51" s="33">
        <v>18.985495231748832</v>
      </c>
      <c r="J51" s="33">
        <v>19.578369341147873</v>
      </c>
      <c r="K51" s="33">
        <v>17.541869176622004</v>
      </c>
      <c r="L51" s="33">
        <v>17.81143868272542</v>
      </c>
      <c r="M51" s="33">
        <v>20.741891081639341</v>
      </c>
      <c r="N51" s="33">
        <v>22.107415007612826</v>
      </c>
      <c r="O51" s="33">
        <v>20.030479976111899</v>
      </c>
      <c r="P51" s="33">
        <v>20.70684747322035</v>
      </c>
      <c r="Q51" s="33">
        <v>22.149497998721564</v>
      </c>
      <c r="R51" s="33">
        <v>22.242146710237353</v>
      </c>
      <c r="S51" s="33">
        <v>20.249939798753879</v>
      </c>
      <c r="T51" s="33">
        <v>18.052738098554073</v>
      </c>
      <c r="U51" s="33">
        <v>21.898681067672779</v>
      </c>
      <c r="V51" s="33">
        <v>21.670792432255141</v>
      </c>
      <c r="W51" s="33">
        <v>21.272342352797963</v>
      </c>
      <c r="X51" s="33">
        <v>18.093519650036573</v>
      </c>
      <c r="Y51" s="33">
        <v>21.609233413600091</v>
      </c>
      <c r="Z51" s="33">
        <v>21.435907999822192</v>
      </c>
      <c r="AA51" s="33">
        <v>20.813129776560253</v>
      </c>
      <c r="AB51" s="33">
        <v>18.696138128897314</v>
      </c>
      <c r="AC51" s="33">
        <v>20.053583471354457</v>
      </c>
      <c r="AD51" s="33">
        <v>21.678312201645717</v>
      </c>
      <c r="AE51" s="33">
        <v>19.780029881224152</v>
      </c>
      <c r="AF51" s="33">
        <v>18.872941174936702</v>
      </c>
      <c r="AG51" s="33">
        <v>20.119481528846787</v>
      </c>
      <c r="AH51" s="33">
        <v>22.395707724706007</v>
      </c>
      <c r="AI51" s="33">
        <v>21.529460635325641</v>
      </c>
      <c r="AJ51" s="33">
        <v>19.134136824851048</v>
      </c>
      <c r="AK51" s="33">
        <v>20.67659185265293</v>
      </c>
      <c r="AL51" s="33">
        <v>21.243014036388523</v>
      </c>
      <c r="AM51" s="33">
        <v>19.039662007942905</v>
      </c>
      <c r="AN51" s="33">
        <v>17.705081681774896</v>
      </c>
      <c r="AO51" s="33">
        <v>20.151748494223813</v>
      </c>
    </row>
    <row r="52" spans="1:41" ht="12.95" customHeight="1" x14ac:dyDescent="0.2">
      <c r="A52" s="18" t="s">
        <v>14</v>
      </c>
      <c r="B52" s="33" t="e">
        <v>#DIV/0!</v>
      </c>
      <c r="C52" s="33" t="e">
        <v>#DIV/0!</v>
      </c>
      <c r="D52" s="33">
        <v>44.910738286617097</v>
      </c>
      <c r="E52" s="33">
        <v>46.445261319344937</v>
      </c>
      <c r="F52" s="33">
        <v>47.422427839031542</v>
      </c>
      <c r="G52" s="33">
        <v>46.170591015155267</v>
      </c>
      <c r="H52" s="33">
        <v>45.264348647463862</v>
      </c>
      <c r="I52" s="33">
        <v>47.878716954147279</v>
      </c>
      <c r="J52" s="33">
        <v>50.714374246829777</v>
      </c>
      <c r="K52" s="33">
        <v>50.343946620292648</v>
      </c>
      <c r="L52" s="33">
        <v>48.416804570467448</v>
      </c>
      <c r="M52" s="33">
        <v>48.304867825652011</v>
      </c>
      <c r="N52" s="33">
        <v>48.11236494597425</v>
      </c>
      <c r="O52" s="33">
        <v>45.733264333804762</v>
      </c>
      <c r="P52" s="33">
        <v>43.396537663861828</v>
      </c>
      <c r="Q52" s="33">
        <v>45.264981446792802</v>
      </c>
      <c r="R52" s="33">
        <v>48.364688591323265</v>
      </c>
      <c r="S52" s="33">
        <v>46.476819452324094</v>
      </c>
      <c r="T52" s="33">
        <v>43.481038527878901</v>
      </c>
      <c r="U52" s="33">
        <v>47.229356806103176</v>
      </c>
      <c r="V52" s="33">
        <v>48.889621605341596</v>
      </c>
      <c r="W52" s="33">
        <v>47.768381519659812</v>
      </c>
      <c r="X52" s="33">
        <v>44.559859952748468</v>
      </c>
      <c r="Y52" s="33">
        <v>47.701132654768806</v>
      </c>
      <c r="Z52" s="33">
        <v>49.759156604116484</v>
      </c>
      <c r="AA52" s="33">
        <v>46.935987563510174</v>
      </c>
      <c r="AB52" s="33">
        <v>45.786246694799779</v>
      </c>
      <c r="AC52" s="33">
        <v>48.16081063297338</v>
      </c>
      <c r="AD52" s="33">
        <v>50.386631265508527</v>
      </c>
      <c r="AE52" s="33">
        <v>47.64549624047018</v>
      </c>
      <c r="AF52" s="33">
        <v>46.318239764557312</v>
      </c>
      <c r="AG52" s="33">
        <v>47.027664569490803</v>
      </c>
      <c r="AH52" s="33">
        <v>49.43909356919719</v>
      </c>
      <c r="AI52" s="33">
        <v>47.716778703918266</v>
      </c>
      <c r="AJ52" s="33">
        <v>46.199798042822735</v>
      </c>
      <c r="AK52" s="33">
        <v>47.492341772223824</v>
      </c>
      <c r="AL52" s="33">
        <v>48.563701046745656</v>
      </c>
      <c r="AM52" s="33">
        <v>46.363294122630172</v>
      </c>
      <c r="AN52" s="33">
        <v>44.49552253496875</v>
      </c>
      <c r="AO52" s="33">
        <v>47.502274305398565</v>
      </c>
    </row>
    <row r="53" spans="1:41" ht="12.95" customHeight="1" x14ac:dyDescent="0.2">
      <c r="A53" s="17" t="s">
        <v>29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</row>
    <row r="54" spans="1:41" s="31" customFormat="1" ht="12.95" customHeight="1" thickBot="1" x14ac:dyDescent="0.25">
      <c r="A54" s="29" t="s">
        <v>30</v>
      </c>
      <c r="B54" s="40" t="e">
        <v>#DIV/0!</v>
      </c>
      <c r="C54" s="40" t="e">
        <v>#DIV/0!</v>
      </c>
      <c r="D54" s="40">
        <v>6.911095004563256</v>
      </c>
      <c r="E54" s="40">
        <v>7.7803189780233524</v>
      </c>
      <c r="F54" s="40">
        <v>8.1401908980070026</v>
      </c>
      <c r="G54" s="40">
        <v>6.97889854742066</v>
      </c>
      <c r="H54" s="40">
        <v>6.6009696032049439</v>
      </c>
      <c r="I54" s="40">
        <v>7.1140875303469038</v>
      </c>
      <c r="J54" s="40">
        <v>7.7062944866064544</v>
      </c>
      <c r="K54" s="40">
        <v>7.2557342582918611</v>
      </c>
      <c r="L54" s="40">
        <v>7.0537609922697486</v>
      </c>
      <c r="M54" s="40">
        <v>7.4590968520055911</v>
      </c>
      <c r="N54" s="40">
        <v>7.6048740878003711</v>
      </c>
      <c r="O54" s="40">
        <v>6.8393673871319667</v>
      </c>
      <c r="P54" s="40">
        <v>6.1021203735465779</v>
      </c>
      <c r="Q54" s="40">
        <v>6.675238110241259</v>
      </c>
      <c r="R54" s="40">
        <v>7.6071673125942345</v>
      </c>
      <c r="S54" s="40">
        <v>6.9888152119427938</v>
      </c>
      <c r="T54" s="40">
        <v>6.0064994736321129</v>
      </c>
      <c r="U54" s="40">
        <v>7.1525305453158996</v>
      </c>
      <c r="V54" s="40">
        <v>8.197303273386142</v>
      </c>
      <c r="W54" s="40">
        <v>7.4961479674328064</v>
      </c>
      <c r="X54" s="40">
        <v>6.6339393079009294</v>
      </c>
      <c r="Y54" s="40">
        <v>7.4359660718418725</v>
      </c>
      <c r="Z54" s="40">
        <v>8.0925665752143274</v>
      </c>
      <c r="AA54" s="40">
        <v>7.4883274304241523</v>
      </c>
      <c r="AB54" s="40">
        <v>7.1209600823600212</v>
      </c>
      <c r="AC54" s="40">
        <v>8.1286691886655671</v>
      </c>
      <c r="AD54" s="40">
        <v>8.9239676864853852</v>
      </c>
      <c r="AE54" s="40">
        <v>8.2264164981176222</v>
      </c>
      <c r="AF54" s="40">
        <v>7.2844905412987977</v>
      </c>
      <c r="AG54" s="40">
        <v>8.5158455462944467</v>
      </c>
      <c r="AH54" s="40">
        <v>8.5344633299544341</v>
      </c>
      <c r="AI54" s="40">
        <v>7.9266265335824846</v>
      </c>
      <c r="AJ54" s="40">
        <v>7.5421662774762925</v>
      </c>
      <c r="AK54" s="40">
        <v>7.8451340223642525</v>
      </c>
      <c r="AL54" s="40">
        <v>8.8727427322155616</v>
      </c>
      <c r="AM54" s="40">
        <v>7.814538368319293</v>
      </c>
      <c r="AN54" s="40">
        <v>7.1304854459386116</v>
      </c>
      <c r="AO54" s="40">
        <v>8.2074680804920046</v>
      </c>
    </row>
    <row r="55" spans="1:41" x14ac:dyDescent="0.2">
      <c r="A55" s="37" t="s">
        <v>72</v>
      </c>
    </row>
  </sheetData>
  <mergeCells count="22">
    <mergeCell ref="D3:G3"/>
    <mergeCell ref="AN3:AO3"/>
    <mergeCell ref="AN30:AO30"/>
    <mergeCell ref="U3:W3"/>
    <mergeCell ref="L30:O30"/>
    <mergeCell ref="P30:S30"/>
    <mergeCell ref="B30:C30"/>
    <mergeCell ref="D30:G30"/>
    <mergeCell ref="H30:K30"/>
    <mergeCell ref="AJ30:AM30"/>
    <mergeCell ref="AJ3:AM3"/>
    <mergeCell ref="X3:AA3"/>
    <mergeCell ref="T30:W30"/>
    <mergeCell ref="X30:AA30"/>
    <mergeCell ref="AF3:AI3"/>
    <mergeCell ref="AF30:AI30"/>
    <mergeCell ref="AB3:AE3"/>
    <mergeCell ref="AB30:AE30"/>
    <mergeCell ref="H3:K3"/>
    <mergeCell ref="L3:O3"/>
    <mergeCell ref="P3:S3"/>
    <mergeCell ref="B3:C3"/>
  </mergeCells>
  <pageMargins left="0.24" right="0.19" top="0.46" bottom="0.3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37"/>
  <sheetViews>
    <sheetView view="pageBreakPreview" zoomScaleSheetLayoutView="100" workbookViewId="0">
      <pane xSplit="10" ySplit="4" topLeftCell="T5" activePane="bottomRight" state="frozen"/>
      <selection activeCell="U8" sqref="U8"/>
      <selection pane="topRight" activeCell="U8" sqref="U8"/>
      <selection pane="bottomLeft" activeCell="U8" sqref="U8"/>
      <selection pane="bottomRight" activeCell="U8" sqref="U8"/>
    </sheetView>
  </sheetViews>
  <sheetFormatPr defaultRowHeight="11.25" x14ac:dyDescent="0.2"/>
  <cols>
    <col min="1" max="1" width="26.5703125" style="16" customWidth="1"/>
    <col min="2" max="8" width="7.5703125" style="16" hidden="1" customWidth="1"/>
    <col min="9" max="15" width="6.7109375" style="16" hidden="1" customWidth="1"/>
    <col min="16" max="19" width="7.28515625" style="16" hidden="1" customWidth="1"/>
    <col min="20" max="20" width="7.42578125" style="16" hidden="1" customWidth="1"/>
    <col min="21" max="40" width="7.42578125" style="16" customWidth="1"/>
    <col min="41" max="41" width="7.140625" style="16" customWidth="1"/>
    <col min="42" max="16384" width="9.140625" style="16"/>
  </cols>
  <sheetData>
    <row r="1" spans="1:43" ht="26.25" customHeight="1" x14ac:dyDescent="0.2">
      <c r="V1" s="49" t="s">
        <v>104</v>
      </c>
    </row>
    <row r="2" spans="1:43" ht="1.5" customHeight="1" thickBot="1" x14ac:dyDescent="0.25">
      <c r="B2" s="16" t="s">
        <v>31</v>
      </c>
      <c r="C2" s="16" t="s">
        <v>32</v>
      </c>
      <c r="D2" s="16" t="s">
        <v>33</v>
      </c>
      <c r="E2" s="16" t="s">
        <v>34</v>
      </c>
      <c r="F2" s="16" t="s">
        <v>35</v>
      </c>
      <c r="G2" s="16" t="s">
        <v>36</v>
      </c>
      <c r="H2" s="16" t="s">
        <v>37</v>
      </c>
      <c r="I2" s="16" t="s">
        <v>38</v>
      </c>
      <c r="J2" s="16" t="s">
        <v>39</v>
      </c>
      <c r="K2" s="16" t="s">
        <v>40</v>
      </c>
      <c r="L2" s="16" t="s">
        <v>41</v>
      </c>
      <c r="M2" s="16" t="s">
        <v>42</v>
      </c>
      <c r="N2" s="16" t="s">
        <v>43</v>
      </c>
      <c r="O2" s="16" t="s">
        <v>44</v>
      </c>
      <c r="P2" s="16" t="s">
        <v>45</v>
      </c>
      <c r="Q2" s="16" t="s">
        <v>46</v>
      </c>
      <c r="R2" s="16" t="s">
        <v>47</v>
      </c>
      <c r="S2" s="16" t="s">
        <v>48</v>
      </c>
      <c r="T2" s="16" t="s">
        <v>49</v>
      </c>
      <c r="U2" s="16" t="s">
        <v>50</v>
      </c>
      <c r="V2" s="16" t="s">
        <v>51</v>
      </c>
      <c r="W2" s="16" t="s">
        <v>52</v>
      </c>
      <c r="X2" s="16" t="s">
        <v>53</v>
      </c>
      <c r="Y2" s="16" t="s">
        <v>54</v>
      </c>
      <c r="Z2" s="16" t="s">
        <v>55</v>
      </c>
      <c r="AA2" s="16" t="s">
        <v>56</v>
      </c>
      <c r="AB2" s="16" t="s">
        <v>73</v>
      </c>
      <c r="AC2" s="16" t="s">
        <v>86</v>
      </c>
      <c r="AD2" s="16" t="s">
        <v>85</v>
      </c>
      <c r="AE2" s="16" t="s">
        <v>87</v>
      </c>
      <c r="AF2" s="16" t="s">
        <v>88</v>
      </c>
      <c r="AG2" s="16" t="s">
        <v>91</v>
      </c>
      <c r="AH2" s="16" t="s">
        <v>91</v>
      </c>
    </row>
    <row r="3" spans="1:43" s="21" customFormat="1" ht="15" customHeight="1" x14ac:dyDescent="0.2">
      <c r="B3" s="55" t="s">
        <v>63</v>
      </c>
      <c r="C3" s="55"/>
      <c r="D3" s="55" t="s">
        <v>64</v>
      </c>
      <c r="E3" s="55"/>
      <c r="F3" s="55"/>
      <c r="G3" s="55"/>
      <c r="H3" s="55" t="s">
        <v>65</v>
      </c>
      <c r="I3" s="55"/>
      <c r="J3" s="55"/>
      <c r="K3" s="55"/>
      <c r="L3" s="55" t="s">
        <v>66</v>
      </c>
      <c r="M3" s="55"/>
      <c r="N3" s="55"/>
      <c r="O3" s="55"/>
      <c r="P3" s="55" t="s">
        <v>67</v>
      </c>
      <c r="Q3" s="55"/>
      <c r="R3" s="55"/>
      <c r="S3" s="55"/>
      <c r="T3" s="55" t="s">
        <v>68</v>
      </c>
      <c r="U3" s="55"/>
      <c r="V3" s="55"/>
      <c r="W3" s="55"/>
      <c r="X3" s="55" t="s">
        <v>69</v>
      </c>
      <c r="Y3" s="55"/>
      <c r="Z3" s="55"/>
      <c r="AA3" s="55"/>
      <c r="AB3" s="55" t="s">
        <v>70</v>
      </c>
      <c r="AC3" s="55"/>
      <c r="AD3" s="55"/>
      <c r="AE3" s="55"/>
      <c r="AF3" s="55" t="s">
        <v>89</v>
      </c>
      <c r="AG3" s="55"/>
      <c r="AH3" s="55"/>
      <c r="AI3" s="55"/>
      <c r="AJ3" s="55" t="s">
        <v>92</v>
      </c>
      <c r="AK3" s="55"/>
      <c r="AL3" s="55"/>
      <c r="AM3" s="55"/>
      <c r="AN3" s="55" t="s">
        <v>97</v>
      </c>
      <c r="AO3" s="55"/>
    </row>
    <row r="4" spans="1:43" s="25" customFormat="1" x14ac:dyDescent="0.2">
      <c r="A4" s="23" t="s">
        <v>98</v>
      </c>
      <c r="B4" s="24" t="s">
        <v>59</v>
      </c>
      <c r="C4" s="24" t="s">
        <v>60</v>
      </c>
      <c r="D4" s="24" t="s">
        <v>57</v>
      </c>
      <c r="E4" s="24" t="s">
        <v>58</v>
      </c>
      <c r="F4" s="24" t="s">
        <v>59</v>
      </c>
      <c r="G4" s="24" t="s">
        <v>60</v>
      </c>
      <c r="H4" s="24" t="s">
        <v>57</v>
      </c>
      <c r="I4" s="24" t="s">
        <v>58</v>
      </c>
      <c r="J4" s="24" t="s">
        <v>59</v>
      </c>
      <c r="K4" s="24" t="s">
        <v>60</v>
      </c>
      <c r="L4" s="24" t="s">
        <v>57</v>
      </c>
      <c r="M4" s="24" t="s">
        <v>58</v>
      </c>
      <c r="N4" s="24" t="s">
        <v>59</v>
      </c>
      <c r="O4" s="24" t="s">
        <v>60</v>
      </c>
      <c r="P4" s="24" t="s">
        <v>57</v>
      </c>
      <c r="Q4" s="24" t="s">
        <v>58</v>
      </c>
      <c r="R4" s="24" t="s">
        <v>59</v>
      </c>
      <c r="S4" s="24" t="s">
        <v>60</v>
      </c>
      <c r="T4" s="24" t="s">
        <v>57</v>
      </c>
      <c r="U4" s="24" t="s">
        <v>58</v>
      </c>
      <c r="V4" s="24" t="s">
        <v>59</v>
      </c>
      <c r="W4" s="24" t="s">
        <v>60</v>
      </c>
      <c r="X4" s="24" t="s">
        <v>57</v>
      </c>
      <c r="Y4" s="24" t="s">
        <v>58</v>
      </c>
      <c r="Z4" s="24" t="s">
        <v>59</v>
      </c>
      <c r="AA4" s="24" t="s">
        <v>60</v>
      </c>
      <c r="AB4" s="24" t="s">
        <v>57</v>
      </c>
      <c r="AC4" s="46" t="s">
        <v>58</v>
      </c>
      <c r="AD4" s="46" t="s">
        <v>59</v>
      </c>
      <c r="AE4" s="24" t="s">
        <v>60</v>
      </c>
      <c r="AF4" s="24" t="s">
        <v>57</v>
      </c>
      <c r="AG4" s="24" t="s">
        <v>58</v>
      </c>
      <c r="AH4" s="24" t="s">
        <v>59</v>
      </c>
      <c r="AI4" s="24" t="s">
        <v>60</v>
      </c>
      <c r="AJ4" s="24" t="s">
        <v>57</v>
      </c>
      <c r="AK4" s="24" t="s">
        <v>58</v>
      </c>
      <c r="AL4" s="24" t="s">
        <v>59</v>
      </c>
      <c r="AM4" s="24" t="s">
        <v>60</v>
      </c>
      <c r="AN4" s="53" t="s">
        <v>57</v>
      </c>
      <c r="AO4" s="24" t="s">
        <v>58</v>
      </c>
    </row>
    <row r="5" spans="1:43" s="26" customFormat="1" ht="21.75" customHeight="1" x14ac:dyDescent="0.2">
      <c r="A5" s="17" t="s">
        <v>99</v>
      </c>
      <c r="B5" s="42"/>
      <c r="C5" s="42"/>
      <c r="D5" s="42">
        <v>7984.3566024664442</v>
      </c>
      <c r="E5" s="42">
        <v>8558.8638317722744</v>
      </c>
      <c r="F5" s="42">
        <v>9186.268539537723</v>
      </c>
      <c r="G5" s="42">
        <v>9445.8192827825023</v>
      </c>
      <c r="H5" s="42">
        <v>9983.3218909526149</v>
      </c>
      <c r="I5" s="42">
        <v>10031.838130575487</v>
      </c>
      <c r="J5" s="42">
        <v>10495.282114226568</v>
      </c>
      <c r="K5" s="42">
        <v>10475.824308447127</v>
      </c>
      <c r="L5" s="42">
        <v>10628.852905078371</v>
      </c>
      <c r="M5" s="42">
        <v>11138.266500697522</v>
      </c>
      <c r="N5" s="42">
        <v>12299.838502456805</v>
      </c>
      <c r="O5" s="42">
        <v>13137.395661712511</v>
      </c>
      <c r="P5" s="42">
        <v>14370.895647407977</v>
      </c>
      <c r="Q5" s="42">
        <v>14982.291135556612</v>
      </c>
      <c r="R5" s="42">
        <v>14901.684056981727</v>
      </c>
      <c r="S5" s="42">
        <v>14884.179598289084</v>
      </c>
      <c r="T5" s="42">
        <v>15832.702985909867</v>
      </c>
      <c r="U5" s="42">
        <v>15385.670211975483</v>
      </c>
      <c r="V5" s="42">
        <v>15935.859913419659</v>
      </c>
      <c r="W5" s="42">
        <v>16217.386916654408</v>
      </c>
      <c r="X5" s="42">
        <v>17145.990184368118</v>
      </c>
      <c r="Y5" s="42">
        <v>16606.326576449814</v>
      </c>
      <c r="Z5" s="42">
        <v>17514.360265420029</v>
      </c>
      <c r="AA5" s="42">
        <v>17916.484188373463</v>
      </c>
      <c r="AB5" s="42">
        <v>18372.913736887796</v>
      </c>
      <c r="AC5" s="42">
        <v>18949.851032640141</v>
      </c>
      <c r="AD5" s="42">
        <v>19367.320826438699</v>
      </c>
      <c r="AE5" s="42">
        <v>19797.441824979294</v>
      </c>
      <c r="AF5" s="42">
        <v>20328.123001777105</v>
      </c>
      <c r="AG5" s="42">
        <v>20681.777266357669</v>
      </c>
      <c r="AH5" s="42">
        <v>20676.278983465552</v>
      </c>
      <c r="AI5" s="42">
        <v>21233.348045565082</v>
      </c>
      <c r="AJ5" s="42">
        <v>21374.479925622418</v>
      </c>
      <c r="AK5" s="42">
        <v>22620.031825181261</v>
      </c>
      <c r="AL5" s="42">
        <v>23542.927000228668</v>
      </c>
      <c r="AM5" s="42">
        <v>24319.191882674644</v>
      </c>
      <c r="AN5" s="42">
        <v>24872.219570429443</v>
      </c>
      <c r="AO5" s="42">
        <v>24932.426497571385</v>
      </c>
      <c r="AP5" s="27"/>
    </row>
    <row r="6" spans="1:43" s="26" customFormat="1" ht="28.5" customHeight="1" x14ac:dyDescent="0.2">
      <c r="A6" s="17" t="s">
        <v>100</v>
      </c>
      <c r="B6" s="27"/>
      <c r="C6" s="27"/>
      <c r="D6" s="27">
        <v>1963.861901344025</v>
      </c>
      <c r="E6" s="27">
        <v>2113.2159057809622</v>
      </c>
      <c r="F6" s="27">
        <v>2485.4897227567931</v>
      </c>
      <c r="G6" s="27">
        <v>2693.2856839548353</v>
      </c>
      <c r="H6" s="27">
        <v>2739.8067439841698</v>
      </c>
      <c r="I6" s="27">
        <v>2729.3150586479369</v>
      </c>
      <c r="J6" s="27">
        <v>2749.8587132836979</v>
      </c>
      <c r="K6" s="27">
        <v>2555.7335121391943</v>
      </c>
      <c r="L6" s="27">
        <v>2507.7611819305753</v>
      </c>
      <c r="M6" s="27">
        <v>2712.662842071566</v>
      </c>
      <c r="N6" s="27">
        <v>3236.1029029242336</v>
      </c>
      <c r="O6" s="27">
        <v>3567.1669017738195</v>
      </c>
      <c r="P6" s="27">
        <v>3670.0531276553656</v>
      </c>
      <c r="Q6" s="27">
        <v>4025.0133573117637</v>
      </c>
      <c r="R6" s="27">
        <v>3823.3267948993157</v>
      </c>
      <c r="S6" s="27">
        <v>3896.4502120578718</v>
      </c>
      <c r="T6" s="27">
        <v>4382.0665721106825</v>
      </c>
      <c r="U6" s="27">
        <v>3752.5310273316254</v>
      </c>
      <c r="V6" s="27">
        <v>3957.3571238946661</v>
      </c>
      <c r="W6" s="27">
        <v>3797.8288978537121</v>
      </c>
      <c r="X6" s="27">
        <v>4506.8826247086972</v>
      </c>
      <c r="Y6" s="27">
        <v>3958.2937106745112</v>
      </c>
      <c r="Z6" s="27">
        <v>4383.8119240084216</v>
      </c>
      <c r="AA6" s="27">
        <v>4438.4018042298658</v>
      </c>
      <c r="AB6" s="27">
        <v>4467.1793429509853</v>
      </c>
      <c r="AC6" s="27">
        <v>4575.2147504959476</v>
      </c>
      <c r="AD6" s="27">
        <v>4430.0634140473367</v>
      </c>
      <c r="AE6" s="27">
        <v>4819.9057062288821</v>
      </c>
      <c r="AF6" s="27">
        <v>4812.7506847479344</v>
      </c>
      <c r="AG6" s="27">
        <v>5115.2020375424681</v>
      </c>
      <c r="AH6" s="27">
        <v>4892.5363233568723</v>
      </c>
      <c r="AI6" s="27">
        <v>4833.7302108510212</v>
      </c>
      <c r="AJ6" s="27">
        <v>4995.6070519385758</v>
      </c>
      <c r="AK6" s="27">
        <v>5491.4517971601636</v>
      </c>
      <c r="AL6" s="27">
        <v>6245.1797549386229</v>
      </c>
      <c r="AM6" s="27">
        <v>6493.4881958122678</v>
      </c>
      <c r="AN6" s="27">
        <v>6525.4294250340081</v>
      </c>
      <c r="AO6" s="27">
        <v>6079.880559549325</v>
      </c>
      <c r="AP6" s="27"/>
    </row>
    <row r="7" spans="1:43" s="25" customFormat="1" ht="18.95" customHeight="1" x14ac:dyDescent="0.2">
      <c r="A7" s="34" t="s">
        <v>2</v>
      </c>
      <c r="B7" s="28"/>
      <c r="C7" s="28"/>
      <c r="D7" s="28">
        <v>185.81572777510601</v>
      </c>
      <c r="E7" s="28">
        <v>193.959275061661</v>
      </c>
      <c r="F7" s="28">
        <v>277.26782448653398</v>
      </c>
      <c r="G7" s="28">
        <v>194.36196914579901</v>
      </c>
      <c r="H7" s="28">
        <v>182.10791009969799</v>
      </c>
      <c r="I7" s="28">
        <v>171.99004620180401</v>
      </c>
      <c r="J7" s="28">
        <v>212.27605143021901</v>
      </c>
      <c r="K7" s="28">
        <v>232.83268088749901</v>
      </c>
      <c r="L7" s="28">
        <v>243.94806756788699</v>
      </c>
      <c r="M7" s="28">
        <v>248.15185594367301</v>
      </c>
      <c r="N7" s="28">
        <v>319.04582869130098</v>
      </c>
      <c r="O7" s="28">
        <v>349.03731768901201</v>
      </c>
      <c r="P7" s="28">
        <v>311.058516299855</v>
      </c>
      <c r="Q7" s="28">
        <v>354.69518620718702</v>
      </c>
      <c r="R7" s="28">
        <v>320.93707705320799</v>
      </c>
      <c r="S7" s="28">
        <v>236.121721195059</v>
      </c>
      <c r="T7" s="28">
        <v>256.30894192601397</v>
      </c>
      <c r="U7" s="28">
        <v>268.01261112235301</v>
      </c>
      <c r="V7" s="28">
        <v>351.91347585770399</v>
      </c>
      <c r="W7" s="28">
        <v>271.711529542108</v>
      </c>
      <c r="X7" s="28">
        <v>292.37767167814599</v>
      </c>
      <c r="Y7" s="28">
        <v>188.37173145063099</v>
      </c>
      <c r="Z7" s="28">
        <v>299.28369281568303</v>
      </c>
      <c r="AA7" s="28">
        <v>294.12111574273501</v>
      </c>
      <c r="AB7" s="28">
        <v>297.66316439469801</v>
      </c>
      <c r="AC7" s="28">
        <v>328.32885545298598</v>
      </c>
      <c r="AD7" s="28">
        <v>334.70372928391902</v>
      </c>
      <c r="AE7" s="28">
        <v>344.24766526183703</v>
      </c>
      <c r="AF7" s="28">
        <v>353.08805137849998</v>
      </c>
      <c r="AG7" s="28">
        <v>344.60281946226797</v>
      </c>
      <c r="AH7" s="28">
        <v>376.56937036509203</v>
      </c>
      <c r="AI7" s="28">
        <v>349.24750062103101</v>
      </c>
      <c r="AJ7" s="28">
        <v>343.68255576337202</v>
      </c>
      <c r="AK7" s="28">
        <v>483.61677832340303</v>
      </c>
      <c r="AL7" s="28">
        <v>483.84119297225499</v>
      </c>
      <c r="AM7" s="28">
        <v>483.03519585038401</v>
      </c>
      <c r="AN7" s="28">
        <v>473.21325197246802</v>
      </c>
      <c r="AO7" s="28">
        <v>462.09984577111499</v>
      </c>
      <c r="AP7" s="28"/>
      <c r="AQ7" s="26"/>
    </row>
    <row r="8" spans="1:43" s="25" customFormat="1" ht="18.95" customHeight="1" x14ac:dyDescent="0.2">
      <c r="A8" s="34" t="s">
        <v>3</v>
      </c>
      <c r="B8" s="28"/>
      <c r="C8" s="28"/>
      <c r="D8" s="28">
        <v>1022.7789064871</v>
      </c>
      <c r="E8" s="28">
        <v>1070.5133058966501</v>
      </c>
      <c r="F8" s="28">
        <v>1256.20571498035</v>
      </c>
      <c r="G8" s="28">
        <v>1528.3441544861901</v>
      </c>
      <c r="H8" s="28">
        <v>1545.86706996353</v>
      </c>
      <c r="I8" s="28">
        <v>1567.1917875581601</v>
      </c>
      <c r="J8" s="28">
        <v>1555.3749864686999</v>
      </c>
      <c r="K8" s="28">
        <v>1277.4204047184001</v>
      </c>
      <c r="L8" s="28">
        <v>1178.5875902942</v>
      </c>
      <c r="M8" s="28">
        <v>1350.2303502340601</v>
      </c>
      <c r="N8" s="28">
        <v>1775.0655084411501</v>
      </c>
      <c r="O8" s="28">
        <v>2056.5905268471101</v>
      </c>
      <c r="P8" s="28">
        <v>2061.8373218354</v>
      </c>
      <c r="Q8" s="28">
        <v>2138.4855694944299</v>
      </c>
      <c r="R8" s="28">
        <v>1938.53923240729</v>
      </c>
      <c r="S8" s="28">
        <v>2116.5093997685299</v>
      </c>
      <c r="T8" s="28">
        <v>2541.1646191472601</v>
      </c>
      <c r="U8" s="28">
        <v>1834.4602422262301</v>
      </c>
      <c r="V8" s="28">
        <v>1838.7567164217601</v>
      </c>
      <c r="W8" s="28">
        <v>1757.0826468176299</v>
      </c>
      <c r="X8" s="28">
        <v>2434.8754352956098</v>
      </c>
      <c r="Y8" s="28">
        <v>2033.9570107581301</v>
      </c>
      <c r="Z8" s="28">
        <v>2298.2575139483201</v>
      </c>
      <c r="AA8" s="28">
        <v>2374.9042197600802</v>
      </c>
      <c r="AB8" s="28">
        <v>2336.3825732299802</v>
      </c>
      <c r="AC8" s="28">
        <v>2426.85588551816</v>
      </c>
      <c r="AD8" s="28">
        <v>2201.46330138548</v>
      </c>
      <c r="AE8" s="28">
        <v>2509.3617812959001</v>
      </c>
      <c r="AF8" s="28">
        <v>2456.3492152424201</v>
      </c>
      <c r="AG8" s="28">
        <v>2744.1561709449002</v>
      </c>
      <c r="AH8" s="28">
        <v>2453.8458985248999</v>
      </c>
      <c r="AI8" s="28">
        <v>2405.4537150400802</v>
      </c>
      <c r="AJ8" s="28">
        <v>2556.4459044382702</v>
      </c>
      <c r="AK8" s="28">
        <v>2892.1444329201399</v>
      </c>
      <c r="AL8" s="28">
        <v>3598.3411904639001</v>
      </c>
      <c r="AM8" s="28">
        <v>3782.2205954082601</v>
      </c>
      <c r="AN8" s="28">
        <v>3690.1006860523999</v>
      </c>
      <c r="AO8" s="28">
        <v>3176.5645006977802</v>
      </c>
      <c r="AP8" s="28"/>
      <c r="AQ8" s="26"/>
    </row>
    <row r="9" spans="1:43" s="25" customFormat="1" ht="18.95" customHeight="1" x14ac:dyDescent="0.2">
      <c r="A9" s="34" t="s">
        <v>4</v>
      </c>
      <c r="B9" s="28"/>
      <c r="C9" s="28"/>
      <c r="D9" s="28">
        <v>344.72027194223534</v>
      </c>
      <c r="E9" s="28">
        <v>392.76407717810434</v>
      </c>
      <c r="F9" s="28">
        <v>443.6730057374138</v>
      </c>
      <c r="G9" s="28">
        <v>444.20836823621971</v>
      </c>
      <c r="H9" s="28">
        <v>483.09050818397986</v>
      </c>
      <c r="I9" s="28">
        <v>467.36034687813145</v>
      </c>
      <c r="J9" s="28">
        <v>460.97718055748032</v>
      </c>
      <c r="K9" s="28">
        <v>445.65314835412033</v>
      </c>
      <c r="L9" s="28">
        <v>471.16202415264905</v>
      </c>
      <c r="M9" s="28">
        <v>457.38709650278975</v>
      </c>
      <c r="N9" s="28">
        <v>473.90089107390224</v>
      </c>
      <c r="O9" s="28">
        <v>449.42740421686125</v>
      </c>
      <c r="P9" s="28">
        <v>517.74443250733509</v>
      </c>
      <c r="Q9" s="28">
        <v>611.17672710545366</v>
      </c>
      <c r="R9" s="28">
        <v>645.96082236034385</v>
      </c>
      <c r="S9" s="28">
        <v>666.99639825023405</v>
      </c>
      <c r="T9" s="28">
        <v>692.28069820747362</v>
      </c>
      <c r="U9" s="28">
        <v>723.86205149864691</v>
      </c>
      <c r="V9" s="28">
        <v>749.3292158714687</v>
      </c>
      <c r="W9" s="28">
        <v>746.91649478233694</v>
      </c>
      <c r="X9" s="28">
        <v>789.84623790780199</v>
      </c>
      <c r="Y9" s="28">
        <v>736.9192143968005</v>
      </c>
      <c r="Z9" s="28">
        <v>756.04232566754922</v>
      </c>
      <c r="AA9" s="28">
        <v>743.76244032242118</v>
      </c>
      <c r="AB9" s="28">
        <v>766.8388839394587</v>
      </c>
      <c r="AC9" s="28">
        <v>758.13488878103101</v>
      </c>
      <c r="AD9" s="28">
        <v>821.42876319555489</v>
      </c>
      <c r="AE9" s="28">
        <v>837.99197184865602</v>
      </c>
      <c r="AF9" s="28">
        <v>850.91720840160656</v>
      </c>
      <c r="AG9" s="28">
        <v>864.21180063455336</v>
      </c>
      <c r="AH9" s="28">
        <v>910.03285505784197</v>
      </c>
      <c r="AI9" s="28">
        <v>935.7582777457211</v>
      </c>
      <c r="AJ9" s="28">
        <v>955.41847170663323</v>
      </c>
      <c r="AK9" s="28">
        <v>943.3046005798966</v>
      </c>
      <c r="AL9" s="28">
        <v>953.51904905806884</v>
      </c>
      <c r="AM9" s="28">
        <v>996.73192060303052</v>
      </c>
      <c r="AN9" s="28">
        <v>1097.4711059438725</v>
      </c>
      <c r="AO9" s="28">
        <v>1125.7780746785174</v>
      </c>
      <c r="AP9" s="28"/>
      <c r="AQ9" s="26"/>
    </row>
    <row r="10" spans="1:43" s="25" customFormat="1" ht="18.95" customHeight="1" x14ac:dyDescent="0.2">
      <c r="A10" s="34" t="s">
        <v>5</v>
      </c>
      <c r="B10" s="28"/>
      <c r="C10" s="28"/>
      <c r="D10" s="28">
        <v>2.39538028730396</v>
      </c>
      <c r="E10" s="28">
        <v>2.41762633668072</v>
      </c>
      <c r="F10" s="28">
        <v>2.6298160941753301</v>
      </c>
      <c r="G10" s="28">
        <v>2.7482215153860001</v>
      </c>
      <c r="H10" s="28">
        <v>2.7798612966258802</v>
      </c>
      <c r="I10" s="28">
        <v>2.8844122904594802</v>
      </c>
      <c r="J10" s="28">
        <v>3.4645627368622098</v>
      </c>
      <c r="K10" s="28">
        <v>3.3738326926667899</v>
      </c>
      <c r="L10" s="28">
        <v>3.3151236486758799</v>
      </c>
      <c r="M10" s="28">
        <v>3.4411308302683201</v>
      </c>
      <c r="N10" s="28">
        <v>4.7601589048587298</v>
      </c>
      <c r="O10" s="28">
        <v>5.1718473471754596</v>
      </c>
      <c r="P10" s="28">
        <v>5.3517109225578201</v>
      </c>
      <c r="Q10" s="28">
        <v>5.7509861370234203</v>
      </c>
      <c r="R10" s="28">
        <v>4.7030828304068404</v>
      </c>
      <c r="S10" s="28">
        <v>5.3057841507946897</v>
      </c>
      <c r="T10" s="28">
        <v>5.8267763689892504</v>
      </c>
      <c r="U10" s="28">
        <v>5.8347183594004504</v>
      </c>
      <c r="V10" s="28">
        <v>5.6614286442742898</v>
      </c>
      <c r="W10" s="28">
        <v>5.8359872820021197</v>
      </c>
      <c r="X10" s="28">
        <v>6.1161886407875201</v>
      </c>
      <c r="Y10" s="28">
        <v>5.87312106572739</v>
      </c>
      <c r="Z10" s="28">
        <v>6.4249151777118998</v>
      </c>
      <c r="AA10" s="28">
        <v>6.7934498946780604</v>
      </c>
      <c r="AB10" s="28">
        <v>6.9681699461760997</v>
      </c>
      <c r="AC10" s="28">
        <v>7.64292592992176</v>
      </c>
      <c r="AD10" s="28">
        <v>7.6991835999629803</v>
      </c>
      <c r="AE10" s="28">
        <v>7.8967954010229304</v>
      </c>
      <c r="AF10" s="28">
        <v>7.6796827657161701</v>
      </c>
      <c r="AG10" s="28">
        <v>7.7966048805635397</v>
      </c>
      <c r="AH10" s="28">
        <v>8.1419364113292794</v>
      </c>
      <c r="AI10" s="28">
        <v>8.0415435746483102</v>
      </c>
      <c r="AJ10" s="28">
        <v>7.9564694340807902</v>
      </c>
      <c r="AK10" s="28">
        <v>8.2253796385548199</v>
      </c>
      <c r="AL10" s="28">
        <v>8.8256869515612593</v>
      </c>
      <c r="AM10" s="28">
        <v>8.2639688117554897</v>
      </c>
      <c r="AN10" s="28">
        <v>8.4666284789345205</v>
      </c>
      <c r="AO10" s="28">
        <v>8.7217863739763093</v>
      </c>
      <c r="AP10" s="28"/>
      <c r="AQ10" s="26"/>
    </row>
    <row r="11" spans="1:43" s="25" customFormat="1" ht="18.95" customHeight="1" x14ac:dyDescent="0.2">
      <c r="A11" s="34" t="s">
        <v>6</v>
      </c>
      <c r="B11" s="28"/>
      <c r="C11" s="28"/>
      <c r="D11" s="28">
        <v>288.72530322030599</v>
      </c>
      <c r="E11" s="28">
        <v>331.72864431725401</v>
      </c>
      <c r="F11" s="28">
        <v>385.65527385961798</v>
      </c>
      <c r="G11" s="28">
        <v>391.286733873944</v>
      </c>
      <c r="H11" s="28">
        <v>385.99453247531397</v>
      </c>
      <c r="I11" s="28">
        <v>377.90057993564</v>
      </c>
      <c r="J11" s="28">
        <v>370.56479937469402</v>
      </c>
      <c r="K11" s="28">
        <v>438.76068618737798</v>
      </c>
      <c r="L11" s="28">
        <v>447.15367677873297</v>
      </c>
      <c r="M11" s="28">
        <v>477.17686328576701</v>
      </c>
      <c r="N11" s="28">
        <v>465.27673456038502</v>
      </c>
      <c r="O11" s="28">
        <v>507.05516063963302</v>
      </c>
      <c r="P11" s="28">
        <v>559.14990189099399</v>
      </c>
      <c r="Q11" s="28">
        <v>689.22293134460699</v>
      </c>
      <c r="R11" s="28">
        <v>685.09881597361596</v>
      </c>
      <c r="S11" s="28">
        <v>648.81456641293801</v>
      </c>
      <c r="T11" s="28">
        <v>666.82417117618797</v>
      </c>
      <c r="U11" s="28">
        <v>695.97062099962795</v>
      </c>
      <c r="V11" s="28">
        <v>775.94162038814602</v>
      </c>
      <c r="W11" s="28">
        <v>757.38717306974604</v>
      </c>
      <c r="X11" s="28">
        <v>727.00693650596895</v>
      </c>
      <c r="Y11" s="28">
        <v>736.47710957169795</v>
      </c>
      <c r="Z11" s="28">
        <v>758.32094210081505</v>
      </c>
      <c r="AA11" s="28">
        <v>752.68206267104301</v>
      </c>
      <c r="AB11" s="28">
        <v>767.75678742822004</v>
      </c>
      <c r="AC11" s="28">
        <v>744.28188383984502</v>
      </c>
      <c r="AD11" s="28">
        <v>763.34355672259801</v>
      </c>
      <c r="AE11" s="28">
        <v>802.75899365365296</v>
      </c>
      <c r="AF11" s="28">
        <v>819.93577753461</v>
      </c>
      <c r="AG11" s="28">
        <v>829.39102316208198</v>
      </c>
      <c r="AH11" s="28">
        <v>809.00801413692795</v>
      </c>
      <c r="AI11" s="28">
        <v>804.76274993629897</v>
      </c>
      <c r="AJ11" s="28">
        <v>790.80782875197997</v>
      </c>
      <c r="AK11" s="28">
        <v>807.64580243931198</v>
      </c>
      <c r="AL11" s="28">
        <v>817.47894791480599</v>
      </c>
      <c r="AM11" s="28">
        <v>837.36623139671406</v>
      </c>
      <c r="AN11" s="28">
        <v>872.38395077628195</v>
      </c>
      <c r="AO11" s="28">
        <v>904.30575557890302</v>
      </c>
      <c r="AP11" s="28"/>
      <c r="AQ11" s="26"/>
    </row>
    <row r="12" spans="1:43" s="25" customFormat="1" ht="18.95" customHeight="1" x14ac:dyDescent="0.2">
      <c r="A12" s="34" t="s">
        <v>7</v>
      </c>
      <c r="B12" s="28"/>
      <c r="C12" s="28"/>
      <c r="D12" s="28">
        <v>119.42631163197395</v>
      </c>
      <c r="E12" s="28">
        <v>121.83297699061217</v>
      </c>
      <c r="F12" s="28">
        <v>120.05808759870216</v>
      </c>
      <c r="G12" s="28">
        <v>132.33623669729695</v>
      </c>
      <c r="H12" s="28">
        <v>139.96686196502176</v>
      </c>
      <c r="I12" s="28">
        <v>141.9878857837422</v>
      </c>
      <c r="J12" s="28">
        <v>147.20113271574249</v>
      </c>
      <c r="K12" s="28">
        <v>157.69275929913033</v>
      </c>
      <c r="L12" s="28">
        <v>163.59469948843036</v>
      </c>
      <c r="M12" s="28">
        <v>176.2755452750078</v>
      </c>
      <c r="N12" s="28">
        <v>198.05378125263687</v>
      </c>
      <c r="O12" s="28">
        <v>199.8846450340273</v>
      </c>
      <c r="P12" s="28">
        <v>214.91124419922383</v>
      </c>
      <c r="Q12" s="28">
        <v>225.68195702306267</v>
      </c>
      <c r="R12" s="28">
        <v>228.08776427445108</v>
      </c>
      <c r="S12" s="28">
        <v>222.70234228031626</v>
      </c>
      <c r="T12" s="28">
        <v>219.66136528475846</v>
      </c>
      <c r="U12" s="28">
        <v>224.39078312536665</v>
      </c>
      <c r="V12" s="28">
        <v>235.75466671131298</v>
      </c>
      <c r="W12" s="28">
        <v>258.89506635988926</v>
      </c>
      <c r="X12" s="28">
        <v>256.66015468038279</v>
      </c>
      <c r="Y12" s="28">
        <v>256.69552343152435</v>
      </c>
      <c r="Z12" s="28">
        <v>265.48253429834188</v>
      </c>
      <c r="AA12" s="28">
        <v>266.13851583890857</v>
      </c>
      <c r="AB12" s="28">
        <v>291.56976401245186</v>
      </c>
      <c r="AC12" s="28">
        <v>309.97031097400378</v>
      </c>
      <c r="AD12" s="28">
        <v>301.42487985982183</v>
      </c>
      <c r="AE12" s="28">
        <v>317.64849876781193</v>
      </c>
      <c r="AF12" s="28">
        <v>324.78074942508186</v>
      </c>
      <c r="AG12" s="28">
        <v>325.04361845810149</v>
      </c>
      <c r="AH12" s="28">
        <v>334.93824886078096</v>
      </c>
      <c r="AI12" s="28">
        <v>330.46642393324106</v>
      </c>
      <c r="AJ12" s="28">
        <v>341.29582184424027</v>
      </c>
      <c r="AK12" s="28">
        <v>356.51480325885666</v>
      </c>
      <c r="AL12" s="28">
        <v>383.17368757803177</v>
      </c>
      <c r="AM12" s="28">
        <v>385.87028374212304</v>
      </c>
      <c r="AN12" s="28">
        <v>383.7938018100516</v>
      </c>
      <c r="AO12" s="28">
        <v>402.41059644903322</v>
      </c>
      <c r="AP12" s="28"/>
      <c r="AQ12" s="26"/>
    </row>
    <row r="13" spans="1:43" s="26" customFormat="1" ht="30" customHeight="1" x14ac:dyDescent="0.2">
      <c r="A13" s="17" t="s">
        <v>101</v>
      </c>
      <c r="B13" s="27"/>
      <c r="C13" s="27"/>
      <c r="D13" s="27">
        <v>1721.6173946002052</v>
      </c>
      <c r="E13" s="27">
        <v>1828.1989985727712</v>
      </c>
      <c r="F13" s="27">
        <v>1850.603333955301</v>
      </c>
      <c r="G13" s="27">
        <v>1678.045471003765</v>
      </c>
      <c r="H13" s="27">
        <v>1791.422243163177</v>
      </c>
      <c r="I13" s="27">
        <v>1839.303256207128</v>
      </c>
      <c r="J13" s="27">
        <v>1954.4509246057569</v>
      </c>
      <c r="K13" s="27">
        <v>1835.7935993153396</v>
      </c>
      <c r="L13" s="27">
        <v>2014.7326280321345</v>
      </c>
      <c r="M13" s="27">
        <v>2242.0306357741606</v>
      </c>
      <c r="N13" s="27">
        <v>2564.5052325326583</v>
      </c>
      <c r="O13" s="27">
        <v>2621.1850879542535</v>
      </c>
      <c r="P13" s="27">
        <v>3255.5478938159577</v>
      </c>
      <c r="Q13" s="27">
        <v>3216.8679967763837</v>
      </c>
      <c r="R13" s="27">
        <v>3135.0318189470922</v>
      </c>
      <c r="S13" s="27">
        <v>2988.7312030306721</v>
      </c>
      <c r="T13" s="27">
        <v>3166.7844349932129</v>
      </c>
      <c r="U13" s="27">
        <v>3274.4255079266786</v>
      </c>
      <c r="V13" s="27">
        <v>3290.4948595038195</v>
      </c>
      <c r="W13" s="27">
        <v>3411.6494929462283</v>
      </c>
      <c r="X13" s="27">
        <v>3413.3980995735287</v>
      </c>
      <c r="Y13" s="27">
        <v>3490.6401778826466</v>
      </c>
      <c r="Z13" s="27">
        <v>3548.1471332885117</v>
      </c>
      <c r="AA13" s="27">
        <v>3685.4890049375963</v>
      </c>
      <c r="AB13" s="27">
        <v>3750.4820164478256</v>
      </c>
      <c r="AC13" s="27">
        <v>3700.9328016590562</v>
      </c>
      <c r="AD13" s="27">
        <v>3982.7034939111772</v>
      </c>
      <c r="AE13" s="27">
        <v>3878.0777346786799</v>
      </c>
      <c r="AF13" s="27">
        <v>4169.9703448531627</v>
      </c>
      <c r="AG13" s="27">
        <v>4062.6434464776312</v>
      </c>
      <c r="AH13" s="27">
        <v>4364.3945949019426</v>
      </c>
      <c r="AI13" s="27">
        <v>4546.9428043350017</v>
      </c>
      <c r="AJ13" s="27">
        <v>4431.4639581281663</v>
      </c>
      <c r="AK13" s="27">
        <v>4582.1559184254247</v>
      </c>
      <c r="AL13" s="27">
        <v>4631.6518796274631</v>
      </c>
      <c r="AM13" s="27">
        <v>4612.3917730405592</v>
      </c>
      <c r="AN13" s="27">
        <v>4827.3435004157591</v>
      </c>
      <c r="AO13" s="27">
        <v>4929.9535816708876</v>
      </c>
      <c r="AP13" s="27"/>
    </row>
    <row r="14" spans="1:43" s="25" customFormat="1" ht="18.95" customHeight="1" x14ac:dyDescent="0.2">
      <c r="A14" s="34" t="s">
        <v>9</v>
      </c>
      <c r="B14" s="28"/>
      <c r="C14" s="28"/>
      <c r="D14" s="28">
        <v>99.008239551105348</v>
      </c>
      <c r="E14" s="28">
        <v>83.340591620952765</v>
      </c>
      <c r="F14" s="28">
        <v>101.68104446655406</v>
      </c>
      <c r="G14" s="28">
        <v>116.3950534749482</v>
      </c>
      <c r="H14" s="28">
        <v>141.97107691402039</v>
      </c>
      <c r="I14" s="28">
        <v>126.75779159925509</v>
      </c>
      <c r="J14" s="28">
        <v>104.46823082171447</v>
      </c>
      <c r="K14" s="28">
        <v>90.573110928251239</v>
      </c>
      <c r="L14" s="28">
        <v>101.61516304820165</v>
      </c>
      <c r="M14" s="28">
        <v>102.33368649949114</v>
      </c>
      <c r="N14" s="28">
        <v>114.09122165241621</v>
      </c>
      <c r="O14" s="28">
        <v>96.186936532992704</v>
      </c>
      <c r="P14" s="28">
        <v>112.48416874182817</v>
      </c>
      <c r="Q14" s="28">
        <v>108.94998390147116</v>
      </c>
      <c r="R14" s="28">
        <v>150.78756939703737</v>
      </c>
      <c r="S14" s="28">
        <v>169.27309837382651</v>
      </c>
      <c r="T14" s="28">
        <v>140.1156390756928</v>
      </c>
      <c r="U14" s="28">
        <v>120.28067148269325</v>
      </c>
      <c r="V14" s="28">
        <v>125.68845471318947</v>
      </c>
      <c r="W14" s="28">
        <v>149.66874152118899</v>
      </c>
      <c r="X14" s="28">
        <v>126.20542359707825</v>
      </c>
      <c r="Y14" s="28">
        <v>130.45935605224705</v>
      </c>
      <c r="Z14" s="28">
        <v>127.17048702254489</v>
      </c>
      <c r="AA14" s="28">
        <v>141.37341985519424</v>
      </c>
      <c r="AB14" s="28">
        <v>139.95119783663316</v>
      </c>
      <c r="AC14" s="28">
        <v>113.62033779734701</v>
      </c>
      <c r="AD14" s="28">
        <v>137.97229066659406</v>
      </c>
      <c r="AE14" s="28">
        <v>136.49081064505336</v>
      </c>
      <c r="AF14" s="28">
        <v>122.33753833312915</v>
      </c>
      <c r="AG14" s="28">
        <v>143.10250132450608</v>
      </c>
      <c r="AH14" s="28">
        <v>137.47756175063023</v>
      </c>
      <c r="AI14" s="28">
        <v>159.55481495472029</v>
      </c>
      <c r="AJ14" s="28">
        <v>141.68308869969505</v>
      </c>
      <c r="AK14" s="28">
        <v>155.20147639127606</v>
      </c>
      <c r="AL14" s="28">
        <v>175.63494914602734</v>
      </c>
      <c r="AM14" s="28">
        <v>106.9209811350252</v>
      </c>
      <c r="AN14" s="28">
        <v>103.23114252668418</v>
      </c>
      <c r="AO14" s="28">
        <v>56.693731752797731</v>
      </c>
      <c r="AP14" s="28"/>
      <c r="AQ14" s="26"/>
    </row>
    <row r="15" spans="1:43" s="25" customFormat="1" ht="18.95" customHeight="1" x14ac:dyDescent="0.2">
      <c r="A15" s="20" t="s">
        <v>10</v>
      </c>
      <c r="B15" s="28"/>
      <c r="C15" s="28"/>
      <c r="D15" s="28">
        <v>744.41914398816527</v>
      </c>
      <c r="E15" s="28">
        <v>822.30033290209428</v>
      </c>
      <c r="F15" s="28">
        <v>784.77692718150968</v>
      </c>
      <c r="G15" s="28">
        <v>604.5119869655656</v>
      </c>
      <c r="H15" s="28">
        <v>762.92667294041314</v>
      </c>
      <c r="I15" s="28">
        <v>850.19779434528641</v>
      </c>
      <c r="J15" s="28">
        <v>959.7987227678401</v>
      </c>
      <c r="K15" s="28">
        <v>908.56872329213627</v>
      </c>
      <c r="L15" s="28">
        <v>1004.3698246122634</v>
      </c>
      <c r="M15" s="28">
        <v>1138.1550383421254</v>
      </c>
      <c r="N15" s="28">
        <v>1231.1727112597362</v>
      </c>
      <c r="O15" s="28">
        <v>1228.6441768475336</v>
      </c>
      <c r="P15" s="28">
        <v>1761.883811616528</v>
      </c>
      <c r="Q15" s="28">
        <v>1662.4472270985677</v>
      </c>
      <c r="R15" s="28">
        <v>1472.511183042204</v>
      </c>
      <c r="S15" s="28">
        <v>1339.1446621511257</v>
      </c>
      <c r="T15" s="28">
        <v>1473.109749474454</v>
      </c>
      <c r="U15" s="28">
        <v>1546.7655574427961</v>
      </c>
      <c r="V15" s="28">
        <v>1516.8583110646846</v>
      </c>
      <c r="W15" s="28">
        <v>1543.8958376238763</v>
      </c>
      <c r="X15" s="28">
        <v>1449.1642242799319</v>
      </c>
      <c r="Y15" s="28">
        <v>1453.0191049314371</v>
      </c>
      <c r="Z15" s="28">
        <v>1492.8285492581629</v>
      </c>
      <c r="AA15" s="28">
        <v>1498.8193986500846</v>
      </c>
      <c r="AB15" s="28">
        <v>1590.951001985065</v>
      </c>
      <c r="AC15" s="28">
        <v>1595.6974045005104</v>
      </c>
      <c r="AD15" s="28">
        <v>1841.3486784470331</v>
      </c>
      <c r="AE15" s="28">
        <v>1632.2164599173577</v>
      </c>
      <c r="AF15" s="28">
        <v>1819.062479569882</v>
      </c>
      <c r="AG15" s="28">
        <v>1559.7285508112946</v>
      </c>
      <c r="AH15" s="28">
        <v>1788.9296717730435</v>
      </c>
      <c r="AI15" s="28">
        <v>2070.7817522517266</v>
      </c>
      <c r="AJ15" s="28">
        <v>1840.699707466166</v>
      </c>
      <c r="AK15" s="28">
        <v>1914.6866415504039</v>
      </c>
      <c r="AL15" s="28">
        <v>1831.4951594986612</v>
      </c>
      <c r="AM15" s="28">
        <v>1893.468505944895</v>
      </c>
      <c r="AN15" s="28">
        <v>2029.7013745610197</v>
      </c>
      <c r="AO15" s="28">
        <v>2063.2138567912725</v>
      </c>
      <c r="AP15" s="28"/>
      <c r="AQ15" s="26"/>
    </row>
    <row r="16" spans="1:43" s="25" customFormat="1" ht="18.95" customHeight="1" x14ac:dyDescent="0.2">
      <c r="A16" s="20" t="s">
        <v>11</v>
      </c>
      <c r="B16" s="28"/>
      <c r="C16" s="28"/>
      <c r="D16" s="28">
        <v>76.261282636834935</v>
      </c>
      <c r="E16" s="28">
        <v>79.518412298067531</v>
      </c>
      <c r="F16" s="28">
        <v>85.307394122891068</v>
      </c>
      <c r="G16" s="28">
        <v>88.60927755129714</v>
      </c>
      <c r="H16" s="28">
        <v>91.769395664860241</v>
      </c>
      <c r="I16" s="28">
        <v>90.034614043947357</v>
      </c>
      <c r="J16" s="28">
        <v>82.908949944177991</v>
      </c>
      <c r="K16" s="28">
        <v>84.640443056723242</v>
      </c>
      <c r="L16" s="28">
        <v>86.896108875703376</v>
      </c>
      <c r="M16" s="28">
        <v>89.670529055889205</v>
      </c>
      <c r="N16" s="28">
        <v>90.183154026411316</v>
      </c>
      <c r="O16" s="28">
        <v>88.406427496336008</v>
      </c>
      <c r="P16" s="28">
        <v>85.485660747900369</v>
      </c>
      <c r="Q16" s="28">
        <v>84.470238687154804</v>
      </c>
      <c r="R16" s="28">
        <v>138.18074162724028</v>
      </c>
      <c r="S16" s="28">
        <v>139.01155202363807</v>
      </c>
      <c r="T16" s="28">
        <v>142.63712123579765</v>
      </c>
      <c r="U16" s="28">
        <v>142.63442291478714</v>
      </c>
      <c r="V16" s="28">
        <v>136.70570494529377</v>
      </c>
      <c r="W16" s="28">
        <v>138.59748691578073</v>
      </c>
      <c r="X16" s="28">
        <v>148.91060137957672</v>
      </c>
      <c r="Y16" s="28">
        <v>146.88089486801246</v>
      </c>
      <c r="Z16" s="28">
        <v>148.25724171054961</v>
      </c>
      <c r="AA16" s="28">
        <v>153.32254103537954</v>
      </c>
      <c r="AB16" s="28">
        <v>156.53334940557954</v>
      </c>
      <c r="AC16" s="28">
        <v>153.4400077201812</v>
      </c>
      <c r="AD16" s="28">
        <v>161.16860989213055</v>
      </c>
      <c r="AE16" s="28">
        <v>166.05158987828631</v>
      </c>
      <c r="AF16" s="28">
        <v>172.98544449839764</v>
      </c>
      <c r="AG16" s="28">
        <v>209.18536333423467</v>
      </c>
      <c r="AH16" s="28">
        <v>207.1129546807062</v>
      </c>
      <c r="AI16" s="28">
        <v>206.91958635903856</v>
      </c>
      <c r="AJ16" s="28">
        <v>205.57638263052286</v>
      </c>
      <c r="AK16" s="28">
        <v>206.96857788780986</v>
      </c>
      <c r="AL16" s="28">
        <v>249.53399705303104</v>
      </c>
      <c r="AM16" s="28">
        <v>238.41063617514513</v>
      </c>
      <c r="AN16" s="28">
        <v>247.75518064321119</v>
      </c>
      <c r="AO16" s="28">
        <v>247.61671329117223</v>
      </c>
      <c r="AP16" s="28"/>
      <c r="AQ16" s="26"/>
    </row>
    <row r="17" spans="1:43" s="25" customFormat="1" ht="18.95" customHeight="1" x14ac:dyDescent="0.2">
      <c r="A17" s="20" t="s">
        <v>12</v>
      </c>
      <c r="B17" s="28"/>
      <c r="C17" s="28"/>
      <c r="D17" s="28">
        <v>406.89166720954375</v>
      </c>
      <c r="E17" s="28">
        <v>411.92877255016259</v>
      </c>
      <c r="F17" s="28">
        <v>428.97182785212715</v>
      </c>
      <c r="G17" s="28">
        <v>344.79802062705801</v>
      </c>
      <c r="H17" s="28">
        <v>216.02380580122227</v>
      </c>
      <c r="I17" s="28">
        <v>181.45045961002126</v>
      </c>
      <c r="J17" s="28">
        <v>174.09467888779341</v>
      </c>
      <c r="K17" s="28">
        <v>197.45386326141602</v>
      </c>
      <c r="L17" s="28">
        <v>201.9817997638628</v>
      </c>
      <c r="M17" s="28">
        <v>225.06412245793484</v>
      </c>
      <c r="N17" s="28">
        <v>242.79711026423544</v>
      </c>
      <c r="O17" s="28">
        <v>253.64655654623536</v>
      </c>
      <c r="P17" s="28">
        <v>261.49811564008149</v>
      </c>
      <c r="Q17" s="28">
        <v>287.9845450528702</v>
      </c>
      <c r="R17" s="28">
        <v>308.82153980300018</v>
      </c>
      <c r="S17" s="28">
        <v>294.99874380608139</v>
      </c>
      <c r="T17" s="28">
        <v>344.4062615607487</v>
      </c>
      <c r="U17" s="28">
        <v>357.73141126927197</v>
      </c>
      <c r="V17" s="28">
        <v>342.37392446024148</v>
      </c>
      <c r="W17" s="28">
        <v>354.02700495546202</v>
      </c>
      <c r="X17" s="28">
        <v>433.29177986686193</v>
      </c>
      <c r="Y17" s="28">
        <v>441.09416868807955</v>
      </c>
      <c r="Z17" s="28">
        <v>445.10127762589457</v>
      </c>
      <c r="AA17" s="28">
        <v>451.00617217882757</v>
      </c>
      <c r="AB17" s="28">
        <v>472.32875443876804</v>
      </c>
      <c r="AC17" s="28">
        <v>468.75207110535757</v>
      </c>
      <c r="AD17" s="28">
        <v>475.32361411935995</v>
      </c>
      <c r="AE17" s="28">
        <v>481.45725993130281</v>
      </c>
      <c r="AF17" s="28">
        <v>520.22158609896383</v>
      </c>
      <c r="AG17" s="28">
        <v>571.68625298470533</v>
      </c>
      <c r="AH17" s="28">
        <v>585.17598937206287</v>
      </c>
      <c r="AI17" s="28">
        <v>593.13107755268607</v>
      </c>
      <c r="AJ17" s="28">
        <v>610.40010524729337</v>
      </c>
      <c r="AK17" s="28">
        <v>618.23824216612479</v>
      </c>
      <c r="AL17" s="28">
        <v>641.0337388184638</v>
      </c>
      <c r="AM17" s="28">
        <v>664.25431757784395</v>
      </c>
      <c r="AN17" s="28">
        <v>715.1504622216936</v>
      </c>
      <c r="AO17" s="28">
        <v>780.81642599371503</v>
      </c>
      <c r="AP17" s="28"/>
      <c r="AQ17" s="26"/>
    </row>
    <row r="18" spans="1:43" s="25" customFormat="1" ht="18.95" customHeight="1" x14ac:dyDescent="0.2">
      <c r="A18" s="34" t="s">
        <v>13</v>
      </c>
      <c r="B18" s="28"/>
      <c r="C18" s="28"/>
      <c r="D18" s="28">
        <v>395.03706121455599</v>
      </c>
      <c r="E18" s="28">
        <v>431.11088920149399</v>
      </c>
      <c r="F18" s="28">
        <v>449.866140332219</v>
      </c>
      <c r="G18" s="28">
        <v>523.731132384896</v>
      </c>
      <c r="H18" s="28">
        <v>578.73129184266099</v>
      </c>
      <c r="I18" s="28">
        <v>590.86259660861799</v>
      </c>
      <c r="J18" s="28">
        <v>633.18034218423099</v>
      </c>
      <c r="K18" s="28">
        <v>554.55745877681295</v>
      </c>
      <c r="L18" s="28">
        <v>619.86973173210299</v>
      </c>
      <c r="M18" s="28">
        <v>686.80725941872004</v>
      </c>
      <c r="N18" s="28">
        <v>886.26103532985906</v>
      </c>
      <c r="O18" s="28">
        <v>954.300990531156</v>
      </c>
      <c r="P18" s="28">
        <v>1034.1961370696199</v>
      </c>
      <c r="Q18" s="28">
        <v>1073.0160020363201</v>
      </c>
      <c r="R18" s="28">
        <v>1064.7307850776101</v>
      </c>
      <c r="S18" s="28">
        <v>1046.3031466760001</v>
      </c>
      <c r="T18" s="28">
        <v>1066.5156636465199</v>
      </c>
      <c r="U18" s="28">
        <v>1107.01344481713</v>
      </c>
      <c r="V18" s="28">
        <v>1168.8684643204101</v>
      </c>
      <c r="W18" s="28">
        <v>1225.4604219299199</v>
      </c>
      <c r="X18" s="28">
        <v>1255.8260704500799</v>
      </c>
      <c r="Y18" s="28">
        <v>1319.1866533428699</v>
      </c>
      <c r="Z18" s="28">
        <v>1334.7895776713599</v>
      </c>
      <c r="AA18" s="28">
        <v>1440.9674732181099</v>
      </c>
      <c r="AB18" s="28">
        <v>1390.7177127817799</v>
      </c>
      <c r="AC18" s="28">
        <v>1369.4229805356599</v>
      </c>
      <c r="AD18" s="28">
        <v>1366.8903007860599</v>
      </c>
      <c r="AE18" s="28">
        <v>1461.8616143066799</v>
      </c>
      <c r="AF18" s="28">
        <v>1535.36329635279</v>
      </c>
      <c r="AG18" s="28">
        <v>1578.9407780228901</v>
      </c>
      <c r="AH18" s="28">
        <v>1645.6984173255</v>
      </c>
      <c r="AI18" s="28">
        <v>1516.55557321683</v>
      </c>
      <c r="AJ18" s="28">
        <v>1633.1046740844899</v>
      </c>
      <c r="AK18" s="28">
        <v>1687.0609804298099</v>
      </c>
      <c r="AL18" s="28">
        <v>1733.9540351112801</v>
      </c>
      <c r="AM18" s="28">
        <v>1709.33733220765</v>
      </c>
      <c r="AN18" s="28">
        <v>1731.5053404631501</v>
      </c>
      <c r="AO18" s="28">
        <v>1781.61285384193</v>
      </c>
      <c r="AP18" s="28"/>
      <c r="AQ18" s="26"/>
    </row>
    <row r="19" spans="1:43" s="26" customFormat="1" ht="29.25" customHeight="1" x14ac:dyDescent="0.2">
      <c r="A19" s="17" t="s">
        <v>102</v>
      </c>
      <c r="B19" s="27"/>
      <c r="C19" s="27"/>
      <c r="D19" s="27">
        <v>3703.964173518099</v>
      </c>
      <c r="E19" s="27">
        <v>3959.6044535710071</v>
      </c>
      <c r="F19" s="27">
        <v>4163.3905114003219</v>
      </c>
      <c r="G19" s="27">
        <v>4406.9835432138552</v>
      </c>
      <c r="H19" s="27">
        <v>4732.1854748676815</v>
      </c>
      <c r="I19" s="27">
        <v>4761.4201152091991</v>
      </c>
      <c r="J19" s="27">
        <v>5050.3005716303833</v>
      </c>
      <c r="K19" s="27">
        <v>5317.0953596861318</v>
      </c>
      <c r="L19" s="27">
        <v>5301.5738989320371</v>
      </c>
      <c r="M19" s="27">
        <v>5364.4632355390286</v>
      </c>
      <c r="N19" s="27">
        <v>5642.4633787391003</v>
      </c>
      <c r="O19" s="27">
        <v>6044.8165045007718</v>
      </c>
      <c r="P19" s="27">
        <v>6484.2870068110979</v>
      </c>
      <c r="Q19" s="27">
        <v>6757.6821484575112</v>
      </c>
      <c r="R19" s="27">
        <v>6898.7013921797388</v>
      </c>
      <c r="S19" s="27">
        <v>6954.2105671136305</v>
      </c>
      <c r="T19" s="27">
        <v>7232.7418857047624</v>
      </c>
      <c r="U19" s="27">
        <v>7271.3854060554368</v>
      </c>
      <c r="V19" s="27">
        <v>7478.0852361090529</v>
      </c>
      <c r="W19" s="27">
        <v>7787.6308795364857</v>
      </c>
      <c r="X19" s="27">
        <v>7981.3862555965134</v>
      </c>
      <c r="Y19" s="27">
        <v>7933.8430981035108</v>
      </c>
      <c r="Z19" s="27">
        <v>8280.1343870866858</v>
      </c>
      <c r="AA19" s="27">
        <v>8446.7538366865756</v>
      </c>
      <c r="AB19" s="27">
        <v>8736.6637245070797</v>
      </c>
      <c r="AC19" s="27">
        <v>9144.7623696222945</v>
      </c>
      <c r="AD19" s="27">
        <v>9354.4277766046798</v>
      </c>
      <c r="AE19" s="27">
        <v>9466.0605055319156</v>
      </c>
      <c r="AF19" s="27">
        <v>9747.5154635143881</v>
      </c>
      <c r="AG19" s="27">
        <v>9752.2275116579312</v>
      </c>
      <c r="AH19" s="27">
        <v>9789.0941398092418</v>
      </c>
      <c r="AI19" s="27">
        <v>10164.67461177545</v>
      </c>
      <c r="AJ19" s="27">
        <v>10213.309640346484</v>
      </c>
      <c r="AK19" s="27">
        <v>10777.573653806985</v>
      </c>
      <c r="AL19" s="27">
        <v>10764.485267458074</v>
      </c>
      <c r="AM19" s="27">
        <v>11308.110415828696</v>
      </c>
      <c r="AN19" s="27">
        <v>11588.586215832187</v>
      </c>
      <c r="AO19" s="27">
        <v>11880.634772895552</v>
      </c>
      <c r="AP19" s="27"/>
    </row>
    <row r="20" spans="1:43" s="25" customFormat="1" ht="18.95" customHeight="1" x14ac:dyDescent="0.2">
      <c r="A20" s="54" t="s">
        <v>74</v>
      </c>
      <c r="B20" s="28"/>
      <c r="C20" s="28"/>
      <c r="D20" s="28">
        <v>1041.42417624674</v>
      </c>
      <c r="E20" s="28">
        <v>1172.32512885048</v>
      </c>
      <c r="F20" s="28">
        <v>1214.4064281091901</v>
      </c>
      <c r="G20" s="28">
        <v>1319.7966090671</v>
      </c>
      <c r="H20" s="28">
        <v>1323.0463585729799</v>
      </c>
      <c r="I20" s="28">
        <v>1265.7134304439101</v>
      </c>
      <c r="J20" s="28">
        <v>1337.36861430728</v>
      </c>
      <c r="K20" s="28">
        <v>1374.7012053067001</v>
      </c>
      <c r="L20" s="28">
        <v>1369.9503296993901</v>
      </c>
      <c r="M20" s="28">
        <v>1597.09699170677</v>
      </c>
      <c r="N20" s="28">
        <v>1810.1206591374901</v>
      </c>
      <c r="O20" s="28">
        <v>1946.97437287764</v>
      </c>
      <c r="P20" s="28">
        <v>2191.9665039531801</v>
      </c>
      <c r="Q20" s="28">
        <v>2247.6485106683299</v>
      </c>
      <c r="R20" s="28">
        <v>2167.2649194751002</v>
      </c>
      <c r="S20" s="28">
        <v>2101.9574814647599</v>
      </c>
      <c r="T20" s="28">
        <v>2280.2903287379399</v>
      </c>
      <c r="U20" s="28">
        <v>2115.3242780557098</v>
      </c>
      <c r="V20" s="28">
        <v>2187.3411565870401</v>
      </c>
      <c r="W20" s="28">
        <v>2272.01042166764</v>
      </c>
      <c r="X20" s="28">
        <v>2256.7166749756502</v>
      </c>
      <c r="Y20" s="28">
        <v>2129.6099842487902</v>
      </c>
      <c r="Z20" s="28">
        <v>2195.9576916482301</v>
      </c>
      <c r="AA20" s="28">
        <v>2274.7526817852399</v>
      </c>
      <c r="AB20" s="28">
        <v>2301.39141182412</v>
      </c>
      <c r="AC20" s="28">
        <v>2449.3460264066098</v>
      </c>
      <c r="AD20" s="28">
        <v>2514.9892881282199</v>
      </c>
      <c r="AE20" s="28">
        <v>2464.5309719450001</v>
      </c>
      <c r="AF20" s="28">
        <v>2555.3815252183899</v>
      </c>
      <c r="AG20" s="28">
        <v>2686.4912760643501</v>
      </c>
      <c r="AH20" s="28">
        <v>2656.99604467169</v>
      </c>
      <c r="AI20" s="28">
        <v>2725.7012692742101</v>
      </c>
      <c r="AJ20" s="28">
        <v>2571.8743333786601</v>
      </c>
      <c r="AK20" s="28">
        <v>2844.8513450748001</v>
      </c>
      <c r="AL20" s="28">
        <v>2708.4391216295198</v>
      </c>
      <c r="AM20" s="28">
        <v>2899.7286778982202</v>
      </c>
      <c r="AN20" s="28">
        <v>2971.3632297577101</v>
      </c>
      <c r="AO20" s="28">
        <v>2973.7959013056602</v>
      </c>
      <c r="AP20" s="28"/>
      <c r="AQ20" s="26"/>
    </row>
    <row r="21" spans="1:43" s="25" customFormat="1" ht="18.95" customHeight="1" x14ac:dyDescent="0.2">
      <c r="A21" s="54" t="s">
        <v>75</v>
      </c>
      <c r="B21" s="28"/>
      <c r="C21" s="28"/>
      <c r="D21" s="28">
        <v>231.444232651253</v>
      </c>
      <c r="E21" s="28">
        <v>241.50169999390599</v>
      </c>
      <c r="F21" s="28">
        <v>246.433679530473</v>
      </c>
      <c r="G21" s="28">
        <v>248.466919972836</v>
      </c>
      <c r="H21" s="28">
        <v>261.04454203234297</v>
      </c>
      <c r="I21" s="28">
        <v>267.55015852381598</v>
      </c>
      <c r="J21" s="28">
        <v>270.52315761480901</v>
      </c>
      <c r="K21" s="28">
        <v>269.64969378713403</v>
      </c>
      <c r="L21" s="28">
        <v>270.37383546066201</v>
      </c>
      <c r="M21" s="28">
        <v>279.23906675294501</v>
      </c>
      <c r="N21" s="28">
        <v>297.15841580478099</v>
      </c>
      <c r="O21" s="28">
        <v>347.80930536506702</v>
      </c>
      <c r="P21" s="28">
        <v>381.13288550901899</v>
      </c>
      <c r="Q21" s="28">
        <v>410.04776133081299</v>
      </c>
      <c r="R21" s="28">
        <v>422.21095914065597</v>
      </c>
      <c r="S21" s="28">
        <v>417.47297692785298</v>
      </c>
      <c r="T21" s="28">
        <v>448.02482164376403</v>
      </c>
      <c r="U21" s="28">
        <v>495.52644469997398</v>
      </c>
      <c r="V21" s="28">
        <v>480.60142328999802</v>
      </c>
      <c r="W21" s="28">
        <v>541.06884688085995</v>
      </c>
      <c r="X21" s="28">
        <v>565.28464261344504</v>
      </c>
      <c r="Y21" s="28">
        <v>578.71465730595605</v>
      </c>
      <c r="Z21" s="28">
        <v>583.23448035839999</v>
      </c>
      <c r="AA21" s="28">
        <v>571.00656899227499</v>
      </c>
      <c r="AB21" s="28">
        <v>558.26584261331402</v>
      </c>
      <c r="AC21" s="28">
        <v>570.59788607090297</v>
      </c>
      <c r="AD21" s="28">
        <v>597.85348515983196</v>
      </c>
      <c r="AE21" s="28">
        <v>611.67902181690295</v>
      </c>
      <c r="AF21" s="28">
        <v>632.80136941369096</v>
      </c>
      <c r="AG21" s="28">
        <v>638.50388001386204</v>
      </c>
      <c r="AH21" s="28">
        <v>650.81556325893803</v>
      </c>
      <c r="AI21" s="28">
        <v>668.618322857051</v>
      </c>
      <c r="AJ21" s="28">
        <v>685.92546682890895</v>
      </c>
      <c r="AK21" s="28">
        <v>707.72199948386697</v>
      </c>
      <c r="AL21" s="28">
        <v>663.38370760399505</v>
      </c>
      <c r="AM21" s="28">
        <v>684.63187473955998</v>
      </c>
      <c r="AN21" s="28">
        <v>686.28120110082898</v>
      </c>
      <c r="AO21" s="28">
        <v>691.86169307373495</v>
      </c>
      <c r="AP21" s="28"/>
      <c r="AQ21" s="26"/>
    </row>
    <row r="22" spans="1:43" s="25" customFormat="1" ht="18.95" customHeight="1" x14ac:dyDescent="0.2">
      <c r="A22" s="54" t="s">
        <v>76</v>
      </c>
      <c r="B22" s="28"/>
      <c r="C22" s="28"/>
      <c r="D22" s="28">
        <v>155.17963714653001</v>
      </c>
      <c r="E22" s="28">
        <v>150.37260701922901</v>
      </c>
      <c r="F22" s="28">
        <v>152.155229793362</v>
      </c>
      <c r="G22" s="28">
        <v>168.81062698380001</v>
      </c>
      <c r="H22" s="28">
        <v>200.753414990506</v>
      </c>
      <c r="I22" s="28">
        <v>241.77307167724399</v>
      </c>
      <c r="J22" s="28">
        <v>236.709526429503</v>
      </c>
      <c r="K22" s="28">
        <v>255.297594388194</v>
      </c>
      <c r="L22" s="28">
        <v>224.52788767908299</v>
      </c>
      <c r="M22" s="28">
        <v>272.07607526002499</v>
      </c>
      <c r="N22" s="28">
        <v>306.76715116820799</v>
      </c>
      <c r="O22" s="28">
        <v>324.72431259286998</v>
      </c>
      <c r="P22" s="28">
        <v>346.87902939977101</v>
      </c>
      <c r="Q22" s="28">
        <v>362.61839192890801</v>
      </c>
      <c r="R22" s="28">
        <v>373.61732581009602</v>
      </c>
      <c r="S22" s="28">
        <v>400.91796718304801</v>
      </c>
      <c r="T22" s="28">
        <v>431.43779645299901</v>
      </c>
      <c r="U22" s="28">
        <v>401.52520250811</v>
      </c>
      <c r="V22" s="28">
        <v>439.85244753717001</v>
      </c>
      <c r="W22" s="28">
        <v>464.43072081133602</v>
      </c>
      <c r="X22" s="28">
        <v>481.14475150446702</v>
      </c>
      <c r="Y22" s="28">
        <v>473.89355263533002</v>
      </c>
      <c r="Z22" s="28">
        <v>518.83016329280304</v>
      </c>
      <c r="AA22" s="28">
        <v>499.92740141183998</v>
      </c>
      <c r="AB22" s="28">
        <v>488.655986257682</v>
      </c>
      <c r="AC22" s="28">
        <v>478.56682858843601</v>
      </c>
      <c r="AD22" s="28">
        <v>478.86325959710098</v>
      </c>
      <c r="AE22" s="28">
        <v>507.67609418503099</v>
      </c>
      <c r="AF22" s="28">
        <v>510.22782979125998</v>
      </c>
      <c r="AG22" s="28">
        <v>540.88006389546604</v>
      </c>
      <c r="AH22" s="28">
        <v>556.39540950635899</v>
      </c>
      <c r="AI22" s="28">
        <v>542.95299488425405</v>
      </c>
      <c r="AJ22" s="28">
        <v>577.32318276011904</v>
      </c>
      <c r="AK22" s="28">
        <v>622.58020791640604</v>
      </c>
      <c r="AL22" s="28">
        <v>610.39513768512097</v>
      </c>
      <c r="AM22" s="28">
        <v>699.529176287376</v>
      </c>
      <c r="AN22" s="28">
        <v>757.04936014522502</v>
      </c>
      <c r="AO22" s="28">
        <v>773.44268691582704</v>
      </c>
      <c r="AP22" s="28"/>
      <c r="AQ22" s="26"/>
    </row>
    <row r="23" spans="1:43" s="25" customFormat="1" ht="18.95" customHeight="1" x14ac:dyDescent="0.2">
      <c r="A23" s="54" t="s">
        <v>77</v>
      </c>
      <c r="B23" s="28"/>
      <c r="C23" s="28"/>
      <c r="D23" s="28">
        <v>387.95679550567348</v>
      </c>
      <c r="E23" s="28">
        <v>439.38947089778674</v>
      </c>
      <c r="F23" s="28">
        <v>487.4891942428244</v>
      </c>
      <c r="G23" s="28">
        <v>532.42294374232426</v>
      </c>
      <c r="H23" s="28">
        <v>508.94440318068706</v>
      </c>
      <c r="I23" s="28">
        <v>497.45005778087011</v>
      </c>
      <c r="J23" s="28">
        <v>595.38183550304848</v>
      </c>
      <c r="K23" s="28">
        <v>663.45841434297483</v>
      </c>
      <c r="L23" s="28">
        <v>682.67327408931203</v>
      </c>
      <c r="M23" s="28">
        <v>389.21631052140032</v>
      </c>
      <c r="N23" s="28">
        <v>312.44175712029835</v>
      </c>
      <c r="O23" s="28">
        <v>333.14598155913234</v>
      </c>
      <c r="P23" s="28">
        <v>334.08318415382575</v>
      </c>
      <c r="Q23" s="28">
        <v>403.15045491177437</v>
      </c>
      <c r="R23" s="28">
        <v>441.0724471226784</v>
      </c>
      <c r="S23" s="28">
        <v>389.18143037343953</v>
      </c>
      <c r="T23" s="28">
        <v>411.61296135772517</v>
      </c>
      <c r="U23" s="28">
        <v>466.04575919888424</v>
      </c>
      <c r="V23" s="28">
        <v>463.36326526315605</v>
      </c>
      <c r="W23" s="28">
        <v>475.15282795834059</v>
      </c>
      <c r="X23" s="28">
        <v>529.89163818275188</v>
      </c>
      <c r="Y23" s="28">
        <v>533.36303667474442</v>
      </c>
      <c r="Z23" s="28">
        <v>559.62728813492345</v>
      </c>
      <c r="AA23" s="28">
        <v>556.96098241775826</v>
      </c>
      <c r="AB23" s="28">
        <v>610.60674901031939</v>
      </c>
      <c r="AC23" s="28">
        <v>709.59986606815505</v>
      </c>
      <c r="AD23" s="28">
        <v>732.4874322404952</v>
      </c>
      <c r="AE23" s="28">
        <v>752.61971707684734</v>
      </c>
      <c r="AF23" s="28">
        <v>782.39871149704879</v>
      </c>
      <c r="AG23" s="28">
        <v>447.72913902014949</v>
      </c>
      <c r="AH23" s="28">
        <v>424.3731551719473</v>
      </c>
      <c r="AI23" s="28">
        <v>467.10102783385037</v>
      </c>
      <c r="AJ23" s="28">
        <v>495.11856169457826</v>
      </c>
      <c r="AK23" s="28">
        <v>532.70348591288871</v>
      </c>
      <c r="AL23" s="28">
        <v>553.1134645988559</v>
      </c>
      <c r="AM23" s="28">
        <v>564.03811343244024</v>
      </c>
      <c r="AN23" s="28">
        <v>559.32492956939564</v>
      </c>
      <c r="AO23" s="28">
        <v>730.39153306721369</v>
      </c>
      <c r="AP23" s="28"/>
      <c r="AQ23" s="26"/>
    </row>
    <row r="24" spans="1:43" s="25" customFormat="1" ht="18.95" customHeight="1" x14ac:dyDescent="0.2">
      <c r="A24" s="54" t="s">
        <v>78</v>
      </c>
      <c r="B24" s="28"/>
      <c r="C24" s="28"/>
      <c r="D24" s="28">
        <v>173.66371320392554</v>
      </c>
      <c r="E24" s="28">
        <v>207.10756382114005</v>
      </c>
      <c r="F24" s="28">
        <v>217.80055253527559</v>
      </c>
      <c r="G24" s="28">
        <v>225.1845526452596</v>
      </c>
      <c r="H24" s="28">
        <v>221.83692415210785</v>
      </c>
      <c r="I24" s="28">
        <v>219.08131882167004</v>
      </c>
      <c r="J24" s="28">
        <v>239.36968054163302</v>
      </c>
      <c r="K24" s="28">
        <v>255.72693328272234</v>
      </c>
      <c r="L24" s="28">
        <v>265.95944930341858</v>
      </c>
      <c r="M24" s="28">
        <v>272.81850764898979</v>
      </c>
      <c r="N24" s="28">
        <v>274.76616384977052</v>
      </c>
      <c r="O24" s="28">
        <v>340.33386165415874</v>
      </c>
      <c r="P24" s="28">
        <v>359.63688663620536</v>
      </c>
      <c r="Q24" s="28">
        <v>377.30166426291339</v>
      </c>
      <c r="R24" s="28">
        <v>400.34805771030955</v>
      </c>
      <c r="S24" s="28">
        <v>402.10086161398885</v>
      </c>
      <c r="T24" s="28">
        <v>391.99829507022849</v>
      </c>
      <c r="U24" s="28">
        <v>393.70186684138497</v>
      </c>
      <c r="V24" s="28">
        <v>420.16993386768792</v>
      </c>
      <c r="W24" s="28">
        <v>399.97179075218384</v>
      </c>
      <c r="X24" s="28">
        <v>440.02184285264349</v>
      </c>
      <c r="Y24" s="28">
        <v>455.13182182508689</v>
      </c>
      <c r="Z24" s="28">
        <v>509.97862465782009</v>
      </c>
      <c r="AA24" s="28">
        <v>508.39102314246537</v>
      </c>
      <c r="AB24" s="28">
        <v>493.21281180298035</v>
      </c>
      <c r="AC24" s="28">
        <v>567.46747014529183</v>
      </c>
      <c r="AD24" s="28">
        <v>571.10903610929461</v>
      </c>
      <c r="AE24" s="28">
        <v>555.8591716659555</v>
      </c>
      <c r="AF24" s="28">
        <v>609.93707956241985</v>
      </c>
      <c r="AG24" s="28">
        <v>634.54642084538114</v>
      </c>
      <c r="AH24" s="28">
        <v>664.69741197739597</v>
      </c>
      <c r="AI24" s="28">
        <v>677.63062678827953</v>
      </c>
      <c r="AJ24" s="28">
        <v>675.81998750527566</v>
      </c>
      <c r="AK24" s="28">
        <v>658.47225171084847</v>
      </c>
      <c r="AL24" s="28">
        <v>723.80740943218461</v>
      </c>
      <c r="AM24" s="28">
        <v>742.11556152937294</v>
      </c>
      <c r="AN24" s="28">
        <v>752.64572031679666</v>
      </c>
      <c r="AO24" s="28">
        <v>761.14157835708716</v>
      </c>
      <c r="AP24" s="28"/>
      <c r="AQ24" s="26"/>
    </row>
    <row r="25" spans="1:43" s="25" customFormat="1" ht="18.95" customHeight="1" x14ac:dyDescent="0.2">
      <c r="A25" s="54" t="s">
        <v>20</v>
      </c>
      <c r="B25" s="28"/>
      <c r="C25" s="28"/>
      <c r="D25" s="28">
        <v>283.47040237168602</v>
      </c>
      <c r="E25" s="28">
        <v>285.56692614124103</v>
      </c>
      <c r="F25" s="28">
        <v>312.62478170350101</v>
      </c>
      <c r="G25" s="28">
        <v>338.80154565498498</v>
      </c>
      <c r="H25" s="28">
        <v>510.56387464422198</v>
      </c>
      <c r="I25" s="28">
        <v>538.01020697345302</v>
      </c>
      <c r="J25" s="28">
        <v>566.45611300584903</v>
      </c>
      <c r="K25" s="28">
        <v>579.71268262718297</v>
      </c>
      <c r="L25" s="28">
        <v>442.27655229921697</v>
      </c>
      <c r="M25" s="28">
        <v>445.46996783285101</v>
      </c>
      <c r="N25" s="28">
        <v>444.40557600913399</v>
      </c>
      <c r="O25" s="28">
        <v>499.29430386918</v>
      </c>
      <c r="P25" s="28">
        <v>524.77791197216402</v>
      </c>
      <c r="Q25" s="28">
        <v>552.40855975908403</v>
      </c>
      <c r="R25" s="28">
        <v>566.66334410287698</v>
      </c>
      <c r="S25" s="28">
        <v>586.95974765517701</v>
      </c>
      <c r="T25" s="28">
        <v>612.51960161777197</v>
      </c>
      <c r="U25" s="28">
        <v>654.88624237768204</v>
      </c>
      <c r="V25" s="28">
        <v>685.70822068007499</v>
      </c>
      <c r="W25" s="28">
        <v>707.98543724675403</v>
      </c>
      <c r="X25" s="28">
        <v>726.05807160920597</v>
      </c>
      <c r="Y25" s="28">
        <v>737.15053356137105</v>
      </c>
      <c r="Z25" s="28">
        <v>765.43208958685796</v>
      </c>
      <c r="AA25" s="28">
        <v>790.86481259279299</v>
      </c>
      <c r="AB25" s="28">
        <v>808.99443315976805</v>
      </c>
      <c r="AC25" s="28">
        <v>815.91385830941101</v>
      </c>
      <c r="AD25" s="28">
        <v>855.79268199768796</v>
      </c>
      <c r="AE25" s="28">
        <v>886.83226754427301</v>
      </c>
      <c r="AF25" s="28">
        <v>928.60410214902299</v>
      </c>
      <c r="AG25" s="28">
        <v>957.52361229481005</v>
      </c>
      <c r="AH25" s="28">
        <v>956.01821088131305</v>
      </c>
      <c r="AI25" s="28">
        <v>982.13591475683302</v>
      </c>
      <c r="AJ25" s="28">
        <v>997.31283916048005</v>
      </c>
      <c r="AK25" s="28">
        <v>1033.8243826697401</v>
      </c>
      <c r="AL25" s="28">
        <v>1051.97742464209</v>
      </c>
      <c r="AM25" s="28">
        <v>1073.0394235133799</v>
      </c>
      <c r="AN25" s="28">
        <v>1092.88553623442</v>
      </c>
      <c r="AO25" s="28">
        <v>1100.29012986456</v>
      </c>
      <c r="AP25" s="28"/>
      <c r="AQ25" s="26"/>
    </row>
    <row r="26" spans="1:43" s="25" customFormat="1" ht="18.95" customHeight="1" x14ac:dyDescent="0.2">
      <c r="A26" s="54" t="s">
        <v>80</v>
      </c>
      <c r="B26" s="28"/>
      <c r="C26" s="28"/>
      <c r="D26" s="28">
        <v>309.297393218249</v>
      </c>
      <c r="E26" s="28">
        <v>292.650833200779</v>
      </c>
      <c r="F26" s="28">
        <v>261.53438153149</v>
      </c>
      <c r="G26" s="28">
        <v>258.45150752681002</v>
      </c>
      <c r="H26" s="28">
        <v>324.65052569737901</v>
      </c>
      <c r="I26" s="28">
        <v>298.40859518010302</v>
      </c>
      <c r="J26" s="28">
        <v>342.51327306923298</v>
      </c>
      <c r="K26" s="28">
        <v>357.828665530931</v>
      </c>
      <c r="L26" s="28">
        <v>381.61790913356799</v>
      </c>
      <c r="M26" s="28">
        <v>410.38705038300498</v>
      </c>
      <c r="N26" s="28">
        <v>447.98195771598898</v>
      </c>
      <c r="O26" s="28">
        <v>469.90022253958102</v>
      </c>
      <c r="P26" s="28">
        <v>461.50637187770798</v>
      </c>
      <c r="Q26" s="28">
        <v>475.843048819106</v>
      </c>
      <c r="R26" s="28">
        <v>482.66490806811299</v>
      </c>
      <c r="S26" s="28">
        <v>480.543808379864</v>
      </c>
      <c r="T26" s="28">
        <v>481.33901577285002</v>
      </c>
      <c r="U26" s="28">
        <v>500.717088006202</v>
      </c>
      <c r="V26" s="28">
        <v>435.101950223833</v>
      </c>
      <c r="W26" s="28">
        <v>443.83161901733001</v>
      </c>
      <c r="X26" s="28">
        <v>450.367457276165</v>
      </c>
      <c r="Y26" s="28">
        <v>437.83326557851501</v>
      </c>
      <c r="Z26" s="28">
        <v>446.86968993783398</v>
      </c>
      <c r="AA26" s="28">
        <v>470.174551484441</v>
      </c>
      <c r="AB26" s="28">
        <v>488.96037731642298</v>
      </c>
      <c r="AC26" s="28">
        <v>489.76691738057502</v>
      </c>
      <c r="AD26" s="28">
        <v>508.065254348162</v>
      </c>
      <c r="AE26" s="28">
        <v>521.16005381895195</v>
      </c>
      <c r="AF26" s="28">
        <v>530.19742561615305</v>
      </c>
      <c r="AG26" s="28">
        <v>540.474763484547</v>
      </c>
      <c r="AH26" s="28">
        <v>536.031185480776</v>
      </c>
      <c r="AI26" s="28">
        <v>527.19798987091804</v>
      </c>
      <c r="AJ26" s="28">
        <v>547.08453744311896</v>
      </c>
      <c r="AK26" s="28">
        <v>563.16020960171102</v>
      </c>
      <c r="AL26" s="28">
        <v>578.54120399436897</v>
      </c>
      <c r="AM26" s="28">
        <v>612.41714451707401</v>
      </c>
      <c r="AN26" s="28">
        <v>617.25743166868995</v>
      </c>
      <c r="AO26" s="28">
        <v>625.46128437077505</v>
      </c>
      <c r="AP26" s="28"/>
      <c r="AQ26" s="26"/>
    </row>
    <row r="27" spans="1:43" s="25" customFormat="1" ht="18.95" customHeight="1" x14ac:dyDescent="0.2">
      <c r="A27" s="54" t="s">
        <v>84</v>
      </c>
      <c r="B27" s="28"/>
      <c r="C27" s="28"/>
      <c r="D27" s="28">
        <v>108.94917420173428</v>
      </c>
      <c r="E27" s="28">
        <v>114.15142317688525</v>
      </c>
      <c r="F27" s="28">
        <v>118.79601230438686</v>
      </c>
      <c r="G27" s="28">
        <v>140.13380809117075</v>
      </c>
      <c r="H27" s="28">
        <v>148.7915737284975</v>
      </c>
      <c r="I27" s="28">
        <v>153.74650118713612</v>
      </c>
      <c r="J27" s="28">
        <v>148.88326004414452</v>
      </c>
      <c r="K27" s="28">
        <v>178.59639159171732</v>
      </c>
      <c r="L27" s="28">
        <v>209.75943909563685</v>
      </c>
      <c r="M27" s="28">
        <v>227.67289398861794</v>
      </c>
      <c r="N27" s="28">
        <v>230.14214547760849</v>
      </c>
      <c r="O27" s="28">
        <v>233.56962156937377</v>
      </c>
      <c r="P27" s="28">
        <v>253.06100594622848</v>
      </c>
      <c r="Q27" s="28">
        <v>242.42815997958135</v>
      </c>
      <c r="R27" s="28">
        <v>245.70922879935597</v>
      </c>
      <c r="S27" s="28">
        <v>290.05281155426383</v>
      </c>
      <c r="T27" s="28">
        <v>258.44461084991696</v>
      </c>
      <c r="U27" s="28">
        <v>246.83138902205852</v>
      </c>
      <c r="V27" s="28">
        <v>243.00711912458658</v>
      </c>
      <c r="W27" s="28">
        <v>230.5084634006781</v>
      </c>
      <c r="X27" s="28">
        <v>263.963415959381</v>
      </c>
      <c r="Y27" s="28">
        <v>253.0504264792819</v>
      </c>
      <c r="Z27" s="28">
        <v>270.90019285717972</v>
      </c>
      <c r="AA27" s="28">
        <v>311.73032022806325</v>
      </c>
      <c r="AB27" s="28">
        <v>332.77949760896541</v>
      </c>
      <c r="AC27" s="28">
        <v>350.85300429932573</v>
      </c>
      <c r="AD27" s="28">
        <v>360.9798028608493</v>
      </c>
      <c r="AE27" s="28">
        <v>365.51778467588139</v>
      </c>
      <c r="AF27" s="28">
        <v>361.39672760884645</v>
      </c>
      <c r="AG27" s="28">
        <v>315.59178965305171</v>
      </c>
      <c r="AH27" s="28">
        <v>305.61406172989433</v>
      </c>
      <c r="AI27" s="28">
        <v>311.87887159438935</v>
      </c>
      <c r="AJ27" s="28">
        <v>321.51777613379903</v>
      </c>
      <c r="AK27" s="28">
        <v>316.26493079437427</v>
      </c>
      <c r="AL27" s="28">
        <v>320.00866373606766</v>
      </c>
      <c r="AM27" s="28">
        <v>336.8537047434591</v>
      </c>
      <c r="AN27" s="28">
        <v>346.76013142042984</v>
      </c>
      <c r="AO27" s="28">
        <v>348.82824172585606</v>
      </c>
      <c r="AP27" s="28"/>
      <c r="AQ27" s="26"/>
    </row>
    <row r="28" spans="1:43" s="25" customFormat="1" ht="18.95" customHeight="1" x14ac:dyDescent="0.2">
      <c r="A28" s="54" t="s">
        <v>23</v>
      </c>
      <c r="B28" s="28"/>
      <c r="C28" s="28"/>
      <c r="D28" s="28">
        <v>227.74192025957825</v>
      </c>
      <c r="E28" s="28">
        <v>240.99864160844069</v>
      </c>
      <c r="F28" s="28">
        <v>240.71697293096992</v>
      </c>
      <c r="G28" s="28">
        <v>242.78013878224971</v>
      </c>
      <c r="H28" s="28">
        <v>290.49113217143724</v>
      </c>
      <c r="I28" s="28">
        <v>287.4892590157599</v>
      </c>
      <c r="J28" s="28">
        <v>302.01524953326162</v>
      </c>
      <c r="K28" s="28">
        <v>320.55121922237032</v>
      </c>
      <c r="L28" s="28">
        <v>377.6127229342984</v>
      </c>
      <c r="M28" s="28">
        <v>378.37343923578067</v>
      </c>
      <c r="N28" s="28">
        <v>381.18566095268801</v>
      </c>
      <c r="O28" s="28">
        <v>391.6287134136544</v>
      </c>
      <c r="P28" s="28">
        <v>412.73763912375762</v>
      </c>
      <c r="Q28" s="28">
        <v>446.11831664865599</v>
      </c>
      <c r="R28" s="28">
        <v>434.73237704973332</v>
      </c>
      <c r="S28" s="28">
        <v>451.71607534343298</v>
      </c>
      <c r="T28" s="28">
        <v>441.03506058943032</v>
      </c>
      <c r="U28" s="28">
        <v>448.98974097773345</v>
      </c>
      <c r="V28" s="28">
        <v>475.76029095892363</v>
      </c>
      <c r="W28" s="28">
        <v>498.62710419977481</v>
      </c>
      <c r="X28" s="28">
        <v>447.53290509737695</v>
      </c>
      <c r="Y28" s="28">
        <v>481.75572253755433</v>
      </c>
      <c r="Z28" s="28">
        <v>518.22609921648859</v>
      </c>
      <c r="AA28" s="28">
        <v>501.19962854600681</v>
      </c>
      <c r="AB28" s="28">
        <v>587.82470032557592</v>
      </c>
      <c r="AC28" s="28">
        <v>616.76224850435415</v>
      </c>
      <c r="AD28" s="28">
        <v>594.96924590321339</v>
      </c>
      <c r="AE28" s="28">
        <v>585.36612727905765</v>
      </c>
      <c r="AF28" s="28">
        <v>605.23099865689983</v>
      </c>
      <c r="AG28" s="28">
        <v>651.27304959150797</v>
      </c>
      <c r="AH28" s="28">
        <v>642.00659324868946</v>
      </c>
      <c r="AI28" s="28">
        <v>711.94113653589909</v>
      </c>
      <c r="AJ28" s="28">
        <v>680.09263291608181</v>
      </c>
      <c r="AK28" s="28">
        <v>706.23999519274741</v>
      </c>
      <c r="AL28" s="28">
        <v>697.8696464314055</v>
      </c>
      <c r="AM28" s="28">
        <v>734.67309507374659</v>
      </c>
      <c r="AN28" s="28">
        <v>747.7890338250678</v>
      </c>
      <c r="AO28" s="28">
        <v>776.7004369524949</v>
      </c>
      <c r="AP28" s="28"/>
      <c r="AQ28" s="26"/>
    </row>
    <row r="29" spans="1:43" s="25" customFormat="1" ht="18.95" customHeight="1" x14ac:dyDescent="0.2">
      <c r="A29" s="54" t="s">
        <v>24</v>
      </c>
      <c r="B29" s="28"/>
      <c r="C29" s="28"/>
      <c r="D29" s="28">
        <v>409.26687155335776</v>
      </c>
      <c r="E29" s="28">
        <v>436.34403234851021</v>
      </c>
      <c r="F29" s="28">
        <v>449.35164322728349</v>
      </c>
      <c r="G29" s="28">
        <v>457.58907316340543</v>
      </c>
      <c r="H29" s="28">
        <v>457.35753703789305</v>
      </c>
      <c r="I29" s="28">
        <v>496.93932242638806</v>
      </c>
      <c r="J29" s="28">
        <v>530.21467398140089</v>
      </c>
      <c r="K29" s="28">
        <v>546.00834275220723</v>
      </c>
      <c r="L29" s="28">
        <v>573.62290795962679</v>
      </c>
      <c r="M29" s="28">
        <v>573.54849759055719</v>
      </c>
      <c r="N29" s="28">
        <v>585.95957929962447</v>
      </c>
      <c r="O29" s="28">
        <v>594.31613268441947</v>
      </c>
      <c r="P29" s="28">
        <v>613.30951748557038</v>
      </c>
      <c r="Q29" s="28">
        <v>615.36176274792422</v>
      </c>
      <c r="R29" s="28">
        <v>679.50555797354525</v>
      </c>
      <c r="S29" s="28">
        <v>732.57784162871474</v>
      </c>
      <c r="T29" s="28">
        <v>749.03832491175297</v>
      </c>
      <c r="U29" s="28">
        <v>770.51581928633254</v>
      </c>
      <c r="V29" s="28">
        <v>834.40005756925416</v>
      </c>
      <c r="W29" s="28">
        <v>915.95723787753536</v>
      </c>
      <c r="X29" s="28">
        <v>957.56413416073178</v>
      </c>
      <c r="Y29" s="28">
        <v>972.97329580125995</v>
      </c>
      <c r="Z29" s="28">
        <v>1006.8047918880062</v>
      </c>
      <c r="AA29" s="28">
        <v>1042.4033949489215</v>
      </c>
      <c r="AB29" s="28">
        <v>1119.1244050173941</v>
      </c>
      <c r="AC29" s="28">
        <v>1139.3336994801507</v>
      </c>
      <c r="AD29" s="28">
        <v>1164.5792197226253</v>
      </c>
      <c r="AE29" s="28">
        <v>1212.0725018052403</v>
      </c>
      <c r="AF29" s="28">
        <v>1219.054869222148</v>
      </c>
      <c r="AG29" s="28">
        <v>1282.8186424363132</v>
      </c>
      <c r="AH29" s="28">
        <v>1335.3921784645813</v>
      </c>
      <c r="AI29" s="28">
        <v>1460.0391887609885</v>
      </c>
      <c r="AJ29" s="28">
        <v>1564.9531302433063</v>
      </c>
      <c r="AK29" s="28">
        <v>1653.2343803553615</v>
      </c>
      <c r="AL29" s="28">
        <v>1684.96354500808</v>
      </c>
      <c r="AM29" s="28">
        <v>1755.6441618608928</v>
      </c>
      <c r="AN29" s="28">
        <v>1813.2410882967883</v>
      </c>
      <c r="AO29" s="28">
        <v>1819.5498063882396</v>
      </c>
      <c r="AP29" s="28"/>
      <c r="AQ29" s="26"/>
    </row>
    <row r="30" spans="1:43" s="25" customFormat="1" ht="18.95" customHeight="1" x14ac:dyDescent="0.2">
      <c r="A30" s="54" t="s">
        <v>81</v>
      </c>
      <c r="B30" s="28"/>
      <c r="C30" s="28"/>
      <c r="D30" s="28">
        <v>236.02482036170798</v>
      </c>
      <c r="E30" s="28">
        <v>238.74708119143159</v>
      </c>
      <c r="F30" s="28">
        <v>318.67830646637566</v>
      </c>
      <c r="G30" s="28">
        <v>323.44961711855751</v>
      </c>
      <c r="H30" s="28">
        <v>311.86301420771537</v>
      </c>
      <c r="I30" s="28">
        <v>302.77816265362196</v>
      </c>
      <c r="J30" s="28">
        <v>290.6661526347873</v>
      </c>
      <c r="K30" s="28">
        <v>325.35263595367871</v>
      </c>
      <c r="L30" s="28">
        <v>320.27957808170993</v>
      </c>
      <c r="M30" s="28">
        <v>330.4356770535104</v>
      </c>
      <c r="N30" s="28">
        <v>352.27421095430225</v>
      </c>
      <c r="O30" s="28">
        <v>350.95808767164306</v>
      </c>
      <c r="P30" s="28">
        <v>360.74691466439759</v>
      </c>
      <c r="Q30" s="28">
        <v>367.65761264603879</v>
      </c>
      <c r="R30" s="28">
        <v>417.91687964763412</v>
      </c>
      <c r="S30" s="28">
        <v>435.70142461768086</v>
      </c>
      <c r="T30" s="28">
        <v>456.01681340271472</v>
      </c>
      <c r="U30" s="28">
        <v>488.57529849488128</v>
      </c>
      <c r="V30" s="28">
        <v>511.59035526038394</v>
      </c>
      <c r="W30" s="28">
        <v>530.97120297331105</v>
      </c>
      <c r="X30" s="28">
        <v>541.82184867129945</v>
      </c>
      <c r="Y30" s="28">
        <v>558.16515248854819</v>
      </c>
      <c r="Z30" s="28">
        <v>569.21983359152398</v>
      </c>
      <c r="AA30" s="28">
        <v>585.98335064047444</v>
      </c>
      <c r="AB30" s="28">
        <v>599.56722827160934</v>
      </c>
      <c r="AC30" s="28">
        <v>612.11665751045996</v>
      </c>
      <c r="AD30" s="28">
        <v>608.32526651850799</v>
      </c>
      <c r="AE30" s="28">
        <v>633.78939986954651</v>
      </c>
      <c r="AF30" s="28">
        <v>634.30057343743817</v>
      </c>
      <c r="AG30" s="28">
        <v>673.56388340280648</v>
      </c>
      <c r="AH30" s="28">
        <v>672.95390504128238</v>
      </c>
      <c r="AI30" s="28">
        <v>693.51558387558134</v>
      </c>
      <c r="AJ30" s="28">
        <v>683.62422912695865</v>
      </c>
      <c r="AK30" s="28">
        <v>705.56319374763416</v>
      </c>
      <c r="AL30" s="28">
        <v>727.11203361801449</v>
      </c>
      <c r="AM30" s="28">
        <v>748.85412254980736</v>
      </c>
      <c r="AN30" s="28">
        <v>760.63725115666784</v>
      </c>
      <c r="AO30" s="28">
        <v>779.64375731299788</v>
      </c>
      <c r="AP30" s="28"/>
      <c r="AQ30" s="26"/>
    </row>
    <row r="31" spans="1:43" s="25" customFormat="1" ht="18.95" customHeight="1" x14ac:dyDescent="0.2">
      <c r="A31" s="54" t="s">
        <v>82</v>
      </c>
      <c r="B31" s="28"/>
      <c r="C31" s="28"/>
      <c r="D31" s="28">
        <v>25.899928637753849</v>
      </c>
      <c r="E31" s="28">
        <v>24.398821444832205</v>
      </c>
      <c r="F31" s="28">
        <v>22.071563701426193</v>
      </c>
      <c r="G31" s="28">
        <v>26.600429088290802</v>
      </c>
      <c r="H31" s="28">
        <v>27.974649558991434</v>
      </c>
      <c r="I31" s="28">
        <v>28.457679057310816</v>
      </c>
      <c r="J31" s="28">
        <v>34.319559907723281</v>
      </c>
      <c r="K31" s="28">
        <v>32.91619503621348</v>
      </c>
      <c r="L31" s="28">
        <v>33.806946542024122</v>
      </c>
      <c r="M31" s="28">
        <v>32.812442694960403</v>
      </c>
      <c r="N31" s="28">
        <v>36.724835566468016</v>
      </c>
      <c r="O31" s="28">
        <v>37.660757125617742</v>
      </c>
      <c r="P31" s="28">
        <v>47.158815212793918</v>
      </c>
      <c r="Q31" s="28">
        <v>46.270506300349687</v>
      </c>
      <c r="R31" s="28">
        <v>46.481661473233117</v>
      </c>
      <c r="S31" s="28">
        <v>41.318823271705824</v>
      </c>
      <c r="T31" s="28">
        <v>43.322919381496902</v>
      </c>
      <c r="U31" s="28">
        <v>46.574411235970992</v>
      </c>
      <c r="V31" s="28">
        <v>51.037164695068896</v>
      </c>
      <c r="W31" s="28">
        <v>48.075823053244306</v>
      </c>
      <c r="X31" s="28">
        <v>54.984373086473234</v>
      </c>
      <c r="Y31" s="28">
        <v>50.091902826176522</v>
      </c>
      <c r="Z31" s="28">
        <v>54.196504682790298</v>
      </c>
      <c r="AA31" s="28">
        <v>50.243573629604029</v>
      </c>
      <c r="AB31" s="28">
        <v>58.224005293451036</v>
      </c>
      <c r="AC31" s="28">
        <v>52.438106057877938</v>
      </c>
      <c r="AD31" s="28">
        <v>57.89680811561027</v>
      </c>
      <c r="AE31" s="28">
        <v>57.522557027065389</v>
      </c>
      <c r="AF31" s="28">
        <v>62.593786129194363</v>
      </c>
      <c r="AG31" s="28">
        <v>58.804407493765318</v>
      </c>
      <c r="AH31" s="28">
        <v>55.867888389505772</v>
      </c>
      <c r="AI31" s="28">
        <v>50.861547298032917</v>
      </c>
      <c r="AJ31" s="28">
        <v>55.105912064108495</v>
      </c>
      <c r="AK31" s="28">
        <v>60.687159239660254</v>
      </c>
      <c r="AL31" s="28">
        <v>60.812130730266055</v>
      </c>
      <c r="AM31" s="28">
        <v>58.414913796504152</v>
      </c>
      <c r="AN31" s="28">
        <v>65.626934271713637</v>
      </c>
      <c r="AO31" s="28">
        <v>61.610911155913307</v>
      </c>
      <c r="AP31" s="28"/>
      <c r="AQ31" s="26"/>
    </row>
    <row r="32" spans="1:43" s="25" customFormat="1" ht="18.95" customHeight="1" x14ac:dyDescent="0.2">
      <c r="A32" s="54" t="s">
        <v>27</v>
      </c>
      <c r="B32" s="28"/>
      <c r="C32" s="28"/>
      <c r="D32" s="28">
        <v>78.672090508442423</v>
      </c>
      <c r="E32" s="28">
        <v>79.215154441260353</v>
      </c>
      <c r="F32" s="28">
        <v>82.061718601634851</v>
      </c>
      <c r="G32" s="28">
        <v>83.528101255575734</v>
      </c>
      <c r="H32" s="28">
        <v>91.702204665545196</v>
      </c>
      <c r="I32" s="28">
        <v>108.94878384177457</v>
      </c>
      <c r="J32" s="28">
        <v>100.35319166716113</v>
      </c>
      <c r="K32" s="28">
        <v>100.45459408347595</v>
      </c>
      <c r="L32" s="28">
        <v>101.92109493243217</v>
      </c>
      <c r="M32" s="28">
        <v>107.11854154646738</v>
      </c>
      <c r="N32" s="28">
        <v>112.13319805513994</v>
      </c>
      <c r="O32" s="28">
        <v>121.30438224084082</v>
      </c>
      <c r="P32" s="28">
        <v>140.34123774646395</v>
      </c>
      <c r="Q32" s="28">
        <v>151.01011342771969</v>
      </c>
      <c r="R32" s="28">
        <v>158.62649325176528</v>
      </c>
      <c r="S32" s="28">
        <v>160.52507582430331</v>
      </c>
      <c r="T32" s="28">
        <v>163.70846628399985</v>
      </c>
      <c r="U32" s="28">
        <v>176.5277349919416</v>
      </c>
      <c r="V32" s="28">
        <v>183.27672728785674</v>
      </c>
      <c r="W32" s="28">
        <v>190.50357123578189</v>
      </c>
      <c r="X32" s="28">
        <v>196.27720346550308</v>
      </c>
      <c r="Y32" s="28">
        <v>201.73536575021052</v>
      </c>
      <c r="Z32" s="28">
        <v>209.56547752979034</v>
      </c>
      <c r="AA32" s="28">
        <v>210.29751254567944</v>
      </c>
      <c r="AB32" s="28">
        <v>214.14233814333852</v>
      </c>
      <c r="AC32" s="28">
        <v>216.30705631519533</v>
      </c>
      <c r="AD32" s="28">
        <v>232.50944609256948</v>
      </c>
      <c r="AE32" s="28">
        <v>236.05847613566129</v>
      </c>
      <c r="AF32" s="28">
        <v>242.69926768562979</v>
      </c>
      <c r="AG32" s="28">
        <v>252.45601554011361</v>
      </c>
      <c r="AH32" s="28">
        <v>262.03432964003542</v>
      </c>
      <c r="AI32" s="28">
        <v>275.0189346828854</v>
      </c>
      <c r="AJ32" s="28">
        <v>286.05191629698817</v>
      </c>
      <c r="AK32" s="28">
        <v>297.94643248709207</v>
      </c>
      <c r="AL32" s="28">
        <v>307.17990564577383</v>
      </c>
      <c r="AM32" s="28">
        <v>318.89054015845159</v>
      </c>
      <c r="AN32" s="28">
        <v>337.14744893141602</v>
      </c>
      <c r="AO32" s="28">
        <v>354.83332517783168</v>
      </c>
      <c r="AP32" s="28"/>
      <c r="AQ32" s="26"/>
    </row>
    <row r="33" spans="1:43" s="25" customFormat="1" ht="18.95" customHeight="1" x14ac:dyDescent="0.2">
      <c r="A33" s="54" t="s">
        <v>79</v>
      </c>
      <c r="B33" s="28"/>
      <c r="C33" s="28"/>
      <c r="D33" s="28">
        <v>34.973017651467387</v>
      </c>
      <c r="E33" s="28">
        <v>36.835069435085224</v>
      </c>
      <c r="F33" s="28">
        <v>39.270046722129585</v>
      </c>
      <c r="G33" s="28">
        <v>40.967670121489483</v>
      </c>
      <c r="H33" s="28">
        <v>53.165320227377215</v>
      </c>
      <c r="I33" s="28">
        <v>55.073567626142726</v>
      </c>
      <c r="J33" s="28">
        <v>55.526283390548933</v>
      </c>
      <c r="K33" s="28">
        <v>56.840791780629111</v>
      </c>
      <c r="L33" s="28">
        <v>47.191971721657474</v>
      </c>
      <c r="M33" s="28">
        <v>48.197773323147807</v>
      </c>
      <c r="N33" s="28">
        <v>50.40206762759842</v>
      </c>
      <c r="O33" s="28">
        <v>53.196449337593421</v>
      </c>
      <c r="P33" s="28">
        <v>56.949103130010933</v>
      </c>
      <c r="Q33" s="28">
        <v>59.817285026313535</v>
      </c>
      <c r="R33" s="28">
        <v>61.887232554641933</v>
      </c>
      <c r="S33" s="28">
        <v>63.184241275398961</v>
      </c>
      <c r="T33" s="28">
        <v>63.952869632173297</v>
      </c>
      <c r="U33" s="28">
        <v>65.644130358571701</v>
      </c>
      <c r="V33" s="28">
        <v>66.875123764019307</v>
      </c>
      <c r="W33" s="28">
        <v>68.535812461715238</v>
      </c>
      <c r="X33" s="28">
        <v>69.757296141421151</v>
      </c>
      <c r="Y33" s="28">
        <v>70.374380390685218</v>
      </c>
      <c r="Z33" s="28">
        <v>71.291459704039809</v>
      </c>
      <c r="AA33" s="28">
        <v>72.818034321014565</v>
      </c>
      <c r="AB33" s="28">
        <v>74.91393786214114</v>
      </c>
      <c r="AC33" s="28">
        <v>75.692744485547806</v>
      </c>
      <c r="AD33" s="28">
        <v>76.007549810510241</v>
      </c>
      <c r="AE33" s="28">
        <v>75.376360686498188</v>
      </c>
      <c r="AF33" s="28">
        <v>72.691197526246128</v>
      </c>
      <c r="AG33" s="28">
        <v>71.570567921804553</v>
      </c>
      <c r="AH33" s="28">
        <v>69.898202346832406</v>
      </c>
      <c r="AI33" s="28">
        <v>70.081202762277684</v>
      </c>
      <c r="AJ33" s="28">
        <v>71.50513479409932</v>
      </c>
      <c r="AK33" s="28">
        <v>74.323679619854261</v>
      </c>
      <c r="AL33" s="28">
        <v>76.881872702332629</v>
      </c>
      <c r="AM33" s="28">
        <v>79.279905728411194</v>
      </c>
      <c r="AN33" s="28">
        <v>80.576919137036285</v>
      </c>
      <c r="AO33" s="28">
        <v>83.083487227358532</v>
      </c>
      <c r="AP33" s="28"/>
      <c r="AQ33" s="26"/>
    </row>
    <row r="34" spans="1:43" s="25" customFormat="1" ht="16.5" customHeight="1" x14ac:dyDescent="0.2">
      <c r="A34" s="3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6"/>
    </row>
    <row r="35" spans="1:43" s="25" customFormat="1" ht="15.95" customHeight="1" x14ac:dyDescent="0.2">
      <c r="A35" s="17" t="s">
        <v>103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6"/>
    </row>
    <row r="36" spans="1:43" s="31" customFormat="1" ht="15.95" customHeight="1" thickBot="1" x14ac:dyDescent="0.25">
      <c r="A36" s="29" t="s">
        <v>30</v>
      </c>
      <c r="B36" s="30"/>
      <c r="C36" s="30"/>
      <c r="D36" s="28">
        <v>594.91313300411514</v>
      </c>
      <c r="E36" s="28">
        <v>657.8444738475331</v>
      </c>
      <c r="F36" s="28">
        <v>686.78497142530591</v>
      </c>
      <c r="G36" s="28">
        <v>667.50458461004598</v>
      </c>
      <c r="H36" s="28">
        <v>719.90742893758647</v>
      </c>
      <c r="I36" s="28">
        <v>701.79970051122234</v>
      </c>
      <c r="J36" s="28">
        <v>740.67190470672938</v>
      </c>
      <c r="K36" s="28">
        <v>767.20183730646158</v>
      </c>
      <c r="L36" s="28">
        <v>804.78519618362373</v>
      </c>
      <c r="M36" s="30">
        <v>819.10978731276555</v>
      </c>
      <c r="N36" s="30">
        <v>856.76698826081258</v>
      </c>
      <c r="O36" s="30">
        <v>904.22716748366622</v>
      </c>
      <c r="P36" s="30">
        <v>961.00761912555561</v>
      </c>
      <c r="Q36" s="30">
        <v>982.72763301095381</v>
      </c>
      <c r="R36" s="30">
        <v>1044.6240509555807</v>
      </c>
      <c r="S36" s="30">
        <v>1044.7876160869093</v>
      </c>
      <c r="T36" s="30">
        <v>1051.1100931012097</v>
      </c>
      <c r="U36" s="30">
        <v>1087.3282706617415</v>
      </c>
      <c r="V36" s="30">
        <v>1209.922693912122</v>
      </c>
      <c r="W36" s="30">
        <v>1220.2776463179812</v>
      </c>
      <c r="X36" s="30">
        <v>1244.32320448938</v>
      </c>
      <c r="Y36" s="30">
        <v>1223.5495897891442</v>
      </c>
      <c r="Z36" s="30">
        <v>1302.2668210364104</v>
      </c>
      <c r="AA36" s="30">
        <v>1345.8395425194258</v>
      </c>
      <c r="AB36" s="30">
        <v>1418.5886529819072</v>
      </c>
      <c r="AC36" s="30">
        <v>1528.9411108628431</v>
      </c>
      <c r="AD36" s="30">
        <v>1600.1261418755053</v>
      </c>
      <c r="AE36" s="30">
        <v>1633.397878539814</v>
      </c>
      <c r="AF36" s="30">
        <v>1597.8865086616202</v>
      </c>
      <c r="AG36" s="30">
        <v>1751.7042706796381</v>
      </c>
      <c r="AH36" s="30">
        <v>1630.2539253974928</v>
      </c>
      <c r="AI36" s="30">
        <v>1688.0004186036097</v>
      </c>
      <c r="AJ36" s="30">
        <v>1734.0992752091922</v>
      </c>
      <c r="AK36" s="30">
        <v>1768.8504557886879</v>
      </c>
      <c r="AL36" s="30">
        <v>1901.610098204505</v>
      </c>
      <c r="AM36" s="30">
        <v>1905.2014979931234</v>
      </c>
      <c r="AN36" s="30">
        <v>1930.8604291474867</v>
      </c>
      <c r="AO36" s="30">
        <v>2041.9575834556183</v>
      </c>
      <c r="AP36" s="30"/>
      <c r="AQ36" s="26"/>
    </row>
    <row r="37" spans="1:43" x14ac:dyDescent="0.2">
      <c r="A37" s="37" t="s">
        <v>72</v>
      </c>
      <c r="B37" s="19"/>
      <c r="AP37" s="19"/>
    </row>
  </sheetData>
  <mergeCells count="11">
    <mergeCell ref="AN3:AO3"/>
    <mergeCell ref="B3:C3"/>
    <mergeCell ref="D3:G3"/>
    <mergeCell ref="H3:K3"/>
    <mergeCell ref="L3:O3"/>
    <mergeCell ref="P3:S3"/>
    <mergeCell ref="AF3:AI3"/>
    <mergeCell ref="AB3:AE3"/>
    <mergeCell ref="T3:W3"/>
    <mergeCell ref="X3:AA3"/>
    <mergeCell ref="AJ3:AM3"/>
  </mergeCells>
  <pageMargins left="0.23" right="0.17" top="0.5" bottom="0.7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O37"/>
  <sheetViews>
    <sheetView view="pageBreakPreview" zoomScaleSheetLayoutView="100" workbookViewId="0">
      <pane xSplit="11" ySplit="4" topLeftCell="T5" activePane="bottomRight" state="frozen"/>
      <selection activeCell="U8" sqref="U8"/>
      <selection pane="topRight" activeCell="U8" sqref="U8"/>
      <selection pane="bottomLeft" activeCell="U8" sqref="U8"/>
      <selection pane="bottomRight" activeCell="U8" sqref="U8"/>
    </sheetView>
  </sheetViews>
  <sheetFormatPr defaultRowHeight="11.25" x14ac:dyDescent="0.2"/>
  <cols>
    <col min="1" max="1" width="26.85546875" style="16" customWidth="1"/>
    <col min="2" max="8" width="7.5703125" style="16" hidden="1" customWidth="1"/>
    <col min="9" max="15" width="6.7109375" style="16" hidden="1" customWidth="1"/>
    <col min="16" max="20" width="7.28515625" style="16" hidden="1" customWidth="1"/>
    <col min="21" max="40" width="7.28515625" style="16" customWidth="1"/>
    <col min="41" max="41" width="6.85546875" style="16" customWidth="1"/>
    <col min="42" max="16384" width="9.140625" style="16"/>
  </cols>
  <sheetData>
    <row r="1" spans="1:41" ht="18" customHeight="1" thickBot="1" x14ac:dyDescent="0.25">
      <c r="V1" s="49" t="s">
        <v>105</v>
      </c>
    </row>
    <row r="2" spans="1:41" ht="9" hidden="1" customHeight="1" thickBot="1" x14ac:dyDescent="0.25">
      <c r="B2" s="16" t="s">
        <v>31</v>
      </c>
      <c r="C2" s="16" t="s">
        <v>32</v>
      </c>
      <c r="D2" s="16" t="s">
        <v>33</v>
      </c>
      <c r="E2" s="16" t="s">
        <v>34</v>
      </c>
      <c r="F2" s="16" t="s">
        <v>35</v>
      </c>
      <c r="G2" s="16" t="s">
        <v>36</v>
      </c>
      <c r="H2" s="16" t="s">
        <v>37</v>
      </c>
      <c r="I2" s="16" t="s">
        <v>38</v>
      </c>
      <c r="J2" s="16" t="s">
        <v>39</v>
      </c>
      <c r="K2" s="16" t="s">
        <v>40</v>
      </c>
      <c r="L2" s="16" t="s">
        <v>41</v>
      </c>
      <c r="M2" s="16" t="s">
        <v>42</v>
      </c>
      <c r="N2" s="16" t="s">
        <v>43</v>
      </c>
      <c r="O2" s="16" t="s">
        <v>44</v>
      </c>
      <c r="P2" s="16" t="s">
        <v>45</v>
      </c>
      <c r="Q2" s="16" t="s">
        <v>46</v>
      </c>
      <c r="R2" s="16" t="s">
        <v>47</v>
      </c>
      <c r="S2" s="16" t="s">
        <v>48</v>
      </c>
      <c r="T2" s="16" t="s">
        <v>49</v>
      </c>
      <c r="U2" s="16" t="s">
        <v>50</v>
      </c>
      <c r="V2" s="16" t="s">
        <v>51</v>
      </c>
      <c r="W2" s="16" t="s">
        <v>52</v>
      </c>
      <c r="X2" s="16" t="s">
        <v>53</v>
      </c>
      <c r="Y2" s="16" t="s">
        <v>54</v>
      </c>
      <c r="Z2" s="16" t="s">
        <v>55</v>
      </c>
      <c r="AA2" s="16" t="s">
        <v>56</v>
      </c>
      <c r="AB2" s="16" t="s">
        <v>73</v>
      </c>
      <c r="AC2" s="16" t="s">
        <v>86</v>
      </c>
      <c r="AD2" s="16" t="s">
        <v>85</v>
      </c>
      <c r="AE2" s="16" t="s">
        <v>87</v>
      </c>
      <c r="AF2" s="16" t="s">
        <v>88</v>
      </c>
      <c r="AG2" s="16" t="s">
        <v>91</v>
      </c>
      <c r="AH2" s="16" t="s">
        <v>91</v>
      </c>
    </row>
    <row r="3" spans="1:41" s="21" customFormat="1" ht="15" customHeight="1" x14ac:dyDescent="0.2">
      <c r="B3" s="55" t="s">
        <v>63</v>
      </c>
      <c r="C3" s="55"/>
      <c r="D3" s="55" t="s">
        <v>64</v>
      </c>
      <c r="E3" s="55"/>
      <c r="F3" s="55"/>
      <c r="G3" s="55"/>
      <c r="H3" s="55" t="s">
        <v>65</v>
      </c>
      <c r="I3" s="55"/>
      <c r="J3" s="55"/>
      <c r="K3" s="55"/>
      <c r="L3" s="55" t="s">
        <v>66</v>
      </c>
      <c r="M3" s="55"/>
      <c r="N3" s="55"/>
      <c r="O3" s="55"/>
      <c r="P3" s="55" t="s">
        <v>67</v>
      </c>
      <c r="Q3" s="55"/>
      <c r="R3" s="55"/>
      <c r="S3" s="55"/>
      <c r="T3" s="22"/>
      <c r="U3" s="55" t="s">
        <v>68</v>
      </c>
      <c r="V3" s="55"/>
      <c r="W3" s="55"/>
      <c r="X3" s="55" t="s">
        <v>69</v>
      </c>
      <c r="Y3" s="55"/>
      <c r="Z3" s="55"/>
      <c r="AA3" s="55"/>
      <c r="AB3" s="55" t="s">
        <v>70</v>
      </c>
      <c r="AC3" s="55"/>
      <c r="AD3" s="55"/>
      <c r="AE3" s="55"/>
      <c r="AF3" s="55" t="s">
        <v>89</v>
      </c>
      <c r="AG3" s="55"/>
      <c r="AH3" s="55"/>
      <c r="AI3" s="55"/>
      <c r="AJ3" s="55" t="s">
        <v>92</v>
      </c>
      <c r="AK3" s="55"/>
      <c r="AL3" s="55"/>
      <c r="AM3" s="55"/>
      <c r="AN3" s="55" t="s">
        <v>97</v>
      </c>
      <c r="AO3" s="55"/>
    </row>
    <row r="4" spans="1:41" s="25" customFormat="1" x14ac:dyDescent="0.2">
      <c r="A4" s="23" t="s">
        <v>98</v>
      </c>
      <c r="B4" s="24" t="s">
        <v>59</v>
      </c>
      <c r="C4" s="24" t="s">
        <v>60</v>
      </c>
      <c r="D4" s="24" t="s">
        <v>57</v>
      </c>
      <c r="E4" s="24" t="s">
        <v>58</v>
      </c>
      <c r="F4" s="24" t="s">
        <v>59</v>
      </c>
      <c r="G4" s="24" t="s">
        <v>60</v>
      </c>
      <c r="H4" s="24" t="s">
        <v>57</v>
      </c>
      <c r="I4" s="24" t="s">
        <v>58</v>
      </c>
      <c r="J4" s="24" t="s">
        <v>59</v>
      </c>
      <c r="K4" s="24" t="s">
        <v>60</v>
      </c>
      <c r="L4" s="24" t="s">
        <v>57</v>
      </c>
      <c r="M4" s="24" t="s">
        <v>58</v>
      </c>
      <c r="N4" s="24" t="s">
        <v>59</v>
      </c>
      <c r="O4" s="24" t="s">
        <v>60</v>
      </c>
      <c r="P4" s="24" t="s">
        <v>57</v>
      </c>
      <c r="Q4" s="24" t="s">
        <v>58</v>
      </c>
      <c r="R4" s="24" t="s">
        <v>59</v>
      </c>
      <c r="S4" s="24" t="s">
        <v>60</v>
      </c>
      <c r="T4" s="24" t="s">
        <v>57</v>
      </c>
      <c r="U4" s="24" t="s">
        <v>58</v>
      </c>
      <c r="V4" s="24" t="s">
        <v>59</v>
      </c>
      <c r="W4" s="24" t="s">
        <v>60</v>
      </c>
      <c r="X4" s="24" t="s">
        <v>57</v>
      </c>
      <c r="Y4" s="24" t="s">
        <v>58</v>
      </c>
      <c r="Z4" s="24" t="s">
        <v>59</v>
      </c>
      <c r="AA4" s="24" t="s">
        <v>60</v>
      </c>
      <c r="AB4" s="24" t="s">
        <v>57</v>
      </c>
      <c r="AC4" s="24" t="s">
        <v>58</v>
      </c>
      <c r="AD4" s="24" t="s">
        <v>59</v>
      </c>
      <c r="AE4" s="24" t="s">
        <v>60</v>
      </c>
      <c r="AF4" s="24" t="s">
        <v>57</v>
      </c>
      <c r="AG4" s="24" t="s">
        <v>58</v>
      </c>
      <c r="AH4" s="24" t="s">
        <v>59</v>
      </c>
      <c r="AI4" s="24" t="s">
        <v>60</v>
      </c>
      <c r="AJ4" s="24" t="s">
        <v>57</v>
      </c>
      <c r="AK4" s="24" t="s">
        <v>58</v>
      </c>
      <c r="AL4" s="24" t="s">
        <v>59</v>
      </c>
      <c r="AM4" s="24" t="s">
        <v>60</v>
      </c>
      <c r="AN4" s="53" t="s">
        <v>57</v>
      </c>
      <c r="AO4" s="24" t="s">
        <v>58</v>
      </c>
    </row>
    <row r="5" spans="1:41" s="26" customFormat="1" ht="21.75" customHeight="1" x14ac:dyDescent="0.2">
      <c r="A5" s="17" t="s">
        <v>99</v>
      </c>
      <c r="B5" s="48" t="e">
        <v>#DIV/0!</v>
      </c>
      <c r="C5" s="48" t="e">
        <v>#DIV/0!</v>
      </c>
      <c r="D5" s="48">
        <v>100.00000000000001</v>
      </c>
      <c r="E5" s="48">
        <v>99.999999999999972</v>
      </c>
      <c r="F5" s="48">
        <v>99.999999999999986</v>
      </c>
      <c r="G5" s="48">
        <v>99.999999999999986</v>
      </c>
      <c r="H5" s="48">
        <v>100</v>
      </c>
      <c r="I5" s="48">
        <v>100.00000000000001</v>
      </c>
      <c r="J5" s="48">
        <v>100</v>
      </c>
      <c r="K5" s="48">
        <v>100</v>
      </c>
      <c r="L5" s="48">
        <v>100</v>
      </c>
      <c r="M5" s="48">
        <v>99.999999999999986</v>
      </c>
      <c r="N5" s="48">
        <v>99.999999999999986</v>
      </c>
      <c r="O5" s="48">
        <v>100</v>
      </c>
      <c r="P5" s="48">
        <v>99.999999999999986</v>
      </c>
      <c r="Q5" s="48">
        <v>100.00000000000003</v>
      </c>
      <c r="R5" s="48">
        <v>100.00000000000001</v>
      </c>
      <c r="S5" s="48">
        <v>100.00000000000001</v>
      </c>
      <c r="T5" s="48">
        <v>100.00000000000001</v>
      </c>
      <c r="U5" s="48">
        <v>100</v>
      </c>
      <c r="V5" s="48">
        <v>100</v>
      </c>
      <c r="W5" s="48">
        <v>99.999999999999986</v>
      </c>
      <c r="X5" s="48">
        <v>100.00000000000001</v>
      </c>
      <c r="Y5" s="48">
        <v>99.999999999999986</v>
      </c>
      <c r="Z5" s="48">
        <v>100</v>
      </c>
      <c r="AA5" s="48">
        <v>100.00000000000001</v>
      </c>
      <c r="AB5" s="48">
        <v>100.00000000000001</v>
      </c>
      <c r="AC5" s="48">
        <v>99.999999999999986</v>
      </c>
      <c r="AD5" s="48">
        <v>99.999999999999986</v>
      </c>
      <c r="AE5" s="48">
        <v>99.999999999999972</v>
      </c>
      <c r="AF5" s="48">
        <v>100</v>
      </c>
      <c r="AG5" s="48">
        <v>100</v>
      </c>
      <c r="AH5" s="48">
        <v>99.999999999999972</v>
      </c>
      <c r="AI5" s="48">
        <v>100.00000000000001</v>
      </c>
      <c r="AJ5" s="48">
        <v>100</v>
      </c>
      <c r="AK5" s="48">
        <v>100</v>
      </c>
      <c r="AL5" s="48">
        <v>100</v>
      </c>
      <c r="AM5" s="48">
        <v>100.00000000000001</v>
      </c>
      <c r="AN5" s="48">
        <v>99.999999999999986</v>
      </c>
      <c r="AO5" s="48">
        <v>99.999999999999972</v>
      </c>
    </row>
    <row r="6" spans="1:41" s="26" customFormat="1" ht="28.5" customHeight="1" x14ac:dyDescent="0.2">
      <c r="A6" s="17" t="s">
        <v>100</v>
      </c>
      <c r="B6" s="43" t="e">
        <v>#DIV/0!</v>
      </c>
      <c r="C6" s="43" t="e">
        <v>#DIV/0!</v>
      </c>
      <c r="D6" s="43">
        <v>24.596370116251691</v>
      </c>
      <c r="E6" s="43">
        <v>24.69037885538344</v>
      </c>
      <c r="F6" s="43">
        <v>27.05657593242827</v>
      </c>
      <c r="G6" s="43">
        <v>28.512991867884445</v>
      </c>
      <c r="H6" s="43">
        <v>27.443838573081766</v>
      </c>
      <c r="I6" s="43">
        <v>27.206530080757666</v>
      </c>
      <c r="J6" s="43">
        <v>26.200903256866326</v>
      </c>
      <c r="K6" s="43">
        <v>24.396490785726446</v>
      </c>
      <c r="L6" s="43">
        <v>23.593902411918691</v>
      </c>
      <c r="M6" s="43">
        <v>24.354443682072866</v>
      </c>
      <c r="N6" s="43">
        <v>26.310125147398033</v>
      </c>
      <c r="O6" s="43">
        <v>27.152770561443415</v>
      </c>
      <c r="P6" s="43">
        <v>25.538096008075318</v>
      </c>
      <c r="Q6" s="43">
        <v>26.865139122543351</v>
      </c>
      <c r="R6" s="43">
        <v>25.657011518158001</v>
      </c>
      <c r="S6" s="43">
        <v>26.178468126693147</v>
      </c>
      <c r="T6" s="43">
        <v>27.677311802100078</v>
      </c>
      <c r="U6" s="43">
        <v>24.389779422223878</v>
      </c>
      <c r="V6" s="43">
        <v>24.833031574042376</v>
      </c>
      <c r="W6" s="43">
        <v>23.418254231534302</v>
      </c>
      <c r="X6" s="43">
        <v>26.28534471469365</v>
      </c>
      <c r="Y6" s="43">
        <v>23.836058459117307</v>
      </c>
      <c r="Z6" s="43">
        <v>25.029814721030512</v>
      </c>
      <c r="AA6" s="43">
        <v>24.772727492540508</v>
      </c>
      <c r="AB6" s="43">
        <v>24.313940657012441</v>
      </c>
      <c r="AC6" s="43">
        <v>24.143803255315181</v>
      </c>
      <c r="AD6" s="43">
        <v>22.873909374185473</v>
      </c>
      <c r="AE6" s="43">
        <v>24.346103647327791</v>
      </c>
      <c r="AF6" s="43">
        <v>23.675332367514695</v>
      </c>
      <c r="AG6" s="43">
        <v>24.732893946513922</v>
      </c>
      <c r="AH6" s="43">
        <v>23.662557113247239</v>
      </c>
      <c r="AI6" s="43">
        <v>22.764804685903599</v>
      </c>
      <c r="AJ6" s="43">
        <v>23.37182972087264</v>
      </c>
      <c r="AK6" s="43">
        <v>24.276941074180645</v>
      </c>
      <c r="AL6" s="43">
        <v>26.526777043814327</v>
      </c>
      <c r="AM6" s="43">
        <v>26.701085410812212</v>
      </c>
      <c r="AN6" s="43">
        <v>26.235814646763913</v>
      </c>
      <c r="AO6" s="43">
        <v>24.385434607183353</v>
      </c>
    </row>
    <row r="7" spans="1:41" s="25" customFormat="1" ht="18.95" customHeight="1" x14ac:dyDescent="0.2">
      <c r="A7" s="34" t="s">
        <v>2</v>
      </c>
      <c r="B7" s="45" t="e">
        <v>#DIV/0!</v>
      </c>
      <c r="C7" s="45" t="e">
        <v>#DIV/0!</v>
      </c>
      <c r="D7" s="45">
        <v>2.3272473541287688</v>
      </c>
      <c r="E7" s="45">
        <v>2.2661801715041197</v>
      </c>
      <c r="F7" s="45">
        <v>3.0182856433291989</v>
      </c>
      <c r="G7" s="45">
        <v>2.0576507270266644</v>
      </c>
      <c r="H7" s="45">
        <v>1.8241213905436955</v>
      </c>
      <c r="I7" s="45">
        <v>1.7144419991945947</v>
      </c>
      <c r="J7" s="45">
        <v>2.0225854733573532</v>
      </c>
      <c r="K7" s="45">
        <v>2.2225714562600634</v>
      </c>
      <c r="L7" s="45">
        <v>2.2951495306829472</v>
      </c>
      <c r="M7" s="45">
        <v>2.2279216961466379</v>
      </c>
      <c r="N7" s="45">
        <v>2.5939025835792382</v>
      </c>
      <c r="O7" s="45">
        <v>2.6568227575442727</v>
      </c>
      <c r="P7" s="45">
        <v>2.164503340165576</v>
      </c>
      <c r="Q7" s="45">
        <v>2.367429540635539</v>
      </c>
      <c r="R7" s="45">
        <v>2.1536966951251579</v>
      </c>
      <c r="S7" s="45">
        <v>1.5863939267583202</v>
      </c>
      <c r="T7" s="45">
        <v>1.6188577664477959</v>
      </c>
      <c r="U7" s="45">
        <v>1.7419625367619318</v>
      </c>
      <c r="V7" s="45">
        <v>2.208311806012778</v>
      </c>
      <c r="W7" s="45">
        <v>1.675433477282795</v>
      </c>
      <c r="X7" s="45">
        <v>1.7052247699564456</v>
      </c>
      <c r="Y7" s="45">
        <v>1.1343371490584166</v>
      </c>
      <c r="Z7" s="45">
        <v>1.7087903199443841</v>
      </c>
      <c r="AA7" s="45">
        <v>1.6416229470601098</v>
      </c>
      <c r="AB7" s="45">
        <v>1.6201195338824872</v>
      </c>
      <c r="AC7" s="45">
        <v>1.7326197176297398</v>
      </c>
      <c r="AD7" s="45">
        <v>1.7281880766234252</v>
      </c>
      <c r="AE7" s="45">
        <v>1.7388492326694693</v>
      </c>
      <c r="AF7" s="45">
        <v>1.7369436978890411</v>
      </c>
      <c r="AG7" s="45">
        <v>1.6662147310851347</v>
      </c>
      <c r="AH7" s="45">
        <v>1.8212627652501101</v>
      </c>
      <c r="AI7" s="45">
        <v>1.6448065555727414</v>
      </c>
      <c r="AJ7" s="45">
        <v>1.6079107279302101</v>
      </c>
      <c r="AK7" s="45">
        <v>2.1380022011508717</v>
      </c>
      <c r="AL7" s="45">
        <v>2.0551446001916225</v>
      </c>
      <c r="AM7" s="45">
        <v>1.9862304560971267</v>
      </c>
      <c r="AN7" s="45">
        <v>1.9025774946722922</v>
      </c>
      <c r="AO7" s="45">
        <v>1.8534090366861291</v>
      </c>
    </row>
    <row r="8" spans="1:41" s="25" customFormat="1" ht="18.95" customHeight="1" x14ac:dyDescent="0.2">
      <c r="A8" s="34" t="s">
        <v>3</v>
      </c>
      <c r="B8" s="45" t="e">
        <v>#DIV/0!</v>
      </c>
      <c r="C8" s="45" t="e">
        <v>#DIV/0!</v>
      </c>
      <c r="D8" s="45">
        <v>12.809784900779029</v>
      </c>
      <c r="E8" s="45">
        <v>12.507656704651419</v>
      </c>
      <c r="F8" s="45">
        <v>13.67482029916323</v>
      </c>
      <c r="G8" s="45">
        <v>16.180112161070035</v>
      </c>
      <c r="H8" s="45">
        <v>15.484495910769661</v>
      </c>
      <c r="I8" s="45">
        <v>15.622179775624595</v>
      </c>
      <c r="J8" s="45">
        <v>14.819753957450629</v>
      </c>
      <c r="K8" s="45">
        <v>12.193984617404844</v>
      </c>
      <c r="L8" s="45">
        <v>11.088568078038612</v>
      </c>
      <c r="M8" s="45">
        <v>12.122446074974983</v>
      </c>
      <c r="N8" s="45">
        <v>14.43161638330937</v>
      </c>
      <c r="O8" s="45">
        <v>15.654476578191339</v>
      </c>
      <c r="P8" s="45">
        <v>14.347312599178782</v>
      </c>
      <c r="Q8" s="45">
        <v>14.273421535770886</v>
      </c>
      <c r="R8" s="45">
        <v>13.008860105976055</v>
      </c>
      <c r="S8" s="45">
        <v>14.219859319702241</v>
      </c>
      <c r="T8" s="45">
        <v>16.050099729709704</v>
      </c>
      <c r="U8" s="45">
        <v>11.923174076605207</v>
      </c>
      <c r="V8" s="45">
        <v>11.538484439571</v>
      </c>
      <c r="W8" s="45">
        <v>10.834560807161836</v>
      </c>
      <c r="X8" s="45">
        <v>14.20084468213139</v>
      </c>
      <c r="Y8" s="45">
        <v>12.248085098137098</v>
      </c>
      <c r="Z8" s="45">
        <v>13.122132233890094</v>
      </c>
      <c r="AA8" s="45">
        <v>13.255414370310586</v>
      </c>
      <c r="AB8" s="45">
        <v>12.716451003300373</v>
      </c>
      <c r="AC8" s="45">
        <v>12.806728038853846</v>
      </c>
      <c r="AD8" s="45">
        <v>11.366896439182339</v>
      </c>
      <c r="AE8" s="45">
        <v>12.67518199310847</v>
      </c>
      <c r="AF8" s="45">
        <v>12.083502323493828</v>
      </c>
      <c r="AG8" s="45">
        <v>13.268473669372332</v>
      </c>
      <c r="AH8" s="45">
        <v>11.867927979145552</v>
      </c>
      <c r="AI8" s="45">
        <v>11.328659568326987</v>
      </c>
      <c r="AJ8" s="45">
        <v>11.96027184443332</v>
      </c>
      <c r="AK8" s="45">
        <v>12.785766418332456</v>
      </c>
      <c r="AL8" s="45">
        <v>15.284170869785859</v>
      </c>
      <c r="AM8" s="45">
        <v>15.552410679002746</v>
      </c>
      <c r="AN8" s="45">
        <v>14.83623395814484</v>
      </c>
      <c r="AO8" s="45">
        <v>12.740695339088647</v>
      </c>
    </row>
    <row r="9" spans="1:41" s="25" customFormat="1" ht="18.95" customHeight="1" x14ac:dyDescent="0.2">
      <c r="A9" s="34" t="s">
        <v>4</v>
      </c>
      <c r="B9" s="45" t="e">
        <v>#DIV/0!</v>
      </c>
      <c r="C9" s="45" t="e">
        <v>#DIV/0!</v>
      </c>
      <c r="D9" s="45">
        <v>4.317445839477509</v>
      </c>
      <c r="E9" s="45">
        <v>4.5889744818708618</v>
      </c>
      <c r="F9" s="45">
        <v>4.8297413016813531</v>
      </c>
      <c r="G9" s="45">
        <v>4.7026981454738044</v>
      </c>
      <c r="H9" s="45">
        <v>4.8389755780766786</v>
      </c>
      <c r="I9" s="45">
        <v>4.658770813433379</v>
      </c>
      <c r="J9" s="45">
        <v>4.3922323910913876</v>
      </c>
      <c r="K9" s="45">
        <v>4.2541105619227517</v>
      </c>
      <c r="L9" s="45">
        <v>4.4328586382781916</v>
      </c>
      <c r="M9" s="45">
        <v>4.1064477715104619</v>
      </c>
      <c r="N9" s="45">
        <v>3.8529033611233507</v>
      </c>
      <c r="O9" s="45">
        <v>3.4209779151789403</v>
      </c>
      <c r="P9" s="45">
        <v>3.6027290518995496</v>
      </c>
      <c r="Q9" s="45">
        <v>4.0793275312544353</v>
      </c>
      <c r="R9" s="45">
        <v>4.3348175943758438</v>
      </c>
      <c r="S9" s="45">
        <v>4.4812439533241353</v>
      </c>
      <c r="T9" s="45">
        <v>4.3724732209248218</v>
      </c>
      <c r="U9" s="45">
        <v>4.7047807571959179</v>
      </c>
      <c r="V9" s="45">
        <v>4.702157398111007</v>
      </c>
      <c r="W9" s="45">
        <v>4.6056525543908231</v>
      </c>
      <c r="X9" s="45">
        <v>4.6065944831106886</v>
      </c>
      <c r="Y9" s="45">
        <v>4.4375811291213498</v>
      </c>
      <c r="Z9" s="45">
        <v>4.3166996351003624</v>
      </c>
      <c r="AA9" s="45">
        <v>4.1512745051011217</v>
      </c>
      <c r="AB9" s="45">
        <v>4.1737467171570914</v>
      </c>
      <c r="AC9" s="45">
        <v>4.0007432642883725</v>
      </c>
      <c r="AD9" s="45">
        <v>4.2413133471419906</v>
      </c>
      <c r="AE9" s="45">
        <v>4.2328295708959986</v>
      </c>
      <c r="AF9" s="45">
        <v>4.1859113521067268</v>
      </c>
      <c r="AG9" s="45">
        <v>4.1786147752414724</v>
      </c>
      <c r="AH9" s="45">
        <v>4.4013376671188214</v>
      </c>
      <c r="AI9" s="45">
        <v>4.4070218023914931</v>
      </c>
      <c r="AJ9" s="45">
        <v>4.4699027767283166</v>
      </c>
      <c r="AK9" s="45">
        <v>4.1702178311251679</v>
      </c>
      <c r="AL9" s="45">
        <v>4.0501295741553607</v>
      </c>
      <c r="AM9" s="45">
        <v>4.098540467181877</v>
      </c>
      <c r="AN9" s="45">
        <v>4.4124373493737359</v>
      </c>
      <c r="AO9" s="45">
        <v>4.5153169298951994</v>
      </c>
    </row>
    <row r="10" spans="1:41" s="25" customFormat="1" ht="18.95" customHeight="1" x14ac:dyDescent="0.2">
      <c r="A10" s="34" t="s">
        <v>5</v>
      </c>
      <c r="B10" s="45" t="e">
        <v>#DIV/0!</v>
      </c>
      <c r="C10" s="45" t="e">
        <v>#DIV/0!</v>
      </c>
      <c r="D10" s="45">
        <v>3.0000918127379282E-2</v>
      </c>
      <c r="E10" s="45">
        <v>2.8247047554442805E-2</v>
      </c>
      <c r="F10" s="45">
        <v>2.8627685799262181E-2</v>
      </c>
      <c r="G10" s="45">
        <v>2.9094580714616878E-2</v>
      </c>
      <c r="H10" s="45">
        <v>2.7845053249711694E-2</v>
      </c>
      <c r="I10" s="45">
        <v>2.8752580064746451E-2</v>
      </c>
      <c r="J10" s="45">
        <v>3.3010668023548649E-2</v>
      </c>
      <c r="K10" s="45">
        <v>3.2205892284259838E-2</v>
      </c>
      <c r="L10" s="45">
        <v>3.1189853489193963E-2</v>
      </c>
      <c r="M10" s="45">
        <v>3.0894671357098728E-2</v>
      </c>
      <c r="N10" s="45">
        <v>3.8700987040666608E-2</v>
      </c>
      <c r="O10" s="45">
        <v>3.9367371436092445E-2</v>
      </c>
      <c r="P10" s="45">
        <v>3.723992612473731E-2</v>
      </c>
      <c r="Q10" s="45">
        <v>3.838522482969868E-2</v>
      </c>
      <c r="R10" s="45">
        <v>3.1560747177453108E-2</v>
      </c>
      <c r="S10" s="45">
        <v>3.5647138733831067E-2</v>
      </c>
      <c r="T10" s="45">
        <v>3.6802158002804217E-2</v>
      </c>
      <c r="U10" s="45">
        <v>3.7923069187190683E-2</v>
      </c>
      <c r="V10" s="45">
        <v>3.5526345456304967E-2</v>
      </c>
      <c r="W10" s="45">
        <v>3.5985990295445601E-2</v>
      </c>
      <c r="X10" s="45">
        <v>3.5671247767093718E-2</v>
      </c>
      <c r="Y10" s="45">
        <v>3.536676843424439E-2</v>
      </c>
      <c r="Z10" s="45">
        <v>3.6683698863938019E-2</v>
      </c>
      <c r="AA10" s="45">
        <v>3.7917315826318937E-2</v>
      </c>
      <c r="AB10" s="45">
        <v>3.7926319395850186E-2</v>
      </c>
      <c r="AC10" s="45">
        <v>4.033238001057219E-2</v>
      </c>
      <c r="AD10" s="45">
        <v>3.9753477876261947E-2</v>
      </c>
      <c r="AE10" s="45">
        <v>3.9887958610183662E-2</v>
      </c>
      <c r="AF10" s="45">
        <v>3.7778612245925533E-2</v>
      </c>
      <c r="AG10" s="45">
        <v>3.7697944331148016E-2</v>
      </c>
      <c r="AH10" s="45">
        <v>3.9378151251684305E-2</v>
      </c>
      <c r="AI10" s="45">
        <v>3.7872235491980794E-2</v>
      </c>
      <c r="AJ10" s="45">
        <v>3.7224154514014923E-2</v>
      </c>
      <c r="AK10" s="45">
        <v>3.6363254048997817E-2</v>
      </c>
      <c r="AL10" s="45">
        <v>3.7487636738947276E-2</v>
      </c>
      <c r="AM10" s="45">
        <v>3.3981264063477637E-2</v>
      </c>
      <c r="AN10" s="45">
        <v>3.4040502316087975E-2</v>
      </c>
      <c r="AO10" s="45">
        <v>3.4981698932616448E-2</v>
      </c>
    </row>
    <row r="11" spans="1:41" s="25" customFormat="1" ht="18.95" customHeight="1" x14ac:dyDescent="0.2">
      <c r="A11" s="34" t="s">
        <v>6</v>
      </c>
      <c r="B11" s="45" t="e">
        <v>#DIV/0!</v>
      </c>
      <c r="C11" s="45" t="e">
        <v>#DIV/0!</v>
      </c>
      <c r="D11" s="45">
        <v>3.6161373745646075</v>
      </c>
      <c r="E11" s="45">
        <v>3.8758490710625466</v>
      </c>
      <c r="F11" s="45">
        <v>4.1981711311808132</v>
      </c>
      <c r="G11" s="45">
        <v>4.1424329871223273</v>
      </c>
      <c r="H11" s="45">
        <v>3.8663937383920426</v>
      </c>
      <c r="I11" s="45">
        <v>3.7670123362921659</v>
      </c>
      <c r="J11" s="45">
        <v>3.530775021972834</v>
      </c>
      <c r="K11" s="45">
        <v>4.1883165779478144</v>
      </c>
      <c r="L11" s="45">
        <v>4.2069796314999044</v>
      </c>
      <c r="M11" s="45">
        <v>4.2841214407635544</v>
      </c>
      <c r="N11" s="45">
        <v>3.7827873469025572</v>
      </c>
      <c r="O11" s="45">
        <v>3.8596322566228953</v>
      </c>
      <c r="P11" s="45">
        <v>3.8908493639493216</v>
      </c>
      <c r="Q11" s="45">
        <v>4.6002505565314618</v>
      </c>
      <c r="R11" s="45">
        <v>4.5974590076792961</v>
      </c>
      <c r="S11" s="45">
        <v>4.3590885351015141</v>
      </c>
      <c r="T11" s="45">
        <v>4.2116887544067527</v>
      </c>
      <c r="U11" s="45">
        <v>4.5234988883221812</v>
      </c>
      <c r="V11" s="45">
        <v>4.8691543763805436</v>
      </c>
      <c r="W11" s="45">
        <v>4.6702170760441621</v>
      </c>
      <c r="X11" s="45">
        <v>4.2400988726144044</v>
      </c>
      <c r="Y11" s="45">
        <v>4.4349188616832915</v>
      </c>
      <c r="Z11" s="45">
        <v>4.3297096246103113</v>
      </c>
      <c r="AA11" s="45">
        <v>4.2010589508374681</v>
      </c>
      <c r="AB11" s="45">
        <v>4.1787426775251983</v>
      </c>
      <c r="AC11" s="45">
        <v>3.9276397611667653</v>
      </c>
      <c r="AD11" s="45">
        <v>3.9413998640459509</v>
      </c>
      <c r="AE11" s="45">
        <v>4.0548622430640355</v>
      </c>
      <c r="AF11" s="45">
        <v>4.0335046057273978</v>
      </c>
      <c r="AG11" s="45">
        <v>4.0102502433928811</v>
      </c>
      <c r="AH11" s="45">
        <v>3.9127350466874482</v>
      </c>
      <c r="AI11" s="45">
        <v>3.790088817879036</v>
      </c>
      <c r="AJ11" s="45">
        <v>3.6997757676621079</v>
      </c>
      <c r="AK11" s="45">
        <v>3.5704892401619781</v>
      </c>
      <c r="AL11" s="45">
        <v>3.47229105330389</v>
      </c>
      <c r="AM11" s="45">
        <v>3.4432321412508209</v>
      </c>
      <c r="AN11" s="45">
        <v>3.5074632093287659</v>
      </c>
      <c r="AO11" s="45">
        <v>3.6270266581032113</v>
      </c>
    </row>
    <row r="12" spans="1:41" s="25" customFormat="1" ht="18.95" customHeight="1" x14ac:dyDescent="0.2">
      <c r="A12" s="34" t="s">
        <v>7</v>
      </c>
      <c r="B12" s="45" t="e">
        <v>#DIV/0!</v>
      </c>
      <c r="C12" s="45" t="e">
        <v>#DIV/0!</v>
      </c>
      <c r="D12" s="45">
        <v>1.4957537291743961</v>
      </c>
      <c r="E12" s="45">
        <v>1.4234713787400488</v>
      </c>
      <c r="F12" s="45">
        <v>1.306929871274412</v>
      </c>
      <c r="G12" s="45">
        <v>1.4010032664769976</v>
      </c>
      <c r="H12" s="45">
        <v>1.4020069020499752</v>
      </c>
      <c r="I12" s="45">
        <v>1.4153725761481852</v>
      </c>
      <c r="J12" s="45">
        <v>1.4025457449705747</v>
      </c>
      <c r="K12" s="45">
        <v>1.5053016799067125</v>
      </c>
      <c r="L12" s="45">
        <v>1.5391566799298377</v>
      </c>
      <c r="M12" s="45">
        <v>1.5826120273201287</v>
      </c>
      <c r="N12" s="45">
        <v>1.6102144854428537</v>
      </c>
      <c r="O12" s="45">
        <v>1.521493682469875</v>
      </c>
      <c r="P12" s="45">
        <v>1.4954617267573476</v>
      </c>
      <c r="Q12" s="45">
        <v>1.5063247335213279</v>
      </c>
      <c r="R12" s="45">
        <v>1.5306173678241928</v>
      </c>
      <c r="S12" s="45">
        <v>1.4962352530731058</v>
      </c>
      <c r="T12" s="45">
        <v>1.3873901726081994</v>
      </c>
      <c r="U12" s="45">
        <v>1.4584400941514488</v>
      </c>
      <c r="V12" s="45">
        <v>1.4793972085107432</v>
      </c>
      <c r="W12" s="45">
        <v>1.5964043263592458</v>
      </c>
      <c r="X12" s="45">
        <v>1.4969106591136281</v>
      </c>
      <c r="Y12" s="45">
        <v>1.5457694526829067</v>
      </c>
      <c r="Z12" s="45">
        <v>1.5157992086214236</v>
      </c>
      <c r="AA12" s="45">
        <v>1.4854394034049032</v>
      </c>
      <c r="AB12" s="45">
        <v>1.5869544057514371</v>
      </c>
      <c r="AC12" s="45">
        <v>1.6357400933658839</v>
      </c>
      <c r="AD12" s="45">
        <v>1.5563581693155046</v>
      </c>
      <c r="AE12" s="45">
        <v>1.6044926489796323</v>
      </c>
      <c r="AF12" s="45">
        <v>1.5976917760517744</v>
      </c>
      <c r="AG12" s="45">
        <v>1.5716425830909546</v>
      </c>
      <c r="AH12" s="45">
        <v>1.6199155037936226</v>
      </c>
      <c r="AI12" s="45">
        <v>1.5563557062413629</v>
      </c>
      <c r="AJ12" s="45">
        <v>1.5967444496046697</v>
      </c>
      <c r="AK12" s="45">
        <v>1.5761021293611721</v>
      </c>
      <c r="AL12" s="45">
        <v>1.6275533096386445</v>
      </c>
      <c r="AM12" s="45">
        <v>1.5866904032161642</v>
      </c>
      <c r="AN12" s="45">
        <v>1.5430621329281915</v>
      </c>
      <c r="AO12" s="45">
        <v>1.6140049444775508</v>
      </c>
    </row>
    <row r="13" spans="1:41" s="26" customFormat="1" ht="30" customHeight="1" x14ac:dyDescent="0.2">
      <c r="A13" s="17" t="s">
        <v>101</v>
      </c>
      <c r="B13" s="43" t="e">
        <v>#DIV/0!</v>
      </c>
      <c r="C13" s="43" t="e">
        <v>#DIV/0!</v>
      </c>
      <c r="D13" s="43">
        <v>21.562381044809314</v>
      </c>
      <c r="E13" s="43">
        <v>21.360300087800418</v>
      </c>
      <c r="F13" s="43">
        <v>20.145321530611689</v>
      </c>
      <c r="G13" s="43">
        <v>17.764954216967134</v>
      </c>
      <c r="H13" s="43">
        <v>17.944149880478694</v>
      </c>
      <c r="I13" s="43">
        <v>18.334658437133442</v>
      </c>
      <c r="J13" s="43">
        <v>18.622185695765708</v>
      </c>
      <c r="K13" s="43">
        <v>17.524096865914949</v>
      </c>
      <c r="L13" s="43">
        <v>18.955315743145839</v>
      </c>
      <c r="M13" s="43">
        <v>20.129080549776358</v>
      </c>
      <c r="N13" s="43">
        <v>20.849909793697019</v>
      </c>
      <c r="O13" s="43">
        <v>19.952090623207827</v>
      </c>
      <c r="P13" s="43">
        <v>22.653757801123191</v>
      </c>
      <c r="Q13" s="43">
        <v>21.471135273442762</v>
      </c>
      <c r="R13" s="43">
        <v>21.038104196540587</v>
      </c>
      <c r="S13" s="43">
        <v>20.079918972317579</v>
      </c>
      <c r="T13" s="43">
        <v>20.001540089594659</v>
      </c>
      <c r="U13" s="43">
        <v>21.282306606169286</v>
      </c>
      <c r="V13" s="43">
        <v>20.648367125346521</v>
      </c>
      <c r="W13" s="43">
        <v>21.036986479262218</v>
      </c>
      <c r="X13" s="43">
        <v>19.907850540387571</v>
      </c>
      <c r="Y13" s="43">
        <v>21.019941778291184</v>
      </c>
      <c r="Z13" s="43">
        <v>20.258502620240694</v>
      </c>
      <c r="AA13" s="43">
        <v>20.570380696282026</v>
      </c>
      <c r="AB13" s="43">
        <v>20.413104149712964</v>
      </c>
      <c r="AC13" s="43">
        <v>19.53014192715494</v>
      </c>
      <c r="AD13" s="43">
        <v>20.564039443567811</v>
      </c>
      <c r="AE13" s="43">
        <v>19.588782070749872</v>
      </c>
      <c r="AF13" s="43">
        <v>20.513307325465416</v>
      </c>
      <c r="AG13" s="43">
        <v>19.643589591723298</v>
      </c>
      <c r="AH13" s="43">
        <v>21.108220673517081</v>
      </c>
      <c r="AI13" s="43">
        <v>21.414158495295339</v>
      </c>
      <c r="AJ13" s="43">
        <v>20.732499567467837</v>
      </c>
      <c r="AK13" s="43">
        <v>20.257071050291092</v>
      </c>
      <c r="AL13" s="43">
        <v>19.673220239702893</v>
      </c>
      <c r="AM13" s="43">
        <v>18.966056912139813</v>
      </c>
      <c r="AN13" s="43">
        <v>19.408575445976613</v>
      </c>
      <c r="AO13" s="43">
        <v>19.773260264704295</v>
      </c>
    </row>
    <row r="14" spans="1:41" s="25" customFormat="1" ht="18.95" customHeight="1" x14ac:dyDescent="0.2">
      <c r="A14" s="34" t="s">
        <v>9</v>
      </c>
      <c r="B14" s="45" t="e">
        <v>#DIV/0!</v>
      </c>
      <c r="C14" s="45" t="e">
        <v>#DIV/0!</v>
      </c>
      <c r="D14" s="45">
        <v>1.2400277753190627</v>
      </c>
      <c r="E14" s="45">
        <v>0.97373428598753076</v>
      </c>
      <c r="F14" s="45">
        <v>1.1068808192240254</v>
      </c>
      <c r="G14" s="45">
        <v>1.2322388348791395</v>
      </c>
      <c r="H14" s="45">
        <v>1.4220825338976766</v>
      </c>
      <c r="I14" s="45">
        <v>1.2635549931065673</v>
      </c>
      <c r="J14" s="45">
        <v>0.99538277946912612</v>
      </c>
      <c r="K14" s="45">
        <v>0.86459173294093983</v>
      </c>
      <c r="L14" s="45">
        <v>0.95603132300053595</v>
      </c>
      <c r="M14" s="45">
        <v>0.91875774828230772</v>
      </c>
      <c r="N14" s="45">
        <v>0.92758308679928847</v>
      </c>
      <c r="O14" s="45">
        <v>0.73216137360709099</v>
      </c>
      <c r="P14" s="45">
        <v>0.78272204810085377</v>
      </c>
      <c r="Q14" s="45">
        <v>0.72719174200871328</v>
      </c>
      <c r="R14" s="45">
        <v>1.0118827430540676</v>
      </c>
      <c r="S14" s="45">
        <v>1.137268582766122</v>
      </c>
      <c r="T14" s="45">
        <v>0.88497611052507663</v>
      </c>
      <c r="U14" s="45">
        <v>0.78177076348011421</v>
      </c>
      <c r="V14" s="45">
        <v>0.78871460590179165</v>
      </c>
      <c r="W14" s="45">
        <v>0.92289061295989061</v>
      </c>
      <c r="X14" s="45">
        <v>0.73606378074413492</v>
      </c>
      <c r="Y14" s="45">
        <v>0.78560032799341295</v>
      </c>
      <c r="Z14" s="45">
        <v>0.72609267535524857</v>
      </c>
      <c r="AA14" s="45">
        <v>0.78906898456637853</v>
      </c>
      <c r="AB14" s="45">
        <v>0.76172565680559068</v>
      </c>
      <c r="AC14" s="45">
        <v>0.59958433236040665</v>
      </c>
      <c r="AD14" s="45">
        <v>0.71239740335299995</v>
      </c>
      <c r="AE14" s="45">
        <v>0.68943660424266007</v>
      </c>
      <c r="AF14" s="45">
        <v>0.60181423696833336</v>
      </c>
      <c r="AG14" s="45">
        <v>0.69192555108542808</v>
      </c>
      <c r="AH14" s="45">
        <v>0.66490475322261111</v>
      </c>
      <c r="AI14" s="45">
        <v>0.7514350285801763</v>
      </c>
      <c r="AJ14" s="45">
        <v>0.66286098746128574</v>
      </c>
      <c r="AK14" s="45">
        <v>0.68612404080926792</v>
      </c>
      <c r="AL14" s="45">
        <v>0.74602002182787819</v>
      </c>
      <c r="AM14" s="45">
        <v>0.43965680130677909</v>
      </c>
      <c r="AN14" s="45">
        <v>0.4150459601499159</v>
      </c>
      <c r="AO14" s="45">
        <v>0.22738954733635794</v>
      </c>
    </row>
    <row r="15" spans="1:41" s="25" customFormat="1" ht="18.95" customHeight="1" x14ac:dyDescent="0.2">
      <c r="A15" s="20" t="s">
        <v>10</v>
      </c>
      <c r="B15" s="45" t="e">
        <v>#DIV/0!</v>
      </c>
      <c r="C15" s="45" t="e">
        <v>#DIV/0!</v>
      </c>
      <c r="D15" s="45">
        <v>9.3234706445627324</v>
      </c>
      <c r="E15" s="45">
        <v>9.6075875147066281</v>
      </c>
      <c r="F15" s="45">
        <v>8.5429347487919358</v>
      </c>
      <c r="G15" s="45">
        <v>6.3997835324612673</v>
      </c>
      <c r="H15" s="45">
        <v>7.6420121606197569</v>
      </c>
      <c r="I15" s="45">
        <v>8.4749951432531141</v>
      </c>
      <c r="J15" s="45">
        <v>9.1450492928323808</v>
      </c>
      <c r="K15" s="45">
        <v>8.6730045917199714</v>
      </c>
      <c r="L15" s="45">
        <v>9.4494658415338932</v>
      </c>
      <c r="M15" s="45">
        <v>10.218421675139929</v>
      </c>
      <c r="N15" s="45">
        <v>10.009665663608658</v>
      </c>
      <c r="O15" s="45">
        <v>9.352265916967708</v>
      </c>
      <c r="P15" s="45">
        <v>12.26008353859498</v>
      </c>
      <c r="Q15" s="45">
        <v>11.096081447470855</v>
      </c>
      <c r="R15" s="45">
        <v>9.8815085423335365</v>
      </c>
      <c r="S15" s="45">
        <v>8.9971009373271649</v>
      </c>
      <c r="T15" s="45">
        <v>9.304221463545618</v>
      </c>
      <c r="U15" s="45">
        <v>10.053286832047565</v>
      </c>
      <c r="V15" s="45">
        <v>9.5185218702087813</v>
      </c>
      <c r="W15" s="45">
        <v>9.5200037192081552</v>
      </c>
      <c r="X15" s="45">
        <v>8.4519132969125632</v>
      </c>
      <c r="Y15" s="45">
        <v>8.7497924254484403</v>
      </c>
      <c r="Z15" s="45">
        <v>8.523454620295615</v>
      </c>
      <c r="AA15" s="45">
        <v>8.3655888225141464</v>
      </c>
      <c r="AB15" s="45">
        <v>8.6592198971188203</v>
      </c>
      <c r="AC15" s="45">
        <v>8.4206329735891003</v>
      </c>
      <c r="AD15" s="45">
        <v>9.5075033606784309</v>
      </c>
      <c r="AE15" s="45">
        <v>8.2445826806669498</v>
      </c>
      <c r="AF15" s="45">
        <v>8.9485019320812729</v>
      </c>
      <c r="AG15" s="45">
        <v>7.5415595609785964</v>
      </c>
      <c r="AH15" s="45">
        <v>8.6520871245915103</v>
      </c>
      <c r="AI15" s="45">
        <v>9.7524975703689929</v>
      </c>
      <c r="AJ15" s="45">
        <v>8.611670149970049</v>
      </c>
      <c r="AK15" s="45">
        <v>8.4645621029538987</v>
      </c>
      <c r="AL15" s="45">
        <v>7.7793859679421855</v>
      </c>
      <c r="AM15" s="45">
        <v>7.7859022416523231</v>
      </c>
      <c r="AN15" s="45">
        <v>8.1605156661375311</v>
      </c>
      <c r="AO15" s="45">
        <v>8.2752228588430654</v>
      </c>
    </row>
    <row r="16" spans="1:41" s="25" customFormat="1" ht="18.95" customHeight="1" x14ac:dyDescent="0.2">
      <c r="A16" s="20" t="s">
        <v>11</v>
      </c>
      <c r="B16" s="45" t="e">
        <v>#DIV/0!</v>
      </c>
      <c r="C16" s="45" t="e">
        <v>#DIV/0!</v>
      </c>
      <c r="D16" s="45">
        <v>0.95513372503023086</v>
      </c>
      <c r="E16" s="45">
        <v>0.92907673098944188</v>
      </c>
      <c r="F16" s="45">
        <v>0.92864032610986535</v>
      </c>
      <c r="G16" s="45">
        <v>0.93807932269899474</v>
      </c>
      <c r="H16" s="45">
        <v>0.91922705355244783</v>
      </c>
      <c r="I16" s="45">
        <v>0.89748870418408977</v>
      </c>
      <c r="J16" s="45">
        <v>0.78996399564899011</v>
      </c>
      <c r="K16" s="45">
        <v>0.80795974201737852</v>
      </c>
      <c r="L16" s="45">
        <v>0.81754926568026165</v>
      </c>
      <c r="M16" s="45">
        <v>0.80506718931777843</v>
      </c>
      <c r="N16" s="45">
        <v>0.73320600110642009</v>
      </c>
      <c r="O16" s="45">
        <v>0.67293723788792303</v>
      </c>
      <c r="P16" s="45">
        <v>0.59485269982681344</v>
      </c>
      <c r="Q16" s="45">
        <v>0.56380054240627075</v>
      </c>
      <c r="R16" s="45">
        <v>0.92728272253564481</v>
      </c>
      <c r="S16" s="45">
        <v>0.93395508368910884</v>
      </c>
      <c r="T16" s="45">
        <v>0.90090189503798523</v>
      </c>
      <c r="U16" s="45">
        <v>0.92706018619694053</v>
      </c>
      <c r="V16" s="45">
        <v>0.85784956499381171</v>
      </c>
      <c r="W16" s="45">
        <v>0.85462280469764429</v>
      </c>
      <c r="X16" s="45">
        <v>0.86848644947515186</v>
      </c>
      <c r="Y16" s="45">
        <v>0.88448757280439694</v>
      </c>
      <c r="Z16" s="45">
        <v>0.8464896203104002</v>
      </c>
      <c r="AA16" s="45">
        <v>0.85576243320592482</v>
      </c>
      <c r="AB16" s="45">
        <v>0.85197890572633173</v>
      </c>
      <c r="AC16" s="45">
        <v>0.80971616851176664</v>
      </c>
      <c r="AD16" s="45">
        <v>0.83216781162687292</v>
      </c>
      <c r="AE16" s="45">
        <v>0.83875276081767181</v>
      </c>
      <c r="AF16" s="45">
        <v>0.85096614420955186</v>
      </c>
      <c r="AG16" s="45">
        <v>1.0114477138021849</v>
      </c>
      <c r="AH16" s="45">
        <v>1.0016935583347986</v>
      </c>
      <c r="AI16" s="45">
        <v>0.97450287121468326</v>
      </c>
      <c r="AJ16" s="45">
        <v>0.96178425555089408</v>
      </c>
      <c r="AK16" s="45">
        <v>0.91497916310359295</v>
      </c>
      <c r="AL16" s="45">
        <v>1.059910677421747</v>
      </c>
      <c r="AM16" s="45">
        <v>0.98033946738580757</v>
      </c>
      <c r="AN16" s="45">
        <v>0.99611206768923466</v>
      </c>
      <c r="AO16" s="45">
        <v>0.9931512815862189</v>
      </c>
    </row>
    <row r="17" spans="1:41" s="25" customFormat="1" ht="18.95" customHeight="1" x14ac:dyDescent="0.2">
      <c r="A17" s="20" t="s">
        <v>12</v>
      </c>
      <c r="B17" s="45" t="e">
        <v>#DIV/0!</v>
      </c>
      <c r="C17" s="45" t="e">
        <v>#DIV/0!</v>
      </c>
      <c r="D17" s="45">
        <v>5.0961109012071306</v>
      </c>
      <c r="E17" s="45">
        <v>4.8128908304510905</v>
      </c>
      <c r="F17" s="45">
        <v>4.6697070307256023</v>
      </c>
      <c r="G17" s="45">
        <v>3.6502711972855901</v>
      </c>
      <c r="H17" s="45">
        <v>2.1638469455441864</v>
      </c>
      <c r="I17" s="45">
        <v>1.8087458873263556</v>
      </c>
      <c r="J17" s="45">
        <v>1.6587898923822595</v>
      </c>
      <c r="K17" s="45">
        <v>1.8848527566675599</v>
      </c>
      <c r="L17" s="45">
        <v>1.9003160695483676</v>
      </c>
      <c r="M17" s="45">
        <v>2.0206386913425032</v>
      </c>
      <c r="N17" s="45">
        <v>1.9739861642552334</v>
      </c>
      <c r="O17" s="45">
        <v>1.9307217585404712</v>
      </c>
      <c r="P17" s="45">
        <v>1.8196368692388836</v>
      </c>
      <c r="Q17" s="45">
        <v>1.9221662591338451</v>
      </c>
      <c r="R17" s="45">
        <v>2.0723935537897229</v>
      </c>
      <c r="S17" s="45">
        <v>1.981961732307981</v>
      </c>
      <c r="T17" s="45">
        <v>2.1752840425747206</v>
      </c>
      <c r="U17" s="45">
        <v>2.3250947559686459</v>
      </c>
      <c r="V17" s="45">
        <v>2.1484496369846151</v>
      </c>
      <c r="W17" s="45">
        <v>2.1830089321720187</v>
      </c>
      <c r="X17" s="45">
        <v>2.5270735326904075</v>
      </c>
      <c r="Y17" s="45">
        <v>2.656181465885509</v>
      </c>
      <c r="Z17" s="45">
        <v>2.5413504740147022</v>
      </c>
      <c r="AA17" s="45">
        <v>2.5172693896690896</v>
      </c>
      <c r="AB17" s="45">
        <v>2.5707885053118211</v>
      </c>
      <c r="AC17" s="45">
        <v>2.4736451505500296</v>
      </c>
      <c r="AD17" s="45">
        <v>2.454255900333342</v>
      </c>
      <c r="AE17" s="45">
        <v>2.431916528345734</v>
      </c>
      <c r="AF17" s="45">
        <v>2.5591225813297447</v>
      </c>
      <c r="AG17" s="45">
        <v>2.7642027356838792</v>
      </c>
      <c r="AH17" s="45">
        <v>2.8301803716230447</v>
      </c>
      <c r="AI17" s="45">
        <v>2.7933940341385339</v>
      </c>
      <c r="AJ17" s="45">
        <v>2.8557424899755484</v>
      </c>
      <c r="AK17" s="45">
        <v>2.7331448821300262</v>
      </c>
      <c r="AL17" s="45">
        <v>2.7228294035496843</v>
      </c>
      <c r="AM17" s="45">
        <v>2.7313996319551581</v>
      </c>
      <c r="AN17" s="45">
        <v>2.8752981220539531</v>
      </c>
      <c r="AO17" s="45">
        <v>3.1317305841441976</v>
      </c>
    </row>
    <row r="18" spans="1:41" s="25" customFormat="1" ht="18.95" customHeight="1" x14ac:dyDescent="0.2">
      <c r="A18" s="34" t="s">
        <v>13</v>
      </c>
      <c r="B18" s="45" t="e">
        <v>#DIV/0!</v>
      </c>
      <c r="C18" s="45" t="e">
        <v>#DIV/0!</v>
      </c>
      <c r="D18" s="45">
        <v>4.9476379986901549</v>
      </c>
      <c r="E18" s="45">
        <v>5.0370107256657262</v>
      </c>
      <c r="F18" s="45">
        <v>4.8971586057602607</v>
      </c>
      <c r="G18" s="45">
        <v>5.5445813296421429</v>
      </c>
      <c r="H18" s="45">
        <v>5.7969811868646266</v>
      </c>
      <c r="I18" s="45">
        <v>5.8898737092633153</v>
      </c>
      <c r="J18" s="45">
        <v>6.0329997354329539</v>
      </c>
      <c r="K18" s="45">
        <v>5.2936880425691033</v>
      </c>
      <c r="L18" s="45">
        <v>5.831953243382781</v>
      </c>
      <c r="M18" s="45">
        <v>6.1661952456938378</v>
      </c>
      <c r="N18" s="45">
        <v>7.2054688779274194</v>
      </c>
      <c r="O18" s="45">
        <v>7.2640043362046312</v>
      </c>
      <c r="P18" s="45">
        <v>7.1964626453616605</v>
      </c>
      <c r="Q18" s="45">
        <v>7.1618952824230782</v>
      </c>
      <c r="R18" s="45">
        <v>7.1450366348276129</v>
      </c>
      <c r="S18" s="45">
        <v>7.029632636227201</v>
      </c>
      <c r="T18" s="45">
        <v>6.7361565779112595</v>
      </c>
      <c r="U18" s="45">
        <v>7.1950940684760214</v>
      </c>
      <c r="V18" s="45">
        <v>7.3348314472575202</v>
      </c>
      <c r="W18" s="45">
        <v>7.5564604102245108</v>
      </c>
      <c r="X18" s="45">
        <v>7.3243134805653156</v>
      </c>
      <c r="Y18" s="45">
        <v>7.9438799861594216</v>
      </c>
      <c r="Z18" s="45">
        <v>7.6211152302647287</v>
      </c>
      <c r="AA18" s="45">
        <v>8.042691066326487</v>
      </c>
      <c r="AB18" s="45">
        <v>7.5693911847503985</v>
      </c>
      <c r="AC18" s="45">
        <v>7.2265633021436386</v>
      </c>
      <c r="AD18" s="45">
        <v>7.0577149675761648</v>
      </c>
      <c r="AE18" s="45">
        <v>7.3840934966768561</v>
      </c>
      <c r="AF18" s="45">
        <v>7.5529024308765109</v>
      </c>
      <c r="AG18" s="45">
        <v>7.6344540301732113</v>
      </c>
      <c r="AH18" s="45">
        <v>7.959354865745115</v>
      </c>
      <c r="AI18" s="45">
        <v>7.1423289909929508</v>
      </c>
      <c r="AJ18" s="45">
        <v>7.6404416845100593</v>
      </c>
      <c r="AK18" s="45">
        <v>7.4582608612943053</v>
      </c>
      <c r="AL18" s="45">
        <v>7.3650741689613968</v>
      </c>
      <c r="AM18" s="45">
        <v>7.0287587698397473</v>
      </c>
      <c r="AN18" s="45">
        <v>6.9616036299459783</v>
      </c>
      <c r="AO18" s="45">
        <v>7.1457659927944563</v>
      </c>
    </row>
    <row r="19" spans="1:41" s="26" customFormat="1" ht="29.25" customHeight="1" x14ac:dyDescent="0.2">
      <c r="A19" s="17" t="s">
        <v>102</v>
      </c>
      <c r="B19" s="43" t="e">
        <v>#DIV/0!</v>
      </c>
      <c r="C19" s="43" t="e">
        <v>#DIV/0!</v>
      </c>
      <c r="D19" s="43">
        <v>46.390264838295288</v>
      </c>
      <c r="E19" s="43">
        <v>46.263201885186383</v>
      </c>
      <c r="F19" s="43">
        <v>45.321889878148887</v>
      </c>
      <c r="G19" s="43">
        <v>46.655387015997064</v>
      </c>
      <c r="H19" s="43">
        <v>47.400910504110115</v>
      </c>
      <c r="I19" s="43">
        <v>47.463087554185414</v>
      </c>
      <c r="J19" s="43">
        <v>48.119721953777685</v>
      </c>
      <c r="K19" s="43">
        <v>50.755866107822364</v>
      </c>
      <c r="L19" s="43">
        <v>49.879078638852846</v>
      </c>
      <c r="M19" s="43">
        <v>48.162460785105871</v>
      </c>
      <c r="N19" s="43">
        <v>45.87428832998139</v>
      </c>
      <c r="O19" s="43">
        <v>46.012289346797417</v>
      </c>
      <c r="P19" s="43">
        <v>45.120966472125502</v>
      </c>
      <c r="Q19" s="43">
        <v>45.104464245924937</v>
      </c>
      <c r="R19" s="43">
        <v>46.294776924542056</v>
      </c>
      <c r="S19" s="43">
        <v>46.722162422126431</v>
      </c>
      <c r="T19" s="43">
        <v>45.682293744419127</v>
      </c>
      <c r="U19" s="43">
        <v>47.260764762757823</v>
      </c>
      <c r="V19" s="43">
        <v>46.926148176112683</v>
      </c>
      <c r="W19" s="43">
        <v>48.020257021425543</v>
      </c>
      <c r="X19" s="43">
        <v>46.549579054775677</v>
      </c>
      <c r="Y19" s="43">
        <v>47.776027176021287</v>
      </c>
      <c r="Z19" s="43">
        <v>47.276259375769513</v>
      </c>
      <c r="AA19" s="43">
        <v>47.145152742455622</v>
      </c>
      <c r="AB19" s="43">
        <v>47.551868199142767</v>
      </c>
      <c r="AC19" s="43">
        <v>48.257700569101637</v>
      </c>
      <c r="AD19" s="43">
        <v>48.300061017395706</v>
      </c>
      <c r="AE19" s="43">
        <v>47.814564069526256</v>
      </c>
      <c r="AF19" s="43">
        <v>47.950887854536539</v>
      </c>
      <c r="AG19" s="43">
        <v>47.153720814514038</v>
      </c>
      <c r="AH19" s="43">
        <v>47.344564017720025</v>
      </c>
      <c r="AI19" s="43">
        <v>47.871275834422654</v>
      </c>
      <c r="AJ19" s="43">
        <v>47.782728168760684</v>
      </c>
      <c r="AK19" s="43">
        <v>47.646147172123271</v>
      </c>
      <c r="AL19" s="43">
        <v>45.722799324627402</v>
      </c>
      <c r="AM19" s="43">
        <v>46.498709621534601</v>
      </c>
      <c r="AN19" s="43">
        <v>46.592489194691112</v>
      </c>
      <c r="AO19" s="43">
        <v>47.651337803213089</v>
      </c>
    </row>
    <row r="20" spans="1:41" s="25" customFormat="1" ht="18.95" customHeight="1" x14ac:dyDescent="0.2">
      <c r="A20" s="54" t="s">
        <v>74</v>
      </c>
      <c r="B20" s="45" t="e">
        <v>#DIV/0!</v>
      </c>
      <c r="C20" s="45" t="e">
        <v>#DIV/0!</v>
      </c>
      <c r="D20" s="45">
        <v>13.043307408452097</v>
      </c>
      <c r="E20" s="45">
        <v>13.697205048391661</v>
      </c>
      <c r="F20" s="45">
        <v>13.21980108552653</v>
      </c>
      <c r="G20" s="45">
        <v>13.972283076310571</v>
      </c>
      <c r="H20" s="45">
        <v>13.252566360421481</v>
      </c>
      <c r="I20" s="45">
        <v>12.616964248916776</v>
      </c>
      <c r="J20" s="45">
        <v>12.742569468375223</v>
      </c>
      <c r="K20" s="45">
        <v>13.122606535107856</v>
      </c>
      <c r="L20" s="45">
        <v>12.888976279320227</v>
      </c>
      <c r="M20" s="45">
        <v>14.338829041366118</v>
      </c>
      <c r="N20" s="45">
        <v>14.71662135056433</v>
      </c>
      <c r="O20" s="45">
        <v>14.820093898457223</v>
      </c>
      <c r="P20" s="45">
        <v>15.252817623434185</v>
      </c>
      <c r="Q20" s="45">
        <v>15.002034671013131</v>
      </c>
      <c r="R20" s="45">
        <v>14.543758350987817</v>
      </c>
      <c r="S20" s="45">
        <v>14.122091631482176</v>
      </c>
      <c r="T20" s="45">
        <v>14.40240703540803</v>
      </c>
      <c r="U20" s="45">
        <v>13.748665146931597</v>
      </c>
      <c r="V20" s="45">
        <v>13.725906028736299</v>
      </c>
      <c r="W20" s="45">
        <v>14.009719527221762</v>
      </c>
      <c r="X20" s="45">
        <v>13.161775148063967</v>
      </c>
      <c r="Y20" s="45">
        <v>12.824088304206221</v>
      </c>
      <c r="Z20" s="45">
        <v>12.538041118086859</v>
      </c>
      <c r="AA20" s="45">
        <v>12.696423348847619</v>
      </c>
      <c r="AB20" s="45">
        <v>12.526001290712829</v>
      </c>
      <c r="AC20" s="45">
        <v>12.925410454086089</v>
      </c>
      <c r="AD20" s="45">
        <v>12.98573669877436</v>
      </c>
      <c r="AE20" s="45">
        <v>12.448734506876511</v>
      </c>
      <c r="AF20" s="45">
        <v>12.57067130592921</v>
      </c>
      <c r="AG20" s="45">
        <v>12.989653845824808</v>
      </c>
      <c r="AH20" s="45">
        <v>12.850455571800138</v>
      </c>
      <c r="AI20" s="45">
        <v>12.836888763020657</v>
      </c>
      <c r="AJ20" s="45">
        <v>12.032453385196309</v>
      </c>
      <c r="AK20" s="45">
        <v>12.576690285235722</v>
      </c>
      <c r="AL20" s="45">
        <v>11.504258249635711</v>
      </c>
      <c r="AM20" s="45">
        <v>11.923622675817738</v>
      </c>
      <c r="AN20" s="45">
        <v>11.946514147415941</v>
      </c>
      <c r="AO20" s="45">
        <v>11.927422714332804</v>
      </c>
    </row>
    <row r="21" spans="1:41" s="25" customFormat="1" ht="18.95" customHeight="1" x14ac:dyDescent="0.2">
      <c r="A21" s="54" t="s">
        <v>75</v>
      </c>
      <c r="B21" s="45" t="e">
        <v>#DIV/0!</v>
      </c>
      <c r="C21" s="45" t="e">
        <v>#DIV/0!</v>
      </c>
      <c r="D21" s="45">
        <v>2.898721139030259</v>
      </c>
      <c r="E21" s="45">
        <v>2.8216560602051137</v>
      </c>
      <c r="F21" s="45">
        <v>2.6826309123211654</v>
      </c>
      <c r="G21" s="45">
        <v>2.6304432949054246</v>
      </c>
      <c r="H21" s="45">
        <v>2.6148064229894721</v>
      </c>
      <c r="I21" s="45">
        <v>2.667010322947343</v>
      </c>
      <c r="J21" s="45">
        <v>2.5775691846159083</v>
      </c>
      <c r="K21" s="45">
        <v>2.5740188633146834</v>
      </c>
      <c r="L21" s="45">
        <v>2.5437724830257062</v>
      </c>
      <c r="M21" s="45">
        <v>2.5070244704187852</v>
      </c>
      <c r="N21" s="45">
        <v>2.4159538009009283</v>
      </c>
      <c r="O21" s="45">
        <v>2.647475301202344</v>
      </c>
      <c r="P21" s="45">
        <v>2.6521164363041105</v>
      </c>
      <c r="Q21" s="45">
        <v>2.7368828814016979</v>
      </c>
      <c r="R21" s="45">
        <v>2.8333103663061623</v>
      </c>
      <c r="S21" s="45">
        <v>2.8048101285733003</v>
      </c>
      <c r="T21" s="45">
        <v>2.8297431085676181</v>
      </c>
      <c r="U21" s="45">
        <v>3.2207010671155523</v>
      </c>
      <c r="V21" s="45">
        <v>3.0158486953395052</v>
      </c>
      <c r="W21" s="45">
        <v>3.3363503606441713</v>
      </c>
      <c r="X21" s="45">
        <v>3.2968912062530582</v>
      </c>
      <c r="Y21" s="45">
        <v>3.484904711717868</v>
      </c>
      <c r="Z21" s="45">
        <v>3.3300358763883908</v>
      </c>
      <c r="AA21" s="45">
        <v>3.1870458678651814</v>
      </c>
      <c r="AB21" s="45">
        <v>3.0385264450051195</v>
      </c>
      <c r="AC21" s="45">
        <v>3.0110943093329734</v>
      </c>
      <c r="AD21" s="45">
        <v>3.086918890421285</v>
      </c>
      <c r="AE21" s="45">
        <v>3.0896871789016744</v>
      </c>
      <c r="AF21" s="45">
        <v>3.1129355590694274</v>
      </c>
      <c r="AG21" s="45">
        <v>3.0872776154131309</v>
      </c>
      <c r="AH21" s="45">
        <v>3.1476435570413006</v>
      </c>
      <c r="AI21" s="45">
        <v>3.1489067170295004</v>
      </c>
      <c r="AJ21" s="45">
        <v>3.2090861121100942</v>
      </c>
      <c r="AK21" s="45">
        <v>3.1287400696581287</v>
      </c>
      <c r="AL21" s="45">
        <v>2.8177622417023667</v>
      </c>
      <c r="AM21" s="45">
        <v>2.8151917137810076</v>
      </c>
      <c r="AN21" s="45">
        <v>2.7592278170330569</v>
      </c>
      <c r="AO21" s="45">
        <v>2.774947288588729</v>
      </c>
    </row>
    <row r="22" spans="1:41" s="25" customFormat="1" ht="18.95" customHeight="1" x14ac:dyDescent="0.2">
      <c r="A22" s="54" t="s">
        <v>76</v>
      </c>
      <c r="B22" s="45" t="e">
        <v>#DIV/0!</v>
      </c>
      <c r="C22" s="45" t="e">
        <v>#DIV/0!</v>
      </c>
      <c r="D22" s="45">
        <v>1.9435459220169795</v>
      </c>
      <c r="E22" s="45">
        <v>1.756922530546809</v>
      </c>
      <c r="F22" s="45">
        <v>1.6563333538366043</v>
      </c>
      <c r="G22" s="45">
        <v>1.7871464817403599</v>
      </c>
      <c r="H22" s="45">
        <v>2.0108879307241287</v>
      </c>
      <c r="I22" s="45">
        <v>2.4100575440941094</v>
      </c>
      <c r="J22" s="45">
        <v>2.2553898394845282</v>
      </c>
      <c r="K22" s="45">
        <v>2.4370167623213774</v>
      </c>
      <c r="L22" s="45">
        <v>2.1124376231776201</v>
      </c>
      <c r="M22" s="45">
        <v>2.4427147190542309</v>
      </c>
      <c r="N22" s="45">
        <v>2.494074626320772</v>
      </c>
      <c r="O22" s="45">
        <v>2.4717555971861542</v>
      </c>
      <c r="P22" s="45">
        <v>2.4137606862543479</v>
      </c>
      <c r="Q22" s="45">
        <v>2.420313346256679</v>
      </c>
      <c r="R22" s="45">
        <v>2.5072154555246331</v>
      </c>
      <c r="S22" s="45">
        <v>2.6935845844612958</v>
      </c>
      <c r="T22" s="45">
        <v>2.7249787786517068</v>
      </c>
      <c r="U22" s="45">
        <v>2.6097348830184961</v>
      </c>
      <c r="V22" s="45">
        <v>2.7601425334240566</v>
      </c>
      <c r="W22" s="45">
        <v>2.8637826993841404</v>
      </c>
      <c r="X22" s="45">
        <v>2.80616486030141</v>
      </c>
      <c r="Y22" s="45">
        <v>2.853692840819956</v>
      </c>
      <c r="Z22" s="45">
        <v>2.9623129559414738</v>
      </c>
      <c r="AA22" s="45">
        <v>2.7903208919541127</v>
      </c>
      <c r="AB22" s="45">
        <v>2.6596542783336221</v>
      </c>
      <c r="AC22" s="45">
        <v>2.5254384731791788</v>
      </c>
      <c r="AD22" s="45">
        <v>2.472532282025274</v>
      </c>
      <c r="AE22" s="45">
        <v>2.5643519939251647</v>
      </c>
      <c r="AF22" s="45">
        <v>2.5099603625315301</v>
      </c>
      <c r="AG22" s="45">
        <v>2.6152494388153813</v>
      </c>
      <c r="AH22" s="45">
        <v>2.690984243109209</v>
      </c>
      <c r="AI22" s="45">
        <v>2.5570766970857348</v>
      </c>
      <c r="AJ22" s="45">
        <v>2.700992888571101</v>
      </c>
      <c r="AK22" s="45">
        <v>2.752340106008746</v>
      </c>
      <c r="AL22" s="45">
        <v>2.5926901004246088</v>
      </c>
      <c r="AM22" s="45">
        <v>2.8764491010317288</v>
      </c>
      <c r="AN22" s="45">
        <v>3.0437547320677414</v>
      </c>
      <c r="AO22" s="45">
        <v>3.1021556886617776</v>
      </c>
    </row>
    <row r="23" spans="1:41" s="25" customFormat="1" ht="18.95" customHeight="1" x14ac:dyDescent="0.2">
      <c r="A23" s="54" t="s">
        <v>77</v>
      </c>
      <c r="B23" s="45" t="e">
        <v>#DIV/0!</v>
      </c>
      <c r="C23" s="45" t="e">
        <v>#DIV/0!</v>
      </c>
      <c r="D23" s="45">
        <v>4.85896127667732</v>
      </c>
      <c r="E23" s="45">
        <v>5.1337359669946157</v>
      </c>
      <c r="F23" s="45">
        <v>5.3067161290209368</v>
      </c>
      <c r="G23" s="45">
        <v>5.6365988783292256</v>
      </c>
      <c r="H23" s="45">
        <v>5.0979464424754042</v>
      </c>
      <c r="I23" s="45">
        <v>4.9587129627293276</v>
      </c>
      <c r="J23" s="45">
        <v>5.6728521351131311</v>
      </c>
      <c r="K23" s="45">
        <v>6.3332334984655914</v>
      </c>
      <c r="L23" s="45">
        <v>6.422831138844125</v>
      </c>
      <c r="M23" s="45">
        <v>3.4944065173609018</v>
      </c>
      <c r="N23" s="45">
        <v>2.540210239816485</v>
      </c>
      <c r="O23" s="45">
        <v>2.5358601517197923</v>
      </c>
      <c r="P23" s="45">
        <v>2.3247206879139997</v>
      </c>
      <c r="Q23" s="45">
        <v>2.6908464884586345</v>
      </c>
      <c r="R23" s="45">
        <v>2.9598832282048515</v>
      </c>
      <c r="S23" s="45">
        <v>2.6147321577480525</v>
      </c>
      <c r="T23" s="45">
        <v>2.5997643088740778</v>
      </c>
      <c r="U23" s="45">
        <v>3.0290897489544273</v>
      </c>
      <c r="V23" s="45">
        <v>2.9076765720873072</v>
      </c>
      <c r="W23" s="45">
        <v>2.9298975870791089</v>
      </c>
      <c r="X23" s="45">
        <v>3.0904697394837566</v>
      </c>
      <c r="Y23" s="45">
        <v>3.2118062608206848</v>
      </c>
      <c r="Z23" s="45">
        <v>3.1952482400390005</v>
      </c>
      <c r="AA23" s="45">
        <v>3.1086510978486879</v>
      </c>
      <c r="AB23" s="45">
        <v>3.3234072600275026</v>
      </c>
      <c r="AC23" s="45">
        <v>3.7446197589939145</v>
      </c>
      <c r="AD23" s="45">
        <v>3.7820793015447065</v>
      </c>
      <c r="AE23" s="45">
        <v>3.8016008519203441</v>
      </c>
      <c r="AF23" s="45">
        <v>3.8488487669454319</v>
      </c>
      <c r="AG23" s="45">
        <v>2.1648484714534422</v>
      </c>
      <c r="AH23" s="45">
        <v>2.0524638669816309</v>
      </c>
      <c r="AI23" s="45">
        <v>2.1998463305527163</v>
      </c>
      <c r="AJ23" s="45">
        <v>2.3164005085385044</v>
      </c>
      <c r="AK23" s="45">
        <v>2.3550076765138237</v>
      </c>
      <c r="AL23" s="45">
        <v>2.3493827449470648</v>
      </c>
      <c r="AM23" s="45">
        <v>2.3193127310873742</v>
      </c>
      <c r="AN23" s="45">
        <v>2.2487937917465817</v>
      </c>
      <c r="AO23" s="45">
        <v>2.9294843529905101</v>
      </c>
    </row>
    <row r="24" spans="1:41" s="25" customFormat="1" ht="18.95" customHeight="1" x14ac:dyDescent="0.2">
      <c r="A24" s="54" t="s">
        <v>78</v>
      </c>
      <c r="B24" s="45" t="e">
        <v>#DIV/0!</v>
      </c>
      <c r="C24" s="45" t="e">
        <v>#DIV/0!</v>
      </c>
      <c r="D24" s="45">
        <v>2.1750495606656539</v>
      </c>
      <c r="E24" s="45">
        <v>2.419802065927418</v>
      </c>
      <c r="F24" s="45">
        <v>2.3709360508879254</v>
      </c>
      <c r="G24" s="45">
        <v>2.3839599922869352</v>
      </c>
      <c r="H24" s="45">
        <v>2.2220752428422403</v>
      </c>
      <c r="I24" s="45">
        <v>2.1838601856417936</v>
      </c>
      <c r="J24" s="45">
        <v>2.2807360291645957</v>
      </c>
      <c r="K24" s="45">
        <v>2.4411151404717457</v>
      </c>
      <c r="L24" s="45">
        <v>2.5022403798282458</v>
      </c>
      <c r="M24" s="45">
        <v>2.4493803199259494</v>
      </c>
      <c r="N24" s="45">
        <v>2.2339005816611976</v>
      </c>
      <c r="O24" s="45">
        <v>2.5905732796495138</v>
      </c>
      <c r="P24" s="45">
        <v>2.5025363447063351</v>
      </c>
      <c r="Q24" s="45">
        <v>2.518317531338615</v>
      </c>
      <c r="R24" s="45">
        <v>2.6865960664542392</v>
      </c>
      <c r="S24" s="45">
        <v>2.701531911508309</v>
      </c>
      <c r="T24" s="45">
        <v>2.4758772738873636</v>
      </c>
      <c r="U24" s="45">
        <v>2.5588866875291916</v>
      </c>
      <c r="V24" s="45">
        <v>2.6366316982609828</v>
      </c>
      <c r="W24" s="45">
        <v>2.4663146585066289</v>
      </c>
      <c r="X24" s="45">
        <v>2.5663250598020779</v>
      </c>
      <c r="Y24" s="45">
        <v>2.7407134246687042</v>
      </c>
      <c r="Z24" s="45">
        <v>2.91177420659041</v>
      </c>
      <c r="AA24" s="45">
        <v>2.8375601920402183</v>
      </c>
      <c r="AB24" s="45">
        <v>2.6844561448777915</v>
      </c>
      <c r="AC24" s="45">
        <v>2.9945748342182656</v>
      </c>
      <c r="AD24" s="45">
        <v>2.9488282929131979</v>
      </c>
      <c r="AE24" s="45">
        <v>2.8077323150135678</v>
      </c>
      <c r="AF24" s="45">
        <v>3.0004594103897273</v>
      </c>
      <c r="AG24" s="45">
        <v>3.0681426101497369</v>
      </c>
      <c r="AH24" s="45">
        <v>3.2147825656102942</v>
      </c>
      <c r="AI24" s="45">
        <v>3.1913508191649189</v>
      </c>
      <c r="AJ24" s="45">
        <v>3.161807865533814</v>
      </c>
      <c r="AK24" s="45">
        <v>2.9110138164253971</v>
      </c>
      <c r="AL24" s="45">
        <v>3.074415553449044</v>
      </c>
      <c r="AM24" s="45">
        <v>3.0515634117680825</v>
      </c>
      <c r="AN24" s="45">
        <v>3.0260496783793935</v>
      </c>
      <c r="AO24" s="45">
        <v>3.052817897332329</v>
      </c>
    </row>
    <row r="25" spans="1:41" s="25" customFormat="1" ht="18.95" customHeight="1" x14ac:dyDescent="0.2">
      <c r="A25" s="54" t="s">
        <v>20</v>
      </c>
      <c r="B25" s="45" t="e">
        <v>#DIV/0!</v>
      </c>
      <c r="C25" s="45" t="e">
        <v>#DIV/0!</v>
      </c>
      <c r="D25" s="45">
        <v>3.5503224177652495</v>
      </c>
      <c r="E25" s="45">
        <v>3.336505075371774</v>
      </c>
      <c r="F25" s="45">
        <v>3.4031748621103675</v>
      </c>
      <c r="G25" s="45">
        <v>3.5867883506149667</v>
      </c>
      <c r="H25" s="45">
        <v>5.1141682119547855</v>
      </c>
      <c r="I25" s="45">
        <v>5.3630271937271532</v>
      </c>
      <c r="J25" s="45">
        <v>5.3972452273389235</v>
      </c>
      <c r="K25" s="45">
        <v>5.5338144814030015</v>
      </c>
      <c r="L25" s="45">
        <v>4.1610939228249286</v>
      </c>
      <c r="M25" s="45">
        <v>3.9994551019672038</v>
      </c>
      <c r="N25" s="45">
        <v>3.6131009030758179</v>
      </c>
      <c r="O25" s="45">
        <v>3.8005577111780084</v>
      </c>
      <c r="P25" s="45">
        <v>3.6516715787774592</v>
      </c>
      <c r="Q25" s="45">
        <v>3.6870766611128287</v>
      </c>
      <c r="R25" s="45">
        <v>3.8026798980306142</v>
      </c>
      <c r="S25" s="45">
        <v>3.9435142782249635</v>
      </c>
      <c r="T25" s="45">
        <v>3.8686988707037373</v>
      </c>
      <c r="U25" s="45">
        <v>4.2564687358757336</v>
      </c>
      <c r="V25" s="45">
        <v>4.3029257561597731</v>
      </c>
      <c r="W25" s="45">
        <v>4.3655950301074089</v>
      </c>
      <c r="X25" s="45">
        <v>4.2345648387874855</v>
      </c>
      <c r="Y25" s="45">
        <v>4.4389740871816752</v>
      </c>
      <c r="Z25" s="45">
        <v>4.3703114357999722</v>
      </c>
      <c r="AA25" s="45">
        <v>4.4141741441996114</v>
      </c>
      <c r="AB25" s="45">
        <v>4.4031907227405531</v>
      </c>
      <c r="AC25" s="45">
        <v>4.3056478750362812</v>
      </c>
      <c r="AD25" s="45">
        <v>4.4187458330809966</v>
      </c>
      <c r="AE25" s="45">
        <v>4.4795296048064062</v>
      </c>
      <c r="AF25" s="45">
        <v>4.5680759707516696</v>
      </c>
      <c r="AG25" s="45">
        <v>4.6297936582673707</v>
      </c>
      <c r="AH25" s="45">
        <v>4.6237440094797693</v>
      </c>
      <c r="AI25" s="45">
        <v>4.6254406636638139</v>
      </c>
      <c r="AJ25" s="45">
        <v>4.6659045863612452</v>
      </c>
      <c r="AK25" s="45">
        <v>4.5703931394068924</v>
      </c>
      <c r="AL25" s="45">
        <v>4.4683374528233992</v>
      </c>
      <c r="AM25" s="45">
        <v>4.41231529686572</v>
      </c>
      <c r="AN25" s="45">
        <v>4.394000837519747</v>
      </c>
      <c r="AO25" s="45">
        <v>4.413088834220515</v>
      </c>
    </row>
    <row r="26" spans="1:41" s="25" customFormat="1" ht="18.95" customHeight="1" x14ac:dyDescent="0.2">
      <c r="A26" s="54" t="s">
        <v>80</v>
      </c>
      <c r="B26" s="45" t="e">
        <v>#DIV/0!</v>
      </c>
      <c r="C26" s="45" t="e">
        <v>#DIV/0!</v>
      </c>
      <c r="D26" s="45">
        <v>3.8737923243897208</v>
      </c>
      <c r="E26" s="45">
        <v>3.4192719846108375</v>
      </c>
      <c r="F26" s="45">
        <v>2.8470143280249793</v>
      </c>
      <c r="G26" s="45">
        <v>2.7361470698249128</v>
      </c>
      <c r="H26" s="45">
        <v>3.2519288593869091</v>
      </c>
      <c r="I26" s="45">
        <v>2.9746153326637113</v>
      </c>
      <c r="J26" s="45">
        <v>3.263497534810897</v>
      </c>
      <c r="K26" s="45">
        <v>3.4157566506952364</v>
      </c>
      <c r="L26" s="45">
        <v>3.5903959960837764</v>
      </c>
      <c r="M26" s="45">
        <v>3.6844786426802134</v>
      </c>
      <c r="N26" s="45">
        <v>3.6421775588883363</v>
      </c>
      <c r="O26" s="45">
        <v>3.5768141162791749</v>
      </c>
      <c r="P26" s="45">
        <v>3.211396027087206</v>
      </c>
      <c r="Q26" s="45">
        <v>3.1760365922259712</v>
      </c>
      <c r="R26" s="45">
        <v>3.2389957149975621</v>
      </c>
      <c r="S26" s="45">
        <v>3.2285542189715439</v>
      </c>
      <c r="T26" s="45">
        <v>3.0401569220442783</v>
      </c>
      <c r="U26" s="45">
        <v>3.2544379354788675</v>
      </c>
      <c r="V26" s="45">
        <v>2.7303324237773428</v>
      </c>
      <c r="W26" s="45">
        <v>2.7367640748679318</v>
      </c>
      <c r="X26" s="45">
        <v>2.6266634497829231</v>
      </c>
      <c r="Y26" s="45">
        <v>2.636544955098175</v>
      </c>
      <c r="Z26" s="45">
        <v>2.5514474018221707</v>
      </c>
      <c r="AA26" s="45">
        <v>2.6242567824191267</v>
      </c>
      <c r="AB26" s="45">
        <v>2.6613110164161058</v>
      </c>
      <c r="AC26" s="45">
        <v>2.5845423087335977</v>
      </c>
      <c r="AD26" s="45">
        <v>2.6233120156433429</v>
      </c>
      <c r="AE26" s="45">
        <v>2.6324615999698588</v>
      </c>
      <c r="AF26" s="45">
        <v>2.6081966621797923</v>
      </c>
      <c r="AG26" s="45">
        <v>2.6132897406438982</v>
      </c>
      <c r="AH26" s="45">
        <v>2.5924934844873704</v>
      </c>
      <c r="AI26" s="45">
        <v>2.4828773528300525</v>
      </c>
      <c r="AJ26" s="45">
        <v>2.5595220999380084</v>
      </c>
      <c r="AK26" s="45">
        <v>2.4896525962213065</v>
      </c>
      <c r="AL26" s="45">
        <v>2.4573885990843434</v>
      </c>
      <c r="AM26" s="45">
        <v>2.5182462783780624</v>
      </c>
      <c r="AN26" s="45">
        <v>2.4817143074860386</v>
      </c>
      <c r="AO26" s="45">
        <v>2.508625802754096</v>
      </c>
    </row>
    <row r="27" spans="1:41" s="25" customFormat="1" ht="18.95" customHeight="1" x14ac:dyDescent="0.2">
      <c r="A27" s="54" t="s">
        <v>84</v>
      </c>
      <c r="B27" s="45" t="e">
        <v>#DIV/0!</v>
      </c>
      <c r="C27" s="45" t="e">
        <v>#DIV/0!</v>
      </c>
      <c r="D27" s="45">
        <v>1.3645329188838939</v>
      </c>
      <c r="E27" s="45">
        <v>1.3337216880718623</v>
      </c>
      <c r="F27" s="45">
        <v>1.2931911558331712</v>
      </c>
      <c r="G27" s="45">
        <v>1.483553770148891</v>
      </c>
      <c r="H27" s="45">
        <v>1.4904014450674967</v>
      </c>
      <c r="I27" s="45">
        <v>1.5325855459982016</v>
      </c>
      <c r="J27" s="45">
        <v>1.4185732067395334</v>
      </c>
      <c r="K27" s="45">
        <v>1.7048433262450484</v>
      </c>
      <c r="L27" s="45">
        <v>1.9734908458034606</v>
      </c>
      <c r="M27" s="45">
        <v>2.0440603928300707</v>
      </c>
      <c r="N27" s="45">
        <v>1.8710989207837099</v>
      </c>
      <c r="O27" s="45">
        <v>1.7778989655467758</v>
      </c>
      <c r="P27" s="45">
        <v>1.7609271694340924</v>
      </c>
      <c r="Q27" s="45">
        <v>1.6180980451263594</v>
      </c>
      <c r="R27" s="45">
        <v>1.6488688651551195</v>
      </c>
      <c r="S27" s="45">
        <v>1.9487322740153241</v>
      </c>
      <c r="T27" s="45">
        <v>1.6323467387717485</v>
      </c>
      <c r="U27" s="45">
        <v>1.6042940321828589</v>
      </c>
      <c r="V27" s="45">
        <v>1.5249074756232588</v>
      </c>
      <c r="W27" s="45">
        <v>1.4213662446689113</v>
      </c>
      <c r="X27" s="45">
        <v>1.5395052319581672</v>
      </c>
      <c r="Y27" s="45">
        <v>1.5238194028903671</v>
      </c>
      <c r="Z27" s="45">
        <v>1.5467318745980072</v>
      </c>
      <c r="AA27" s="45">
        <v>1.7399078800870671</v>
      </c>
      <c r="AB27" s="45">
        <v>1.8112505309423785</v>
      </c>
      <c r="AC27" s="45">
        <v>1.8514815957919644</v>
      </c>
      <c r="AD27" s="45">
        <v>1.8638602938206552</v>
      </c>
      <c r="AE27" s="45">
        <v>1.8462879593599397</v>
      </c>
      <c r="AF27" s="45">
        <v>1.7778165134934139</v>
      </c>
      <c r="AG27" s="45">
        <v>1.5259413424126462</v>
      </c>
      <c r="AH27" s="45">
        <v>1.4780902403874914</v>
      </c>
      <c r="AI27" s="45">
        <v>1.4688162739343886</v>
      </c>
      <c r="AJ27" s="45">
        <v>1.504213329412442</v>
      </c>
      <c r="AK27" s="45">
        <v>1.398163067314075</v>
      </c>
      <c r="AL27" s="45">
        <v>1.3592560675780012</v>
      </c>
      <c r="AM27" s="45">
        <v>1.385135272457136</v>
      </c>
      <c r="AN27" s="45">
        <v>1.3941664130075975</v>
      </c>
      <c r="AO27" s="45">
        <v>1.3990946358944834</v>
      </c>
    </row>
    <row r="28" spans="1:41" s="25" customFormat="1" ht="18.95" customHeight="1" x14ac:dyDescent="0.2">
      <c r="A28" s="54" t="s">
        <v>23</v>
      </c>
      <c r="B28" s="45" t="e">
        <v>#DIV/0!</v>
      </c>
      <c r="C28" s="45" t="e">
        <v>#DIV/0!</v>
      </c>
      <c r="D28" s="45">
        <v>2.8523515619182964</v>
      </c>
      <c r="E28" s="45">
        <v>2.8157784297701269</v>
      </c>
      <c r="F28" s="45">
        <v>2.6203999142298469</v>
      </c>
      <c r="G28" s="45">
        <v>2.5702390815879843</v>
      </c>
      <c r="H28" s="45">
        <v>2.9097642582745409</v>
      </c>
      <c r="I28" s="45">
        <v>2.8657685189271271</v>
      </c>
      <c r="J28" s="45">
        <v>2.8776286930284023</v>
      </c>
      <c r="K28" s="45">
        <v>3.0599140438418342</v>
      </c>
      <c r="L28" s="45">
        <v>3.5527137905340513</v>
      </c>
      <c r="M28" s="45">
        <v>3.3970585926641768</v>
      </c>
      <c r="N28" s="45">
        <v>3.0991111052112505</v>
      </c>
      <c r="O28" s="45">
        <v>2.9810224453771537</v>
      </c>
      <c r="P28" s="45">
        <v>2.8720383840390733</v>
      </c>
      <c r="Q28" s="45">
        <v>2.977637482894115</v>
      </c>
      <c r="R28" s="45">
        <v>2.9173372310631751</v>
      </c>
      <c r="S28" s="45">
        <v>3.0348738562342872</v>
      </c>
      <c r="T28" s="45">
        <v>2.7855954916979395</v>
      </c>
      <c r="U28" s="45">
        <v>2.918233231258661</v>
      </c>
      <c r="V28" s="45">
        <v>2.9854698368569603</v>
      </c>
      <c r="W28" s="45">
        <v>3.0746451741106999</v>
      </c>
      <c r="X28" s="45">
        <v>2.6101315834496956</v>
      </c>
      <c r="Y28" s="45">
        <v>2.9010372662473953</v>
      </c>
      <c r="Z28" s="45">
        <v>2.9588639913937529</v>
      </c>
      <c r="AA28" s="45">
        <v>2.7974217668846553</v>
      </c>
      <c r="AB28" s="45">
        <v>3.1994092431043439</v>
      </c>
      <c r="AC28" s="45">
        <v>3.2547076356537739</v>
      </c>
      <c r="AD28" s="45">
        <v>3.0720265917782985</v>
      </c>
      <c r="AE28" s="45">
        <v>2.9567765999972568</v>
      </c>
      <c r="AF28" s="45">
        <v>2.9773088179562368</v>
      </c>
      <c r="AG28" s="45">
        <v>3.1490187772736116</v>
      </c>
      <c r="AH28" s="45">
        <v>3.1050393243488856</v>
      </c>
      <c r="AI28" s="45">
        <v>3.3529386651983941</v>
      </c>
      <c r="AJ28" s="45">
        <v>3.1817973362749679</v>
      </c>
      <c r="AK28" s="45">
        <v>3.1221883357676847</v>
      </c>
      <c r="AL28" s="45">
        <v>2.9642433433388602</v>
      </c>
      <c r="AM28" s="45">
        <v>3.0209601479280184</v>
      </c>
      <c r="AN28" s="45">
        <v>3.0065231279725171</v>
      </c>
      <c r="AO28" s="45">
        <v>3.1152220062822673</v>
      </c>
    </row>
    <row r="29" spans="1:41" s="25" customFormat="1" ht="18.95" customHeight="1" x14ac:dyDescent="0.2">
      <c r="A29" s="54" t="s">
        <v>24</v>
      </c>
      <c r="B29" s="45" t="e">
        <v>#DIV/0!</v>
      </c>
      <c r="C29" s="45" t="e">
        <v>#DIV/0!</v>
      </c>
      <c r="D29" s="45">
        <v>5.1258591259179394</v>
      </c>
      <c r="E29" s="45">
        <v>5.0981536910157494</v>
      </c>
      <c r="F29" s="45">
        <v>4.8915578865702969</v>
      </c>
      <c r="G29" s="45">
        <v>4.8443555764133901</v>
      </c>
      <c r="H29" s="45">
        <v>4.5812159723345518</v>
      </c>
      <c r="I29" s="45">
        <v>4.9536218184361855</v>
      </c>
      <c r="J29" s="45">
        <v>5.0519335088923825</v>
      </c>
      <c r="K29" s="45">
        <v>5.2120799917571761</v>
      </c>
      <c r="L29" s="45">
        <v>5.396846800707487</v>
      </c>
      <c r="M29" s="45">
        <v>5.1493515400681007</v>
      </c>
      <c r="N29" s="45">
        <v>4.7639615689472929</v>
      </c>
      <c r="O29" s="45">
        <v>4.523850449419653</v>
      </c>
      <c r="P29" s="45">
        <v>4.2677195112483517</v>
      </c>
      <c r="Q29" s="45">
        <v>4.1072607465724751</v>
      </c>
      <c r="R29" s="45">
        <v>4.559924605670215</v>
      </c>
      <c r="S29" s="45">
        <v>4.9218556977968984</v>
      </c>
      <c r="T29" s="45">
        <v>4.7309567139505555</v>
      </c>
      <c r="U29" s="45">
        <v>5.0080094573104734</v>
      </c>
      <c r="V29" s="45">
        <v>5.2359901637099737</v>
      </c>
      <c r="W29" s="45">
        <v>5.6479952200985917</v>
      </c>
      <c r="X29" s="45">
        <v>5.5847701058043091</v>
      </c>
      <c r="Y29" s="45">
        <v>5.8590519180869149</v>
      </c>
      <c r="Z29" s="45">
        <v>5.7484531357723618</v>
      </c>
      <c r="AA29" s="45">
        <v>5.8181247168201002</v>
      </c>
      <c r="AB29" s="45">
        <v>6.091164531897288</v>
      </c>
      <c r="AC29" s="45">
        <v>6.0123623004619251</v>
      </c>
      <c r="AD29" s="45">
        <v>6.0131147212310134</v>
      </c>
      <c r="AE29" s="45">
        <v>6.1223693067046456</v>
      </c>
      <c r="AF29" s="45">
        <v>5.9968884934215367</v>
      </c>
      <c r="AG29" s="45">
        <v>6.2026518606939547</v>
      </c>
      <c r="AH29" s="45">
        <v>6.4585710975000401</v>
      </c>
      <c r="AI29" s="45">
        <v>6.8761609597688516</v>
      </c>
      <c r="AJ29" s="45">
        <v>7.3215962946884909</v>
      </c>
      <c r="AK29" s="45">
        <v>7.3087181889591069</v>
      </c>
      <c r="AL29" s="45">
        <v>7.1569841124330642</v>
      </c>
      <c r="AM29" s="45">
        <v>7.2191714688991784</v>
      </c>
      <c r="AN29" s="45">
        <v>7.2902262830316475</v>
      </c>
      <c r="AO29" s="45">
        <v>7.2979250798773165</v>
      </c>
    </row>
    <row r="30" spans="1:41" s="25" customFormat="1" ht="18.95" customHeight="1" x14ac:dyDescent="0.2">
      <c r="A30" s="54" t="s">
        <v>81</v>
      </c>
      <c r="B30" s="45" t="e">
        <v>#DIV/0!</v>
      </c>
      <c r="C30" s="45" t="e">
        <v>#DIV/0!</v>
      </c>
      <c r="D30" s="45">
        <v>2.9560906672028859</v>
      </c>
      <c r="E30" s="45">
        <v>2.789471662174984</v>
      </c>
      <c r="F30" s="45">
        <v>3.4690723996885504</v>
      </c>
      <c r="G30" s="45">
        <v>3.4242621781694447</v>
      </c>
      <c r="H30" s="45">
        <v>3.1238401166884264</v>
      </c>
      <c r="I30" s="45">
        <v>3.0181723300618368</v>
      </c>
      <c r="J30" s="45">
        <v>2.7694934683154768</v>
      </c>
      <c r="K30" s="45">
        <v>3.105747350987285</v>
      </c>
      <c r="L30" s="45">
        <v>3.013303325786767</v>
      </c>
      <c r="M30" s="45">
        <v>2.9666705948615721</v>
      </c>
      <c r="N30" s="45">
        <v>2.8640555799487775</v>
      </c>
      <c r="O30" s="45">
        <v>2.6714433873257821</v>
      </c>
      <c r="P30" s="45">
        <v>2.510260484213203</v>
      </c>
      <c r="Q30" s="45">
        <v>2.4539478596400923</v>
      </c>
      <c r="R30" s="45">
        <v>2.8044942977557761</v>
      </c>
      <c r="S30" s="45">
        <v>2.9272787374035998</v>
      </c>
      <c r="T30" s="45">
        <v>2.8802208555831665</v>
      </c>
      <c r="U30" s="45">
        <v>3.1755217144495744</v>
      </c>
      <c r="V30" s="45">
        <v>3.2103090642104064</v>
      </c>
      <c r="W30" s="45">
        <v>3.2740860516069419</v>
      </c>
      <c r="X30" s="45">
        <v>3.160049917474435</v>
      </c>
      <c r="Y30" s="45">
        <v>3.3611596756148803</v>
      </c>
      <c r="Z30" s="45">
        <v>3.2500178423038331</v>
      </c>
      <c r="AA30" s="45">
        <v>3.2706380586696602</v>
      </c>
      <c r="AB30" s="45">
        <v>3.2633214135645883</v>
      </c>
      <c r="AC30" s="45">
        <v>3.2301924508858701</v>
      </c>
      <c r="AD30" s="45">
        <v>3.1409882242879537</v>
      </c>
      <c r="AE30" s="45">
        <v>3.2013701844541691</v>
      </c>
      <c r="AF30" s="45">
        <v>3.1203105834315692</v>
      </c>
      <c r="AG30" s="45">
        <v>3.2567988462890449</v>
      </c>
      <c r="AH30" s="45">
        <v>3.254714765550569</v>
      </c>
      <c r="AI30" s="45">
        <v>3.2661621821831952</v>
      </c>
      <c r="AJ30" s="45">
        <v>3.198319825819349</v>
      </c>
      <c r="AK30" s="45">
        <v>3.1191962911483668</v>
      </c>
      <c r="AL30" s="45">
        <v>3.0884521436563608</v>
      </c>
      <c r="AM30" s="45">
        <v>3.0792722314235377</v>
      </c>
      <c r="AN30" s="45">
        <v>3.058180026928472</v>
      </c>
      <c r="AO30" s="45">
        <v>3.1270271964461278</v>
      </c>
    </row>
    <row r="31" spans="1:41" s="25" customFormat="1" ht="18.95" customHeight="1" x14ac:dyDescent="0.2">
      <c r="A31" s="54" t="s">
        <v>82</v>
      </c>
      <c r="B31" s="45" t="e">
        <v>#DIV/0!</v>
      </c>
      <c r="C31" s="45" t="e">
        <v>#DIV/0!</v>
      </c>
      <c r="D31" s="45">
        <v>0.32438341531179998</v>
      </c>
      <c r="E31" s="45">
        <v>0.28507079823210563</v>
      </c>
      <c r="F31" s="45">
        <v>0.24026691149328072</v>
      </c>
      <c r="G31" s="45">
        <v>0.28161060774026347</v>
      </c>
      <c r="H31" s="45">
        <v>0.28021383928673543</v>
      </c>
      <c r="I31" s="45">
        <v>0.28367362677609625</v>
      </c>
      <c r="J31" s="45">
        <v>0.32699987989081708</v>
      </c>
      <c r="K31" s="45">
        <v>0.31421102594925804</v>
      </c>
      <c r="L31" s="45">
        <v>0.31806768655036577</v>
      </c>
      <c r="M31" s="45">
        <v>0.29459200579287231</v>
      </c>
      <c r="N31" s="45">
        <v>0.29857981923203702</v>
      </c>
      <c r="O31" s="45">
        <v>0.28666836331477674</v>
      </c>
      <c r="P31" s="45">
        <v>0.32815501809937486</v>
      </c>
      <c r="Q31" s="45">
        <v>0.30883464939843913</v>
      </c>
      <c r="R31" s="45">
        <v>0.31192220486956013</v>
      </c>
      <c r="S31" s="45">
        <v>0.27760228905364304</v>
      </c>
      <c r="T31" s="45">
        <v>0.27362933177014465</v>
      </c>
      <c r="U31" s="45">
        <v>0.30271291789238836</v>
      </c>
      <c r="V31" s="45">
        <v>0.32026614799801467</v>
      </c>
      <c r="W31" s="45">
        <v>0.29644617409894164</v>
      </c>
      <c r="X31" s="45">
        <v>0.32068356796682473</v>
      </c>
      <c r="Y31" s="45">
        <v>0.30164348867626228</v>
      </c>
      <c r="Z31" s="45">
        <v>0.30944038983710237</v>
      </c>
      <c r="AA31" s="45">
        <v>0.28043210431993443</v>
      </c>
      <c r="AB31" s="45">
        <v>0.31690131531262311</v>
      </c>
      <c r="AC31" s="45">
        <v>0.27672041309219797</v>
      </c>
      <c r="AD31" s="45">
        <v>0.29894071892780461</v>
      </c>
      <c r="AE31" s="45">
        <v>0.29055550477479708</v>
      </c>
      <c r="AF31" s="45">
        <v>0.30791719493099462</v>
      </c>
      <c r="AG31" s="45">
        <v>0.28432956576425572</v>
      </c>
      <c r="AH31" s="45">
        <v>0.27020281760650605</v>
      </c>
      <c r="AI31" s="45">
        <v>0.23953616353336302</v>
      </c>
      <c r="AJ31" s="45">
        <v>0.25781170936491837</v>
      </c>
      <c r="AK31" s="45">
        <v>0.26828945117619857</v>
      </c>
      <c r="AL31" s="45">
        <v>0.25830318689632514</v>
      </c>
      <c r="AM31" s="45">
        <v>0.2402008836408738</v>
      </c>
      <c r="AN31" s="45">
        <v>0.26385636426970688</v>
      </c>
      <c r="AO31" s="45">
        <v>0.24711157240116477</v>
      </c>
    </row>
    <row r="32" spans="1:41" s="25" customFormat="1" ht="18.95" customHeight="1" x14ac:dyDescent="0.2">
      <c r="A32" s="54" t="s">
        <v>27</v>
      </c>
      <c r="B32" s="45" t="e">
        <v>#DIV/0!</v>
      </c>
      <c r="C32" s="45" t="e">
        <v>#DIV/0!</v>
      </c>
      <c r="D32" s="45">
        <v>0.98532786579371789</v>
      </c>
      <c r="E32" s="45">
        <v>0.92553352872839623</v>
      </c>
      <c r="F32" s="45">
        <v>0.89330850985295074</v>
      </c>
      <c r="G32" s="45">
        <v>0.88428646319570969</v>
      </c>
      <c r="H32" s="45">
        <v>0.91855402106838113</v>
      </c>
      <c r="I32" s="45">
        <v>1.0860301215359085</v>
      </c>
      <c r="J32" s="45">
        <v>0.95617431313380652</v>
      </c>
      <c r="K32" s="45">
        <v>0.95891827817764086</v>
      </c>
      <c r="L32" s="45">
        <v>0.95890963815799157</v>
      </c>
      <c r="M32" s="45">
        <v>0.96171645327178346</v>
      </c>
      <c r="N32" s="45">
        <v>0.91166398674862381</v>
      </c>
      <c r="O32" s="45">
        <v>0.92335182226694323</v>
      </c>
      <c r="P32" s="45">
        <v>0.97656570049464364</v>
      </c>
      <c r="Q32" s="45">
        <v>1.007924035525755</v>
      </c>
      <c r="R32" s="45">
        <v>1.0644870247228582</v>
      </c>
      <c r="S32" s="45">
        <v>1.0784946174846981</v>
      </c>
      <c r="T32" s="45">
        <v>1.033989372690755</v>
      </c>
      <c r="U32" s="45">
        <v>1.1473516106860311</v>
      </c>
      <c r="V32" s="45">
        <v>1.1500899749596731</v>
      </c>
      <c r="W32" s="45">
        <v>1.1746872181987882</v>
      </c>
      <c r="X32" s="45">
        <v>1.1447411397940006</v>
      </c>
      <c r="Y32" s="45">
        <v>1.2148103002882082</v>
      </c>
      <c r="Z32" s="45">
        <v>1.1965351537478182</v>
      </c>
      <c r="AA32" s="45">
        <v>1.1737655130025326</v>
      </c>
      <c r="AB32" s="45">
        <v>1.1655328121058945</v>
      </c>
      <c r="AC32" s="45">
        <v>1.1414710117911617</v>
      </c>
      <c r="AD32" s="45">
        <v>1.2005245752689055</v>
      </c>
      <c r="AE32" s="45">
        <v>1.1923685808628872</v>
      </c>
      <c r="AF32" s="45">
        <v>1.1939088899866102</v>
      </c>
      <c r="AG32" s="45">
        <v>1.2206688636511673</v>
      </c>
      <c r="AH32" s="45">
        <v>1.2673186014252349</v>
      </c>
      <c r="AI32" s="45">
        <v>1.2952217148831948</v>
      </c>
      <c r="AJ32" s="45">
        <v>1.3382871409848276</v>
      </c>
      <c r="AK32" s="45">
        <v>1.3171795459430329</v>
      </c>
      <c r="AL32" s="45">
        <v>1.3047651451444005</v>
      </c>
      <c r="AM32" s="45">
        <v>1.3112711215771689</v>
      </c>
      <c r="AN32" s="45">
        <v>1.3555181433515902</v>
      </c>
      <c r="AO32" s="45">
        <v>1.4231800711912066</v>
      </c>
    </row>
    <row r="33" spans="1:41" s="25" customFormat="1" ht="18.95" customHeight="1" x14ac:dyDescent="0.2">
      <c r="A33" s="54" t="s">
        <v>79</v>
      </c>
      <c r="B33" s="45" t="e">
        <v>#DIV/0!</v>
      </c>
      <c r="C33" s="45" t="e">
        <v>#DIV/0!</v>
      </c>
      <c r="D33" s="45">
        <v>0.43801923426946998</v>
      </c>
      <c r="E33" s="45">
        <v>0.43037335514494135</v>
      </c>
      <c r="F33" s="45">
        <v>0.42748637875227802</v>
      </c>
      <c r="G33" s="45">
        <v>0.43371219472898309</v>
      </c>
      <c r="H33" s="45">
        <v>0.53254138059555389</v>
      </c>
      <c r="I33" s="45">
        <v>0.54898780172984485</v>
      </c>
      <c r="J33" s="45">
        <v>0.52905946487404976</v>
      </c>
      <c r="K33" s="45">
        <v>0.54259015908462527</v>
      </c>
      <c r="L33" s="45">
        <v>0.44399872820809827</v>
      </c>
      <c r="M33" s="45">
        <v>0.43272239284389069</v>
      </c>
      <c r="N33" s="45">
        <v>0.40977828788183657</v>
      </c>
      <c r="O33" s="45">
        <v>0.40492385787411878</v>
      </c>
      <c r="P33" s="45">
        <v>0.3962808201191178</v>
      </c>
      <c r="Q33" s="45">
        <v>0.39925325496013486</v>
      </c>
      <c r="R33" s="45">
        <v>0.41530361479947342</v>
      </c>
      <c r="S33" s="45">
        <v>0.4245060391683389</v>
      </c>
      <c r="T33" s="45">
        <v>0.40392894181800432</v>
      </c>
      <c r="U33" s="45">
        <v>0.42665759407398052</v>
      </c>
      <c r="V33" s="45">
        <v>0.41965180496914045</v>
      </c>
      <c r="W33" s="45">
        <v>0.42260700083151215</v>
      </c>
      <c r="X33" s="45">
        <v>0.40684320585356687</v>
      </c>
      <c r="Y33" s="45">
        <v>0.42378053970398444</v>
      </c>
      <c r="Z33" s="45">
        <v>0.40704575344836386</v>
      </c>
      <c r="AA33" s="45">
        <v>0.40643037749710043</v>
      </c>
      <c r="AB33" s="45">
        <v>0.40774119410213305</v>
      </c>
      <c r="AC33" s="45">
        <v>0.39943714784443929</v>
      </c>
      <c r="AD33" s="45">
        <v>0.39245257767791442</v>
      </c>
      <c r="AE33" s="45">
        <v>0.38073788195903452</v>
      </c>
      <c r="AF33" s="45">
        <v>0.35758932351939915</v>
      </c>
      <c r="AG33" s="45">
        <v>0.34605617786158988</v>
      </c>
      <c r="AH33" s="45">
        <v>0.33805987239158813</v>
      </c>
      <c r="AI33" s="45">
        <v>0.3300525315738666</v>
      </c>
      <c r="AJ33" s="45">
        <v>0.33453508596662201</v>
      </c>
      <c r="AK33" s="45">
        <v>0.32857460234478997</v>
      </c>
      <c r="AL33" s="45">
        <v>0.32656038351385064</v>
      </c>
      <c r="AM33" s="45">
        <v>0.32599728687897472</v>
      </c>
      <c r="AN33" s="45">
        <v>0.32396352448108051</v>
      </c>
      <c r="AO33" s="45">
        <v>0.33323466223976045</v>
      </c>
    </row>
    <row r="34" spans="1:41" s="25" customFormat="1" ht="18" customHeight="1" x14ac:dyDescent="0.2">
      <c r="A34" s="3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s="25" customFormat="1" ht="15.95" customHeight="1" x14ac:dyDescent="0.2">
      <c r="A35" s="17" t="s">
        <v>103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1:41" s="31" customFormat="1" ht="15.95" customHeight="1" thickBot="1" x14ac:dyDescent="0.25">
      <c r="A36" s="29" t="s">
        <v>30</v>
      </c>
      <c r="B36" s="38" t="e">
        <v>#DIV/0!</v>
      </c>
      <c r="C36" s="38" t="e">
        <v>#DIV/0!</v>
      </c>
      <c r="D36" s="38">
        <v>7.450984000643718</v>
      </c>
      <c r="E36" s="38">
        <v>7.6861191716297466</v>
      </c>
      <c r="F36" s="38">
        <v>7.4762126588111562</v>
      </c>
      <c r="G36" s="38">
        <v>7.0666668991513442</v>
      </c>
      <c r="H36" s="38">
        <v>7.2111010423294335</v>
      </c>
      <c r="I36" s="38">
        <v>6.9957239279234944</v>
      </c>
      <c r="J36" s="38">
        <v>7.0571890935902868</v>
      </c>
      <c r="K36" s="38">
        <v>7.3235462405362437</v>
      </c>
      <c r="L36" s="38">
        <v>7.5717032060826108</v>
      </c>
      <c r="M36" s="38">
        <v>7.3540149830448902</v>
      </c>
      <c r="N36" s="38">
        <v>6.9656767289235502</v>
      </c>
      <c r="O36" s="38">
        <v>6.8828494685513384</v>
      </c>
      <c r="P36" s="38">
        <v>6.6871797186759814</v>
      </c>
      <c r="Q36" s="38">
        <v>6.5592613580889694</v>
      </c>
      <c r="R36" s="38">
        <v>7.0101073607593642</v>
      </c>
      <c r="S36" s="38">
        <v>7.0194504788628471</v>
      </c>
      <c r="T36" s="38">
        <v>6.6388543638861481</v>
      </c>
      <c r="U36" s="38">
        <v>7.0671492088489991</v>
      </c>
      <c r="V36" s="38">
        <v>7.5924531244984186</v>
      </c>
      <c r="W36" s="38">
        <v>7.5245022677779234</v>
      </c>
      <c r="X36" s="38">
        <v>7.2572256901431151</v>
      </c>
      <c r="Y36" s="38">
        <v>7.3679725865702022</v>
      </c>
      <c r="Z36" s="38">
        <v>7.4354232829592846</v>
      </c>
      <c r="AA36" s="38">
        <v>7.5117390687218695</v>
      </c>
      <c r="AB36" s="38">
        <v>7.7210869941318467</v>
      </c>
      <c r="AC36" s="38">
        <v>8.0683542484282373</v>
      </c>
      <c r="AD36" s="38">
        <v>8.2619901648510012</v>
      </c>
      <c r="AE36" s="38">
        <v>8.2505502123960515</v>
      </c>
      <c r="AF36" s="38">
        <v>7.8604724524833465</v>
      </c>
      <c r="AG36" s="38">
        <v>8.4697956472487252</v>
      </c>
      <c r="AH36" s="38">
        <v>7.8846581955156312</v>
      </c>
      <c r="AI36" s="38">
        <v>7.9497609843784147</v>
      </c>
      <c r="AJ36" s="38">
        <v>8.1129425428988338</v>
      </c>
      <c r="AK36" s="38">
        <v>7.8198407034049939</v>
      </c>
      <c r="AL36" s="38">
        <v>8.0772033918553756</v>
      </c>
      <c r="AM36" s="38">
        <v>7.8341480555133804</v>
      </c>
      <c r="AN36" s="38">
        <v>7.7631207125683499</v>
      </c>
      <c r="AO36" s="38">
        <v>8.1899673248992464</v>
      </c>
    </row>
    <row r="37" spans="1:41" x14ac:dyDescent="0.2">
      <c r="A37" s="37" t="s">
        <v>72</v>
      </c>
      <c r="B37" s="19"/>
    </row>
  </sheetData>
  <mergeCells count="11">
    <mergeCell ref="AN3:AO3"/>
    <mergeCell ref="B3:C3"/>
    <mergeCell ref="D3:G3"/>
    <mergeCell ref="H3:K3"/>
    <mergeCell ref="L3:O3"/>
    <mergeCell ref="P3:S3"/>
    <mergeCell ref="AF3:AI3"/>
    <mergeCell ref="AB3:AE3"/>
    <mergeCell ref="X3:AA3"/>
    <mergeCell ref="AJ3:AM3"/>
    <mergeCell ref="U3:W3"/>
  </mergeCells>
  <pageMargins left="0.7" right="0.7" top="0.48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37"/>
  <sheetViews>
    <sheetView view="pageBreakPreview" zoomScaleSheetLayoutView="100" workbookViewId="0">
      <pane xSplit="11" ySplit="4" topLeftCell="L5" activePane="bottomRight" state="frozen"/>
      <selection activeCell="U8" sqref="U8"/>
      <selection pane="topRight" activeCell="U8" sqref="U8"/>
      <selection pane="bottomLeft" activeCell="U8" sqref="U8"/>
      <selection pane="bottomRight" activeCell="U8" sqref="U8"/>
    </sheetView>
  </sheetViews>
  <sheetFormatPr defaultRowHeight="11.25" x14ac:dyDescent="0.2"/>
  <cols>
    <col min="1" max="1" width="25" style="16" customWidth="1"/>
    <col min="2" max="8" width="7.5703125" style="16" hidden="1" customWidth="1"/>
    <col min="9" max="15" width="6.7109375" style="16" hidden="1" customWidth="1"/>
    <col min="16" max="20" width="7.28515625" style="16" hidden="1" customWidth="1"/>
    <col min="21" max="36" width="7.28515625" style="16" customWidth="1"/>
    <col min="37" max="37" width="6.85546875" style="16" customWidth="1"/>
    <col min="38" max="38" width="7" style="16" customWidth="1"/>
    <col min="39" max="39" width="7.140625" style="16" customWidth="1"/>
    <col min="40" max="40" width="7.28515625" style="16" customWidth="1"/>
    <col min="41" max="41" width="7.5703125" style="16" customWidth="1"/>
    <col min="42" max="16384" width="9.140625" style="16"/>
  </cols>
  <sheetData>
    <row r="1" spans="1:41" ht="16.5" customHeight="1" x14ac:dyDescent="0.2">
      <c r="V1" s="49" t="s">
        <v>106</v>
      </c>
    </row>
    <row r="2" spans="1:41" ht="3" customHeight="1" thickBot="1" x14ac:dyDescent="0.25">
      <c r="B2" s="16" t="s">
        <v>31</v>
      </c>
      <c r="C2" s="16" t="s">
        <v>32</v>
      </c>
      <c r="D2" s="16" t="s">
        <v>33</v>
      </c>
      <c r="E2" s="16" t="s">
        <v>34</v>
      </c>
      <c r="F2" s="16" t="s">
        <v>35</v>
      </c>
      <c r="G2" s="16" t="s">
        <v>36</v>
      </c>
      <c r="H2" s="16" t="s">
        <v>37</v>
      </c>
      <c r="I2" s="16" t="s">
        <v>38</v>
      </c>
      <c r="J2" s="16" t="s">
        <v>39</v>
      </c>
      <c r="K2" s="16" t="s">
        <v>40</v>
      </c>
      <c r="L2" s="16" t="s">
        <v>41</v>
      </c>
      <c r="M2" s="16" t="s">
        <v>42</v>
      </c>
      <c r="N2" s="16" t="s">
        <v>43</v>
      </c>
      <c r="O2" s="16" t="s">
        <v>44</v>
      </c>
      <c r="P2" s="16" t="s">
        <v>45</v>
      </c>
      <c r="Q2" s="16" t="s">
        <v>46</v>
      </c>
      <c r="R2" s="16" t="s">
        <v>47</v>
      </c>
      <c r="S2" s="16" t="s">
        <v>48</v>
      </c>
      <c r="T2" s="16" t="s">
        <v>49</v>
      </c>
      <c r="U2" s="16" t="s">
        <v>50</v>
      </c>
      <c r="V2" s="16" t="s">
        <v>51</v>
      </c>
      <c r="W2" s="16" t="s">
        <v>52</v>
      </c>
      <c r="X2" s="16" t="s">
        <v>53</v>
      </c>
      <c r="Y2" s="16" t="s">
        <v>54</v>
      </c>
      <c r="Z2" s="16" t="s">
        <v>55</v>
      </c>
      <c r="AA2" s="16" t="s">
        <v>56</v>
      </c>
      <c r="AB2" s="16" t="s">
        <v>73</v>
      </c>
      <c r="AC2" s="16" t="s">
        <v>86</v>
      </c>
      <c r="AD2" s="16" t="s">
        <v>85</v>
      </c>
      <c r="AE2" s="16" t="s">
        <v>87</v>
      </c>
      <c r="AF2" s="16" t="s">
        <v>88</v>
      </c>
      <c r="AG2" s="16" t="s">
        <v>91</v>
      </c>
      <c r="AH2" s="16" t="s">
        <v>91</v>
      </c>
    </row>
    <row r="3" spans="1:41" s="21" customFormat="1" ht="15" customHeight="1" x14ac:dyDescent="0.2">
      <c r="B3" s="55" t="s">
        <v>63</v>
      </c>
      <c r="C3" s="55"/>
      <c r="D3" s="55" t="s">
        <v>64</v>
      </c>
      <c r="E3" s="55"/>
      <c r="F3" s="55"/>
      <c r="G3" s="55"/>
      <c r="H3" s="55" t="s">
        <v>65</v>
      </c>
      <c r="I3" s="55"/>
      <c r="J3" s="55"/>
      <c r="K3" s="55"/>
      <c r="L3" s="55" t="s">
        <v>66</v>
      </c>
      <c r="M3" s="55"/>
      <c r="N3" s="55"/>
      <c r="O3" s="55"/>
      <c r="P3" s="55" t="s">
        <v>67</v>
      </c>
      <c r="Q3" s="55"/>
      <c r="R3" s="55"/>
      <c r="S3" s="55"/>
      <c r="T3" s="22"/>
      <c r="U3" s="55" t="s">
        <v>68</v>
      </c>
      <c r="V3" s="55"/>
      <c r="W3" s="55"/>
      <c r="X3" s="55" t="s">
        <v>69</v>
      </c>
      <c r="Y3" s="55"/>
      <c r="Z3" s="55"/>
      <c r="AA3" s="55"/>
      <c r="AB3" s="55" t="s">
        <v>70</v>
      </c>
      <c r="AC3" s="55"/>
      <c r="AD3" s="55"/>
      <c r="AE3" s="55"/>
      <c r="AF3" s="55" t="s">
        <v>89</v>
      </c>
      <c r="AG3" s="55"/>
      <c r="AH3" s="55"/>
      <c r="AI3" s="55"/>
      <c r="AJ3" s="55" t="s">
        <v>92</v>
      </c>
      <c r="AK3" s="55"/>
      <c r="AL3" s="55"/>
      <c r="AM3" s="55"/>
      <c r="AN3" s="55" t="s">
        <v>97</v>
      </c>
      <c r="AO3" s="55"/>
    </row>
    <row r="4" spans="1:41" s="25" customFormat="1" x14ac:dyDescent="0.2">
      <c r="A4" s="23" t="s">
        <v>98</v>
      </c>
      <c r="B4" s="24" t="s">
        <v>59</v>
      </c>
      <c r="C4" s="24" t="s">
        <v>60</v>
      </c>
      <c r="D4" s="24" t="s">
        <v>57</v>
      </c>
      <c r="E4" s="24" t="s">
        <v>58</v>
      </c>
      <c r="F4" s="24" t="s">
        <v>59</v>
      </c>
      <c r="G4" s="24" t="s">
        <v>60</v>
      </c>
      <c r="H4" s="24" t="s">
        <v>57</v>
      </c>
      <c r="I4" s="24" t="s">
        <v>58</v>
      </c>
      <c r="J4" s="24" t="s">
        <v>59</v>
      </c>
      <c r="K4" s="24" t="s">
        <v>60</v>
      </c>
      <c r="L4" s="24" t="s">
        <v>57</v>
      </c>
      <c r="M4" s="24" t="s">
        <v>58</v>
      </c>
      <c r="N4" s="24" t="s">
        <v>59</v>
      </c>
      <c r="O4" s="24" t="s">
        <v>60</v>
      </c>
      <c r="P4" s="24" t="s">
        <v>57</v>
      </c>
      <c r="Q4" s="24" t="s">
        <v>58</v>
      </c>
      <c r="R4" s="24" t="s">
        <v>59</v>
      </c>
      <c r="S4" s="24" t="s">
        <v>60</v>
      </c>
      <c r="T4" s="24" t="s">
        <v>57</v>
      </c>
      <c r="U4" s="24" t="s">
        <v>58</v>
      </c>
      <c r="V4" s="24" t="s">
        <v>59</v>
      </c>
      <c r="W4" s="24" t="s">
        <v>60</v>
      </c>
      <c r="X4" s="24" t="s">
        <v>57</v>
      </c>
      <c r="Y4" s="24" t="s">
        <v>58</v>
      </c>
      <c r="Z4" s="24" t="s">
        <v>59</v>
      </c>
      <c r="AA4" s="24" t="s">
        <v>60</v>
      </c>
      <c r="AB4" s="24" t="s">
        <v>57</v>
      </c>
      <c r="AC4" s="46" t="s">
        <v>58</v>
      </c>
      <c r="AD4" s="46" t="s">
        <v>59</v>
      </c>
      <c r="AE4" s="24" t="s">
        <v>60</v>
      </c>
      <c r="AF4" s="24" t="s">
        <v>57</v>
      </c>
      <c r="AG4" s="24" t="s">
        <v>58</v>
      </c>
      <c r="AH4" s="24" t="s">
        <v>59</v>
      </c>
      <c r="AI4" s="24" t="s">
        <v>60</v>
      </c>
      <c r="AJ4" s="24" t="s">
        <v>57</v>
      </c>
      <c r="AK4" s="24" t="s">
        <v>58</v>
      </c>
      <c r="AL4" s="24" t="s">
        <v>59</v>
      </c>
      <c r="AM4" s="24" t="s">
        <v>60</v>
      </c>
      <c r="AN4" s="53" t="s">
        <v>57</v>
      </c>
      <c r="AO4" s="24" t="s">
        <v>58</v>
      </c>
    </row>
    <row r="5" spans="1:41" s="26" customFormat="1" ht="21.75" customHeight="1" x14ac:dyDescent="0.2">
      <c r="A5" s="17" t="s">
        <v>99</v>
      </c>
      <c r="B5" s="42"/>
      <c r="C5" s="42"/>
      <c r="D5" s="42">
        <v>8007.3118728511363</v>
      </c>
      <c r="E5" s="42">
        <v>8510.7339377074841</v>
      </c>
      <c r="F5" s="42">
        <v>9078.803453925173</v>
      </c>
      <c r="G5" s="42">
        <v>9509.2188247968279</v>
      </c>
      <c r="H5" s="42">
        <v>9931.9425971152505</v>
      </c>
      <c r="I5" s="42">
        <v>10128.496212480455</v>
      </c>
      <c r="J5" s="42">
        <v>10358.489548600597</v>
      </c>
      <c r="K5" s="42">
        <v>10511.846024211271</v>
      </c>
      <c r="L5" s="42">
        <v>10568.676422860653</v>
      </c>
      <c r="M5" s="42">
        <v>11174.742762948961</v>
      </c>
      <c r="N5" s="42">
        <v>12200.073909340017</v>
      </c>
      <c r="O5" s="42">
        <v>13192.447367165214</v>
      </c>
      <c r="P5" s="42">
        <v>14074.163077087052</v>
      </c>
      <c r="Q5" s="42">
        <v>14704.432167774163</v>
      </c>
      <c r="R5" s="42">
        <v>14921.836242380392</v>
      </c>
      <c r="S5" s="42">
        <v>15027.522307598585</v>
      </c>
      <c r="T5" s="42">
        <v>15295.773481035201</v>
      </c>
      <c r="U5" s="42">
        <v>15539.72024957095</v>
      </c>
      <c r="V5" s="42">
        <v>15780.206451878912</v>
      </c>
      <c r="W5" s="42">
        <v>16255.292527789987</v>
      </c>
      <c r="X5" s="42">
        <v>16631.786658393972</v>
      </c>
      <c r="Y5" s="42">
        <v>16926.649223259697</v>
      </c>
      <c r="Z5" s="42">
        <v>17372.469246688033</v>
      </c>
      <c r="AA5" s="42">
        <v>17920.4174431344</v>
      </c>
      <c r="AB5" s="42">
        <v>18451.314854593438</v>
      </c>
      <c r="AC5" s="42">
        <v>18930.069833527861</v>
      </c>
      <c r="AD5" s="42">
        <v>19366.719291067944</v>
      </c>
      <c r="AE5" s="42">
        <v>19733.660145693691</v>
      </c>
      <c r="AF5" s="42">
        <v>20197.731301967488</v>
      </c>
      <c r="AG5" s="42">
        <v>20541.011579099006</v>
      </c>
      <c r="AH5" s="42">
        <v>20794.502807835175</v>
      </c>
      <c r="AI5" s="42">
        <v>21066.981799695895</v>
      </c>
      <c r="AJ5" s="42">
        <v>21605.055839904438</v>
      </c>
      <c r="AK5" s="42">
        <v>22516.24131426102</v>
      </c>
      <c r="AL5" s="42">
        <v>23528.110543382008</v>
      </c>
      <c r="AM5" s="42">
        <v>24307.706281256138</v>
      </c>
      <c r="AN5" s="42">
        <v>24801.460983176137</v>
      </c>
      <c r="AO5" s="42">
        <v>25118.518051591574</v>
      </c>
    </row>
    <row r="6" spans="1:41" s="26" customFormat="1" ht="28.5" customHeight="1" x14ac:dyDescent="0.2">
      <c r="A6" s="17" t="s">
        <v>100</v>
      </c>
      <c r="B6" s="27"/>
      <c r="C6" s="27"/>
      <c r="D6" s="27">
        <v>1931.0801698708872</v>
      </c>
      <c r="E6" s="27">
        <v>2140.7650462687629</v>
      </c>
      <c r="F6" s="27">
        <v>2415.7176293469624</v>
      </c>
      <c r="G6" s="27">
        <v>2668.7438145971887</v>
      </c>
      <c r="H6" s="27">
        <v>2746.5147525546281</v>
      </c>
      <c r="I6" s="27">
        <v>2752.8875242685003</v>
      </c>
      <c r="J6" s="27">
        <v>2717.1406445831681</v>
      </c>
      <c r="K6" s="27">
        <v>2583.4083796825935</v>
      </c>
      <c r="L6" s="27">
        <v>2516.831991948412</v>
      </c>
      <c r="M6" s="27">
        <v>2728.6420254817249</v>
      </c>
      <c r="N6" s="27">
        <v>3212.6942525795835</v>
      </c>
      <c r="O6" s="27">
        <v>3536.5092241233428</v>
      </c>
      <c r="P6" s="27">
        <v>3742.5191693816168</v>
      </c>
      <c r="Q6" s="27">
        <v>3901.8383141313348</v>
      </c>
      <c r="R6" s="27">
        <v>3895.419750329002</v>
      </c>
      <c r="S6" s="27">
        <v>3914.0786509618133</v>
      </c>
      <c r="T6" s="27">
        <v>4004.1740898354492</v>
      </c>
      <c r="U6" s="27">
        <v>3901.4893126660918</v>
      </c>
      <c r="V6" s="27">
        <v>3784.9279726577265</v>
      </c>
      <c r="W6" s="27">
        <v>3881.939343522221</v>
      </c>
      <c r="X6" s="27">
        <v>4006.377032827525</v>
      </c>
      <c r="Y6" s="27">
        <v>4160.6996723499624</v>
      </c>
      <c r="Z6" s="27">
        <v>4317.7173160633329</v>
      </c>
      <c r="AA6" s="27">
        <v>4446.193902396868</v>
      </c>
      <c r="AB6" s="27">
        <v>4498.479257218034</v>
      </c>
      <c r="AC6" s="27">
        <v>4495.1938529300924</v>
      </c>
      <c r="AD6" s="27">
        <v>4564.7838680624354</v>
      </c>
      <c r="AE6" s="27">
        <v>4702.2494393268062</v>
      </c>
      <c r="AF6" s="27">
        <v>4919.8356114162134</v>
      </c>
      <c r="AG6" s="27">
        <v>4984.7330371927292</v>
      </c>
      <c r="AH6" s="27">
        <v>4921.8109271501471</v>
      </c>
      <c r="AI6" s="27">
        <v>4831.553397808465</v>
      </c>
      <c r="AJ6" s="27">
        <v>4978.8694350559344</v>
      </c>
      <c r="AK6" s="27">
        <v>5577.9201450451183</v>
      </c>
      <c r="AL6" s="27">
        <v>6158.0624526677193</v>
      </c>
      <c r="AM6" s="27">
        <v>6528.0109378811876</v>
      </c>
      <c r="AN6" s="27">
        <v>6427.9554258514554</v>
      </c>
      <c r="AO6" s="27">
        <v>6175.5221244893</v>
      </c>
    </row>
    <row r="7" spans="1:41" s="25" customFormat="1" ht="18.95" customHeight="1" x14ac:dyDescent="0.2">
      <c r="A7" s="34" t="s">
        <v>2</v>
      </c>
      <c r="B7" s="28"/>
      <c r="C7" s="28"/>
      <c r="D7" s="28">
        <v>185.97018330074999</v>
      </c>
      <c r="E7" s="28">
        <v>194.29531645654399</v>
      </c>
      <c r="F7" s="28">
        <v>199.63081918213101</v>
      </c>
      <c r="G7" s="28">
        <v>194.461547214642</v>
      </c>
      <c r="H7" s="28">
        <v>179.11380468727799</v>
      </c>
      <c r="I7" s="28">
        <v>180.68381996539301</v>
      </c>
      <c r="J7" s="28">
        <v>206.37098522138899</v>
      </c>
      <c r="K7" s="28">
        <v>233.402360114636</v>
      </c>
      <c r="L7" s="28">
        <v>244.91911023522999</v>
      </c>
      <c r="M7" s="28">
        <v>243.548749005752</v>
      </c>
      <c r="N7" s="28">
        <v>327.446555279677</v>
      </c>
      <c r="O7" s="28">
        <v>332.317164427401</v>
      </c>
      <c r="P7" s="28">
        <v>339.19190426922898</v>
      </c>
      <c r="Q7" s="28">
        <v>333.40042969981801</v>
      </c>
      <c r="R7" s="28">
        <v>326.30159724333402</v>
      </c>
      <c r="S7" s="28">
        <v>236.301149719465</v>
      </c>
      <c r="T7" s="28">
        <v>254.632424765217</v>
      </c>
      <c r="U7" s="28">
        <v>268.49865434071899</v>
      </c>
      <c r="V7" s="28">
        <v>271.69969493094499</v>
      </c>
      <c r="W7" s="28">
        <v>277.75501034192303</v>
      </c>
      <c r="X7" s="28">
        <v>285.31648853897298</v>
      </c>
      <c r="Y7" s="28">
        <v>292.34781690002501</v>
      </c>
      <c r="Z7" s="28">
        <v>294.55514147900601</v>
      </c>
      <c r="AA7" s="28">
        <v>294.746477965351</v>
      </c>
      <c r="AB7" s="28">
        <v>302.79079727098099</v>
      </c>
      <c r="AC7" s="28">
        <v>322.53738300834101</v>
      </c>
      <c r="AD7" s="28">
        <v>337.00436676305998</v>
      </c>
      <c r="AE7" s="28">
        <v>344.50736072692899</v>
      </c>
      <c r="AF7" s="28">
        <v>351.73737924088198</v>
      </c>
      <c r="AG7" s="28">
        <v>355.69707904977997</v>
      </c>
      <c r="AH7" s="28">
        <v>355.28519848930102</v>
      </c>
      <c r="AI7" s="28">
        <v>350.97425872639701</v>
      </c>
      <c r="AJ7" s="28">
        <v>341.62501220847798</v>
      </c>
      <c r="AK7" s="28">
        <v>485.98395015341498</v>
      </c>
      <c r="AL7" s="28">
        <v>483.446348819207</v>
      </c>
      <c r="AM7" s="28">
        <v>481.88166295605998</v>
      </c>
      <c r="AN7" s="28">
        <v>473.25977383496399</v>
      </c>
      <c r="AO7" s="28">
        <v>462.33691641306598</v>
      </c>
    </row>
    <row r="8" spans="1:41" s="25" customFormat="1" ht="18.95" customHeight="1" x14ac:dyDescent="0.2">
      <c r="A8" s="34" t="s">
        <v>3</v>
      </c>
      <c r="B8" s="28"/>
      <c r="C8" s="28"/>
      <c r="D8" s="28">
        <v>997.45446349617805</v>
      </c>
      <c r="E8" s="28">
        <v>1097.72893486915</v>
      </c>
      <c r="F8" s="28">
        <v>1277.4663481243099</v>
      </c>
      <c r="G8" s="28">
        <v>1484.3264744424</v>
      </c>
      <c r="H8" s="28">
        <v>1567.55439019392</v>
      </c>
      <c r="I8" s="28">
        <v>1581.58728323887</v>
      </c>
      <c r="J8" s="28">
        <v>1505.5729864364</v>
      </c>
      <c r="K8" s="28">
        <v>1303.4064905922701</v>
      </c>
      <c r="L8" s="28">
        <v>1186.5644317131901</v>
      </c>
      <c r="M8" s="28">
        <v>1378.07512856064</v>
      </c>
      <c r="N8" s="28">
        <v>1755.7150764709099</v>
      </c>
      <c r="O8" s="28">
        <v>2021.29820882682</v>
      </c>
      <c r="P8" s="28">
        <v>2112.9184056941899</v>
      </c>
      <c r="Q8" s="28">
        <v>2064.8749063516302</v>
      </c>
      <c r="R8" s="28">
        <v>2017.1281307781501</v>
      </c>
      <c r="S8" s="28">
        <v>2119.76165776167</v>
      </c>
      <c r="T8" s="28">
        <v>2164.3805916033898</v>
      </c>
      <c r="U8" s="28">
        <v>1980.6327872628301</v>
      </c>
      <c r="V8" s="28">
        <v>1786.0846591448501</v>
      </c>
      <c r="W8" s="28">
        <v>1836.79531144609</v>
      </c>
      <c r="X8" s="28">
        <v>1957.3446940600199</v>
      </c>
      <c r="Y8" s="28">
        <v>2112.0142220233502</v>
      </c>
      <c r="Z8" s="28">
        <v>2258.46591558206</v>
      </c>
      <c r="AA8" s="28">
        <v>2362.2985023174401</v>
      </c>
      <c r="AB8" s="28">
        <v>2386.6262007581599</v>
      </c>
      <c r="AC8" s="28">
        <v>2333.23681543263</v>
      </c>
      <c r="AD8" s="28">
        <v>2332.1316586098901</v>
      </c>
      <c r="AE8" s="28">
        <v>2396.2471943406199</v>
      </c>
      <c r="AF8" s="28">
        <v>2564.3079793585998</v>
      </c>
      <c r="AG8" s="28">
        <v>2596.10326285978</v>
      </c>
      <c r="AH8" s="28">
        <v>2506.4891593091502</v>
      </c>
      <c r="AI8" s="28">
        <v>2406.0814246570098</v>
      </c>
      <c r="AJ8" s="28">
        <v>2541.7260848602</v>
      </c>
      <c r="AK8" s="28">
        <v>2971.3428836349299</v>
      </c>
      <c r="AL8" s="28">
        <v>3514.6985120752001</v>
      </c>
      <c r="AM8" s="28">
        <v>3810.9843541493501</v>
      </c>
      <c r="AN8" s="28">
        <v>3607.4040646985</v>
      </c>
      <c r="AO8" s="28">
        <v>3253.9224271892499</v>
      </c>
    </row>
    <row r="9" spans="1:41" s="25" customFormat="1" ht="18.95" customHeight="1" x14ac:dyDescent="0.2">
      <c r="A9" s="34" t="s">
        <v>4</v>
      </c>
      <c r="B9" s="28"/>
      <c r="C9" s="28"/>
      <c r="D9" s="28">
        <v>338.82189635931098</v>
      </c>
      <c r="E9" s="28">
        <v>389.79359035828401</v>
      </c>
      <c r="F9" s="28">
        <v>434.23292070121801</v>
      </c>
      <c r="G9" s="28">
        <v>462.70607531335799</v>
      </c>
      <c r="H9" s="28">
        <v>473.40502655076301</v>
      </c>
      <c r="I9" s="28">
        <v>465.75820750745498</v>
      </c>
      <c r="J9" s="28">
        <v>456.595932089896</v>
      </c>
      <c r="K9" s="28">
        <v>459.94887093325701</v>
      </c>
      <c r="L9" s="28">
        <v>462.22985013543303</v>
      </c>
      <c r="M9" s="28">
        <v>460.97384338053598</v>
      </c>
      <c r="N9" s="28">
        <v>459.16862625021002</v>
      </c>
      <c r="O9" s="28">
        <v>469.45243115788799</v>
      </c>
      <c r="P9" s="28">
        <v>514.23144223226905</v>
      </c>
      <c r="Q9" s="28">
        <v>583.17664156301805</v>
      </c>
      <c r="R9" s="28">
        <v>640.93980312142696</v>
      </c>
      <c r="S9" s="28">
        <v>671.360690727931</v>
      </c>
      <c r="T9" s="28">
        <v>695.88120013351897</v>
      </c>
      <c r="U9" s="28">
        <v>721.78435554893099</v>
      </c>
      <c r="V9" s="28">
        <v>743.17033061325299</v>
      </c>
      <c r="W9" s="28">
        <v>758.64612349610798</v>
      </c>
      <c r="X9" s="28">
        <v>764.04910319817895</v>
      </c>
      <c r="Y9" s="28">
        <v>753.98895652844897</v>
      </c>
      <c r="Z9" s="28">
        <v>745.26741555042304</v>
      </c>
      <c r="AA9" s="28">
        <v>750.41515667984004</v>
      </c>
      <c r="AB9" s="28">
        <v>755.48972170353397</v>
      </c>
      <c r="AC9" s="28">
        <v>775.978326466515</v>
      </c>
      <c r="AD9" s="28">
        <v>811.48942474228602</v>
      </c>
      <c r="AE9" s="28">
        <v>836.07509267648595</v>
      </c>
      <c r="AF9" s="28">
        <v>848.89177127780601</v>
      </c>
      <c r="AG9" s="28">
        <v>873.15180972446899</v>
      </c>
      <c r="AH9" s="28">
        <v>908.169595310045</v>
      </c>
      <c r="AI9" s="28">
        <v>933.07714685420103</v>
      </c>
      <c r="AJ9" s="28">
        <v>948.82559003115705</v>
      </c>
      <c r="AK9" s="28">
        <v>949.71190072192201</v>
      </c>
      <c r="AL9" s="28">
        <v>955.92483179307897</v>
      </c>
      <c r="AM9" s="28">
        <v>1002.24231187206</v>
      </c>
      <c r="AN9" s="28">
        <v>1077.4071786711399</v>
      </c>
      <c r="AO9" s="28">
        <v>1146.1161994009601</v>
      </c>
    </row>
    <row r="10" spans="1:41" s="25" customFormat="1" ht="18.95" customHeight="1" x14ac:dyDescent="0.2">
      <c r="A10" s="34" t="s">
        <v>5</v>
      </c>
      <c r="B10" s="28"/>
      <c r="C10" s="28"/>
      <c r="D10" s="28">
        <v>2.3605130151260001</v>
      </c>
      <c r="E10" s="28">
        <v>2.4629102111369798</v>
      </c>
      <c r="F10" s="28">
        <v>2.60846755726969</v>
      </c>
      <c r="G10" s="28">
        <v>2.73701235006684</v>
      </c>
      <c r="H10" s="28">
        <v>2.7735277600389798</v>
      </c>
      <c r="I10" s="28">
        <v>2.9521225742318098</v>
      </c>
      <c r="J10" s="28">
        <v>3.2410740855360198</v>
      </c>
      <c r="K10" s="28">
        <v>3.36819262583739</v>
      </c>
      <c r="L10" s="28">
        <v>3.3605972711679599</v>
      </c>
      <c r="M10" s="28">
        <v>3.3873959038293</v>
      </c>
      <c r="N10" s="28">
        <v>4.8501705488114304</v>
      </c>
      <c r="O10" s="28">
        <v>5.10979329615565</v>
      </c>
      <c r="P10" s="28">
        <v>5.3896388920381604</v>
      </c>
      <c r="Q10" s="28">
        <v>5.4406088541653004</v>
      </c>
      <c r="R10" s="28">
        <v>5.3246572915010102</v>
      </c>
      <c r="S10" s="28">
        <v>5.4069390469033696</v>
      </c>
      <c r="T10" s="28">
        <v>5.7261303950495597</v>
      </c>
      <c r="U10" s="28">
        <v>5.8202341207324402</v>
      </c>
      <c r="V10" s="28">
        <v>5.7181564937546199</v>
      </c>
      <c r="W10" s="28">
        <v>5.8640018437346999</v>
      </c>
      <c r="X10" s="28">
        <v>5.9725003096497096</v>
      </c>
      <c r="Y10" s="28">
        <v>6.0413470235326203</v>
      </c>
      <c r="Z10" s="28">
        <v>6.3539651197173299</v>
      </c>
      <c r="AA10" s="28">
        <v>6.7417277854770896</v>
      </c>
      <c r="AB10" s="28">
        <v>7.1012471549768801</v>
      </c>
      <c r="AC10" s="28">
        <v>7.5050024316553996</v>
      </c>
      <c r="AD10" s="28">
        <v>7.7958079050478801</v>
      </c>
      <c r="AE10" s="28">
        <v>7.8009856358759597</v>
      </c>
      <c r="AF10" s="28">
        <v>7.7424172934640296</v>
      </c>
      <c r="AG10" s="28">
        <v>7.8383485079471598</v>
      </c>
      <c r="AH10" s="28">
        <v>8.0585842652263793</v>
      </c>
      <c r="AI10" s="28">
        <v>8.0505293288695494</v>
      </c>
      <c r="AJ10" s="28">
        <v>8.0212199750481403</v>
      </c>
      <c r="AK10" s="28">
        <v>8.1804781187353495</v>
      </c>
      <c r="AL10" s="28">
        <v>8.2833429211383507</v>
      </c>
      <c r="AM10" s="28">
        <v>8.3047889625505498</v>
      </c>
      <c r="AN10" s="28">
        <v>8.4692424462116698</v>
      </c>
      <c r="AO10" s="28">
        <v>8.7121494285165895</v>
      </c>
    </row>
    <row r="11" spans="1:41" s="25" customFormat="1" ht="18.95" customHeight="1" x14ac:dyDescent="0.2">
      <c r="A11" s="34" t="s">
        <v>6</v>
      </c>
      <c r="B11" s="28"/>
      <c r="C11" s="28"/>
      <c r="D11" s="28">
        <v>286.72016110489102</v>
      </c>
      <c r="E11" s="28">
        <v>335.90789660360599</v>
      </c>
      <c r="F11" s="28">
        <v>378.56300362234799</v>
      </c>
      <c r="G11" s="28">
        <v>393.434431617673</v>
      </c>
      <c r="H11" s="28">
        <v>384.73985173019003</v>
      </c>
      <c r="I11" s="28">
        <v>379.28406238451902</v>
      </c>
      <c r="J11" s="28">
        <v>397.08857228950399</v>
      </c>
      <c r="K11" s="28">
        <v>427.26873989809798</v>
      </c>
      <c r="L11" s="28">
        <v>455.19451952651298</v>
      </c>
      <c r="M11" s="28">
        <v>465.74447272656198</v>
      </c>
      <c r="N11" s="28">
        <v>475.48039296269502</v>
      </c>
      <c r="O11" s="28">
        <v>506.69913317200502</v>
      </c>
      <c r="P11" s="28">
        <v>556.30910362761801</v>
      </c>
      <c r="Q11" s="28">
        <v>689.53968838525498</v>
      </c>
      <c r="R11" s="28">
        <v>678.44692385603901</v>
      </c>
      <c r="S11" s="28">
        <v>658.33145785812803</v>
      </c>
      <c r="T11" s="28">
        <v>663.04573012855997</v>
      </c>
      <c r="U11" s="28">
        <v>700.63276197248103</v>
      </c>
      <c r="V11" s="28">
        <v>740.93297701133201</v>
      </c>
      <c r="W11" s="28">
        <v>751.21159755911299</v>
      </c>
      <c r="X11" s="28">
        <v>736.02061270238698</v>
      </c>
      <c r="Y11" s="28">
        <v>737.85712432028799</v>
      </c>
      <c r="Z11" s="28">
        <v>751.73777957683001</v>
      </c>
      <c r="AA11" s="28">
        <v>760.56934598345401</v>
      </c>
      <c r="AB11" s="28">
        <v>757.463821677341</v>
      </c>
      <c r="AC11" s="28">
        <v>751.88821680452702</v>
      </c>
      <c r="AD11" s="28">
        <v>764.854576574936</v>
      </c>
      <c r="AE11" s="28">
        <v>798.56253328760204</v>
      </c>
      <c r="AF11" s="28">
        <v>822.625674230801</v>
      </c>
      <c r="AG11" s="28">
        <v>824.39120835997596</v>
      </c>
      <c r="AH11" s="28">
        <v>814.28176038515403</v>
      </c>
      <c r="AI11" s="28">
        <v>799.89090019177195</v>
      </c>
      <c r="AJ11" s="28">
        <v>796.55714963909702</v>
      </c>
      <c r="AK11" s="28">
        <v>803.61786371435903</v>
      </c>
      <c r="AL11" s="28">
        <v>818.35879419056505</v>
      </c>
      <c r="AM11" s="28">
        <v>839.077265017983</v>
      </c>
      <c r="AN11" s="28">
        <v>871.14649640010998</v>
      </c>
      <c r="AO11" s="28">
        <v>904.87405675099399</v>
      </c>
    </row>
    <row r="12" spans="1:41" s="25" customFormat="1" ht="18.95" customHeight="1" x14ac:dyDescent="0.2">
      <c r="A12" s="34" t="s">
        <v>7</v>
      </c>
      <c r="B12" s="28"/>
      <c r="C12" s="28"/>
      <c r="D12" s="28">
        <v>119.752952594631</v>
      </c>
      <c r="E12" s="28">
        <v>120.57639777004201</v>
      </c>
      <c r="F12" s="28">
        <v>123.216070159686</v>
      </c>
      <c r="G12" s="28">
        <v>131.07827365904899</v>
      </c>
      <c r="H12" s="28">
        <v>138.92815163243799</v>
      </c>
      <c r="I12" s="28">
        <v>142.62202859803099</v>
      </c>
      <c r="J12" s="28">
        <v>148.27109446044301</v>
      </c>
      <c r="K12" s="28">
        <v>156.01372551849499</v>
      </c>
      <c r="L12" s="28">
        <v>164.56348306687801</v>
      </c>
      <c r="M12" s="28">
        <v>176.91243590440601</v>
      </c>
      <c r="N12" s="28">
        <v>190.03343106727999</v>
      </c>
      <c r="O12" s="28">
        <v>201.63249324307299</v>
      </c>
      <c r="P12" s="28">
        <v>214.47867466627301</v>
      </c>
      <c r="Q12" s="28">
        <v>225.406039277448</v>
      </c>
      <c r="R12" s="28">
        <v>227.27863803855101</v>
      </c>
      <c r="S12" s="28">
        <v>222.91675584771599</v>
      </c>
      <c r="T12" s="28">
        <v>220.50801280971399</v>
      </c>
      <c r="U12" s="28">
        <v>224.12051942039801</v>
      </c>
      <c r="V12" s="28">
        <v>237.322154463592</v>
      </c>
      <c r="W12" s="28">
        <v>251.66729883525201</v>
      </c>
      <c r="X12" s="28">
        <v>257.67363401831602</v>
      </c>
      <c r="Y12" s="28">
        <v>258.45020555431802</v>
      </c>
      <c r="Z12" s="28">
        <v>261.33709875529598</v>
      </c>
      <c r="AA12" s="28">
        <v>271.42269166530599</v>
      </c>
      <c r="AB12" s="28">
        <v>289.00746865304097</v>
      </c>
      <c r="AC12" s="28">
        <v>304.048108786424</v>
      </c>
      <c r="AD12" s="28">
        <v>311.50803346721602</v>
      </c>
      <c r="AE12" s="28">
        <v>319.05627265929297</v>
      </c>
      <c r="AF12" s="28">
        <v>324.53039001465999</v>
      </c>
      <c r="AG12" s="28">
        <v>327.55132869077698</v>
      </c>
      <c r="AH12" s="28">
        <v>329.52662939126998</v>
      </c>
      <c r="AI12" s="28">
        <v>333.479138050215</v>
      </c>
      <c r="AJ12" s="28">
        <v>342.11437834195499</v>
      </c>
      <c r="AK12" s="28">
        <v>359.08306870175699</v>
      </c>
      <c r="AL12" s="28">
        <v>377.350622868529</v>
      </c>
      <c r="AM12" s="28">
        <v>385.52055492318402</v>
      </c>
      <c r="AN12" s="28">
        <v>390.26866980053001</v>
      </c>
      <c r="AO12" s="28">
        <v>399.56037530651298</v>
      </c>
    </row>
    <row r="13" spans="1:41" s="26" customFormat="1" ht="30" customHeight="1" x14ac:dyDescent="0.2">
      <c r="A13" s="17" t="s">
        <v>8</v>
      </c>
      <c r="B13" s="27"/>
      <c r="C13" s="27"/>
      <c r="D13" s="27">
        <v>1747.8981685107765</v>
      </c>
      <c r="E13" s="27">
        <v>1776.8383545419899</v>
      </c>
      <c r="F13" s="27">
        <v>1777.5361887690815</v>
      </c>
      <c r="G13" s="27">
        <v>1782.2312096767378</v>
      </c>
      <c r="H13" s="27">
        <v>1793.800100398335</v>
      </c>
      <c r="I13" s="27">
        <v>1818.2664162625679</v>
      </c>
      <c r="J13" s="27">
        <v>1848.9340444237023</v>
      </c>
      <c r="K13" s="27">
        <v>1912.5484365379402</v>
      </c>
      <c r="L13" s="27">
        <v>2037.3411878089782</v>
      </c>
      <c r="M13" s="27">
        <v>2227.3451502706921</v>
      </c>
      <c r="N13" s="27">
        <v>2464.4673122308122</v>
      </c>
      <c r="O13" s="27">
        <v>2712.6287768236148</v>
      </c>
      <c r="P13" s="27">
        <v>2911.4585182972151</v>
      </c>
      <c r="Q13" s="27">
        <v>3026.6606199730518</v>
      </c>
      <c r="R13" s="27">
        <v>3103.167010145371</v>
      </c>
      <c r="S13" s="27">
        <v>3105.4042815810681</v>
      </c>
      <c r="T13" s="27">
        <v>3144.4581169559679</v>
      </c>
      <c r="U13" s="27">
        <v>3235.2056731127841</v>
      </c>
      <c r="V13" s="27">
        <v>3323.434889419962</v>
      </c>
      <c r="W13" s="27">
        <v>3365.3903422346957</v>
      </c>
      <c r="X13" s="27">
        <v>3460.4413128682127</v>
      </c>
      <c r="Y13" s="27">
        <v>3486.118620505229</v>
      </c>
      <c r="Z13" s="27">
        <v>3553.1308451611812</v>
      </c>
      <c r="AA13" s="27">
        <v>3646.0311015528068</v>
      </c>
      <c r="AB13" s="27">
        <v>3736.0860702579421</v>
      </c>
      <c r="AC13" s="27">
        <v>3790.7790796448021</v>
      </c>
      <c r="AD13" s="27">
        <v>3869.0805612960062</v>
      </c>
      <c r="AE13" s="27">
        <v>3959.1561625441677</v>
      </c>
      <c r="AF13" s="27">
        <v>4036.1652035177531</v>
      </c>
      <c r="AG13" s="27">
        <v>4189.816088073766</v>
      </c>
      <c r="AH13" s="27">
        <v>4326.811304203432</v>
      </c>
      <c r="AI13" s="27">
        <v>4441.3233393254686</v>
      </c>
      <c r="AJ13" s="27">
        <v>4525.6937185011984</v>
      </c>
      <c r="AK13" s="27">
        <v>4562.9959510744593</v>
      </c>
      <c r="AL13" s="27">
        <v>4636.3508503108269</v>
      </c>
      <c r="AM13" s="27">
        <v>4617.6784596634225</v>
      </c>
      <c r="AN13" s="27">
        <v>4801.5903780966337</v>
      </c>
      <c r="AO13" s="27">
        <v>4998.1255209127394</v>
      </c>
    </row>
    <row r="14" spans="1:41" s="25" customFormat="1" ht="18.95" customHeight="1" x14ac:dyDescent="0.2">
      <c r="A14" s="34" t="s">
        <v>9</v>
      </c>
      <c r="B14" s="28"/>
      <c r="C14" s="28"/>
      <c r="D14" s="28">
        <v>88.720264008652407</v>
      </c>
      <c r="E14" s="28">
        <v>92.037587896755198</v>
      </c>
      <c r="F14" s="28">
        <v>100.823071898178</v>
      </c>
      <c r="G14" s="28">
        <v>119.092467229566</v>
      </c>
      <c r="H14" s="28">
        <v>134.34010839393801</v>
      </c>
      <c r="I14" s="28">
        <v>129.34310582649701</v>
      </c>
      <c r="J14" s="28">
        <v>106.663907236768</v>
      </c>
      <c r="K14" s="28">
        <v>91.451674419288494</v>
      </c>
      <c r="L14" s="28">
        <v>96.692936895149202</v>
      </c>
      <c r="M14" s="28">
        <v>109.075611306439</v>
      </c>
      <c r="N14" s="28">
        <v>109.118745385983</v>
      </c>
      <c r="O14" s="28">
        <v>103.657138629608</v>
      </c>
      <c r="P14" s="28">
        <v>105.15143763191701</v>
      </c>
      <c r="Q14" s="28">
        <v>122.54320760267299</v>
      </c>
      <c r="R14" s="28">
        <v>147.56079085089999</v>
      </c>
      <c r="S14" s="28">
        <v>158.27852649943301</v>
      </c>
      <c r="T14" s="28">
        <v>143.756009489679</v>
      </c>
      <c r="U14" s="28">
        <v>127.390511877469</v>
      </c>
      <c r="V14" s="28">
        <v>129.00518866491001</v>
      </c>
      <c r="W14" s="28">
        <v>133.58812623200001</v>
      </c>
      <c r="X14" s="28">
        <v>135.51288534816899</v>
      </c>
      <c r="Y14" s="28">
        <v>132.19319772205901</v>
      </c>
      <c r="Z14" s="28">
        <v>129.575216185805</v>
      </c>
      <c r="AA14" s="28">
        <v>133.392481986576</v>
      </c>
      <c r="AB14" s="28">
        <v>137.51316790572699</v>
      </c>
      <c r="AC14" s="28">
        <v>135.00937266664701</v>
      </c>
      <c r="AD14" s="28">
        <v>131.48595592028201</v>
      </c>
      <c r="AE14" s="28">
        <v>128.16812388105501</v>
      </c>
      <c r="AF14" s="28">
        <v>132.129913991493</v>
      </c>
      <c r="AG14" s="28">
        <v>139.95361317107401</v>
      </c>
      <c r="AH14" s="28">
        <v>144.20277024798901</v>
      </c>
      <c r="AI14" s="28">
        <v>144.59498009535901</v>
      </c>
      <c r="AJ14" s="28">
        <v>150.778442467095</v>
      </c>
      <c r="AK14" s="28">
        <v>160.77412434124599</v>
      </c>
      <c r="AL14" s="28">
        <v>168.21410333186699</v>
      </c>
      <c r="AM14" s="28">
        <v>108.452210855883</v>
      </c>
      <c r="AN14" s="28">
        <v>94.9159324919098</v>
      </c>
      <c r="AO14" s="28">
        <v>72.019171718623397</v>
      </c>
    </row>
    <row r="15" spans="1:41" s="25" customFormat="1" ht="18.95" customHeight="1" x14ac:dyDescent="0.2">
      <c r="A15" s="20" t="s">
        <v>10</v>
      </c>
      <c r="B15" s="28"/>
      <c r="C15" s="28"/>
      <c r="D15" s="28">
        <v>759.66249635675194</v>
      </c>
      <c r="E15" s="28">
        <v>762.04195443590095</v>
      </c>
      <c r="F15" s="28">
        <v>734.285014712362</v>
      </c>
      <c r="G15" s="28">
        <v>722.66789448748898</v>
      </c>
      <c r="H15" s="28">
        <v>748.88177979743</v>
      </c>
      <c r="I15" s="28">
        <v>822.674067789795</v>
      </c>
      <c r="J15" s="28">
        <v>905.78537049865099</v>
      </c>
      <c r="K15" s="28">
        <v>970.36549514319802</v>
      </c>
      <c r="L15" s="28">
        <v>1028.4918594180499</v>
      </c>
      <c r="M15" s="28">
        <v>1095.8398965444301</v>
      </c>
      <c r="N15" s="28">
        <v>1194.02775518511</v>
      </c>
      <c r="O15" s="28">
        <v>1314.4288142135499</v>
      </c>
      <c r="P15" s="28">
        <v>1418.5882988649701</v>
      </c>
      <c r="Q15" s="28">
        <v>1462.9607183396299</v>
      </c>
      <c r="R15" s="28">
        <v>1449.09757946953</v>
      </c>
      <c r="S15" s="28">
        <v>1436.92300433523</v>
      </c>
      <c r="T15" s="28">
        <v>1457.43715668815</v>
      </c>
      <c r="U15" s="28">
        <v>1507.5717481607001</v>
      </c>
      <c r="V15" s="28">
        <v>1532.3230632289999</v>
      </c>
      <c r="W15" s="28">
        <v>1515.4691653852501</v>
      </c>
      <c r="X15" s="28">
        <v>1482.6215273165801</v>
      </c>
      <c r="Y15" s="28">
        <v>1459.7881206465499</v>
      </c>
      <c r="Z15" s="28">
        <v>1468.67639772705</v>
      </c>
      <c r="AA15" s="28">
        <v>1508.8037356444399</v>
      </c>
      <c r="AB15" s="28">
        <v>1584.91430643493</v>
      </c>
      <c r="AC15" s="28">
        <v>1665.3285445158999</v>
      </c>
      <c r="AD15" s="28">
        <v>1722.1143579033901</v>
      </c>
      <c r="AE15" s="28">
        <v>1720.1131473872499</v>
      </c>
      <c r="AF15" s="28">
        <v>1677.4020040461201</v>
      </c>
      <c r="AG15" s="28">
        <v>1697.93437152979</v>
      </c>
      <c r="AH15" s="28">
        <v>1785.5167603597099</v>
      </c>
      <c r="AI15" s="28">
        <v>1881.9659992822001</v>
      </c>
      <c r="AJ15" s="28">
        <v>1929.19429065952</v>
      </c>
      <c r="AK15" s="28">
        <v>1890.2016550849301</v>
      </c>
      <c r="AL15" s="28">
        <v>1859.3111501359799</v>
      </c>
      <c r="AM15" s="28">
        <v>1868.5903895423601</v>
      </c>
      <c r="AN15" s="28">
        <v>2005.2709609506901</v>
      </c>
      <c r="AO15" s="28">
        <v>2132.0755939901501</v>
      </c>
    </row>
    <row r="16" spans="1:41" s="25" customFormat="1" ht="18.95" customHeight="1" x14ac:dyDescent="0.2">
      <c r="A16" s="20" t="s">
        <v>11</v>
      </c>
      <c r="B16" s="28"/>
      <c r="C16" s="28"/>
      <c r="D16" s="28">
        <v>74.509860050162203</v>
      </c>
      <c r="E16" s="28">
        <v>79.869879810358796</v>
      </c>
      <c r="F16" s="28">
        <v>85.523258066305502</v>
      </c>
      <c r="G16" s="28">
        <v>89.610887092829998</v>
      </c>
      <c r="H16" s="28">
        <v>90.648794520634098</v>
      </c>
      <c r="I16" s="28">
        <v>88.564683969768694</v>
      </c>
      <c r="J16" s="28">
        <v>85.542099520073506</v>
      </c>
      <c r="K16" s="28">
        <v>84.566029731423896</v>
      </c>
      <c r="L16" s="28">
        <v>86.246698267951203</v>
      </c>
      <c r="M16" s="28">
        <v>89.034112626510193</v>
      </c>
      <c r="N16" s="28">
        <v>90.9444102671862</v>
      </c>
      <c r="O16" s="28">
        <v>88.669794439081798</v>
      </c>
      <c r="P16" s="28">
        <v>84.979024651190002</v>
      </c>
      <c r="Q16" s="28">
        <v>83.905149924831903</v>
      </c>
      <c r="R16" s="28">
        <v>138.976317375593</v>
      </c>
      <c r="S16" s="28">
        <v>139.96341340004</v>
      </c>
      <c r="T16" s="28">
        <v>141.52474207445701</v>
      </c>
      <c r="U16" s="28">
        <v>141.08725479069901</v>
      </c>
      <c r="V16" s="28">
        <v>138.723808366372</v>
      </c>
      <c r="W16" s="28">
        <v>139.46256773581999</v>
      </c>
      <c r="X16" s="28">
        <v>143.43100406248999</v>
      </c>
      <c r="Y16" s="28">
        <v>146.628397454919</v>
      </c>
      <c r="Z16" s="28">
        <v>149.72174565634501</v>
      </c>
      <c r="AA16" s="28">
        <v>153.362776126011</v>
      </c>
      <c r="AB16" s="28">
        <v>155.01022541523801</v>
      </c>
      <c r="AC16" s="28">
        <v>157.01136696003601</v>
      </c>
      <c r="AD16" s="28">
        <v>161.429626474499</v>
      </c>
      <c r="AE16" s="28">
        <v>167.17411583274301</v>
      </c>
      <c r="AF16" s="28">
        <v>171.13299631724399</v>
      </c>
      <c r="AG16" s="28">
        <v>209.01764447181901</v>
      </c>
      <c r="AH16" s="28">
        <v>208.407294827367</v>
      </c>
      <c r="AI16" s="28">
        <v>206.67262422879901</v>
      </c>
      <c r="AJ16" s="28">
        <v>205.37887888994001</v>
      </c>
      <c r="AK16" s="28">
        <v>206.35016993514299</v>
      </c>
      <c r="AL16" s="28">
        <v>250.34704733725201</v>
      </c>
      <c r="AM16" s="28">
        <v>248.884230292181</v>
      </c>
      <c r="AN16" s="28">
        <v>247.350183153106</v>
      </c>
      <c r="AO16" s="28">
        <v>246.796427086498</v>
      </c>
    </row>
    <row r="17" spans="1:41" s="25" customFormat="1" ht="18.95" customHeight="1" x14ac:dyDescent="0.2">
      <c r="A17" s="20" t="s">
        <v>12</v>
      </c>
      <c r="B17" s="28"/>
      <c r="C17" s="28"/>
      <c r="D17" s="28">
        <v>426.789373540285</v>
      </c>
      <c r="E17" s="28">
        <v>417.61623534950297</v>
      </c>
      <c r="F17" s="28">
        <v>396.28884111247999</v>
      </c>
      <c r="G17" s="28">
        <v>330.79799484496198</v>
      </c>
      <c r="H17" s="28">
        <v>245.05391523051799</v>
      </c>
      <c r="I17" s="28">
        <v>184.52829672352101</v>
      </c>
      <c r="J17" s="28">
        <v>168.8954544902</v>
      </c>
      <c r="K17" s="28">
        <v>187.161048585358</v>
      </c>
      <c r="L17" s="28">
        <v>212.722440827566</v>
      </c>
      <c r="M17" s="28">
        <v>227.05775606008001</v>
      </c>
      <c r="N17" s="28">
        <v>236.51883949906599</v>
      </c>
      <c r="O17" s="28">
        <v>250.911819739132</v>
      </c>
      <c r="P17" s="28">
        <v>268.70661744935802</v>
      </c>
      <c r="Q17" s="28">
        <v>287.39233115196703</v>
      </c>
      <c r="R17" s="28">
        <v>303.66943332621798</v>
      </c>
      <c r="S17" s="28">
        <v>319.00651644753498</v>
      </c>
      <c r="T17" s="28">
        <v>336.65099320890198</v>
      </c>
      <c r="U17" s="28">
        <v>350.10936465021598</v>
      </c>
      <c r="V17" s="28">
        <v>354.92974285902</v>
      </c>
      <c r="W17" s="28">
        <v>357.29773334264598</v>
      </c>
      <c r="X17" s="28">
        <v>433.98589911346397</v>
      </c>
      <c r="Y17" s="28">
        <v>436.60196893697099</v>
      </c>
      <c r="Z17" s="28">
        <v>444.63138404565098</v>
      </c>
      <c r="AA17" s="28">
        <v>458.88510037578999</v>
      </c>
      <c r="AB17" s="28">
        <v>466.58995656814699</v>
      </c>
      <c r="AC17" s="28">
        <v>467.58553194102899</v>
      </c>
      <c r="AD17" s="28">
        <v>472.64274372266499</v>
      </c>
      <c r="AE17" s="28">
        <v>489.95419670535</v>
      </c>
      <c r="AF17" s="28">
        <v>522.14332342644605</v>
      </c>
      <c r="AG17" s="28">
        <v>560.06670482072298</v>
      </c>
      <c r="AH17" s="28">
        <v>586.53839725354601</v>
      </c>
      <c r="AI17" s="28">
        <v>600.60273368684</v>
      </c>
      <c r="AJ17" s="28">
        <v>607.32648223027297</v>
      </c>
      <c r="AK17" s="28">
        <v>615.82730508731004</v>
      </c>
      <c r="AL17" s="28">
        <v>637.94255798876804</v>
      </c>
      <c r="AM17" s="28">
        <v>672.34460036541805</v>
      </c>
      <c r="AN17" s="28">
        <v>718.111074702868</v>
      </c>
      <c r="AO17" s="28">
        <v>770.75023479670801</v>
      </c>
    </row>
    <row r="18" spans="1:41" s="25" customFormat="1" ht="18.95" customHeight="1" x14ac:dyDescent="0.2">
      <c r="A18" s="34" t="s">
        <v>13</v>
      </c>
      <c r="B18" s="28"/>
      <c r="C18" s="28"/>
      <c r="D18" s="28">
        <v>398.21617455492498</v>
      </c>
      <c r="E18" s="28">
        <v>425.27269704947201</v>
      </c>
      <c r="F18" s="28">
        <v>460.61600297975599</v>
      </c>
      <c r="G18" s="28">
        <v>520.06196602189095</v>
      </c>
      <c r="H18" s="28">
        <v>574.87550245581497</v>
      </c>
      <c r="I18" s="28">
        <v>593.15626195298603</v>
      </c>
      <c r="J18" s="28">
        <v>582.04721267801006</v>
      </c>
      <c r="K18" s="28">
        <v>579.00418865867198</v>
      </c>
      <c r="L18" s="28">
        <v>613.18725240026197</v>
      </c>
      <c r="M18" s="28">
        <v>706.33777373323301</v>
      </c>
      <c r="N18" s="28">
        <v>833.85756189346705</v>
      </c>
      <c r="O18" s="28">
        <v>954.96120980224305</v>
      </c>
      <c r="P18" s="28">
        <v>1034.0331396997799</v>
      </c>
      <c r="Q18" s="28">
        <v>1069.85921295395</v>
      </c>
      <c r="R18" s="28">
        <v>1063.8628891231299</v>
      </c>
      <c r="S18" s="28">
        <v>1051.2328208988299</v>
      </c>
      <c r="T18" s="28">
        <v>1065.0892154947801</v>
      </c>
      <c r="U18" s="28">
        <v>1109.0467936337</v>
      </c>
      <c r="V18" s="28">
        <v>1168.4530863006601</v>
      </c>
      <c r="W18" s="28">
        <v>1219.5727495389799</v>
      </c>
      <c r="X18" s="28">
        <v>1264.8899970275099</v>
      </c>
      <c r="Y18" s="28">
        <v>1310.9069357447299</v>
      </c>
      <c r="Z18" s="28">
        <v>1360.52610154633</v>
      </c>
      <c r="AA18" s="28">
        <v>1391.58700741999</v>
      </c>
      <c r="AB18" s="28">
        <v>1392.0584139339001</v>
      </c>
      <c r="AC18" s="28">
        <v>1365.84426356119</v>
      </c>
      <c r="AD18" s="28">
        <v>1381.40787727517</v>
      </c>
      <c r="AE18" s="28">
        <v>1453.7465787377701</v>
      </c>
      <c r="AF18" s="28">
        <v>1533.3569657364501</v>
      </c>
      <c r="AG18" s="28">
        <v>1582.84375408036</v>
      </c>
      <c r="AH18" s="28">
        <v>1602.14608151482</v>
      </c>
      <c r="AI18" s="28">
        <v>1607.4870020322701</v>
      </c>
      <c r="AJ18" s="28">
        <v>1633.0156242543701</v>
      </c>
      <c r="AK18" s="28">
        <v>1689.8426966258301</v>
      </c>
      <c r="AL18" s="28">
        <v>1720.5359915169599</v>
      </c>
      <c r="AM18" s="28">
        <v>1719.4070286075801</v>
      </c>
      <c r="AN18" s="28">
        <v>1735.9422267980599</v>
      </c>
      <c r="AO18" s="28">
        <v>1776.4840933207599</v>
      </c>
    </row>
    <row r="19" spans="1:41" s="26" customFormat="1" ht="29.25" customHeight="1" x14ac:dyDescent="0.2">
      <c r="A19" s="17" t="s">
        <v>14</v>
      </c>
      <c r="B19" s="27"/>
      <c r="C19" s="27"/>
      <c r="D19" s="27">
        <v>3727.1029154688676</v>
      </c>
      <c r="E19" s="27">
        <v>3946.2506978192832</v>
      </c>
      <c r="F19" s="27">
        <v>4207.1336319104366</v>
      </c>
      <c r="G19" s="27">
        <v>4369.7629072165782</v>
      </c>
      <c r="H19" s="27">
        <v>4694.0148015015566</v>
      </c>
      <c r="I19" s="27">
        <v>4846.4142513890438</v>
      </c>
      <c r="J19" s="27">
        <v>5059.8665129960573</v>
      </c>
      <c r="K19" s="27">
        <v>5248.6883353692265</v>
      </c>
      <c r="L19" s="27">
        <v>5210.776705443358</v>
      </c>
      <c r="M19" s="27">
        <v>5392.0951042888028</v>
      </c>
      <c r="N19" s="27">
        <v>5670.521597436401</v>
      </c>
      <c r="O19" s="27">
        <v>6040.3327840129641</v>
      </c>
      <c r="P19" s="27">
        <v>6461.7867695800387</v>
      </c>
      <c r="Q19" s="27">
        <v>6776.9802875381956</v>
      </c>
      <c r="R19" s="27">
        <v>6896.1180031745589</v>
      </c>
      <c r="S19" s="27">
        <v>6965.2763038230132</v>
      </c>
      <c r="T19" s="27">
        <v>7090.9288382627346</v>
      </c>
      <c r="U19" s="27">
        <v>7293.9636807524839</v>
      </c>
      <c r="V19" s="27">
        <v>7492.4132563027833</v>
      </c>
      <c r="W19" s="27">
        <v>7779.8086199229201</v>
      </c>
      <c r="X19" s="27">
        <v>7926.2230795892765</v>
      </c>
      <c r="Y19" s="27">
        <v>8032.3955285073453</v>
      </c>
      <c r="Z19" s="27">
        <v>8221.905203793689</v>
      </c>
      <c r="AA19" s="27">
        <v>8484.1072801445844</v>
      </c>
      <c r="AB19" s="27">
        <v>8779.7399749457018</v>
      </c>
      <c r="AC19" s="27">
        <v>9117.0959948949658</v>
      </c>
      <c r="AD19" s="27">
        <v>9344.1859765912832</v>
      </c>
      <c r="AE19" s="27">
        <v>9448.4395071591462</v>
      </c>
      <c r="AF19" s="27">
        <v>9586.0262144857697</v>
      </c>
      <c r="AG19" s="27">
        <v>9698.9014006741691</v>
      </c>
      <c r="AH19" s="27">
        <v>9873.5739511623087</v>
      </c>
      <c r="AI19" s="27">
        <v>10099.729318807309</v>
      </c>
      <c r="AJ19" s="27">
        <v>10362.420926336836</v>
      </c>
      <c r="AK19" s="27">
        <v>10579.039039137504</v>
      </c>
      <c r="AL19" s="27">
        <v>10875.329629991786</v>
      </c>
      <c r="AM19" s="27">
        <v>11255.881591099027</v>
      </c>
      <c r="AN19" s="27">
        <v>11609.378494465007</v>
      </c>
      <c r="AO19" s="27">
        <v>11901.578457523428</v>
      </c>
    </row>
    <row r="20" spans="1:41" s="25" customFormat="1" ht="18.95" customHeight="1" x14ac:dyDescent="0.2">
      <c r="A20" s="54" t="s">
        <v>74</v>
      </c>
      <c r="B20" s="28"/>
      <c r="C20" s="28"/>
      <c r="D20" s="28">
        <v>1057.7284957115501</v>
      </c>
      <c r="E20" s="28">
        <v>1150.43568080161</v>
      </c>
      <c r="F20" s="28">
        <v>1237.72508129837</v>
      </c>
      <c r="G20" s="28">
        <v>1304.3553524905301</v>
      </c>
      <c r="H20" s="28">
        <v>1313.14401642698</v>
      </c>
      <c r="I20" s="28">
        <v>1293.46382921143</v>
      </c>
      <c r="J20" s="28">
        <v>1325.1292968810701</v>
      </c>
      <c r="K20" s="28">
        <v>1360.90672454889</v>
      </c>
      <c r="L20" s="28">
        <v>1421.72139765829</v>
      </c>
      <c r="M20" s="28">
        <v>1590.72273954052</v>
      </c>
      <c r="N20" s="28">
        <v>1790.24805717348</v>
      </c>
      <c r="O20" s="28">
        <v>1982.3481322033599</v>
      </c>
      <c r="P20" s="28">
        <v>2166.2163136346298</v>
      </c>
      <c r="Q20" s="28">
        <v>2240.4602529150902</v>
      </c>
      <c r="R20" s="28">
        <v>2171.5653710766201</v>
      </c>
      <c r="S20" s="28">
        <v>2121.8958485459002</v>
      </c>
      <c r="T20" s="28">
        <v>2118.5067238317101</v>
      </c>
      <c r="U20" s="28">
        <v>2134.46296032695</v>
      </c>
      <c r="V20" s="28">
        <v>2189.1236080836902</v>
      </c>
      <c r="W20" s="28">
        <v>2264.5096555229402</v>
      </c>
      <c r="X20" s="28">
        <v>2233.8394531492099</v>
      </c>
      <c r="Y20" s="28">
        <v>2166.0918571426801</v>
      </c>
      <c r="Z20" s="28">
        <v>2187.8181891898998</v>
      </c>
      <c r="AA20" s="28">
        <v>2257.1696965853798</v>
      </c>
      <c r="AB20" s="28">
        <v>2329.0805272890502</v>
      </c>
      <c r="AC20" s="28">
        <v>2436.8754765479698</v>
      </c>
      <c r="AD20" s="28">
        <v>2493.6074205739801</v>
      </c>
      <c r="AE20" s="28">
        <v>2490.8514702112702</v>
      </c>
      <c r="AF20" s="28">
        <v>2562.7105625137401</v>
      </c>
      <c r="AG20" s="28">
        <v>2652.7393111030001</v>
      </c>
      <c r="AH20" s="28">
        <v>2690.1346941382899</v>
      </c>
      <c r="AI20" s="28">
        <v>2703.1708966177798</v>
      </c>
      <c r="AJ20" s="28">
        <v>2708.52751005033</v>
      </c>
      <c r="AK20" s="28">
        <v>2682.8826267833501</v>
      </c>
      <c r="AL20" s="28">
        <v>2741.8379267339101</v>
      </c>
      <c r="AM20" s="28">
        <v>2874.2152756485002</v>
      </c>
      <c r="AN20" s="28">
        <v>2960.5123899054001</v>
      </c>
      <c r="AO20" s="28">
        <v>2986.4990383313102</v>
      </c>
    </row>
    <row r="21" spans="1:41" s="25" customFormat="1" ht="18.95" customHeight="1" x14ac:dyDescent="0.2">
      <c r="A21" s="54" t="s">
        <v>75</v>
      </c>
      <c r="B21" s="28"/>
      <c r="C21" s="28"/>
      <c r="D21" s="28">
        <v>232.38510124863899</v>
      </c>
      <c r="E21" s="28">
        <v>240.47908105168301</v>
      </c>
      <c r="F21" s="28">
        <v>245.61009976827401</v>
      </c>
      <c r="G21" s="28">
        <v>250.67408663656701</v>
      </c>
      <c r="H21" s="28">
        <v>259.63799908686298</v>
      </c>
      <c r="I21" s="28">
        <v>267.759661696546</v>
      </c>
      <c r="J21" s="28">
        <v>270.10037372425302</v>
      </c>
      <c r="K21" s="28">
        <v>269.56896745968203</v>
      </c>
      <c r="L21" s="28">
        <v>270.39671132670298</v>
      </c>
      <c r="M21" s="28">
        <v>279.12975215338901</v>
      </c>
      <c r="N21" s="28">
        <v>305.54823077330798</v>
      </c>
      <c r="O21" s="28">
        <v>344.74728353254602</v>
      </c>
      <c r="P21" s="28">
        <v>382.59720745530899</v>
      </c>
      <c r="Q21" s="28">
        <v>408.38059866131402</v>
      </c>
      <c r="R21" s="28">
        <v>421.455126219882</v>
      </c>
      <c r="S21" s="28">
        <v>430.06169167724198</v>
      </c>
      <c r="T21" s="28">
        <v>447.87882330488497</v>
      </c>
      <c r="U21" s="28">
        <v>473.54879484726399</v>
      </c>
      <c r="V21" s="28">
        <v>504.97920651076703</v>
      </c>
      <c r="W21" s="28">
        <v>538.92362305418203</v>
      </c>
      <c r="X21" s="28">
        <v>565.41852041016205</v>
      </c>
      <c r="Y21" s="28">
        <v>579.42785931906303</v>
      </c>
      <c r="Z21" s="28">
        <v>581.46692194627099</v>
      </c>
      <c r="AA21" s="28">
        <v>570.31998166948904</v>
      </c>
      <c r="AB21" s="28">
        <v>560.88972645998001</v>
      </c>
      <c r="AC21" s="28">
        <v>571.93457306746905</v>
      </c>
      <c r="AD21" s="28">
        <v>594.24967285168395</v>
      </c>
      <c r="AE21" s="28">
        <v>614.86893072412704</v>
      </c>
      <c r="AF21" s="28">
        <v>629.51584910202996</v>
      </c>
      <c r="AG21" s="28">
        <v>640.20349268729296</v>
      </c>
      <c r="AH21" s="28">
        <v>651.17304755766497</v>
      </c>
      <c r="AI21" s="28">
        <v>669.03050730911298</v>
      </c>
      <c r="AJ21" s="28">
        <v>684.948789866786</v>
      </c>
      <c r="AK21" s="28">
        <v>690.21483278509402</v>
      </c>
      <c r="AL21" s="28">
        <v>687.06557243533803</v>
      </c>
      <c r="AM21" s="28">
        <v>684.49591549830996</v>
      </c>
      <c r="AN21" s="28">
        <v>687.03809074671403</v>
      </c>
      <c r="AO21" s="28">
        <v>691.14006250147702</v>
      </c>
    </row>
    <row r="22" spans="1:41" s="25" customFormat="1" ht="18.95" customHeight="1" x14ac:dyDescent="0.2">
      <c r="A22" s="54" t="s">
        <v>76</v>
      </c>
      <c r="B22" s="28"/>
      <c r="C22" s="28"/>
      <c r="D22" s="28">
        <v>153.96999784695501</v>
      </c>
      <c r="E22" s="28">
        <v>151.27814536267601</v>
      </c>
      <c r="F22" s="28">
        <v>152.73298716193901</v>
      </c>
      <c r="G22" s="28">
        <v>169.29708820498999</v>
      </c>
      <c r="H22" s="28">
        <v>204.34761260604401</v>
      </c>
      <c r="I22" s="28">
        <v>232.86970253640601</v>
      </c>
      <c r="J22" s="28">
        <v>244.948774425718</v>
      </c>
      <c r="K22" s="28">
        <v>243.21803611463201</v>
      </c>
      <c r="L22" s="28">
        <v>248.46579414215699</v>
      </c>
      <c r="M22" s="28">
        <v>270.62543078676498</v>
      </c>
      <c r="N22" s="28">
        <v>303.772532439987</v>
      </c>
      <c r="O22" s="28">
        <v>327.04050829231397</v>
      </c>
      <c r="P22" s="28">
        <v>345.97677575960898</v>
      </c>
      <c r="Q22" s="28">
        <v>361.19632402433501</v>
      </c>
      <c r="R22" s="28">
        <v>376.12298235003999</v>
      </c>
      <c r="S22" s="28">
        <v>403.11311455918599</v>
      </c>
      <c r="T22" s="28">
        <v>423.38798438943002</v>
      </c>
      <c r="U22" s="28">
        <v>428.55879170590799</v>
      </c>
      <c r="V22" s="28">
        <v>439.47206554827397</v>
      </c>
      <c r="W22" s="28">
        <v>462.92798516122599</v>
      </c>
      <c r="X22" s="28">
        <v>480.767269351143</v>
      </c>
      <c r="Y22" s="28">
        <v>500.18833511847203</v>
      </c>
      <c r="Z22" s="28">
        <v>511.45924973925599</v>
      </c>
      <c r="AA22" s="28">
        <v>504.04968223612099</v>
      </c>
      <c r="AB22" s="28">
        <v>487.50668265931603</v>
      </c>
      <c r="AC22" s="28">
        <v>477.91131405041</v>
      </c>
      <c r="AD22" s="28">
        <v>484.216667522656</v>
      </c>
      <c r="AE22" s="28">
        <v>499.662384042187</v>
      </c>
      <c r="AF22" s="28">
        <v>517.394188790876</v>
      </c>
      <c r="AG22" s="28">
        <v>538.55089656713801</v>
      </c>
      <c r="AH22" s="28">
        <v>550.42045922170598</v>
      </c>
      <c r="AI22" s="28">
        <v>553.64361455013602</v>
      </c>
      <c r="AJ22" s="28">
        <v>574.21452075190803</v>
      </c>
      <c r="AK22" s="28">
        <v>605.22969823186099</v>
      </c>
      <c r="AL22" s="28">
        <v>641.91805815289297</v>
      </c>
      <c r="AM22" s="28">
        <v>699.03637886725301</v>
      </c>
      <c r="AN22" s="28">
        <v>748.21104120266</v>
      </c>
      <c r="AO22" s="28">
        <v>780.99219206697501</v>
      </c>
    </row>
    <row r="23" spans="1:41" s="25" customFormat="1" ht="18.95" customHeight="1" x14ac:dyDescent="0.2">
      <c r="A23" s="54" t="s">
        <v>77</v>
      </c>
      <c r="B23" s="28"/>
      <c r="C23" s="28"/>
      <c r="D23" s="28">
        <v>399.74190406106101</v>
      </c>
      <c r="E23" s="28">
        <v>452.92919769132999</v>
      </c>
      <c r="F23" s="28">
        <v>489.587986544177</v>
      </c>
      <c r="G23" s="28">
        <v>502.94398206289497</v>
      </c>
      <c r="H23" s="28">
        <v>513.70362311660006</v>
      </c>
      <c r="I23" s="28">
        <v>544.70892525408306</v>
      </c>
      <c r="J23" s="28">
        <v>598.06948249511197</v>
      </c>
      <c r="K23" s="28">
        <v>620.07578130699596</v>
      </c>
      <c r="L23" s="28">
        <v>542.820451011366</v>
      </c>
      <c r="M23" s="28">
        <v>407.818184639165</v>
      </c>
      <c r="N23" s="28">
        <v>321.187253601343</v>
      </c>
      <c r="O23" s="28">
        <v>311.37990467313602</v>
      </c>
      <c r="P23" s="28">
        <v>349.40569397725898</v>
      </c>
      <c r="Q23" s="28">
        <v>404.73639330449998</v>
      </c>
      <c r="R23" s="28">
        <v>432.60372235098401</v>
      </c>
      <c r="S23" s="28">
        <v>419.499351000285</v>
      </c>
      <c r="T23" s="28">
        <v>425.33494608673197</v>
      </c>
      <c r="U23" s="28">
        <v>453.00953890995601</v>
      </c>
      <c r="V23" s="28">
        <v>461.43255827905602</v>
      </c>
      <c r="W23" s="28">
        <v>481.649261308787</v>
      </c>
      <c r="X23" s="28">
        <v>520.35579359335202</v>
      </c>
      <c r="Y23" s="28">
        <v>546.664020745416</v>
      </c>
      <c r="Z23" s="28">
        <v>545.98424769224596</v>
      </c>
      <c r="AA23" s="28">
        <v>561.00981834983497</v>
      </c>
      <c r="AB23" s="28">
        <v>621.86302433521905</v>
      </c>
      <c r="AC23" s="28">
        <v>701.14832506896801</v>
      </c>
      <c r="AD23" s="28">
        <v>745.81749174459196</v>
      </c>
      <c r="AE23" s="28">
        <v>715.24707763599804</v>
      </c>
      <c r="AF23" s="28">
        <v>596.13503868939802</v>
      </c>
      <c r="AG23" s="28">
        <v>464.76640425755102</v>
      </c>
      <c r="AH23" s="28">
        <v>424.13451781654601</v>
      </c>
      <c r="AI23" s="28">
        <v>454.50186819931599</v>
      </c>
      <c r="AJ23" s="28">
        <v>500.548074033136</v>
      </c>
      <c r="AK23" s="28">
        <v>538.18028600058403</v>
      </c>
      <c r="AL23" s="28">
        <v>548.73725866766097</v>
      </c>
      <c r="AM23" s="28">
        <v>551.96273798820505</v>
      </c>
      <c r="AN23" s="28">
        <v>617.23946851668302</v>
      </c>
      <c r="AO23" s="28">
        <v>723.70048077822105</v>
      </c>
    </row>
    <row r="24" spans="1:41" s="25" customFormat="1" ht="18.95" customHeight="1" x14ac:dyDescent="0.2">
      <c r="A24" s="54" t="s">
        <v>78</v>
      </c>
      <c r="B24" s="28"/>
      <c r="C24" s="28"/>
      <c r="D24" s="28">
        <v>180.459458659636</v>
      </c>
      <c r="E24" s="28">
        <v>204.130353774735</v>
      </c>
      <c r="F24" s="28">
        <v>218.80694686634999</v>
      </c>
      <c r="G24" s="28">
        <v>221.249843234298</v>
      </c>
      <c r="H24" s="28">
        <v>222.203950320377</v>
      </c>
      <c r="I24" s="28">
        <v>225.06686237994401</v>
      </c>
      <c r="J24" s="28">
        <v>236.373513817207</v>
      </c>
      <c r="K24" s="28">
        <v>252.83459987665</v>
      </c>
      <c r="L24" s="28">
        <v>266.39852284785701</v>
      </c>
      <c r="M24" s="28">
        <v>277.43703480466797</v>
      </c>
      <c r="N24" s="28">
        <v>294.63211659627802</v>
      </c>
      <c r="O24" s="28">
        <v>324.86799612712002</v>
      </c>
      <c r="P24" s="28">
        <v>359.21354802654503</v>
      </c>
      <c r="Q24" s="28">
        <v>381.98906489550501</v>
      </c>
      <c r="R24" s="28">
        <v>395.46780414076198</v>
      </c>
      <c r="S24" s="28">
        <v>399.00519144439397</v>
      </c>
      <c r="T24" s="28">
        <v>396.81638118511898</v>
      </c>
      <c r="U24" s="28">
        <v>399.82577609516102</v>
      </c>
      <c r="V24" s="28">
        <v>405.82531715214498</v>
      </c>
      <c r="W24" s="28">
        <v>414.98540370013097</v>
      </c>
      <c r="X24" s="28">
        <v>435.57029515201299</v>
      </c>
      <c r="Y24" s="28">
        <v>466.667667942359</v>
      </c>
      <c r="Z24" s="28">
        <v>494.08872459652798</v>
      </c>
      <c r="AA24" s="28">
        <v>513.65836960477702</v>
      </c>
      <c r="AB24" s="28">
        <v>527.65503252646602</v>
      </c>
      <c r="AC24" s="28">
        <v>544.68818398635506</v>
      </c>
      <c r="AD24" s="28">
        <v>554.21452199985197</v>
      </c>
      <c r="AE24" s="28">
        <v>570.027206869819</v>
      </c>
      <c r="AF24" s="28">
        <v>606.70748920865799</v>
      </c>
      <c r="AG24" s="28">
        <v>640.06567233447004</v>
      </c>
      <c r="AH24" s="28">
        <v>659.42716854818502</v>
      </c>
      <c r="AI24" s="28">
        <v>673.51548311013801</v>
      </c>
      <c r="AJ24" s="28">
        <v>674.84108283537603</v>
      </c>
      <c r="AK24" s="28">
        <v>678.42860911672506</v>
      </c>
      <c r="AL24" s="28">
        <v>708.67820062087605</v>
      </c>
      <c r="AM24" s="28">
        <v>739.75976698921102</v>
      </c>
      <c r="AN24" s="28">
        <v>755.85683235531701</v>
      </c>
      <c r="AO24" s="28">
        <v>770.73282301867505</v>
      </c>
    </row>
    <row r="25" spans="1:41" s="25" customFormat="1" ht="18.95" customHeight="1" x14ac:dyDescent="0.2">
      <c r="A25" s="54" t="s">
        <v>20</v>
      </c>
      <c r="B25" s="28"/>
      <c r="C25" s="28"/>
      <c r="D25" s="28">
        <v>281.98394139735097</v>
      </c>
      <c r="E25" s="28">
        <v>295.505292724399</v>
      </c>
      <c r="F25" s="28">
        <v>314.20655384699802</v>
      </c>
      <c r="G25" s="28">
        <v>334.95137536664203</v>
      </c>
      <c r="H25" s="28">
        <v>513.87944533856</v>
      </c>
      <c r="I25" s="28">
        <v>538.11156976857603</v>
      </c>
      <c r="J25" s="28">
        <v>564.30596246862603</v>
      </c>
      <c r="K25" s="28">
        <v>581.10534671920095</v>
      </c>
      <c r="L25" s="28">
        <v>440.50034030362201</v>
      </c>
      <c r="M25" s="28">
        <v>446.314549026777</v>
      </c>
      <c r="N25" s="28">
        <v>460.45461658641</v>
      </c>
      <c r="O25" s="28">
        <v>489.64476195857299</v>
      </c>
      <c r="P25" s="28">
        <v>524.35023170712395</v>
      </c>
      <c r="Q25" s="28">
        <v>550.54592163023995</v>
      </c>
      <c r="R25" s="28">
        <v>568.14624158695699</v>
      </c>
      <c r="S25" s="28">
        <v>586.05502174996695</v>
      </c>
      <c r="T25" s="28">
        <v>615.448939025041</v>
      </c>
      <c r="U25" s="28">
        <v>652.58422017660098</v>
      </c>
      <c r="V25" s="28">
        <v>685.609808599644</v>
      </c>
      <c r="W25" s="28">
        <v>708.50792383587498</v>
      </c>
      <c r="X25" s="28">
        <v>724.07960311101397</v>
      </c>
      <c r="Y25" s="28">
        <v>740.39651630649803</v>
      </c>
      <c r="Z25" s="28">
        <v>764.28783500244299</v>
      </c>
      <c r="AA25" s="28">
        <v>790.51877430865898</v>
      </c>
      <c r="AB25" s="28">
        <v>806.68777074851403</v>
      </c>
      <c r="AC25" s="28">
        <v>824.55658037912497</v>
      </c>
      <c r="AD25" s="28">
        <v>852.50992806243801</v>
      </c>
      <c r="AE25" s="28">
        <v>889.69520821230105</v>
      </c>
      <c r="AF25" s="28">
        <v>927.435452750374</v>
      </c>
      <c r="AG25" s="28">
        <v>954.87988981271701</v>
      </c>
      <c r="AH25" s="28">
        <v>968.65273814261002</v>
      </c>
      <c r="AI25" s="28">
        <v>979.84326826360405</v>
      </c>
      <c r="AJ25" s="28">
        <v>1001.87003108481</v>
      </c>
      <c r="AK25" s="28">
        <v>1029.34825623392</v>
      </c>
      <c r="AL25" s="28">
        <v>1053.8418943315501</v>
      </c>
      <c r="AM25" s="28">
        <v>1073.5608101837299</v>
      </c>
      <c r="AN25" s="28">
        <v>1090.18956154121</v>
      </c>
      <c r="AO25" s="28">
        <v>1102.57397318782</v>
      </c>
    </row>
    <row r="26" spans="1:41" s="25" customFormat="1" ht="18.95" customHeight="1" x14ac:dyDescent="0.2">
      <c r="A26" s="54" t="s">
        <v>80</v>
      </c>
      <c r="B26" s="28"/>
      <c r="C26" s="28"/>
      <c r="D26" s="28">
        <v>311.953576179805</v>
      </c>
      <c r="E26" s="28">
        <v>288.33514552078498</v>
      </c>
      <c r="F26" s="28">
        <v>264.492617855086</v>
      </c>
      <c r="G26" s="28">
        <v>265.05189267812898</v>
      </c>
      <c r="H26" s="28">
        <v>291.88922679667797</v>
      </c>
      <c r="I26" s="28">
        <v>320.71535878608699</v>
      </c>
      <c r="J26" s="28">
        <v>340.644299035865</v>
      </c>
      <c r="K26" s="28">
        <v>359.30313334934601</v>
      </c>
      <c r="L26" s="28">
        <v>381.07897115962197</v>
      </c>
      <c r="M26" s="28">
        <v>412.46856722784202</v>
      </c>
      <c r="N26" s="28">
        <v>447.25746244342201</v>
      </c>
      <c r="O26" s="28">
        <v>464.93085038097598</v>
      </c>
      <c r="P26" s="28">
        <v>467.62192347236601</v>
      </c>
      <c r="Q26" s="28">
        <v>473.727100269922</v>
      </c>
      <c r="R26" s="28">
        <v>481.689259283041</v>
      </c>
      <c r="S26" s="28">
        <v>480.26425199331402</v>
      </c>
      <c r="T26" s="28">
        <v>484.585241788151</v>
      </c>
      <c r="U26" s="28">
        <v>497.94026287763302</v>
      </c>
      <c r="V26" s="28">
        <v>435.89350894451201</v>
      </c>
      <c r="W26" s="28">
        <v>444.96016255956999</v>
      </c>
      <c r="X26" s="28">
        <v>446.144192401547</v>
      </c>
      <c r="Y26" s="28">
        <v>441.35354293007401</v>
      </c>
      <c r="Z26" s="28">
        <v>447.74276267979002</v>
      </c>
      <c r="AA26" s="28">
        <v>469.62560195864</v>
      </c>
      <c r="AB26" s="28">
        <v>485.29608166674399</v>
      </c>
      <c r="AC26" s="28">
        <v>494.21452438742898</v>
      </c>
      <c r="AD26" s="28">
        <v>506.49961367226501</v>
      </c>
      <c r="AE26" s="28">
        <v>520.81643728461995</v>
      </c>
      <c r="AF26" s="28">
        <v>531.75834795689104</v>
      </c>
      <c r="AG26" s="28">
        <v>538.46671145128096</v>
      </c>
      <c r="AH26" s="28">
        <v>534.66869973077701</v>
      </c>
      <c r="AI26" s="28">
        <v>532.60824069456396</v>
      </c>
      <c r="AJ26" s="28">
        <v>544.53488124618798</v>
      </c>
      <c r="AK26" s="28">
        <v>562.887168219866</v>
      </c>
      <c r="AL26" s="28">
        <v>585.22350781972796</v>
      </c>
      <c r="AM26" s="28">
        <v>607.39809786728404</v>
      </c>
      <c r="AN26" s="28">
        <v>618.88068168494101</v>
      </c>
      <c r="AO26" s="28">
        <v>624.88293252228004</v>
      </c>
    </row>
    <row r="27" spans="1:41" s="25" customFormat="1" ht="18.95" customHeight="1" x14ac:dyDescent="0.2">
      <c r="A27" s="54" t="s">
        <v>84</v>
      </c>
      <c r="B27" s="28"/>
      <c r="C27" s="28"/>
      <c r="D27" s="28">
        <v>101.53796805109199</v>
      </c>
      <c r="E27" s="28">
        <v>113.147546906855</v>
      </c>
      <c r="F27" s="28">
        <v>127.139875572769</v>
      </c>
      <c r="G27" s="28">
        <v>138.36579119638299</v>
      </c>
      <c r="H27" s="28">
        <v>144.93022352028299</v>
      </c>
      <c r="I27" s="28">
        <v>149.213399714346</v>
      </c>
      <c r="J27" s="28">
        <v>159.265172412429</v>
      </c>
      <c r="K27" s="28">
        <v>178.179959574181</v>
      </c>
      <c r="L27" s="28">
        <v>204.37595225820399</v>
      </c>
      <c r="M27" s="28">
        <v>225.37075767575399</v>
      </c>
      <c r="N27" s="28">
        <v>235.13090546207701</v>
      </c>
      <c r="O27" s="28">
        <v>238.99950424710599</v>
      </c>
      <c r="P27" s="28">
        <v>241.55875460342301</v>
      </c>
      <c r="Q27" s="28">
        <v>244.55925636043901</v>
      </c>
      <c r="R27" s="28">
        <v>249.422386339182</v>
      </c>
      <c r="S27" s="28">
        <v>254.96956391317801</v>
      </c>
      <c r="T27" s="28">
        <v>253.03369796790301</v>
      </c>
      <c r="U27" s="28">
        <v>248.656630152313</v>
      </c>
      <c r="V27" s="28">
        <v>241.40255307072101</v>
      </c>
      <c r="W27" s="28">
        <v>232.916954716162</v>
      </c>
      <c r="X27" s="28">
        <v>234.601286159338</v>
      </c>
      <c r="Y27" s="28">
        <v>251.29270508065699</v>
      </c>
      <c r="Z27" s="28">
        <v>276.23808215175001</v>
      </c>
      <c r="AA27" s="28">
        <v>303.821350692105</v>
      </c>
      <c r="AB27" s="28">
        <v>330.11706034856599</v>
      </c>
      <c r="AC27" s="28">
        <v>350.944776401571</v>
      </c>
      <c r="AD27" s="28">
        <v>363.85329615716603</v>
      </c>
      <c r="AE27" s="28">
        <v>364.52485898485298</v>
      </c>
      <c r="AF27" s="28">
        <v>359.442736225857</v>
      </c>
      <c r="AG27" s="28">
        <v>314.40053698146801</v>
      </c>
      <c r="AH27" s="28">
        <v>310.65764997954898</v>
      </c>
      <c r="AI27" s="28">
        <v>311.80887651760798</v>
      </c>
      <c r="AJ27" s="28">
        <v>315.55102096829597</v>
      </c>
      <c r="AK27" s="28">
        <v>318.27481466698498</v>
      </c>
      <c r="AL27" s="28">
        <v>324.560464569055</v>
      </c>
      <c r="AM27" s="28">
        <v>334.91103012994199</v>
      </c>
      <c r="AN27" s="28">
        <v>342.95362947857802</v>
      </c>
      <c r="AO27" s="28">
        <v>349.59622042350799</v>
      </c>
    </row>
    <row r="28" spans="1:41" s="25" customFormat="1" ht="18.95" customHeight="1" x14ac:dyDescent="0.2">
      <c r="A28" s="54" t="s">
        <v>23</v>
      </c>
      <c r="B28" s="28"/>
      <c r="C28" s="28"/>
      <c r="D28" s="28">
        <v>217.276374500841</v>
      </c>
      <c r="E28" s="28">
        <v>234.97328999467501</v>
      </c>
      <c r="F28" s="28">
        <v>245.642638249546</v>
      </c>
      <c r="G28" s="28">
        <v>256.83216198272299</v>
      </c>
      <c r="H28" s="28">
        <v>272.780400480521</v>
      </c>
      <c r="I28" s="28">
        <v>289.22491655911699</v>
      </c>
      <c r="J28" s="28">
        <v>304.14474177407698</v>
      </c>
      <c r="K28" s="28">
        <v>333.28092180061299</v>
      </c>
      <c r="L28" s="28">
        <v>361.99275334225501</v>
      </c>
      <c r="M28" s="28">
        <v>379.20881136271998</v>
      </c>
      <c r="N28" s="28">
        <v>385.14927078929202</v>
      </c>
      <c r="O28" s="28">
        <v>394.15829648869698</v>
      </c>
      <c r="P28" s="28">
        <v>414.07957740374002</v>
      </c>
      <c r="Q28" s="28">
        <v>434.76528275780402</v>
      </c>
      <c r="R28" s="28">
        <v>446.01483005505003</v>
      </c>
      <c r="S28" s="28">
        <v>446.22352162000197</v>
      </c>
      <c r="T28" s="28">
        <v>442.591042902281</v>
      </c>
      <c r="U28" s="28">
        <v>449.752044431157</v>
      </c>
      <c r="V28" s="28">
        <v>478.87459942409703</v>
      </c>
      <c r="W28" s="28">
        <v>486.66813722816102</v>
      </c>
      <c r="X28" s="28">
        <v>470.60841066055201</v>
      </c>
      <c r="Y28" s="28">
        <v>474.88935100156198</v>
      </c>
      <c r="Z28" s="28">
        <v>502.63220854759101</v>
      </c>
      <c r="AA28" s="28">
        <v>541.72464724469398</v>
      </c>
      <c r="AB28" s="28">
        <v>585.27846030468197</v>
      </c>
      <c r="AC28" s="28">
        <v>609.875088043451</v>
      </c>
      <c r="AD28" s="28">
        <v>598.17168277282201</v>
      </c>
      <c r="AE28" s="28">
        <v>589.59154143914498</v>
      </c>
      <c r="AF28" s="28">
        <v>608.34613558002604</v>
      </c>
      <c r="AG28" s="28">
        <v>635.24573998755102</v>
      </c>
      <c r="AH28" s="28">
        <v>664.407650018818</v>
      </c>
      <c r="AI28" s="28">
        <v>688.04969052587796</v>
      </c>
      <c r="AJ28" s="28">
        <v>694.08742137293495</v>
      </c>
      <c r="AK28" s="28">
        <v>692.94717160468304</v>
      </c>
      <c r="AL28" s="28">
        <v>709.66596152176805</v>
      </c>
      <c r="AM28" s="28">
        <v>730.56722199875003</v>
      </c>
      <c r="AN28" s="28">
        <v>750.27183307459904</v>
      </c>
      <c r="AO28" s="28">
        <v>766.70618815994703</v>
      </c>
    </row>
    <row r="29" spans="1:41" s="25" customFormat="1" ht="18.95" customHeight="1" x14ac:dyDescent="0.2">
      <c r="A29" s="54" t="s">
        <v>24</v>
      </c>
      <c r="B29" s="28"/>
      <c r="C29" s="28"/>
      <c r="D29" s="28">
        <v>413.505862544259</v>
      </c>
      <c r="E29" s="28">
        <v>434.07062440317497</v>
      </c>
      <c r="F29" s="28">
        <v>448.36034055644399</v>
      </c>
      <c r="G29" s="28">
        <v>455.58535134994202</v>
      </c>
      <c r="H29" s="28">
        <v>472.06913105219002</v>
      </c>
      <c r="I29" s="28">
        <v>499.87526961889102</v>
      </c>
      <c r="J29" s="28">
        <v>525.71932511207001</v>
      </c>
      <c r="K29" s="28">
        <v>548.22453528749099</v>
      </c>
      <c r="L29" s="28">
        <v>568.41699149343106</v>
      </c>
      <c r="M29" s="28">
        <v>580.81760873008102</v>
      </c>
      <c r="N29" s="28">
        <v>583.82672301514003</v>
      </c>
      <c r="O29" s="28">
        <v>592.55397880571604</v>
      </c>
      <c r="P29" s="28">
        <v>608.85271013301099</v>
      </c>
      <c r="Q29" s="28">
        <v>637.58781662731997</v>
      </c>
      <c r="R29" s="28">
        <v>680.60561016620295</v>
      </c>
      <c r="S29" s="28">
        <v>721.30160312452597</v>
      </c>
      <c r="T29" s="28">
        <v>747.88060572524796</v>
      </c>
      <c r="U29" s="28">
        <v>780.84385762108104</v>
      </c>
      <c r="V29" s="28">
        <v>839.06683278217201</v>
      </c>
      <c r="W29" s="28">
        <v>904.163878455146</v>
      </c>
      <c r="X29" s="28">
        <v>952.03607176973401</v>
      </c>
      <c r="Y29" s="28">
        <v>983.41553574399802</v>
      </c>
      <c r="Z29" s="28">
        <v>1009.86765924249</v>
      </c>
      <c r="AA29" s="28">
        <v>1049.1442924827099</v>
      </c>
      <c r="AB29" s="28">
        <v>1100.4043443155499</v>
      </c>
      <c r="AC29" s="28">
        <v>1145.3810264958499</v>
      </c>
      <c r="AD29" s="28">
        <v>1176.1367485742601</v>
      </c>
      <c r="AE29" s="28">
        <v>1196.0420293173399</v>
      </c>
      <c r="AF29" s="28">
        <v>1224.6566959510801</v>
      </c>
      <c r="AG29" s="28">
        <v>1276.33201804598</v>
      </c>
      <c r="AH29" s="28">
        <v>1354.3795406081199</v>
      </c>
      <c r="AI29" s="28">
        <v>1450.1604112933901</v>
      </c>
      <c r="AJ29" s="28">
        <v>1559.47914331425</v>
      </c>
      <c r="AK29" s="28">
        <v>1647.11153294115</v>
      </c>
      <c r="AL29" s="28">
        <v>1703.62818865536</v>
      </c>
      <c r="AM29" s="28">
        <v>1753.0239348502801</v>
      </c>
      <c r="AN29" s="28">
        <v>1794.7038778189101</v>
      </c>
      <c r="AO29" s="28">
        <v>1825.1073395434601</v>
      </c>
    </row>
    <row r="30" spans="1:41" s="25" customFormat="1" ht="18.95" customHeight="1" x14ac:dyDescent="0.2">
      <c r="A30" s="54" t="s">
        <v>81</v>
      </c>
      <c r="B30" s="28"/>
      <c r="C30" s="28"/>
      <c r="D30" s="28">
        <v>239.231079761654</v>
      </c>
      <c r="E30" s="28">
        <v>240.40822111089901</v>
      </c>
      <c r="F30" s="28">
        <v>318.08624335103002</v>
      </c>
      <c r="G30" s="28">
        <v>318.76012715430198</v>
      </c>
      <c r="H30" s="28">
        <v>314.65563276749702</v>
      </c>
      <c r="I30" s="28">
        <v>305.49259792896999</v>
      </c>
      <c r="J30" s="28">
        <v>302.57331843990403</v>
      </c>
      <c r="K30" s="28">
        <v>309.62486722013801</v>
      </c>
      <c r="L30" s="28">
        <v>321.656627672978</v>
      </c>
      <c r="M30" s="28">
        <v>335.26603578655602</v>
      </c>
      <c r="N30" s="28">
        <v>345.36365895728301</v>
      </c>
      <c r="O30" s="28">
        <v>352.32031086162198</v>
      </c>
      <c r="P30" s="28">
        <v>361.38469632789003</v>
      </c>
      <c r="Q30" s="28">
        <v>381.83323546087399</v>
      </c>
      <c r="R30" s="28">
        <v>408.18009259699897</v>
      </c>
      <c r="S30" s="28">
        <v>434.464118585233</v>
      </c>
      <c r="T30" s="28">
        <v>460.196537118126</v>
      </c>
      <c r="U30" s="28">
        <v>487.53187813861302</v>
      </c>
      <c r="V30" s="28">
        <v>510.72053007815799</v>
      </c>
      <c r="W30" s="28">
        <v>529.06087885404997</v>
      </c>
      <c r="X30" s="28">
        <v>544.75528923281695</v>
      </c>
      <c r="Y30" s="28">
        <v>557.558379081054</v>
      </c>
      <c r="Z30" s="28">
        <v>569.05082664366705</v>
      </c>
      <c r="AA30" s="28">
        <v>584.87930308229602</v>
      </c>
      <c r="AB30" s="28">
        <v>601.58190764928804</v>
      </c>
      <c r="AC30" s="28">
        <v>608.85800369532797</v>
      </c>
      <c r="AD30" s="28">
        <v>613.87534258541996</v>
      </c>
      <c r="AE30" s="28">
        <v>626.10359204485906</v>
      </c>
      <c r="AF30" s="28">
        <v>644.55016062140101</v>
      </c>
      <c r="AG30" s="28">
        <v>661.51725722410799</v>
      </c>
      <c r="AH30" s="28">
        <v>677.31570632406294</v>
      </c>
      <c r="AI30" s="28">
        <v>685.25861521436298</v>
      </c>
      <c r="AJ30" s="28">
        <v>690.98670262532698</v>
      </c>
      <c r="AK30" s="28">
        <v>704.90960623626199</v>
      </c>
      <c r="AL30" s="28">
        <v>726.20754500334999</v>
      </c>
      <c r="AM30" s="28">
        <v>746.28420065004195</v>
      </c>
      <c r="AN30" s="28">
        <v>763.24654256540703</v>
      </c>
      <c r="AO30" s="28">
        <v>779.65930960882304</v>
      </c>
    </row>
    <row r="31" spans="1:41" s="25" customFormat="1" ht="18.95" customHeight="1" x14ac:dyDescent="0.2">
      <c r="A31" s="54" t="s">
        <v>82</v>
      </c>
      <c r="B31" s="28"/>
      <c r="C31" s="28"/>
      <c r="D31" s="28">
        <v>24.981513636326401</v>
      </c>
      <c r="E31" s="28">
        <v>24.641528151139699</v>
      </c>
      <c r="F31" s="28">
        <v>24.285954361997302</v>
      </c>
      <c r="G31" s="28">
        <v>24.8901792875407</v>
      </c>
      <c r="H31" s="28">
        <v>26.630526846490898</v>
      </c>
      <c r="I31" s="28">
        <v>29.439286701813799</v>
      </c>
      <c r="J31" s="28">
        <v>32.940282998279699</v>
      </c>
      <c r="K31" s="28">
        <v>34.173343635147397</v>
      </c>
      <c r="L31" s="28">
        <v>33.157406642394299</v>
      </c>
      <c r="M31" s="28">
        <v>33.161626903866001</v>
      </c>
      <c r="N31" s="28">
        <v>35.653522576423697</v>
      </c>
      <c r="O31" s="28">
        <v>40.163955175057303</v>
      </c>
      <c r="P31" s="28">
        <v>45.015249909525402</v>
      </c>
      <c r="Q31" s="28">
        <v>46.784589114008497</v>
      </c>
      <c r="R31" s="28">
        <v>45.484674592278999</v>
      </c>
      <c r="S31" s="28">
        <v>43.424072837265598</v>
      </c>
      <c r="T31" s="28">
        <v>43.773411286573001</v>
      </c>
      <c r="U31" s="28">
        <v>46.802498102943801</v>
      </c>
      <c r="V31" s="28">
        <v>49.707118136976703</v>
      </c>
      <c r="W31" s="28">
        <v>51.235940178380801</v>
      </c>
      <c r="X31" s="28">
        <v>51.726310286487198</v>
      </c>
      <c r="Y31" s="28">
        <v>51.916422839523896</v>
      </c>
      <c r="Z31" s="28">
        <v>52.317642541934397</v>
      </c>
      <c r="AA31" s="28">
        <v>53.929851158354097</v>
      </c>
      <c r="AB31" s="28">
        <v>54.2632687526567</v>
      </c>
      <c r="AC31" s="28">
        <v>54.561563698216098</v>
      </c>
      <c r="AD31" s="28">
        <v>56.791537224843502</v>
      </c>
      <c r="AE31" s="28">
        <v>59.780294567944502</v>
      </c>
      <c r="AF31" s="28">
        <v>60.495497315872797</v>
      </c>
      <c r="AG31" s="28">
        <v>58.676868641520002</v>
      </c>
      <c r="AH31" s="28">
        <v>55.733052948052602</v>
      </c>
      <c r="AI31" s="28">
        <v>53.363869432822497</v>
      </c>
      <c r="AJ31" s="28">
        <v>54.400494936535999</v>
      </c>
      <c r="AK31" s="28">
        <v>57.382590774617</v>
      </c>
      <c r="AL31" s="28">
        <v>60.060466476806099</v>
      </c>
      <c r="AM31" s="28">
        <v>61.582066310348999</v>
      </c>
      <c r="AN31" s="28">
        <v>62.3681779493823</v>
      </c>
      <c r="AO31" s="28">
        <v>62.563312369912303</v>
      </c>
    </row>
    <row r="32" spans="1:41" s="25" customFormat="1" ht="18.95" customHeight="1" x14ac:dyDescent="0.2">
      <c r="A32" s="54" t="s">
        <v>27</v>
      </c>
      <c r="B32" s="28"/>
      <c r="C32" s="28"/>
      <c r="D32" s="28">
        <v>77.458426756154395</v>
      </c>
      <c r="E32" s="28">
        <v>78.900921887688895</v>
      </c>
      <c r="F32" s="28">
        <v>81.328368814993993</v>
      </c>
      <c r="G32" s="28">
        <v>85.834128949834394</v>
      </c>
      <c r="H32" s="28">
        <v>90.9306641098933</v>
      </c>
      <c r="I32" s="28">
        <v>95.866360883657507</v>
      </c>
      <c r="J32" s="28">
        <v>99.903596048670494</v>
      </c>
      <c r="K32" s="28">
        <v>101.597696495181</v>
      </c>
      <c r="L32" s="28">
        <v>102.54224934523</v>
      </c>
      <c r="M32" s="28">
        <v>105.441628669851</v>
      </c>
      <c r="N32" s="28">
        <v>111.964194753496</v>
      </c>
      <c r="O32" s="28">
        <v>123.831105023883</v>
      </c>
      <c r="P32" s="28">
        <v>138.70708916581299</v>
      </c>
      <c r="Q32" s="28">
        <v>150.568354641491</v>
      </c>
      <c r="R32" s="28">
        <v>157.497854071272</v>
      </c>
      <c r="S32" s="28">
        <v>161.91260302251601</v>
      </c>
      <c r="T32" s="28">
        <v>167.333365384237</v>
      </c>
      <c r="U32" s="28">
        <v>174.94958325640701</v>
      </c>
      <c r="V32" s="28">
        <v>183.32175879611901</v>
      </c>
      <c r="W32" s="28">
        <v>190.81235175102199</v>
      </c>
      <c r="X32" s="28">
        <v>196.63902237365599</v>
      </c>
      <c r="Y32" s="28">
        <v>202.101591716413</v>
      </c>
      <c r="Z32" s="28">
        <v>207.628627220673</v>
      </c>
      <c r="AA32" s="28">
        <v>211.41524313693</v>
      </c>
      <c r="AB32" s="28">
        <v>214.644885003506</v>
      </c>
      <c r="AC32" s="28">
        <v>220.47662293649</v>
      </c>
      <c r="AD32" s="28">
        <v>228.224318568548</v>
      </c>
      <c r="AE32" s="28">
        <v>236.085565885905</v>
      </c>
      <c r="AF32" s="28">
        <v>243.57295004865699</v>
      </c>
      <c r="AG32" s="28">
        <v>251.711523529613</v>
      </c>
      <c r="AH32" s="28">
        <v>262.41812166582702</v>
      </c>
      <c r="AI32" s="28">
        <v>274.71665121030901</v>
      </c>
      <c r="AJ32" s="28">
        <v>286.78181452773902</v>
      </c>
      <c r="AK32" s="28">
        <v>297.04390724472597</v>
      </c>
      <c r="AL32" s="28">
        <v>306.99971045188499</v>
      </c>
      <c r="AM32" s="28">
        <v>320.006402463938</v>
      </c>
      <c r="AN32" s="28">
        <v>336.99538072482602</v>
      </c>
      <c r="AO32" s="28">
        <v>354.60269065866999</v>
      </c>
    </row>
    <row r="33" spans="1:41" s="25" customFormat="1" ht="18.95" customHeight="1" x14ac:dyDescent="0.2">
      <c r="A33" s="35" t="s">
        <v>79</v>
      </c>
      <c r="B33" s="28"/>
      <c r="C33" s="28"/>
      <c r="D33" s="28">
        <v>34.889215113543401</v>
      </c>
      <c r="E33" s="28">
        <v>37.015668437633003</v>
      </c>
      <c r="F33" s="28">
        <v>39.127937662462401</v>
      </c>
      <c r="G33" s="28">
        <v>40.971546621801899</v>
      </c>
      <c r="H33" s="28">
        <v>53.212349032579503</v>
      </c>
      <c r="I33" s="28">
        <v>54.606510349175501</v>
      </c>
      <c r="J33" s="28">
        <v>55.748373362774601</v>
      </c>
      <c r="K33" s="28">
        <v>56.5944219810793</v>
      </c>
      <c r="L33" s="28">
        <v>47.252536239249103</v>
      </c>
      <c r="M33" s="28">
        <v>48.312376980849798</v>
      </c>
      <c r="N33" s="28">
        <v>50.333052268461003</v>
      </c>
      <c r="O33" s="28">
        <v>53.346196242858099</v>
      </c>
      <c r="P33" s="28">
        <v>56.8069980037939</v>
      </c>
      <c r="Q33" s="28">
        <v>59.846096875354299</v>
      </c>
      <c r="R33" s="28">
        <v>61.862048345288898</v>
      </c>
      <c r="S33" s="28">
        <v>63.0863497500048</v>
      </c>
      <c r="T33" s="28">
        <v>64.161138267299293</v>
      </c>
      <c r="U33" s="28">
        <v>65.4968441104958</v>
      </c>
      <c r="V33" s="28">
        <v>66.983790896450898</v>
      </c>
      <c r="W33" s="28">
        <v>68.4864635972869</v>
      </c>
      <c r="X33" s="28">
        <v>69.681561938250098</v>
      </c>
      <c r="Y33" s="28">
        <v>70.431743539575606</v>
      </c>
      <c r="Z33" s="28">
        <v>71.322226599151193</v>
      </c>
      <c r="AA33" s="28">
        <v>72.840667634594894</v>
      </c>
      <c r="AB33" s="28">
        <v>74.471202886165699</v>
      </c>
      <c r="AC33" s="28">
        <v>75.669936136332097</v>
      </c>
      <c r="AD33" s="28">
        <v>76.017734280758006</v>
      </c>
      <c r="AE33" s="28">
        <v>75.1429099387761</v>
      </c>
      <c r="AF33" s="28">
        <v>73.305109730909393</v>
      </c>
      <c r="AG33" s="28">
        <v>71.3450780504797</v>
      </c>
      <c r="AH33" s="28">
        <v>70.050904462097705</v>
      </c>
      <c r="AI33" s="28">
        <v>70.057325868287407</v>
      </c>
      <c r="AJ33" s="28">
        <v>71.649438723220399</v>
      </c>
      <c r="AK33" s="28">
        <v>74.197938297681205</v>
      </c>
      <c r="AL33" s="28">
        <v>76.904874551607904</v>
      </c>
      <c r="AM33" s="28">
        <v>79.077751653231999</v>
      </c>
      <c r="AN33" s="28">
        <v>80.910986900381303</v>
      </c>
      <c r="AO33" s="28">
        <v>82.821894352349901</v>
      </c>
    </row>
    <row r="34" spans="1:41" s="25" customFormat="1" ht="21" customHeight="1" x14ac:dyDescent="0.2">
      <c r="A34" s="3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s="25" customFormat="1" ht="15.95" customHeight="1" x14ac:dyDescent="0.2">
      <c r="A35" s="17" t="s">
        <v>29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s="31" customFormat="1" ht="15.95" customHeight="1" thickBot="1" x14ac:dyDescent="0.25">
      <c r="A36" s="29" t="s">
        <v>30</v>
      </c>
      <c r="B36" s="30"/>
      <c r="C36" s="30"/>
      <c r="D36" s="30">
        <v>601.23061900060497</v>
      </c>
      <c r="E36" s="30">
        <v>646.87983907744899</v>
      </c>
      <c r="F36" s="30">
        <v>678.41600389869404</v>
      </c>
      <c r="G36" s="30">
        <v>688.48089330632297</v>
      </c>
      <c r="H36" s="30">
        <v>697.61294266073196</v>
      </c>
      <c r="I36" s="30">
        <v>710.92802056034304</v>
      </c>
      <c r="J36" s="30">
        <v>732.54834659767005</v>
      </c>
      <c r="K36" s="30">
        <v>767.20087262150901</v>
      </c>
      <c r="L36" s="30">
        <v>803.72653765990401</v>
      </c>
      <c r="M36" s="30">
        <v>826.66048290773995</v>
      </c>
      <c r="N36" s="30">
        <v>852.39074709321903</v>
      </c>
      <c r="O36" s="30">
        <v>902.97658220529297</v>
      </c>
      <c r="P36" s="30">
        <v>958.39861982818104</v>
      </c>
      <c r="Q36" s="30">
        <v>998.95294613158103</v>
      </c>
      <c r="R36" s="30">
        <v>1027.13147873146</v>
      </c>
      <c r="S36" s="30">
        <v>1042.76307123269</v>
      </c>
      <c r="T36" s="30">
        <v>1056.21243598105</v>
      </c>
      <c r="U36" s="30">
        <v>1109.06158303959</v>
      </c>
      <c r="V36" s="30">
        <v>1179.4303334984399</v>
      </c>
      <c r="W36" s="30">
        <v>1228.1542221101499</v>
      </c>
      <c r="X36" s="30">
        <v>1238.7452331089601</v>
      </c>
      <c r="Y36" s="30">
        <v>1247.4354018971601</v>
      </c>
      <c r="Z36" s="30">
        <v>1279.71588166983</v>
      </c>
      <c r="AA36" s="30">
        <v>1344.0851590401401</v>
      </c>
      <c r="AB36" s="30">
        <v>1437.0095521717601</v>
      </c>
      <c r="AC36" s="30">
        <v>1527.0009060580001</v>
      </c>
      <c r="AD36" s="30">
        <v>1588.66888511822</v>
      </c>
      <c r="AE36" s="30">
        <v>1623.81503666357</v>
      </c>
      <c r="AF36" s="30">
        <v>1655.70427254775</v>
      </c>
      <c r="AG36" s="30">
        <v>1667.56105315834</v>
      </c>
      <c r="AH36" s="30">
        <v>1672.3066253192901</v>
      </c>
      <c r="AI36" s="30">
        <v>1694.3757437546501</v>
      </c>
      <c r="AJ36" s="30">
        <v>1738.0717600104699</v>
      </c>
      <c r="AK36" s="30">
        <v>1796.2861790039401</v>
      </c>
      <c r="AL36" s="30">
        <v>1858.3676104116801</v>
      </c>
      <c r="AM36" s="30">
        <v>1906.1352926125001</v>
      </c>
      <c r="AN36" s="30">
        <v>1962.5366847630401</v>
      </c>
      <c r="AO36" s="30">
        <v>2043.2919486661101</v>
      </c>
    </row>
    <row r="37" spans="1:41" x14ac:dyDescent="0.2">
      <c r="A37" s="37" t="s">
        <v>72</v>
      </c>
      <c r="B37" s="19"/>
    </row>
  </sheetData>
  <mergeCells count="11">
    <mergeCell ref="AN3:AO3"/>
    <mergeCell ref="U3:W3"/>
    <mergeCell ref="B3:C3"/>
    <mergeCell ref="D3:G3"/>
    <mergeCell ref="H3:K3"/>
    <mergeCell ref="L3:O3"/>
    <mergeCell ref="P3:S3"/>
    <mergeCell ref="AF3:AI3"/>
    <mergeCell ref="AB3:AE3"/>
    <mergeCell ref="X3:AA3"/>
    <mergeCell ref="AJ3:AM3"/>
  </mergeCells>
  <pageMargins left="0.7" right="0.28000000000000003" top="0.51" bottom="0.46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O37"/>
  <sheetViews>
    <sheetView tabSelected="1" view="pageBreakPreview" zoomScaleSheetLayoutView="100" workbookViewId="0">
      <pane xSplit="11" ySplit="4" topLeftCell="W5" activePane="bottomRight" state="frozen"/>
      <selection activeCell="U8" sqref="U8"/>
      <selection pane="topRight" activeCell="U8" sqref="U8"/>
      <selection pane="bottomLeft" activeCell="U8" sqref="U8"/>
      <selection pane="bottomRight" activeCell="AE13" sqref="AE13"/>
    </sheetView>
  </sheetViews>
  <sheetFormatPr defaultRowHeight="11.25" x14ac:dyDescent="0.2"/>
  <cols>
    <col min="1" max="1" width="25.28515625" style="16" customWidth="1"/>
    <col min="2" max="8" width="7.5703125" style="16" hidden="1" customWidth="1"/>
    <col min="9" max="15" width="6.7109375" style="16" hidden="1" customWidth="1"/>
    <col min="16" max="20" width="7.28515625" style="16" hidden="1" customWidth="1"/>
    <col min="21" max="41" width="7.28515625" style="16" customWidth="1"/>
    <col min="42" max="16384" width="9.140625" style="16"/>
  </cols>
  <sheetData>
    <row r="1" spans="1:41" ht="15.75" customHeight="1" x14ac:dyDescent="0.2">
      <c r="V1" s="49" t="s">
        <v>107</v>
      </c>
    </row>
    <row r="2" spans="1:41" ht="3" customHeight="1" thickBot="1" x14ac:dyDescent="0.25">
      <c r="B2" s="16" t="s">
        <v>31</v>
      </c>
      <c r="C2" s="16" t="s">
        <v>32</v>
      </c>
      <c r="D2" s="16" t="s">
        <v>33</v>
      </c>
      <c r="E2" s="16" t="s">
        <v>34</v>
      </c>
      <c r="F2" s="16" t="s">
        <v>35</v>
      </c>
      <c r="G2" s="16" t="s">
        <v>36</v>
      </c>
      <c r="H2" s="16" t="s">
        <v>37</v>
      </c>
      <c r="I2" s="16" t="s">
        <v>38</v>
      </c>
      <c r="J2" s="16" t="s">
        <v>39</v>
      </c>
      <c r="K2" s="16" t="s">
        <v>40</v>
      </c>
      <c r="L2" s="16" t="s">
        <v>41</v>
      </c>
      <c r="M2" s="16" t="s">
        <v>42</v>
      </c>
      <c r="N2" s="16" t="s">
        <v>43</v>
      </c>
      <c r="O2" s="16" t="s">
        <v>44</v>
      </c>
      <c r="P2" s="16" t="s">
        <v>45</v>
      </c>
      <c r="Q2" s="16" t="s">
        <v>46</v>
      </c>
      <c r="R2" s="16" t="s">
        <v>47</v>
      </c>
      <c r="S2" s="16" t="s">
        <v>48</v>
      </c>
      <c r="T2" s="16" t="s">
        <v>49</v>
      </c>
      <c r="U2" s="16" t="s">
        <v>50</v>
      </c>
      <c r="V2" s="16" t="s">
        <v>51</v>
      </c>
      <c r="W2" s="16" t="s">
        <v>52</v>
      </c>
      <c r="X2" s="16" t="s">
        <v>53</v>
      </c>
      <c r="Y2" s="16" t="s">
        <v>54</v>
      </c>
      <c r="Z2" s="16" t="s">
        <v>55</v>
      </c>
      <c r="AA2" s="16" t="s">
        <v>56</v>
      </c>
      <c r="AB2" s="16" t="s">
        <v>73</v>
      </c>
      <c r="AC2" s="16" t="s">
        <v>86</v>
      </c>
      <c r="AD2" s="16" t="s">
        <v>85</v>
      </c>
      <c r="AE2" s="16" t="s">
        <v>87</v>
      </c>
      <c r="AF2" s="16" t="s">
        <v>88</v>
      </c>
      <c r="AG2" s="16" t="s">
        <v>91</v>
      </c>
      <c r="AH2" s="16" t="s">
        <v>91</v>
      </c>
    </row>
    <row r="3" spans="1:41" s="21" customFormat="1" ht="15" customHeight="1" x14ac:dyDescent="0.2">
      <c r="B3" s="55" t="s">
        <v>63</v>
      </c>
      <c r="C3" s="55"/>
      <c r="D3" s="55" t="s">
        <v>64</v>
      </c>
      <c r="E3" s="55"/>
      <c r="F3" s="55"/>
      <c r="G3" s="55"/>
      <c r="H3" s="55" t="s">
        <v>65</v>
      </c>
      <c r="I3" s="55"/>
      <c r="J3" s="55"/>
      <c r="K3" s="55"/>
      <c r="L3" s="55" t="s">
        <v>66</v>
      </c>
      <c r="M3" s="55"/>
      <c r="N3" s="55"/>
      <c r="O3" s="55"/>
      <c r="P3" s="55" t="s">
        <v>67</v>
      </c>
      <c r="Q3" s="55"/>
      <c r="R3" s="55"/>
      <c r="S3" s="55"/>
      <c r="U3" s="55" t="s">
        <v>68</v>
      </c>
      <c r="V3" s="55"/>
      <c r="W3" s="55"/>
      <c r="X3" s="55" t="s">
        <v>69</v>
      </c>
      <c r="Y3" s="55"/>
      <c r="Z3" s="55"/>
      <c r="AA3" s="55"/>
      <c r="AB3" s="55" t="s">
        <v>70</v>
      </c>
      <c r="AC3" s="55"/>
      <c r="AF3" s="55" t="s">
        <v>89</v>
      </c>
      <c r="AG3" s="55"/>
      <c r="AH3" s="55"/>
      <c r="AI3" s="55"/>
      <c r="AJ3" s="55" t="s">
        <v>92</v>
      </c>
      <c r="AK3" s="55"/>
      <c r="AL3" s="55"/>
      <c r="AM3" s="55"/>
      <c r="AN3" s="52" t="s">
        <v>97</v>
      </c>
    </row>
    <row r="4" spans="1:41" s="25" customFormat="1" x14ac:dyDescent="0.2">
      <c r="A4" s="23" t="s">
        <v>98</v>
      </c>
      <c r="B4" s="24" t="s">
        <v>59</v>
      </c>
      <c r="C4" s="24" t="s">
        <v>60</v>
      </c>
      <c r="D4" s="24" t="s">
        <v>57</v>
      </c>
      <c r="E4" s="24" t="s">
        <v>58</v>
      </c>
      <c r="F4" s="24" t="s">
        <v>59</v>
      </c>
      <c r="G4" s="24" t="s">
        <v>60</v>
      </c>
      <c r="H4" s="24" t="s">
        <v>57</v>
      </c>
      <c r="I4" s="24" t="s">
        <v>58</v>
      </c>
      <c r="J4" s="24" t="s">
        <v>59</v>
      </c>
      <c r="K4" s="24" t="s">
        <v>60</v>
      </c>
      <c r="L4" s="24" t="s">
        <v>57</v>
      </c>
      <c r="M4" s="24" t="s">
        <v>58</v>
      </c>
      <c r="N4" s="24" t="s">
        <v>59</v>
      </c>
      <c r="O4" s="24" t="s">
        <v>60</v>
      </c>
      <c r="P4" s="24" t="s">
        <v>57</v>
      </c>
      <c r="Q4" s="24" t="s">
        <v>58</v>
      </c>
      <c r="R4" s="24" t="s">
        <v>59</v>
      </c>
      <c r="S4" s="24" t="s">
        <v>60</v>
      </c>
      <c r="T4" s="24" t="s">
        <v>57</v>
      </c>
      <c r="U4" s="24" t="s">
        <v>58</v>
      </c>
      <c r="V4" s="24" t="s">
        <v>59</v>
      </c>
      <c r="W4" s="24" t="s">
        <v>60</v>
      </c>
      <c r="X4" s="24" t="s">
        <v>57</v>
      </c>
      <c r="Y4" s="24" t="s">
        <v>58</v>
      </c>
      <c r="Z4" s="24" t="s">
        <v>59</v>
      </c>
      <c r="AA4" s="24" t="s">
        <v>60</v>
      </c>
      <c r="AB4" s="24" t="s">
        <v>57</v>
      </c>
      <c r="AC4" s="46" t="s">
        <v>58</v>
      </c>
      <c r="AD4" s="46" t="s">
        <v>59</v>
      </c>
      <c r="AE4" s="46" t="s">
        <v>60</v>
      </c>
      <c r="AF4" s="24" t="s">
        <v>57</v>
      </c>
      <c r="AG4" s="24" t="s">
        <v>58</v>
      </c>
      <c r="AH4" s="24" t="s">
        <v>59</v>
      </c>
      <c r="AI4" s="24" t="s">
        <v>60</v>
      </c>
      <c r="AJ4" s="24" t="s">
        <v>57</v>
      </c>
      <c r="AK4" s="24" t="s">
        <v>58</v>
      </c>
      <c r="AL4" s="24" t="s">
        <v>59</v>
      </c>
      <c r="AM4" s="24" t="s">
        <v>60</v>
      </c>
      <c r="AN4" s="53" t="s">
        <v>57</v>
      </c>
      <c r="AO4" s="24" t="s">
        <v>58</v>
      </c>
    </row>
    <row r="5" spans="1:41" s="26" customFormat="1" ht="21.75" customHeight="1" x14ac:dyDescent="0.2">
      <c r="A5" s="17" t="s">
        <v>99</v>
      </c>
      <c r="B5" s="48" t="e">
        <v>#DIV/0!</v>
      </c>
      <c r="C5" s="48" t="e">
        <v>#DIV/0!</v>
      </c>
      <c r="D5" s="48">
        <v>100</v>
      </c>
      <c r="E5" s="48">
        <v>100</v>
      </c>
      <c r="F5" s="48">
        <v>100.00000000000003</v>
      </c>
      <c r="G5" s="48">
        <v>100.00000000000001</v>
      </c>
      <c r="H5" s="48">
        <v>100.00000000000003</v>
      </c>
      <c r="I5" s="48">
        <v>99.999999999999986</v>
      </c>
      <c r="J5" s="48">
        <v>100</v>
      </c>
      <c r="K5" s="48">
        <v>99.999999999999986</v>
      </c>
      <c r="L5" s="48">
        <v>99.999999999999972</v>
      </c>
      <c r="M5" s="48">
        <v>100</v>
      </c>
      <c r="N5" s="48">
        <v>99.999999999999986</v>
      </c>
      <c r="O5" s="48">
        <v>100</v>
      </c>
      <c r="P5" s="48">
        <v>99.999999999999972</v>
      </c>
      <c r="Q5" s="48">
        <v>100.00000000000001</v>
      </c>
      <c r="R5" s="48">
        <v>100</v>
      </c>
      <c r="S5" s="48">
        <v>100.00000000000001</v>
      </c>
      <c r="T5" s="48">
        <v>100.00000000000001</v>
      </c>
      <c r="U5" s="48">
        <v>100.00000000000001</v>
      </c>
      <c r="V5" s="48">
        <v>99.999999999999986</v>
      </c>
      <c r="W5" s="48">
        <v>100</v>
      </c>
      <c r="X5" s="48">
        <v>100.00000000000001</v>
      </c>
      <c r="Y5" s="48">
        <v>100</v>
      </c>
      <c r="Z5" s="48">
        <v>100</v>
      </c>
      <c r="AA5" s="48">
        <v>100</v>
      </c>
      <c r="AB5" s="48">
        <v>100</v>
      </c>
      <c r="AC5" s="48">
        <v>100</v>
      </c>
      <c r="AD5" s="48">
        <v>100</v>
      </c>
      <c r="AE5" s="48">
        <v>99.999999999999986</v>
      </c>
      <c r="AF5" s="48">
        <v>100</v>
      </c>
      <c r="AG5" s="48">
        <v>100</v>
      </c>
      <c r="AH5" s="48">
        <v>100</v>
      </c>
      <c r="AI5" s="48">
        <v>99.999999999999986</v>
      </c>
      <c r="AJ5" s="48">
        <v>100.00000000000001</v>
      </c>
      <c r="AK5" s="48">
        <v>100</v>
      </c>
      <c r="AL5" s="48">
        <v>100.00000000000003</v>
      </c>
      <c r="AM5" s="48">
        <v>100</v>
      </c>
      <c r="AN5" s="48">
        <v>100.00000000000001</v>
      </c>
      <c r="AO5" s="48">
        <v>100.00000000000001</v>
      </c>
    </row>
    <row r="6" spans="1:41" s="26" customFormat="1" ht="28.5" customHeight="1" x14ac:dyDescent="0.2">
      <c r="A6" s="17" t="s">
        <v>100</v>
      </c>
      <c r="B6" s="43" t="e">
        <v>#DIV/0!</v>
      </c>
      <c r="C6" s="43" t="e">
        <v>#DIV/0!</v>
      </c>
      <c r="D6" s="43">
        <v>24.11646006218681</v>
      </c>
      <c r="E6" s="43">
        <v>25.153706624336277</v>
      </c>
      <c r="F6" s="43">
        <v>26.6083261038385</v>
      </c>
      <c r="G6" s="43">
        <v>28.064805992664795</v>
      </c>
      <c r="H6" s="43">
        <v>27.653349037200012</v>
      </c>
      <c r="I6" s="43">
        <v>27.179627325884358</v>
      </c>
      <c r="J6" s="43">
        <v>26.231050693585399</v>
      </c>
      <c r="K6" s="43">
        <v>24.576162680963858</v>
      </c>
      <c r="L6" s="43">
        <v>23.814069910441763</v>
      </c>
      <c r="M6" s="43">
        <v>24.417940380058013</v>
      </c>
      <c r="N6" s="43">
        <v>26.333399915881159</v>
      </c>
      <c r="O6" s="43">
        <v>26.807074727661131</v>
      </c>
      <c r="P6" s="43">
        <v>26.591415410515559</v>
      </c>
      <c r="Q6" s="43">
        <v>26.535117232765359</v>
      </c>
      <c r="R6" s="43">
        <v>26.105498593165027</v>
      </c>
      <c r="S6" s="43">
        <v>26.046067813738535</v>
      </c>
      <c r="T6" s="43">
        <v>26.178304057654302</v>
      </c>
      <c r="U6" s="43">
        <v>25.106560800370982</v>
      </c>
      <c r="V6" s="43">
        <v>23.985288051837014</v>
      </c>
      <c r="W6" s="43">
        <v>23.881079573841394</v>
      </c>
      <c r="X6" s="43">
        <v>24.088674987936592</v>
      </c>
      <c r="Y6" s="43">
        <v>24.580763844462204</v>
      </c>
      <c r="Z6" s="43">
        <v>24.853791678960555</v>
      </c>
      <c r="AA6" s="43">
        <v>24.810771939357231</v>
      </c>
      <c r="AB6" s="43">
        <v>24.38026391435265</v>
      </c>
      <c r="AC6" s="43">
        <v>23.746314157639617</v>
      </c>
      <c r="AD6" s="43">
        <v>23.570248525096055</v>
      </c>
      <c r="AE6" s="43">
        <v>23.828572117945072</v>
      </c>
      <c r="AF6" s="43">
        <v>24.35835756928287</v>
      </c>
      <c r="AG6" s="43">
        <v>24.267222760659067</v>
      </c>
      <c r="AH6" s="43">
        <v>23.668807918291048</v>
      </c>
      <c r="AI6" s="43">
        <v>22.934245843788638</v>
      </c>
      <c r="AJ6" s="43">
        <v>23.044927409351963</v>
      </c>
      <c r="AK6" s="43">
        <v>24.772874243056961</v>
      </c>
      <c r="AL6" s="43">
        <v>26.173212852401615</v>
      </c>
      <c r="AM6" s="43">
        <v>26.855725761813186</v>
      </c>
      <c r="AN6" s="43">
        <v>25.917648279719511</v>
      </c>
      <c r="AO6" s="43">
        <v>24.585535308274299</v>
      </c>
    </row>
    <row r="7" spans="1:41" s="25" customFormat="1" ht="18.95" customHeight="1" x14ac:dyDescent="0.2">
      <c r="A7" s="34" t="s">
        <v>2</v>
      </c>
      <c r="B7" s="44" t="e">
        <v>#DIV/0!</v>
      </c>
      <c r="C7" s="44" t="e">
        <v>#DIV/0!</v>
      </c>
      <c r="D7" s="44">
        <v>2.322504559005421</v>
      </c>
      <c r="E7" s="44">
        <v>2.2829443133653036</v>
      </c>
      <c r="F7" s="44">
        <v>2.1988670665165868</v>
      </c>
      <c r="G7" s="44">
        <v>2.0449792017358148</v>
      </c>
      <c r="H7" s="44">
        <v>1.8034115978409087</v>
      </c>
      <c r="I7" s="44">
        <v>1.7839155603647481</v>
      </c>
      <c r="J7" s="44">
        <v>1.9922883954569335</v>
      </c>
      <c r="K7" s="44">
        <v>2.220374609531524</v>
      </c>
      <c r="L7" s="44">
        <v>2.3174057037592322</v>
      </c>
      <c r="M7" s="44">
        <v>2.1794573188142063</v>
      </c>
      <c r="N7" s="44">
        <v>2.6839718981455807</v>
      </c>
      <c r="O7" s="44">
        <v>2.5189955675283406</v>
      </c>
      <c r="P7" s="44">
        <v>2.4100325000599039</v>
      </c>
      <c r="Q7" s="44">
        <v>2.2673465108737036</v>
      </c>
      <c r="R7" s="44">
        <v>2.1867388968965193</v>
      </c>
      <c r="S7" s="44">
        <v>1.5724558239383255</v>
      </c>
      <c r="T7" s="44">
        <v>1.6647240826423624</v>
      </c>
      <c r="U7" s="44">
        <v>1.7278216726464699</v>
      </c>
      <c r="V7" s="44">
        <v>1.7217752870311422</v>
      </c>
      <c r="W7" s="44">
        <v>1.7087050870790184</v>
      </c>
      <c r="X7" s="44">
        <v>1.7154891076899141</v>
      </c>
      <c r="Y7" s="44">
        <v>1.7271452432433954</v>
      </c>
      <c r="Z7" s="44">
        <v>1.6955283517635891</v>
      </c>
      <c r="AA7" s="44">
        <v>1.6447522994408432</v>
      </c>
      <c r="AB7" s="44">
        <v>1.6410255835811152</v>
      </c>
      <c r="AC7" s="44">
        <v>1.7038362026382026</v>
      </c>
      <c r="AD7" s="44">
        <v>1.7401210896803183</v>
      </c>
      <c r="AE7" s="44">
        <v>1.7457854152926005</v>
      </c>
      <c r="AF7" s="44">
        <v>1.7414697422309939</v>
      </c>
      <c r="AG7" s="44">
        <v>1.7316434377151642</v>
      </c>
      <c r="AH7" s="44">
        <v>1.708553466137372</v>
      </c>
      <c r="AI7" s="44">
        <v>1.6659921295961975</v>
      </c>
      <c r="AJ7" s="44">
        <v>1.5812271661779194</v>
      </c>
      <c r="AK7" s="44">
        <v>2.1583706772835538</v>
      </c>
      <c r="AL7" s="44">
        <v>2.0547606146605379</v>
      </c>
      <c r="AM7" s="44">
        <v>1.982423423174414</v>
      </c>
      <c r="AN7" s="44">
        <v>1.9081931268323096</v>
      </c>
      <c r="AO7" s="44">
        <v>1.840621789324753</v>
      </c>
    </row>
    <row r="8" spans="1:41" s="25" customFormat="1" ht="18.95" customHeight="1" x14ac:dyDescent="0.2">
      <c r="A8" s="34" t="s">
        <v>3</v>
      </c>
      <c r="B8" s="44" t="e">
        <v>#DIV/0!</v>
      </c>
      <c r="C8" s="44" t="e">
        <v>#DIV/0!</v>
      </c>
      <c r="D8" s="44">
        <v>12.456795480616366</v>
      </c>
      <c r="E8" s="44">
        <v>12.898170039196907</v>
      </c>
      <c r="F8" s="44">
        <v>14.070866878079666</v>
      </c>
      <c r="G8" s="44">
        <v>15.609341858573897</v>
      </c>
      <c r="H8" s="44">
        <v>15.782958619285806</v>
      </c>
      <c r="I8" s="44">
        <v>15.615223129471273</v>
      </c>
      <c r="J8" s="44">
        <v>14.534676888676291</v>
      </c>
      <c r="K8" s="44">
        <v>12.399406227890099</v>
      </c>
      <c r="L8" s="44">
        <v>11.227181003920066</v>
      </c>
      <c r="M8" s="44">
        <v>12.332052359449325</v>
      </c>
      <c r="N8" s="44">
        <v>14.391020001336107</v>
      </c>
      <c r="O8" s="44">
        <v>15.321631783482758</v>
      </c>
      <c r="P8" s="44">
        <v>15.012746364535543</v>
      </c>
      <c r="Q8" s="44">
        <v>14.042534133871246</v>
      </c>
      <c r="R8" s="44">
        <v>13.517961851432098</v>
      </c>
      <c r="S8" s="44">
        <v>14.105862659008158</v>
      </c>
      <c r="T8" s="44">
        <v>14.1501872676589</v>
      </c>
      <c r="U8" s="44">
        <v>12.745614177433568</v>
      </c>
      <c r="V8" s="44">
        <v>11.318512622705169</v>
      </c>
      <c r="W8" s="44">
        <v>11.299675526022749</v>
      </c>
      <c r="X8" s="44">
        <v>11.76869770074978</v>
      </c>
      <c r="Y8" s="44">
        <v>12.477450168466497</v>
      </c>
      <c r="Z8" s="44">
        <v>13.000258532693183</v>
      </c>
      <c r="AA8" s="44">
        <v>13.182162244900578</v>
      </c>
      <c r="AB8" s="44">
        <v>12.934721560854031</v>
      </c>
      <c r="AC8" s="44">
        <v>12.325558415532804</v>
      </c>
      <c r="AD8" s="44">
        <v>12.04195518900036</v>
      </c>
      <c r="AE8" s="44">
        <v>12.142943461319986</v>
      </c>
      <c r="AF8" s="44">
        <v>12.696019869859379</v>
      </c>
      <c r="AG8" s="44">
        <v>12.638633948784586</v>
      </c>
      <c r="AH8" s="44">
        <v>12.053614277157559</v>
      </c>
      <c r="AI8" s="44">
        <v>11.421101738891434</v>
      </c>
      <c r="AJ8" s="44">
        <v>11.764496716391927</v>
      </c>
      <c r="AK8" s="44">
        <v>13.196442701797581</v>
      </c>
      <c r="AL8" s="44">
        <v>14.938294792497969</v>
      </c>
      <c r="AM8" s="44">
        <v>15.678091178384978</v>
      </c>
      <c r="AN8" s="44">
        <v>14.545127269500584</v>
      </c>
      <c r="AO8" s="44">
        <v>12.954277081577562</v>
      </c>
    </row>
    <row r="9" spans="1:41" s="25" customFormat="1" ht="18.95" customHeight="1" x14ac:dyDescent="0.2">
      <c r="A9" s="34" t="s">
        <v>4</v>
      </c>
      <c r="B9" s="44" t="e">
        <v>#DIV/0!</v>
      </c>
      <c r="C9" s="44" t="e">
        <v>#DIV/0!</v>
      </c>
      <c r="D9" s="44">
        <v>4.2314062664161955</v>
      </c>
      <c r="E9" s="44">
        <v>4.5800232178716396</v>
      </c>
      <c r="F9" s="44">
        <v>4.7829311748507974</v>
      </c>
      <c r="G9" s="44">
        <v>4.8658684150455871</v>
      </c>
      <c r="H9" s="44">
        <v>4.7664897568806364</v>
      </c>
      <c r="I9" s="44">
        <v>4.598493179407444</v>
      </c>
      <c r="J9" s="44">
        <v>4.4079393037721495</v>
      </c>
      <c r="K9" s="44">
        <v>4.3755289972273745</v>
      </c>
      <c r="L9" s="44">
        <v>4.3735831398490292</v>
      </c>
      <c r="M9" s="44">
        <v>4.1251405348581569</v>
      </c>
      <c r="N9" s="44">
        <v>3.7636544635904547</v>
      </c>
      <c r="O9" s="44">
        <v>3.5584938722311055</v>
      </c>
      <c r="P9" s="44">
        <v>3.6537266153285204</v>
      </c>
      <c r="Q9" s="44">
        <v>3.9659922594025239</v>
      </c>
      <c r="R9" s="44">
        <v>4.2953145491642362</v>
      </c>
      <c r="S9" s="44">
        <v>4.4675408027074504</v>
      </c>
      <c r="T9" s="44">
        <v>4.5494999059467149</v>
      </c>
      <c r="U9" s="44">
        <v>4.6447705876098988</v>
      </c>
      <c r="V9" s="44">
        <v>4.7095095547673615</v>
      </c>
      <c r="W9" s="44">
        <v>4.6670714919410372</v>
      </c>
      <c r="X9" s="44">
        <v>4.5939087537090764</v>
      </c>
      <c r="Y9" s="44">
        <v>4.4544489968655911</v>
      </c>
      <c r="Z9" s="44">
        <v>4.2899337162015945</v>
      </c>
      <c r="AA9" s="44">
        <v>4.1874870329392699</v>
      </c>
      <c r="AB9" s="44">
        <v>4.0945034413927175</v>
      </c>
      <c r="AC9" s="44">
        <v>4.0991836442787255</v>
      </c>
      <c r="AD9" s="44">
        <v>4.1901233375987958</v>
      </c>
      <c r="AE9" s="44">
        <v>4.2367968562534282</v>
      </c>
      <c r="AF9" s="44">
        <v>4.2029065472076779</v>
      </c>
      <c r="AG9" s="44">
        <v>4.2507731732789775</v>
      </c>
      <c r="AH9" s="44">
        <v>4.3673542171340358</v>
      </c>
      <c r="AI9" s="44">
        <v>4.4290974175886459</v>
      </c>
      <c r="AJ9" s="44">
        <v>4.3916831183499214</v>
      </c>
      <c r="AK9" s="44">
        <v>4.2178971501802431</v>
      </c>
      <c r="AL9" s="44">
        <v>4.0629052215243089</v>
      </c>
      <c r="AM9" s="44">
        <v>4.1231463811330356</v>
      </c>
      <c r="AN9" s="44">
        <v>4.3441278697331178</v>
      </c>
      <c r="AO9" s="44">
        <v>4.5628336713452695</v>
      </c>
    </row>
    <row r="10" spans="1:41" s="25" customFormat="1" ht="18.95" customHeight="1" x14ac:dyDescent="0.2">
      <c r="A10" s="34" t="s">
        <v>5</v>
      </c>
      <c r="B10" s="44" t="e">
        <v>#DIV/0!</v>
      </c>
      <c r="C10" s="44" t="e">
        <v>#DIV/0!</v>
      </c>
      <c r="D10" s="44">
        <v>2.9479468923014486E-2</v>
      </c>
      <c r="E10" s="44">
        <v>2.8938869775083205E-2</v>
      </c>
      <c r="F10" s="44">
        <v>2.873140244204684E-2</v>
      </c>
      <c r="G10" s="44">
        <v>2.8782725484554392E-2</v>
      </c>
      <c r="H10" s="44">
        <v>2.7925330144825403E-2</v>
      </c>
      <c r="I10" s="44">
        <v>2.9146701665289352E-2</v>
      </c>
      <c r="J10" s="44">
        <v>3.1289060729649334E-2</v>
      </c>
      <c r="K10" s="44">
        <v>3.2041875595206062E-2</v>
      </c>
      <c r="L10" s="44">
        <v>3.1797711810901838E-2</v>
      </c>
      <c r="M10" s="44">
        <v>3.0312965369194613E-2</v>
      </c>
      <c r="N10" s="44">
        <v>3.9755255458725401E-2</v>
      </c>
      <c r="O10" s="44">
        <v>3.8732716939795832E-2</v>
      </c>
      <c r="P10" s="44">
        <v>3.8294560483049772E-2</v>
      </c>
      <c r="Q10" s="44">
        <v>3.6999788853382537E-2</v>
      </c>
      <c r="R10" s="44">
        <v>3.5683659872758393E-2</v>
      </c>
      <c r="S10" s="44">
        <v>3.5980243024955484E-2</v>
      </c>
      <c r="T10" s="44">
        <v>3.743603030045671E-2</v>
      </c>
      <c r="U10" s="44">
        <v>3.7453918264024964E-2</v>
      </c>
      <c r="V10" s="44">
        <v>3.623625908312355E-2</v>
      </c>
      <c r="W10" s="44">
        <v>3.6074415970734609E-2</v>
      </c>
      <c r="X10" s="44">
        <v>3.5910154647368693E-2</v>
      </c>
      <c r="Y10" s="44">
        <v>3.5691334674974678E-2</v>
      </c>
      <c r="Z10" s="44">
        <v>3.6574910736587883E-2</v>
      </c>
      <c r="AA10" s="44">
        <v>3.7620372443165122E-2</v>
      </c>
      <c r="AB10" s="44">
        <v>3.8486401705995661E-2</v>
      </c>
      <c r="AC10" s="44">
        <v>3.9645931038051252E-2</v>
      </c>
      <c r="AD10" s="44">
        <v>4.025363195429469E-2</v>
      </c>
      <c r="AE10" s="44">
        <v>3.953136710717247E-2</v>
      </c>
      <c r="AF10" s="44">
        <v>3.8333103741754554E-2</v>
      </c>
      <c r="AG10" s="44">
        <v>3.8159505814810389E-2</v>
      </c>
      <c r="AH10" s="44">
        <v>3.8753435654109408E-2</v>
      </c>
      <c r="AI10" s="44">
        <v>3.8213966316645129E-2</v>
      </c>
      <c r="AJ10" s="44">
        <v>3.7126587565827922E-2</v>
      </c>
      <c r="AK10" s="44">
        <v>3.6331455168559214E-2</v>
      </c>
      <c r="AL10" s="44">
        <v>3.5206154382287573E-2</v>
      </c>
      <c r="AM10" s="44">
        <v>3.4165251408169423E-2</v>
      </c>
      <c r="AN10" s="44">
        <v>3.414815946510856E-2</v>
      </c>
      <c r="AO10" s="44">
        <v>3.4684169705483735E-2</v>
      </c>
    </row>
    <row r="11" spans="1:41" s="25" customFormat="1" ht="18.95" customHeight="1" x14ac:dyDescent="0.2">
      <c r="A11" s="34" t="s">
        <v>6</v>
      </c>
      <c r="B11" s="44" t="e">
        <v>#DIV/0!</v>
      </c>
      <c r="C11" s="44" t="e">
        <v>#DIV/0!</v>
      </c>
      <c r="D11" s="44">
        <v>3.5807292841561265</v>
      </c>
      <c r="E11" s="44">
        <v>3.9468734313892639</v>
      </c>
      <c r="F11" s="44">
        <v>4.1697455567085582</v>
      </c>
      <c r="G11" s="44">
        <v>4.1374001257782504</v>
      </c>
      <c r="H11" s="44">
        <v>3.8737623377116415</v>
      </c>
      <c r="I11" s="44">
        <v>3.7447223598421315</v>
      </c>
      <c r="J11" s="44">
        <v>3.8334601818770917</v>
      </c>
      <c r="K11" s="44">
        <v>4.064640396310951</v>
      </c>
      <c r="L11" s="44">
        <v>4.3070153850287358</v>
      </c>
      <c r="M11" s="44">
        <v>4.1678317130555076</v>
      </c>
      <c r="N11" s="44">
        <v>3.8973566594435241</v>
      </c>
      <c r="O11" s="44">
        <v>3.8408273997221505</v>
      </c>
      <c r="P11" s="44">
        <v>3.9526975819492778</v>
      </c>
      <c r="Q11" s="44">
        <v>4.6893323082303828</v>
      </c>
      <c r="R11" s="44">
        <v>4.5466718226617555</v>
      </c>
      <c r="S11" s="44">
        <v>4.3808383337101837</v>
      </c>
      <c r="T11" s="44">
        <v>4.3348296897221426</v>
      </c>
      <c r="U11" s="44">
        <v>4.5086574965326385</v>
      </c>
      <c r="V11" s="44">
        <v>4.6953313270696206</v>
      </c>
      <c r="W11" s="44">
        <v>4.6213354590503037</v>
      </c>
      <c r="X11" s="44">
        <v>4.4253851243992557</v>
      </c>
      <c r="Y11" s="44">
        <v>4.3591446516559467</v>
      </c>
      <c r="Z11" s="44">
        <v>4.3271786462948825</v>
      </c>
      <c r="AA11" s="44">
        <v>4.2441497158027444</v>
      </c>
      <c r="AB11" s="44">
        <v>4.1052024077773028</v>
      </c>
      <c r="AC11" s="44">
        <v>3.9719252143107542</v>
      </c>
      <c r="AD11" s="44">
        <v>3.9493244316691878</v>
      </c>
      <c r="AE11" s="44">
        <v>4.0467025751523629</v>
      </c>
      <c r="AF11" s="44">
        <v>4.072861758244442</v>
      </c>
      <c r="AG11" s="44">
        <v>4.0133914787274385</v>
      </c>
      <c r="AH11" s="44">
        <v>3.9158510684772914</v>
      </c>
      <c r="AI11" s="44">
        <v>3.7968936784448091</v>
      </c>
      <c r="AJ11" s="44">
        <v>3.686901600910744</v>
      </c>
      <c r="AK11" s="44">
        <v>3.5690586741285939</v>
      </c>
      <c r="AL11" s="44">
        <v>3.4782172273529768</v>
      </c>
      <c r="AM11" s="44">
        <v>3.4518981565323665</v>
      </c>
      <c r="AN11" s="44">
        <v>3.5124805631049112</v>
      </c>
      <c r="AO11" s="44">
        <v>3.6024181637326285</v>
      </c>
    </row>
    <row r="12" spans="1:41" s="25" customFormat="1" ht="18.95" customHeight="1" x14ac:dyDescent="0.2">
      <c r="A12" s="34" t="s">
        <v>7</v>
      </c>
      <c r="B12" s="44" t="e">
        <v>#DIV/0!</v>
      </c>
      <c r="C12" s="44" t="e">
        <v>#DIV/0!</v>
      </c>
      <c r="D12" s="44">
        <v>1.4955450030696877</v>
      </c>
      <c r="E12" s="44">
        <v>1.4167567527380769</v>
      </c>
      <c r="F12" s="44">
        <v>1.3571840252408391</v>
      </c>
      <c r="G12" s="44">
        <v>1.3784336660466912</v>
      </c>
      <c r="H12" s="44">
        <v>1.3988013953361944</v>
      </c>
      <c r="I12" s="44">
        <v>1.4081263951334693</v>
      </c>
      <c r="J12" s="44">
        <v>1.4313968630732847</v>
      </c>
      <c r="K12" s="44">
        <v>1.4841705744087046</v>
      </c>
      <c r="L12" s="44">
        <v>1.5570869660738003</v>
      </c>
      <c r="M12" s="44">
        <v>1.583145488511627</v>
      </c>
      <c r="N12" s="44">
        <v>1.557641637906767</v>
      </c>
      <c r="O12" s="44">
        <v>1.5283933877569804</v>
      </c>
      <c r="P12" s="44">
        <v>1.5239177881592654</v>
      </c>
      <c r="Q12" s="44">
        <v>1.5329122315341206</v>
      </c>
      <c r="R12" s="44">
        <v>1.5231278131376584</v>
      </c>
      <c r="S12" s="44">
        <v>1.4833899513494606</v>
      </c>
      <c r="T12" s="44">
        <v>1.4416270813837277</v>
      </c>
      <c r="U12" s="44">
        <v>1.4422429478843801</v>
      </c>
      <c r="V12" s="44">
        <v>1.5039230011806</v>
      </c>
      <c r="W12" s="44">
        <v>1.54821759377755</v>
      </c>
      <c r="X12" s="44">
        <v>1.5492841467412013</v>
      </c>
      <c r="Y12" s="44">
        <v>1.5268834495558019</v>
      </c>
      <c r="Z12" s="44">
        <v>1.5043175212707225</v>
      </c>
      <c r="AA12" s="44">
        <v>1.5146002738306321</v>
      </c>
      <c r="AB12" s="44">
        <v>1.5663245190414863</v>
      </c>
      <c r="AC12" s="44">
        <v>1.6061647498410774</v>
      </c>
      <c r="AD12" s="44">
        <v>1.6084708451931016</v>
      </c>
      <c r="AE12" s="44">
        <v>1.6168124428195239</v>
      </c>
      <c r="AF12" s="44">
        <v>1.6067665479986213</v>
      </c>
      <c r="AG12" s="44">
        <v>1.5946212163380924</v>
      </c>
      <c r="AH12" s="44">
        <v>1.5846814537306821</v>
      </c>
      <c r="AI12" s="44">
        <v>1.5829469129509042</v>
      </c>
      <c r="AJ12" s="44">
        <v>1.5834922199556241</v>
      </c>
      <c r="AK12" s="44">
        <v>1.5947735844984305</v>
      </c>
      <c r="AL12" s="44">
        <v>1.603828841983532</v>
      </c>
      <c r="AM12" s="44">
        <v>1.5860013711802248</v>
      </c>
      <c r="AN12" s="44">
        <v>1.5735712910834789</v>
      </c>
      <c r="AO12" s="44">
        <v>1.5907004325886007</v>
      </c>
    </row>
    <row r="13" spans="1:41" s="26" customFormat="1" ht="30" customHeight="1" x14ac:dyDescent="0.2">
      <c r="A13" s="17" t="s">
        <v>101</v>
      </c>
      <c r="B13" s="43" t="e">
        <v>#DIV/0!</v>
      </c>
      <c r="C13" s="43" t="e">
        <v>#DIV/0!</v>
      </c>
      <c r="D13" s="43">
        <v>21.82877595210249</v>
      </c>
      <c r="E13" s="43">
        <v>20.87761604988691</v>
      </c>
      <c r="F13" s="43">
        <v>19.57896982559495</v>
      </c>
      <c r="G13" s="43">
        <v>18.742141100268732</v>
      </c>
      <c r="H13" s="43">
        <v>18.060918927575635</v>
      </c>
      <c r="I13" s="43">
        <v>17.951987917239659</v>
      </c>
      <c r="J13" s="43">
        <v>17.849456098292713</v>
      </c>
      <c r="K13" s="43">
        <v>18.194220426487302</v>
      </c>
      <c r="L13" s="43">
        <v>19.277164957024254</v>
      </c>
      <c r="M13" s="43">
        <v>19.931959039412437</v>
      </c>
      <c r="N13" s="43">
        <v>20.200429362514672</v>
      </c>
      <c r="O13" s="43">
        <v>20.561982938625157</v>
      </c>
      <c r="P13" s="43">
        <v>20.686548126169669</v>
      </c>
      <c r="Q13" s="43">
        <v>20.583321990536973</v>
      </c>
      <c r="R13" s="43">
        <v>20.796147067556486</v>
      </c>
      <c r="S13" s="43">
        <v>20.664779050175405</v>
      </c>
      <c r="T13" s="43">
        <v>20.557692756464348</v>
      </c>
      <c r="U13" s="43">
        <v>20.818944106809823</v>
      </c>
      <c r="V13" s="43">
        <v>21.060782059820568</v>
      </c>
      <c r="W13" s="43">
        <v>20.703351456033396</v>
      </c>
      <c r="X13" s="43">
        <v>20.806191084237767</v>
      </c>
      <c r="Y13" s="43">
        <v>20.595444346508884</v>
      </c>
      <c r="Z13" s="43">
        <v>20.452652957428988</v>
      </c>
      <c r="AA13" s="43">
        <v>20.345681751680733</v>
      </c>
      <c r="AB13" s="43">
        <v>20.248345983472539</v>
      </c>
      <c r="AC13" s="43">
        <v>20.025172188909679</v>
      </c>
      <c r="AD13" s="43">
        <v>19.977986478486581</v>
      </c>
      <c r="AE13" s="43">
        <v>20.062959092807429</v>
      </c>
      <c r="AF13" s="43">
        <v>19.983260214599373</v>
      </c>
      <c r="AG13" s="43">
        <v>20.397321095602756</v>
      </c>
      <c r="AH13" s="43">
        <v>20.807476592194018</v>
      </c>
      <c r="AI13" s="43">
        <v>21.081915679965032</v>
      </c>
      <c r="AJ13" s="43">
        <v>20.947382649862273</v>
      </c>
      <c r="AK13" s="43">
        <v>20.265353739055961</v>
      </c>
      <c r="AL13" s="43">
        <v>19.705580870007175</v>
      </c>
      <c r="AM13" s="43">
        <v>18.996767552782838</v>
      </c>
      <c r="AN13" s="43">
        <v>19.360111008596441</v>
      </c>
      <c r="AO13" s="43">
        <v>19.898170388264781</v>
      </c>
    </row>
    <row r="14" spans="1:41" s="25" customFormat="1" ht="18.95" customHeight="1" x14ac:dyDescent="0.2">
      <c r="A14" s="34" t="s">
        <v>9</v>
      </c>
      <c r="B14" s="44" t="e">
        <v>#DIV/0!</v>
      </c>
      <c r="C14" s="44" t="e">
        <v>#DIV/0!</v>
      </c>
      <c r="D14" s="44">
        <v>1.1079906142966565</v>
      </c>
      <c r="E14" s="44">
        <v>1.0814295050274729</v>
      </c>
      <c r="F14" s="44">
        <v>1.1105325983743781</v>
      </c>
      <c r="G14" s="44">
        <v>1.2523895960729508</v>
      </c>
      <c r="H14" s="44">
        <v>1.352606572987618</v>
      </c>
      <c r="I14" s="44">
        <v>1.2770218116596506</v>
      </c>
      <c r="J14" s="44">
        <v>1.0297245243750619</v>
      </c>
      <c r="K14" s="44">
        <v>0.86998681495765473</v>
      </c>
      <c r="L14" s="44">
        <v>0.91490110044429807</v>
      </c>
      <c r="M14" s="44">
        <v>0.97609057872983618</v>
      </c>
      <c r="N14" s="44">
        <v>0.89441052732020676</v>
      </c>
      <c r="O14" s="44">
        <v>0.78573092425292568</v>
      </c>
      <c r="P14" s="44">
        <v>0.74712391107010201</v>
      </c>
      <c r="Q14" s="44">
        <v>0.83337599306442711</v>
      </c>
      <c r="R14" s="44">
        <v>0.98889163809346636</v>
      </c>
      <c r="S14" s="44">
        <v>1.053257637950072</v>
      </c>
      <c r="T14" s="44">
        <v>0.93984138603986267</v>
      </c>
      <c r="U14" s="44">
        <v>0.81977352121886637</v>
      </c>
      <c r="V14" s="44">
        <v>0.81751267994056986</v>
      </c>
      <c r="W14" s="44">
        <v>0.82181311719625016</v>
      </c>
      <c r="X14" s="44">
        <v>0.81478248928702057</v>
      </c>
      <c r="Y14" s="44">
        <v>0.78097676615408429</v>
      </c>
      <c r="Z14" s="44">
        <v>0.74586527882619691</v>
      </c>
      <c r="AA14" s="44">
        <v>0.74436034991852718</v>
      </c>
      <c r="AB14" s="44">
        <v>0.74527571064396647</v>
      </c>
      <c r="AC14" s="44">
        <v>0.7132006054596064</v>
      </c>
      <c r="AD14" s="44">
        <v>0.67892735958084649</v>
      </c>
      <c r="AE14" s="44">
        <v>0.64948987128991398</v>
      </c>
      <c r="AF14" s="44">
        <v>0.65418195744896379</v>
      </c>
      <c r="AG14" s="44">
        <v>0.68133749222691797</v>
      </c>
      <c r="AH14" s="44">
        <v>0.69346582402371626</v>
      </c>
      <c r="AI14" s="44">
        <v>0.68635830927354891</v>
      </c>
      <c r="AJ14" s="44">
        <v>0.69788499314409513</v>
      </c>
      <c r="AK14" s="44">
        <v>0.71403624653559361</v>
      </c>
      <c r="AL14" s="44">
        <v>0.71494947722940838</v>
      </c>
      <c r="AM14" s="44">
        <v>0.4461639021017435</v>
      </c>
      <c r="AN14" s="44">
        <v>0.38270298897429961</v>
      </c>
      <c r="AO14" s="44">
        <v>0.28671743918451464</v>
      </c>
    </row>
    <row r="15" spans="1:41" s="25" customFormat="1" ht="18.95" customHeight="1" x14ac:dyDescent="0.2">
      <c r="A15" s="20" t="s">
        <v>10</v>
      </c>
      <c r="B15" s="44" t="e">
        <v>#DIV/0!</v>
      </c>
      <c r="C15" s="44" t="e">
        <v>#DIV/0!</v>
      </c>
      <c r="D15" s="44">
        <v>9.4871101365789752</v>
      </c>
      <c r="E15" s="44">
        <v>8.9538923436392892</v>
      </c>
      <c r="F15" s="44">
        <v>8.087905178681865</v>
      </c>
      <c r="G15" s="44">
        <v>7.5996557425202518</v>
      </c>
      <c r="H15" s="44">
        <v>7.5401339916618531</v>
      </c>
      <c r="I15" s="44">
        <v>8.1223712832719048</v>
      </c>
      <c r="J15" s="44">
        <v>8.7443769311040143</v>
      </c>
      <c r="K15" s="44">
        <v>9.231161614317946</v>
      </c>
      <c r="L15" s="44">
        <v>9.7315105342175396</v>
      </c>
      <c r="M15" s="44">
        <v>9.8063993041325563</v>
      </c>
      <c r="N15" s="44">
        <v>9.7870534560532256</v>
      </c>
      <c r="O15" s="44">
        <v>9.963494851493909</v>
      </c>
      <c r="P15" s="44">
        <v>10.07937943517546</v>
      </c>
      <c r="Q15" s="44">
        <v>9.9491139926220011</v>
      </c>
      <c r="R15" s="44">
        <v>9.7112550756579274</v>
      </c>
      <c r="S15" s="44">
        <v>9.5619422478491849</v>
      </c>
      <c r="T15" s="44">
        <v>9.5283651950990595</v>
      </c>
      <c r="U15" s="44">
        <v>9.7014085449982534</v>
      </c>
      <c r="V15" s="44">
        <v>9.7104120145814043</v>
      </c>
      <c r="W15" s="44">
        <v>9.3229276729065926</v>
      </c>
      <c r="X15" s="44">
        <v>8.9143851936575267</v>
      </c>
      <c r="Y15" s="44">
        <v>8.6242002264723912</v>
      </c>
      <c r="Z15" s="44">
        <v>8.4540451726921049</v>
      </c>
      <c r="AA15" s="44">
        <v>8.4194675734101647</v>
      </c>
      <c r="AB15" s="44">
        <v>8.5897092913157191</v>
      </c>
      <c r="AC15" s="44">
        <v>8.797265721473277</v>
      </c>
      <c r="AD15" s="44">
        <v>8.8921325910766935</v>
      </c>
      <c r="AE15" s="44">
        <v>8.7166452380736654</v>
      </c>
      <c r="AF15" s="44">
        <v>8.3049030555363519</v>
      </c>
      <c r="AG15" s="44">
        <v>8.2660698816677609</v>
      </c>
      <c r="AH15" s="44">
        <v>8.5864844995810312</v>
      </c>
      <c r="AI15" s="44">
        <v>8.9332492768820195</v>
      </c>
      <c r="AJ15" s="44">
        <v>8.929364982692185</v>
      </c>
      <c r="AK15" s="44">
        <v>8.394836547997647</v>
      </c>
      <c r="AL15" s="44">
        <v>7.9025094119126669</v>
      </c>
      <c r="AM15" s="44">
        <v>7.6872345252223351</v>
      </c>
      <c r="AN15" s="44">
        <v>8.0852936942341778</v>
      </c>
      <c r="AO15" s="44">
        <v>8.4880628292283191</v>
      </c>
    </row>
    <row r="16" spans="1:41" s="25" customFormat="1" ht="18.95" customHeight="1" x14ac:dyDescent="0.2">
      <c r="A16" s="20" t="s">
        <v>11</v>
      </c>
      <c r="B16" s="44" t="e">
        <v>#DIV/0!</v>
      </c>
      <c r="C16" s="44" t="e">
        <v>#DIV/0!</v>
      </c>
      <c r="D16" s="44">
        <v>0.93052276760679908</v>
      </c>
      <c r="E16" s="44">
        <v>0.93846054165186554</v>
      </c>
      <c r="F16" s="44">
        <v>0.94201023846738274</v>
      </c>
      <c r="G16" s="44">
        <v>0.94235802902290033</v>
      </c>
      <c r="H16" s="44">
        <v>0.91269954124546782</v>
      </c>
      <c r="I16" s="44">
        <v>0.87441098966535846</v>
      </c>
      <c r="J16" s="44">
        <v>0.82581634241866864</v>
      </c>
      <c r="K16" s="44">
        <v>0.8044831472668863</v>
      </c>
      <c r="L16" s="44">
        <v>0.81605959740989553</v>
      </c>
      <c r="M16" s="44">
        <v>0.79674418029301031</v>
      </c>
      <c r="N16" s="44">
        <v>0.74544146980586601</v>
      </c>
      <c r="O16" s="44">
        <v>0.67212543640517186</v>
      </c>
      <c r="P16" s="44">
        <v>0.60379451471282952</v>
      </c>
      <c r="Q16" s="44">
        <v>0.57061128894671742</v>
      </c>
      <c r="R16" s="44">
        <v>0.93136203291708919</v>
      </c>
      <c r="S16" s="44">
        <v>0.9313805066139762</v>
      </c>
      <c r="T16" s="44">
        <v>0.9252539091921671</v>
      </c>
      <c r="U16" s="44">
        <v>0.90791373670059738</v>
      </c>
      <c r="V16" s="44">
        <v>0.87910008522007943</v>
      </c>
      <c r="W16" s="44">
        <v>0.85795175631195386</v>
      </c>
      <c r="X16" s="44">
        <v>0.86239083634530123</v>
      </c>
      <c r="Y16" s="44">
        <v>0.86625767168040602</v>
      </c>
      <c r="Z16" s="44">
        <v>0.86183341890151077</v>
      </c>
      <c r="AA16" s="44">
        <v>0.85579912751846499</v>
      </c>
      <c r="AB16" s="44">
        <v>0.84010395268198645</v>
      </c>
      <c r="AC16" s="44">
        <v>0.82942835573668305</v>
      </c>
      <c r="AD16" s="44">
        <v>0.83354141735792808</v>
      </c>
      <c r="AE16" s="44">
        <v>0.84715209747454789</v>
      </c>
      <c r="AF16" s="44">
        <v>0.84728821152588418</v>
      </c>
      <c r="AG16" s="44">
        <v>1.0175625658304954</v>
      </c>
      <c r="AH16" s="44">
        <v>1.0022230238120484</v>
      </c>
      <c r="AI16" s="44">
        <v>0.98102626277382732</v>
      </c>
      <c r="AJ16" s="44">
        <v>0.95060563792020469</v>
      </c>
      <c r="AK16" s="44">
        <v>0.91645033935769649</v>
      </c>
      <c r="AL16" s="44">
        <v>1.0640337942804747</v>
      </c>
      <c r="AM16" s="44">
        <v>1.0238902322268786</v>
      </c>
      <c r="AN16" s="44">
        <v>0.99732101798718198</v>
      </c>
      <c r="AO16" s="44">
        <v>0.98252781704556147</v>
      </c>
    </row>
    <row r="17" spans="1:41" s="25" customFormat="1" ht="18.95" customHeight="1" x14ac:dyDescent="0.2">
      <c r="A17" s="20" t="s">
        <v>12</v>
      </c>
      <c r="B17" s="44" t="e">
        <v>#DIV/0!</v>
      </c>
      <c r="C17" s="44" t="e">
        <v>#DIV/0!</v>
      </c>
      <c r="D17" s="44">
        <v>5.3299956379533349</v>
      </c>
      <c r="E17" s="44">
        <v>4.9069356227812628</v>
      </c>
      <c r="F17" s="44">
        <v>4.3649897601995846</v>
      </c>
      <c r="G17" s="44">
        <v>3.4787084085430089</v>
      </c>
      <c r="H17" s="44">
        <v>2.4673311674364116</v>
      </c>
      <c r="I17" s="44">
        <v>1.8218725944345322</v>
      </c>
      <c r="J17" s="44">
        <v>1.6305027262687861</v>
      </c>
      <c r="K17" s="44">
        <v>1.7804774551899045</v>
      </c>
      <c r="L17" s="44">
        <v>2.0127633046597504</v>
      </c>
      <c r="M17" s="44">
        <v>2.0318835151437575</v>
      </c>
      <c r="N17" s="44">
        <v>1.9386672675646182</v>
      </c>
      <c r="O17" s="44">
        <v>1.9019353479751484</v>
      </c>
      <c r="P17" s="44">
        <v>1.9092191555376847</v>
      </c>
      <c r="Q17" s="44">
        <v>1.9544605862564914</v>
      </c>
      <c r="R17" s="44">
        <v>2.0350674568036635</v>
      </c>
      <c r="S17" s="44">
        <v>2.1228151249273548</v>
      </c>
      <c r="T17" s="44">
        <v>2.2009412837232851</v>
      </c>
      <c r="U17" s="44">
        <v>2.2529965728300834</v>
      </c>
      <c r="V17" s="44">
        <v>2.2492084874894607</v>
      </c>
      <c r="W17" s="44">
        <v>2.1980393938270328</v>
      </c>
      <c r="X17" s="44">
        <v>2.6093762986938844</v>
      </c>
      <c r="Y17" s="44">
        <v>2.5793762438050405</v>
      </c>
      <c r="Z17" s="44">
        <v>2.5594023378709823</v>
      </c>
      <c r="AA17" s="44">
        <v>2.5606830969866512</v>
      </c>
      <c r="AB17" s="44">
        <v>2.5287626396554059</v>
      </c>
      <c r="AC17" s="44">
        <v>2.4700676545464617</v>
      </c>
      <c r="AD17" s="44">
        <v>2.4404894634924093</v>
      </c>
      <c r="AE17" s="44">
        <v>2.4828348775037994</v>
      </c>
      <c r="AF17" s="44">
        <v>2.5851582814926517</v>
      </c>
      <c r="AG17" s="44">
        <v>2.7265780103576054</v>
      </c>
      <c r="AH17" s="44">
        <v>2.8206416026092427</v>
      </c>
      <c r="AI17" s="44">
        <v>2.8509196969805601</v>
      </c>
      <c r="AJ17" s="44">
        <v>2.811038706544529</v>
      </c>
      <c r="AK17" s="44">
        <v>2.7350359968706943</v>
      </c>
      <c r="AL17" s="44">
        <v>2.7114058173626212</v>
      </c>
      <c r="AM17" s="44">
        <v>2.7659730317042222</v>
      </c>
      <c r="AN17" s="44">
        <v>2.8954386001292125</v>
      </c>
      <c r="AO17" s="44">
        <v>3.068454250420523</v>
      </c>
    </row>
    <row r="18" spans="1:41" s="25" customFormat="1" ht="18.95" customHeight="1" x14ac:dyDescent="0.2">
      <c r="A18" s="34" t="s">
        <v>13</v>
      </c>
      <c r="B18" s="44" t="e">
        <v>#DIV/0!</v>
      </c>
      <c r="C18" s="44" t="e">
        <v>#DIV/0!</v>
      </c>
      <c r="D18" s="44">
        <v>4.9731567956667266</v>
      </c>
      <c r="E18" s="44">
        <v>4.9968980367870213</v>
      </c>
      <c r="F18" s="44">
        <v>5.073532049871738</v>
      </c>
      <c r="G18" s="44">
        <v>5.4690293241096226</v>
      </c>
      <c r="H18" s="44">
        <v>5.7881476542442822</v>
      </c>
      <c r="I18" s="44">
        <v>5.8563112382082121</v>
      </c>
      <c r="J18" s="44">
        <v>5.6190355741261815</v>
      </c>
      <c r="K18" s="44">
        <v>5.5081113947549101</v>
      </c>
      <c r="L18" s="44">
        <v>5.80193042029277</v>
      </c>
      <c r="M18" s="44">
        <v>6.3208414611132744</v>
      </c>
      <c r="N18" s="44">
        <v>6.8348566417707532</v>
      </c>
      <c r="O18" s="44">
        <v>7.2386963784980001</v>
      </c>
      <c r="P18" s="44">
        <v>7.3470311096735923</v>
      </c>
      <c r="Q18" s="44">
        <v>7.2757601296473347</v>
      </c>
      <c r="R18" s="44">
        <v>7.1295708640843394</v>
      </c>
      <c r="S18" s="44">
        <v>6.9953835328348157</v>
      </c>
      <c r="T18" s="44">
        <v>6.9632909824099727</v>
      </c>
      <c r="U18" s="44">
        <v>7.1368517310620234</v>
      </c>
      <c r="V18" s="44">
        <v>7.404548792589055</v>
      </c>
      <c r="W18" s="44">
        <v>7.5026195157915669</v>
      </c>
      <c r="X18" s="44">
        <v>7.6052562662540328</v>
      </c>
      <c r="Y18" s="44">
        <v>7.7446334383969608</v>
      </c>
      <c r="Z18" s="44">
        <v>7.8315067491381907</v>
      </c>
      <c r="AA18" s="44">
        <v>7.7653716038469254</v>
      </c>
      <c r="AB18" s="44">
        <v>7.5444943891754601</v>
      </c>
      <c r="AC18" s="44">
        <v>7.2152098516936505</v>
      </c>
      <c r="AD18" s="44">
        <v>7.132895646978703</v>
      </c>
      <c r="AE18" s="44">
        <v>7.3668370084655015</v>
      </c>
      <c r="AF18" s="44">
        <v>7.5917287085955225</v>
      </c>
      <c r="AG18" s="44">
        <v>7.7057731455199754</v>
      </c>
      <c r="AH18" s="44">
        <v>7.704661642167979</v>
      </c>
      <c r="AI18" s="44">
        <v>7.6303621340550754</v>
      </c>
      <c r="AJ18" s="44">
        <v>7.5584883295612579</v>
      </c>
      <c r="AK18" s="44">
        <v>7.5049946082943295</v>
      </c>
      <c r="AL18" s="44">
        <v>7.3126823692220055</v>
      </c>
      <c r="AM18" s="44">
        <v>7.0735058615276598</v>
      </c>
      <c r="AN18" s="44">
        <v>6.9993547072715669</v>
      </c>
      <c r="AO18" s="44">
        <v>7.0724080523858657</v>
      </c>
    </row>
    <row r="19" spans="1:41" s="26" customFormat="1" ht="29.25" customHeight="1" x14ac:dyDescent="0.2">
      <c r="A19" s="17" t="s">
        <v>102</v>
      </c>
      <c r="B19" s="43" t="e">
        <v>#DIV/0!</v>
      </c>
      <c r="C19" s="43" t="e">
        <v>#DIV/0!</v>
      </c>
      <c r="D19" s="43">
        <v>46.546243916209178</v>
      </c>
      <c r="E19" s="43">
        <v>46.367924631448105</v>
      </c>
      <c r="F19" s="43">
        <v>46.340177461287638</v>
      </c>
      <c r="G19" s="43">
        <v>45.952911461262353</v>
      </c>
      <c r="H19" s="43">
        <v>47.261799548307316</v>
      </c>
      <c r="I19" s="43">
        <v>47.849297168292686</v>
      </c>
      <c r="J19" s="43">
        <v>48.847532154720668</v>
      </c>
      <c r="K19" s="43">
        <v>49.931175963577232</v>
      </c>
      <c r="L19" s="43">
        <v>49.303966712162257</v>
      </c>
      <c r="M19" s="43">
        <v>48.25252105280547</v>
      </c>
      <c r="N19" s="43">
        <v>46.479403646032154</v>
      </c>
      <c r="O19" s="43">
        <v>45.786294353895208</v>
      </c>
      <c r="P19" s="43">
        <v>45.912405122688412</v>
      </c>
      <c r="Q19" s="43">
        <v>46.08801081343654</v>
      </c>
      <c r="R19" s="43">
        <v>46.214942257498357</v>
      </c>
      <c r="S19" s="43">
        <v>46.350131187634709</v>
      </c>
      <c r="T19" s="43">
        <v>46.358746401772869</v>
      </c>
      <c r="U19" s="43">
        <v>46.937548190121831</v>
      </c>
      <c r="V19" s="43">
        <v>47.479817701692227</v>
      </c>
      <c r="W19" s="43">
        <v>47.860157586352798</v>
      </c>
      <c r="X19" s="43">
        <v>47.657075228228436</v>
      </c>
      <c r="Y19" s="43">
        <v>47.454138279593202</v>
      </c>
      <c r="Z19" s="43">
        <v>47.327211158316793</v>
      </c>
      <c r="AA19" s="43">
        <v>47.343245809237459</v>
      </c>
      <c r="AB19" s="43">
        <v>47.58327546917338</v>
      </c>
      <c r="AC19" s="43">
        <v>48.161977610601753</v>
      </c>
      <c r="AD19" s="43">
        <v>48.248677724682487</v>
      </c>
      <c r="AE19" s="43">
        <v>47.87981265209433</v>
      </c>
      <c r="AF19" s="43">
        <v>47.460905738220134</v>
      </c>
      <c r="AG19" s="43">
        <v>47.217252973768076</v>
      </c>
      <c r="AH19" s="43">
        <v>47.481654369932976</v>
      </c>
      <c r="AI19" s="43">
        <v>47.941035953014875</v>
      </c>
      <c r="AJ19" s="43">
        <v>47.962944428949335</v>
      </c>
      <c r="AK19" s="43">
        <v>46.9840365071816</v>
      </c>
      <c r="AL19" s="43">
        <v>46.222707131282178</v>
      </c>
      <c r="AM19" s="43">
        <v>46.305815369254006</v>
      </c>
      <c r="AN19" s="43">
        <v>46.809252496617574</v>
      </c>
      <c r="AO19" s="43">
        <v>47.381690404977185</v>
      </c>
    </row>
    <row r="20" spans="1:41" s="25" customFormat="1" ht="18.95" customHeight="1" x14ac:dyDescent="0.2">
      <c r="A20" s="54" t="s">
        <v>74</v>
      </c>
      <c r="B20" s="44" t="e">
        <v>#DIV/0!</v>
      </c>
      <c r="C20" s="44" t="e">
        <v>#DIV/0!</v>
      </c>
      <c r="D20" s="44">
        <v>13.209532893277057</v>
      </c>
      <c r="E20" s="44">
        <v>13.517467344437984</v>
      </c>
      <c r="F20" s="44">
        <v>13.633130043841252</v>
      </c>
      <c r="G20" s="44">
        <v>13.716745576294997</v>
      </c>
      <c r="H20" s="44">
        <v>13.221421726786712</v>
      </c>
      <c r="I20" s="44">
        <v>12.770541668541163</v>
      </c>
      <c r="J20" s="44">
        <v>12.792688457750016</v>
      </c>
      <c r="K20" s="44">
        <v>12.946410377534065</v>
      </c>
      <c r="L20" s="44">
        <v>13.452218052423529</v>
      </c>
      <c r="M20" s="44">
        <v>14.234983062113333</v>
      </c>
      <c r="N20" s="44">
        <v>14.674075505419019</v>
      </c>
      <c r="O20" s="44">
        <v>15.026386515190818</v>
      </c>
      <c r="P20" s="44">
        <v>15.391439631399912</v>
      </c>
      <c r="Q20" s="44">
        <v>15.236632243611709</v>
      </c>
      <c r="R20" s="44">
        <v>14.552936621225133</v>
      </c>
      <c r="S20" s="44">
        <v>14.120064539667828</v>
      </c>
      <c r="T20" s="44">
        <v>13.850275217911582</v>
      </c>
      <c r="U20" s="44">
        <v>13.735530151425232</v>
      </c>
      <c r="V20" s="44">
        <v>13.872591684775051</v>
      </c>
      <c r="W20" s="44">
        <v>13.930906820972572</v>
      </c>
      <c r="X20" s="44">
        <v>13.431145426710986</v>
      </c>
      <c r="Y20" s="44">
        <v>12.796932390884264</v>
      </c>
      <c r="Z20" s="44">
        <v>12.593593680455042</v>
      </c>
      <c r="AA20" s="44">
        <v>12.595519628646473</v>
      </c>
      <c r="AB20" s="44">
        <v>12.622843117921365</v>
      </c>
      <c r="AC20" s="44">
        <v>12.873040078446593</v>
      </c>
      <c r="AD20" s="44">
        <v>12.875734826827628</v>
      </c>
      <c r="AE20" s="44">
        <v>12.62234908182924</v>
      </c>
      <c r="AF20" s="44">
        <v>12.688110977415088</v>
      </c>
      <c r="AG20" s="44">
        <v>12.914355755498569</v>
      </c>
      <c r="AH20" s="44">
        <v>12.936758906900492</v>
      </c>
      <c r="AI20" s="44">
        <v>12.831315478977631</v>
      </c>
      <c r="AJ20" s="44">
        <v>12.536544825992499</v>
      </c>
      <c r="AK20" s="44">
        <v>11.915321875166187</v>
      </c>
      <c r="AL20" s="44">
        <v>11.653455646930963</v>
      </c>
      <c r="AM20" s="44">
        <v>11.824296551850431</v>
      </c>
      <c r="AN20" s="44">
        <v>11.93684675234914</v>
      </c>
      <c r="AO20" s="44">
        <v>11.889630718648538</v>
      </c>
    </row>
    <row r="21" spans="1:41" s="25" customFormat="1" ht="18.95" customHeight="1" x14ac:dyDescent="0.2">
      <c r="A21" s="54" t="s">
        <v>75</v>
      </c>
      <c r="B21" s="44" t="e">
        <v>#DIV/0!</v>
      </c>
      <c r="C21" s="44" t="e">
        <v>#DIV/0!</v>
      </c>
      <c r="D21" s="44">
        <v>2.9021612363637641</v>
      </c>
      <c r="E21" s="44">
        <v>2.8255974491955542</v>
      </c>
      <c r="F21" s="44">
        <v>2.7053135472614045</v>
      </c>
      <c r="G21" s="44">
        <v>2.6361165018402328</v>
      </c>
      <c r="H21" s="44">
        <v>2.6141713622295328</v>
      </c>
      <c r="I21" s="44">
        <v>2.6436270111510662</v>
      </c>
      <c r="J21" s="44">
        <v>2.6075266326907944</v>
      </c>
      <c r="K21" s="44">
        <v>2.5644303278301535</v>
      </c>
      <c r="L21" s="44">
        <v>2.5584727974244661</v>
      </c>
      <c r="M21" s="44">
        <v>2.4978628866417685</v>
      </c>
      <c r="N21" s="44">
        <v>2.5044785223750923</v>
      </c>
      <c r="O21" s="44">
        <v>2.6132170471309992</v>
      </c>
      <c r="P21" s="44">
        <v>2.7184366513287239</v>
      </c>
      <c r="Q21" s="44">
        <v>2.7772619438940995</v>
      </c>
      <c r="R21" s="44">
        <v>2.8244186531338702</v>
      </c>
      <c r="S21" s="44">
        <v>2.8618270056387383</v>
      </c>
      <c r="T21" s="44">
        <v>2.9281214438759657</v>
      </c>
      <c r="U21" s="44">
        <v>3.0473444002979311</v>
      </c>
      <c r="V21" s="44">
        <v>3.2000798471850183</v>
      </c>
      <c r="W21" s="44">
        <v>3.3153732677085954</v>
      </c>
      <c r="X21" s="44">
        <v>3.3996258611506325</v>
      </c>
      <c r="Y21" s="44">
        <v>3.4231692975762984</v>
      </c>
      <c r="Z21" s="44">
        <v>3.3470597281795418</v>
      </c>
      <c r="AA21" s="44">
        <v>3.1825150473154173</v>
      </c>
      <c r="AB21" s="44">
        <v>3.0398360814939269</v>
      </c>
      <c r="AC21" s="44">
        <v>3.0213019713983895</v>
      </c>
      <c r="AD21" s="44">
        <v>3.0684064963225639</v>
      </c>
      <c r="AE21" s="44">
        <v>3.1158382488831124</v>
      </c>
      <c r="AF21" s="44">
        <v>3.1167651440174771</v>
      </c>
      <c r="AG21" s="44">
        <v>3.1167086889660101</v>
      </c>
      <c r="AH21" s="44">
        <v>3.1314672612047691</v>
      </c>
      <c r="AI21" s="44">
        <v>3.1757302193082566</v>
      </c>
      <c r="AJ21" s="44">
        <v>3.170317146793431</v>
      </c>
      <c r="AK21" s="44">
        <v>3.0654087560694929</v>
      </c>
      <c r="AL21" s="44">
        <v>2.920190174933516</v>
      </c>
      <c r="AM21" s="44">
        <v>2.8159625905391579</v>
      </c>
      <c r="AN21" s="44">
        <v>2.7701516907119323</v>
      </c>
      <c r="AO21" s="44">
        <v>2.7515160770310039</v>
      </c>
    </row>
    <row r="22" spans="1:41" s="25" customFormat="1" ht="18.95" customHeight="1" x14ac:dyDescent="0.2">
      <c r="A22" s="54" t="s">
        <v>76</v>
      </c>
      <c r="B22" s="44" t="e">
        <v>#DIV/0!</v>
      </c>
      <c r="C22" s="44" t="e">
        <v>#DIV/0!</v>
      </c>
      <c r="D22" s="44">
        <v>1.9228675027507258</v>
      </c>
      <c r="E22" s="44">
        <v>1.7774982330539808</v>
      </c>
      <c r="F22" s="44">
        <v>1.682303047279933</v>
      </c>
      <c r="G22" s="44">
        <v>1.7803469593477061</v>
      </c>
      <c r="H22" s="44">
        <v>2.0574787923703579</v>
      </c>
      <c r="I22" s="44">
        <v>2.2991537702256446</v>
      </c>
      <c r="J22" s="44">
        <v>2.3647151766331596</v>
      </c>
      <c r="K22" s="44">
        <v>2.3137518905284886</v>
      </c>
      <c r="L22" s="44">
        <v>2.350964152944556</v>
      </c>
      <c r="M22" s="44">
        <v>2.4217598250588117</v>
      </c>
      <c r="N22" s="44">
        <v>2.4899237061787609</v>
      </c>
      <c r="O22" s="44">
        <v>2.4789980144721868</v>
      </c>
      <c r="P22" s="44">
        <v>2.4582404926291095</v>
      </c>
      <c r="Q22" s="44">
        <v>2.4563772330897833</v>
      </c>
      <c r="R22" s="44">
        <v>2.520621297811799</v>
      </c>
      <c r="S22" s="44">
        <v>2.6824988598110684</v>
      </c>
      <c r="T22" s="44">
        <v>2.7680063706119657</v>
      </c>
      <c r="U22" s="44">
        <v>2.7578282287143518</v>
      </c>
      <c r="V22" s="44">
        <v>2.7849576422743638</v>
      </c>
      <c r="W22" s="44">
        <v>2.8478600700036991</v>
      </c>
      <c r="X22" s="44">
        <v>2.8906531765094665</v>
      </c>
      <c r="Y22" s="44">
        <v>2.9550345642605973</v>
      </c>
      <c r="Z22" s="44">
        <v>2.9440791776722408</v>
      </c>
      <c r="AA22" s="44">
        <v>2.81271172301419</v>
      </c>
      <c r="AB22" s="44">
        <v>2.6421243499508744</v>
      </c>
      <c r="AC22" s="44">
        <v>2.5246146382617178</v>
      </c>
      <c r="AD22" s="44">
        <v>2.5002513861290891</v>
      </c>
      <c r="AE22" s="44">
        <v>2.532030958034027</v>
      </c>
      <c r="AF22" s="44">
        <v>2.5616450731794616</v>
      </c>
      <c r="AG22" s="44">
        <v>2.6218323985325389</v>
      </c>
      <c r="AH22" s="44">
        <v>2.6469517656094794</v>
      </c>
      <c r="AI22" s="44">
        <v>2.6280158202734478</v>
      </c>
      <c r="AJ22" s="44">
        <v>2.6577784617031002</v>
      </c>
      <c r="AK22" s="44">
        <v>2.6879694962610352</v>
      </c>
      <c r="AL22" s="44">
        <v>2.7283026274859621</v>
      </c>
      <c r="AM22" s="44">
        <v>2.8757809181127278</v>
      </c>
      <c r="AN22" s="44">
        <v>3.0168022831808283</v>
      </c>
      <c r="AO22" s="44">
        <v>3.1092287787952895</v>
      </c>
    </row>
    <row r="23" spans="1:41" s="25" customFormat="1" ht="18.95" customHeight="1" x14ac:dyDescent="0.2">
      <c r="A23" s="54" t="s">
        <v>77</v>
      </c>
      <c r="B23" s="44" t="e">
        <v>#DIV/0!</v>
      </c>
      <c r="C23" s="44" t="e">
        <v>#DIV/0!</v>
      </c>
      <c r="D23" s="44">
        <v>4.9922109992541888</v>
      </c>
      <c r="E23" s="44">
        <v>5.3218582675295618</v>
      </c>
      <c r="F23" s="44">
        <v>5.3926488113640811</v>
      </c>
      <c r="G23" s="44">
        <v>5.2890147059334369</v>
      </c>
      <c r="H23" s="44">
        <v>5.1722371338091113</v>
      </c>
      <c r="I23" s="44">
        <v>5.377984192588098</v>
      </c>
      <c r="J23" s="44">
        <v>5.7737132396480479</v>
      </c>
      <c r="K23" s="44">
        <v>5.8988286156286405</v>
      </c>
      <c r="L23" s="44">
        <v>5.136125180606478</v>
      </c>
      <c r="M23" s="44">
        <v>3.649463735230928</v>
      </c>
      <c r="N23" s="44">
        <v>2.6326664574995036</v>
      </c>
      <c r="O23" s="44">
        <v>2.3602891564163593</v>
      </c>
      <c r="P23" s="44">
        <v>2.482603704841936</v>
      </c>
      <c r="Q23" s="44">
        <v>2.7524789035479338</v>
      </c>
      <c r="R23" s="44">
        <v>2.8991319521542565</v>
      </c>
      <c r="S23" s="44">
        <v>2.791540364496198</v>
      </c>
      <c r="T23" s="44">
        <v>2.7807351266942648</v>
      </c>
      <c r="U23" s="44">
        <v>2.9151717768050784</v>
      </c>
      <c r="V23" s="44">
        <v>2.9241224421630703</v>
      </c>
      <c r="W23" s="44">
        <v>2.9630304129277354</v>
      </c>
      <c r="X23" s="44">
        <v>3.1286824697858382</v>
      </c>
      <c r="Y23" s="44">
        <v>3.2296056563529385</v>
      </c>
      <c r="Z23" s="44">
        <v>3.1428131484321655</v>
      </c>
      <c r="AA23" s="44">
        <v>3.1305622211650368</v>
      </c>
      <c r="AB23" s="44">
        <v>3.3702911106110509</v>
      </c>
      <c r="AC23" s="44">
        <v>3.7038866271223894</v>
      </c>
      <c r="AD23" s="44">
        <v>3.8510264982699876</v>
      </c>
      <c r="AE23" s="44">
        <v>3.624502866449133</v>
      </c>
      <c r="AF23" s="44">
        <v>2.9514950455417126</v>
      </c>
      <c r="AG23" s="44">
        <v>2.2626266601712177</v>
      </c>
      <c r="AH23" s="44">
        <v>2.0396473132155681</v>
      </c>
      <c r="AI23" s="44">
        <v>2.1574133044814077</v>
      </c>
      <c r="AJ23" s="44">
        <v>2.3168099066359549</v>
      </c>
      <c r="AK23" s="44">
        <v>2.3901870587064589</v>
      </c>
      <c r="AL23" s="44">
        <v>2.3322623278902008</v>
      </c>
      <c r="AM23" s="44">
        <v>2.270731477506077</v>
      </c>
      <c r="AN23" s="44">
        <v>2.4887222125155537</v>
      </c>
      <c r="AO23" s="44">
        <v>2.881143223862944</v>
      </c>
    </row>
    <row r="24" spans="1:41" s="25" customFormat="1" ht="18.95" customHeight="1" x14ac:dyDescent="0.2">
      <c r="A24" s="54" t="s">
        <v>78</v>
      </c>
      <c r="B24" s="44" t="e">
        <v>#DIV/0!</v>
      </c>
      <c r="C24" s="44" t="e">
        <v>#DIV/0!</v>
      </c>
      <c r="D24" s="44">
        <v>2.2536834024347852</v>
      </c>
      <c r="E24" s="44">
        <v>2.3985047032232933</v>
      </c>
      <c r="F24" s="44">
        <v>2.4100857340594803</v>
      </c>
      <c r="G24" s="44">
        <v>2.3266878942500848</v>
      </c>
      <c r="H24" s="44">
        <v>2.2372657528741309</v>
      </c>
      <c r="I24" s="44">
        <v>2.2221152840301595</v>
      </c>
      <c r="J24" s="44">
        <v>2.2819303210972528</v>
      </c>
      <c r="K24" s="44">
        <v>2.4052350014860573</v>
      </c>
      <c r="L24" s="44">
        <v>2.5206422468533685</v>
      </c>
      <c r="M24" s="44">
        <v>2.4827151791318163</v>
      </c>
      <c r="N24" s="44">
        <v>2.4150027187189114</v>
      </c>
      <c r="O24" s="44">
        <v>2.4625301665836963</v>
      </c>
      <c r="P24" s="44">
        <v>2.5522906481831953</v>
      </c>
      <c r="Q24" s="44">
        <v>2.5977818152860195</v>
      </c>
      <c r="R24" s="44">
        <v>2.6502623250721009</v>
      </c>
      <c r="S24" s="44">
        <v>2.6551628623611436</v>
      </c>
      <c r="T24" s="44">
        <v>2.5942877728747775</v>
      </c>
      <c r="U24" s="44">
        <v>2.5729277597915585</v>
      </c>
      <c r="V24" s="44">
        <v>2.5717364242964278</v>
      </c>
      <c r="W24" s="44">
        <v>2.5529248581080499</v>
      </c>
      <c r="X24" s="44">
        <v>2.618902611597552</v>
      </c>
      <c r="Y24" s="44">
        <v>2.7569996978556701</v>
      </c>
      <c r="Z24" s="44">
        <v>2.8440903683897631</v>
      </c>
      <c r="AA24" s="44">
        <v>2.8663303811684799</v>
      </c>
      <c r="AB24" s="44">
        <v>2.8597150755091403</v>
      </c>
      <c r="AC24" s="44">
        <v>2.8773701775871654</v>
      </c>
      <c r="AD24" s="44">
        <v>2.8616851087187456</v>
      </c>
      <c r="AE24" s="44">
        <v>2.888603546738445</v>
      </c>
      <c r="AF24" s="44">
        <v>3.0038397884298904</v>
      </c>
      <c r="AG24" s="44">
        <v>3.1160377368452141</v>
      </c>
      <c r="AH24" s="44">
        <v>3.1711610257866756</v>
      </c>
      <c r="AI24" s="44">
        <v>3.197019342941001</v>
      </c>
      <c r="AJ24" s="44">
        <v>3.1235331574054426</v>
      </c>
      <c r="AK24" s="44">
        <v>3.0130633245924199</v>
      </c>
      <c r="AL24" s="44">
        <v>3.0120489246860207</v>
      </c>
      <c r="AM24" s="44">
        <v>3.043313747622685</v>
      </c>
      <c r="AN24" s="44">
        <v>3.0476302701201599</v>
      </c>
      <c r="AO24" s="44">
        <v>3.0683849319280974</v>
      </c>
    </row>
    <row r="25" spans="1:41" s="25" customFormat="1" ht="18.95" customHeight="1" x14ac:dyDescent="0.2">
      <c r="A25" s="54" t="s">
        <v>20</v>
      </c>
      <c r="B25" s="44" t="e">
        <v>#DIV/0!</v>
      </c>
      <c r="C25" s="44" t="e">
        <v>#DIV/0!</v>
      </c>
      <c r="D25" s="44">
        <v>3.5215805987702327</v>
      </c>
      <c r="E25" s="44">
        <v>3.472148170619449</v>
      </c>
      <c r="F25" s="44">
        <v>3.4608806704715307</v>
      </c>
      <c r="G25" s="44">
        <v>3.522385818835108</v>
      </c>
      <c r="H25" s="44">
        <v>5.1740074040280613</v>
      </c>
      <c r="I25" s="44">
        <v>5.3128476180452973</v>
      </c>
      <c r="J25" s="44">
        <v>5.4477630142983751</v>
      </c>
      <c r="K25" s="44">
        <v>5.528099873045873</v>
      </c>
      <c r="L25" s="44">
        <v>4.1679801961842111</v>
      </c>
      <c r="M25" s="44">
        <v>3.9939581473551229</v>
      </c>
      <c r="N25" s="44">
        <v>3.7741953041276215</v>
      </c>
      <c r="O25" s="44">
        <v>3.7115536513509517</v>
      </c>
      <c r="P25" s="44">
        <v>3.7256228227223964</v>
      </c>
      <c r="Q25" s="44">
        <v>3.7440814806626914</v>
      </c>
      <c r="R25" s="44">
        <v>3.8074820843652684</v>
      </c>
      <c r="S25" s="44">
        <v>3.8998779023846892</v>
      </c>
      <c r="T25" s="44">
        <v>4.0236535915501026</v>
      </c>
      <c r="U25" s="44">
        <v>4.1994592547096765</v>
      </c>
      <c r="V25" s="44">
        <v>4.344745492971736</v>
      </c>
      <c r="W25" s="44">
        <v>4.3586291826161387</v>
      </c>
      <c r="X25" s="44">
        <v>4.3535888114917283</v>
      </c>
      <c r="Y25" s="44">
        <v>4.3741469829071944</v>
      </c>
      <c r="Z25" s="44">
        <v>4.399419703380107</v>
      </c>
      <c r="AA25" s="44">
        <v>4.4112743289443817</v>
      </c>
      <c r="AB25" s="44">
        <v>4.3719798675902481</v>
      </c>
      <c r="AC25" s="44">
        <v>4.3558031620079785</v>
      </c>
      <c r="AD25" s="44">
        <v>4.4019325898714348</v>
      </c>
      <c r="AE25" s="44">
        <v>4.5085159146538345</v>
      </c>
      <c r="AF25" s="44">
        <v>4.5917803286155774</v>
      </c>
      <c r="AG25" s="44">
        <v>4.6486507547872238</v>
      </c>
      <c r="AH25" s="44">
        <v>4.658215428827809</v>
      </c>
      <c r="AI25" s="44">
        <v>4.6510851795474002</v>
      </c>
      <c r="AJ25" s="44">
        <v>4.6372017666085386</v>
      </c>
      <c r="AK25" s="44">
        <v>4.5715812060602046</v>
      </c>
      <c r="AL25" s="44">
        <v>4.4790757523364952</v>
      </c>
      <c r="AM25" s="44">
        <v>4.4165450979287213</v>
      </c>
      <c r="AN25" s="44">
        <v>4.3956666999606631</v>
      </c>
      <c r="AO25" s="44">
        <v>4.3894865569824413</v>
      </c>
    </row>
    <row r="26" spans="1:41" s="25" customFormat="1" ht="18.95" customHeight="1" x14ac:dyDescent="0.2">
      <c r="A26" s="54" t="s">
        <v>80</v>
      </c>
      <c r="B26" s="44" t="e">
        <v>#DIV/0!</v>
      </c>
      <c r="C26" s="44" t="e">
        <v>#DIV/0!</v>
      </c>
      <c r="D26" s="44">
        <v>3.8958589490873519</v>
      </c>
      <c r="E26" s="44">
        <v>3.3878998877322806</v>
      </c>
      <c r="F26" s="44">
        <v>2.913298202757479</v>
      </c>
      <c r="G26" s="44">
        <v>2.7873151050742808</v>
      </c>
      <c r="H26" s="44">
        <v>2.9388936146435007</v>
      </c>
      <c r="I26" s="44">
        <v>3.1664657028838858</v>
      </c>
      <c r="J26" s="44">
        <v>3.2885518437568448</v>
      </c>
      <c r="K26" s="44">
        <v>3.4180783520019777</v>
      </c>
      <c r="L26" s="44">
        <v>3.6057397909858069</v>
      </c>
      <c r="M26" s="44">
        <v>3.6910788550357063</v>
      </c>
      <c r="N26" s="44">
        <v>3.666022564838848</v>
      </c>
      <c r="O26" s="44">
        <v>3.5242198618744993</v>
      </c>
      <c r="P26" s="44">
        <v>3.322555813167047</v>
      </c>
      <c r="Q26" s="44">
        <v>3.2216619782716234</v>
      </c>
      <c r="R26" s="44">
        <v>3.2280830017083741</v>
      </c>
      <c r="S26" s="44">
        <v>3.1958977811696281</v>
      </c>
      <c r="T26" s="44">
        <v>3.1680989679206126</v>
      </c>
      <c r="U26" s="44">
        <v>3.2043064796573875</v>
      </c>
      <c r="V26" s="44">
        <v>2.7622801404642661</v>
      </c>
      <c r="W26" s="44">
        <v>2.7373248546519098</v>
      </c>
      <c r="X26" s="44">
        <v>2.6824790478921905</v>
      </c>
      <c r="Y26" s="44">
        <v>2.6074478008535178</v>
      </c>
      <c r="Z26" s="44">
        <v>2.5773121616844983</v>
      </c>
      <c r="AA26" s="44">
        <v>2.6206175355505521</v>
      </c>
      <c r="AB26" s="44">
        <v>2.6301436265715772</v>
      </c>
      <c r="AC26" s="44">
        <v>2.6107379884679793</v>
      </c>
      <c r="AD26" s="44">
        <v>2.6153093152223561</v>
      </c>
      <c r="AE26" s="44">
        <v>2.6392287768180362</v>
      </c>
      <c r="AF26" s="44">
        <v>2.6327627593753156</v>
      </c>
      <c r="AG26" s="44">
        <v>2.6214225593406719</v>
      </c>
      <c r="AH26" s="44">
        <v>2.571202132946977</v>
      </c>
      <c r="AI26" s="44">
        <v>2.5281658557385391</v>
      </c>
      <c r="AJ26" s="44">
        <v>2.5204048778269508</v>
      </c>
      <c r="AK26" s="44">
        <v>2.4999162176475362</v>
      </c>
      <c r="AL26" s="44">
        <v>2.4873374627370564</v>
      </c>
      <c r="AM26" s="44">
        <v>2.4987882066670086</v>
      </c>
      <c r="AN26" s="44">
        <v>2.4953396177134626</v>
      </c>
      <c r="AO26" s="44">
        <v>2.4877380554012651</v>
      </c>
    </row>
    <row r="27" spans="1:41" s="25" customFormat="1" ht="18.95" customHeight="1" x14ac:dyDescent="0.2">
      <c r="A27" s="54" t="s">
        <v>84</v>
      </c>
      <c r="B27" s="44" t="e">
        <v>#DIV/0!</v>
      </c>
      <c r="C27" s="44" t="e">
        <v>#DIV/0!</v>
      </c>
      <c r="D27" s="44">
        <v>1.2680656088263202</v>
      </c>
      <c r="E27" s="44">
        <v>1.3294687360104842</v>
      </c>
      <c r="F27" s="44">
        <v>1.4004034366202822</v>
      </c>
      <c r="G27" s="44">
        <v>1.4550700088588957</v>
      </c>
      <c r="H27" s="44">
        <v>1.4592333987348882</v>
      </c>
      <c r="I27" s="44">
        <v>1.4732038851975227</v>
      </c>
      <c r="J27" s="44">
        <v>1.5375327808671224</v>
      </c>
      <c r="K27" s="44">
        <v>1.6950396644299239</v>
      </c>
      <c r="L27" s="44">
        <v>1.9337894744901747</v>
      </c>
      <c r="M27" s="44">
        <v>2.0167869852270295</v>
      </c>
      <c r="N27" s="44">
        <v>1.9272908279848018</v>
      </c>
      <c r="O27" s="44">
        <v>1.8116388687814948</v>
      </c>
      <c r="P27" s="44">
        <v>1.716327665669046</v>
      </c>
      <c r="Q27" s="44">
        <v>1.663166952454026</v>
      </c>
      <c r="R27" s="44">
        <v>1.6715260929535112</v>
      </c>
      <c r="S27" s="44">
        <v>1.6966839821908237</v>
      </c>
      <c r="T27" s="44">
        <v>1.6542720005734417</v>
      </c>
      <c r="U27" s="44">
        <v>1.6001358207151664</v>
      </c>
      <c r="V27" s="44">
        <v>1.5297807022162107</v>
      </c>
      <c r="W27" s="44">
        <v>1.4328684292698397</v>
      </c>
      <c r="X27" s="44">
        <v>1.410559737073924</v>
      </c>
      <c r="Y27" s="44">
        <v>1.4845980546187723</v>
      </c>
      <c r="Z27" s="44">
        <v>1.5900910701247222</v>
      </c>
      <c r="AA27" s="44">
        <v>1.6953921506359988</v>
      </c>
      <c r="AB27" s="44">
        <v>1.7891248561420743</v>
      </c>
      <c r="AC27" s="44">
        <v>1.8539011186318903</v>
      </c>
      <c r="AD27" s="44">
        <v>1.8787554602754917</v>
      </c>
      <c r="AE27" s="44">
        <v>1.847223760283518</v>
      </c>
      <c r="AF27" s="44">
        <v>1.7796193584912343</v>
      </c>
      <c r="AG27" s="44">
        <v>1.5305990932860309</v>
      </c>
      <c r="AH27" s="44">
        <v>1.493941224997676</v>
      </c>
      <c r="AI27" s="44">
        <v>1.4800832861692081</v>
      </c>
      <c r="AJ27" s="44">
        <v>1.460542492028531</v>
      </c>
      <c r="AK27" s="44">
        <v>1.4135343915744967</v>
      </c>
      <c r="AL27" s="44">
        <v>1.3794582610899344</v>
      </c>
      <c r="AM27" s="44">
        <v>1.3777977496305134</v>
      </c>
      <c r="AN27" s="44">
        <v>1.3827960768569953</v>
      </c>
      <c r="AO27" s="44">
        <v>1.3917868072688973</v>
      </c>
    </row>
    <row r="28" spans="1:41" s="25" customFormat="1" ht="18.95" customHeight="1" x14ac:dyDescent="0.2">
      <c r="A28" s="54" t="s">
        <v>23</v>
      </c>
      <c r="B28" s="44" t="e">
        <v>#DIV/0!</v>
      </c>
      <c r="C28" s="44" t="e">
        <v>#DIV/0!</v>
      </c>
      <c r="D28" s="44">
        <v>2.713474608595158</v>
      </c>
      <c r="E28" s="44">
        <v>2.7609051312673181</v>
      </c>
      <c r="F28" s="44">
        <v>2.7056719478087574</v>
      </c>
      <c r="G28" s="44">
        <v>2.700875505283268</v>
      </c>
      <c r="H28" s="44">
        <v>2.7464959428959097</v>
      </c>
      <c r="I28" s="44">
        <v>2.8555563480660688</v>
      </c>
      <c r="J28" s="44">
        <v>2.9361881415921887</v>
      </c>
      <c r="K28" s="44">
        <v>3.1705270514140724</v>
      </c>
      <c r="L28" s="44">
        <v>3.4251474721966497</v>
      </c>
      <c r="M28" s="44">
        <v>3.3934455531274219</v>
      </c>
      <c r="N28" s="44">
        <v>3.1569421107722393</v>
      </c>
      <c r="O28" s="44">
        <v>2.9877572031836994</v>
      </c>
      <c r="P28" s="44">
        <v>2.9421257600593513</v>
      </c>
      <c r="Q28" s="44">
        <v>2.9566954901572049</v>
      </c>
      <c r="R28" s="44">
        <v>2.9890076717790057</v>
      </c>
      <c r="S28" s="44">
        <v>2.9693752069452692</v>
      </c>
      <c r="T28" s="44">
        <v>2.8935512378699721</v>
      </c>
      <c r="U28" s="44">
        <v>2.8942094015082067</v>
      </c>
      <c r="V28" s="44">
        <v>3.0346535762026012</v>
      </c>
      <c r="W28" s="44">
        <v>2.993905747289106</v>
      </c>
      <c r="X28" s="44">
        <v>2.8295721940555225</v>
      </c>
      <c r="Y28" s="44">
        <v>2.8055721173036092</v>
      </c>
      <c r="Z28" s="44">
        <v>2.8932686621011872</v>
      </c>
      <c r="AA28" s="44">
        <v>3.0229465857238575</v>
      </c>
      <c r="AB28" s="44">
        <v>3.1720149209798856</v>
      </c>
      <c r="AC28" s="44">
        <v>3.2217265620609328</v>
      </c>
      <c r="AD28" s="44">
        <v>3.0886577834001168</v>
      </c>
      <c r="AE28" s="44">
        <v>2.9877454921499016</v>
      </c>
      <c r="AF28" s="44">
        <v>3.0119528103672031</v>
      </c>
      <c r="AG28" s="44">
        <v>3.0925728148360982</v>
      </c>
      <c r="AH28" s="44">
        <v>3.1951119781929833</v>
      </c>
      <c r="AI28" s="44">
        <v>3.2660098018208288</v>
      </c>
      <c r="AJ28" s="44">
        <v>3.2126157253014762</v>
      </c>
      <c r="AK28" s="44">
        <v>3.0775437246970427</v>
      </c>
      <c r="AL28" s="44">
        <v>3.0162471406841593</v>
      </c>
      <c r="AM28" s="44">
        <v>3.0054963374396872</v>
      </c>
      <c r="AN28" s="44">
        <v>3.0251114383283295</v>
      </c>
      <c r="AO28" s="44">
        <v>3.0523543888424842</v>
      </c>
    </row>
    <row r="29" spans="1:41" s="25" customFormat="1" ht="18.95" customHeight="1" x14ac:dyDescent="0.2">
      <c r="A29" s="54" t="s">
        <v>24</v>
      </c>
      <c r="B29" s="44" t="e">
        <v>#DIV/0!</v>
      </c>
      <c r="C29" s="44" t="e">
        <v>#DIV/0!</v>
      </c>
      <c r="D29" s="44">
        <v>5.1641033733961876</v>
      </c>
      <c r="E29" s="44">
        <v>5.1002725215035865</v>
      </c>
      <c r="F29" s="44">
        <v>4.9385400050994361</v>
      </c>
      <c r="G29" s="44">
        <v>4.7909860919587786</v>
      </c>
      <c r="H29" s="44">
        <v>4.7530392613153376</v>
      </c>
      <c r="I29" s="44">
        <v>4.9353355042275542</v>
      </c>
      <c r="J29" s="44">
        <v>5.0752508137935344</v>
      </c>
      <c r="K29" s="44">
        <v>5.2153021840768981</v>
      </c>
      <c r="L29" s="44">
        <v>5.3783176695987445</v>
      </c>
      <c r="M29" s="44">
        <v>5.1975926520281348</v>
      </c>
      <c r="N29" s="44">
        <v>4.7854359518935334</v>
      </c>
      <c r="O29" s="44">
        <v>4.4916152576854564</v>
      </c>
      <c r="P29" s="44">
        <v>4.3260313725100445</v>
      </c>
      <c r="Q29" s="44">
        <v>4.3360247397015454</v>
      </c>
      <c r="R29" s="44">
        <v>4.5611384491217954</v>
      </c>
      <c r="S29" s="44">
        <v>4.7998704534266681</v>
      </c>
      <c r="T29" s="44">
        <v>4.8894592133737076</v>
      </c>
      <c r="U29" s="44">
        <v>5.0248257052287668</v>
      </c>
      <c r="V29" s="44">
        <v>5.3172107433503593</v>
      </c>
      <c r="W29" s="44">
        <v>5.562273806573403</v>
      </c>
      <c r="X29" s="44">
        <v>5.7241960309131708</v>
      </c>
      <c r="Y29" s="44">
        <v>5.8098653949338122</v>
      </c>
      <c r="Z29" s="44">
        <v>5.8130346636533305</v>
      </c>
      <c r="AA29" s="44">
        <v>5.8544634677840834</v>
      </c>
      <c r="AB29" s="44">
        <v>5.96382617167039</v>
      </c>
      <c r="AC29" s="44">
        <v>6.0505906030373762</v>
      </c>
      <c r="AD29" s="44">
        <v>6.0729787575157452</v>
      </c>
      <c r="AE29" s="44">
        <v>6.0609234196137809</v>
      </c>
      <c r="AF29" s="44">
        <v>6.0633378949436008</v>
      </c>
      <c r="AG29" s="44">
        <v>6.2135791761330772</v>
      </c>
      <c r="AH29" s="44">
        <v>6.5131614500434338</v>
      </c>
      <c r="AI29" s="44">
        <v>6.8835698681541713</v>
      </c>
      <c r="AJ29" s="44">
        <v>7.2181213271103859</v>
      </c>
      <c r="AK29" s="44">
        <v>7.3152153148133374</v>
      </c>
      <c r="AL29" s="44">
        <v>7.2408202329470814</v>
      </c>
      <c r="AM29" s="44">
        <v>7.2118031811255285</v>
      </c>
      <c r="AN29" s="44">
        <v>7.2362828909003891</v>
      </c>
      <c r="AO29" s="44">
        <v>7.2659833505894929</v>
      </c>
    </row>
    <row r="30" spans="1:41" s="25" customFormat="1" ht="18.95" customHeight="1" x14ac:dyDescent="0.2">
      <c r="A30" s="54" t="s">
        <v>81</v>
      </c>
      <c r="B30" s="44" t="e">
        <v>#DIV/0!</v>
      </c>
      <c r="C30" s="44" t="e">
        <v>#DIV/0!</v>
      </c>
      <c r="D30" s="44">
        <v>2.9876578252530561</v>
      </c>
      <c r="E30" s="44">
        <v>2.8247648542477783</v>
      </c>
      <c r="F30" s="44">
        <v>3.5036141597878419</v>
      </c>
      <c r="G30" s="44">
        <v>3.3521168565716812</v>
      </c>
      <c r="H30" s="44">
        <v>3.1681177140400441</v>
      </c>
      <c r="I30" s="44">
        <v>3.0161693455790441</v>
      </c>
      <c r="J30" s="44">
        <v>2.9210177509015378</v>
      </c>
      <c r="K30" s="44">
        <v>2.9454851841151273</v>
      </c>
      <c r="L30" s="44">
        <v>3.0434901666325622</v>
      </c>
      <c r="M30" s="44">
        <v>3.0002125587907575</v>
      </c>
      <c r="N30" s="44">
        <v>2.8308325139971715</v>
      </c>
      <c r="O30" s="44">
        <v>2.6706213112399051</v>
      </c>
      <c r="P30" s="44">
        <v>2.5677171306635613</v>
      </c>
      <c r="Q30" s="44">
        <v>2.5967220706263614</v>
      </c>
      <c r="R30" s="44">
        <v>2.7354548459505441</v>
      </c>
      <c r="S30" s="44">
        <v>2.8911227658970007</v>
      </c>
      <c r="T30" s="44">
        <v>3.0086516231997731</v>
      </c>
      <c r="U30" s="44">
        <v>3.1373272511265045</v>
      </c>
      <c r="V30" s="44">
        <v>3.2364629172348232</v>
      </c>
      <c r="W30" s="44">
        <v>3.2546992184211359</v>
      </c>
      <c r="X30" s="44">
        <v>3.2753864658183427</v>
      </c>
      <c r="Y30" s="44">
        <v>3.2939678239145351</v>
      </c>
      <c r="Z30" s="44">
        <v>3.2755897769233551</v>
      </c>
      <c r="AA30" s="44">
        <v>3.2637593679848829</v>
      </c>
      <c r="AB30" s="44">
        <v>3.2603741922463847</v>
      </c>
      <c r="AC30" s="44">
        <v>3.2163537115798344</v>
      </c>
      <c r="AD30" s="44">
        <v>3.169743586197086</v>
      </c>
      <c r="AE30" s="44">
        <v>3.1727697113578208</v>
      </c>
      <c r="AF30" s="44">
        <v>3.1912007887668778</v>
      </c>
      <c r="AG30" s="44">
        <v>3.2204706894631148</v>
      </c>
      <c r="AH30" s="44">
        <v>3.2571863467149438</v>
      </c>
      <c r="AI30" s="44">
        <v>3.2527612247913686</v>
      </c>
      <c r="AJ30" s="44">
        <v>3.1982639051970319</v>
      </c>
      <c r="AK30" s="44">
        <v>3.130671751105262</v>
      </c>
      <c r="AL30" s="44">
        <v>3.0865527585155696</v>
      </c>
      <c r="AM30" s="44">
        <v>3.0701547567468657</v>
      </c>
      <c r="AN30" s="44">
        <v>3.0774257334402555</v>
      </c>
      <c r="AO30" s="44">
        <v>3.1039224050059824</v>
      </c>
    </row>
    <row r="31" spans="1:41" s="25" customFormat="1" ht="18.95" customHeight="1" x14ac:dyDescent="0.2">
      <c r="A31" s="54" t="s">
        <v>82</v>
      </c>
      <c r="B31" s="44" t="e">
        <v>#DIV/0!</v>
      </c>
      <c r="C31" s="44" t="e">
        <v>#DIV/0!</v>
      </c>
      <c r="D31" s="44">
        <v>0.31198377224479601</v>
      </c>
      <c r="E31" s="44">
        <v>0.28953470207737841</v>
      </c>
      <c r="F31" s="44">
        <v>0.26750170862546208</v>
      </c>
      <c r="G31" s="44">
        <v>0.26174788640509067</v>
      </c>
      <c r="H31" s="44">
        <v>0.26813009223619333</v>
      </c>
      <c r="I31" s="44">
        <v>0.29065802152878678</v>
      </c>
      <c r="J31" s="44">
        <v>0.31800276327671573</v>
      </c>
      <c r="K31" s="44">
        <v>0.32509364726650386</v>
      </c>
      <c r="L31" s="44">
        <v>0.31373282060819768</v>
      </c>
      <c r="M31" s="44">
        <v>0.29675517018447056</v>
      </c>
      <c r="N31" s="44">
        <v>0.2922402178984212</v>
      </c>
      <c r="O31" s="44">
        <v>0.30444658263349744</v>
      </c>
      <c r="P31" s="44">
        <v>0.3198431740698735</v>
      </c>
      <c r="Q31" s="44">
        <v>0.31816658120631369</v>
      </c>
      <c r="R31" s="44">
        <v>0.30481955339447619</v>
      </c>
      <c r="S31" s="44">
        <v>0.28896362253482366</v>
      </c>
      <c r="T31" s="44">
        <v>0.2861797825448083</v>
      </c>
      <c r="U31" s="44">
        <v>0.30117979829293268</v>
      </c>
      <c r="V31" s="44">
        <v>0.31499662750646834</v>
      </c>
      <c r="W31" s="44">
        <v>0.31519543613741818</v>
      </c>
      <c r="X31" s="44">
        <v>0.31100874096639047</v>
      </c>
      <c r="Y31" s="44">
        <v>0.30671411780769414</v>
      </c>
      <c r="Z31" s="44">
        <v>0.30115259839592734</v>
      </c>
      <c r="AA31" s="44">
        <v>0.30094081976318854</v>
      </c>
      <c r="AB31" s="44">
        <v>0.2940888992480008</v>
      </c>
      <c r="AC31" s="44">
        <v>0.28822695414244992</v>
      </c>
      <c r="AD31" s="44">
        <v>0.29324294100258952</v>
      </c>
      <c r="AE31" s="44">
        <v>0.30293566488216755</v>
      </c>
      <c r="AF31" s="44">
        <v>0.29951629918940376</v>
      </c>
      <c r="AG31" s="44">
        <v>0.28565715186697616</v>
      </c>
      <c r="AH31" s="44">
        <v>0.2680182039603895</v>
      </c>
      <c r="AI31" s="44">
        <v>0.25330571764006937</v>
      </c>
      <c r="AJ31" s="44">
        <v>0.25179520636118208</v>
      </c>
      <c r="AK31" s="44">
        <v>0.25484977698419325</v>
      </c>
      <c r="AL31" s="44">
        <v>0.25527109950484278</v>
      </c>
      <c r="AM31" s="44">
        <v>0.25334379804414292</v>
      </c>
      <c r="AN31" s="44">
        <v>0.25146977426728706</v>
      </c>
      <c r="AO31" s="44">
        <v>0.24907246614394962</v>
      </c>
    </row>
    <row r="32" spans="1:41" s="25" customFormat="1" ht="18.95" customHeight="1" x14ac:dyDescent="0.2">
      <c r="A32" s="54" t="s">
        <v>27</v>
      </c>
      <c r="B32" s="44" t="e">
        <v>#DIV/0!</v>
      </c>
      <c r="C32" s="44" t="e">
        <v>#DIV/0!</v>
      </c>
      <c r="D32" s="44">
        <v>0.96734619540395184</v>
      </c>
      <c r="E32" s="44">
        <v>0.9270754140029227</v>
      </c>
      <c r="F32" s="44">
        <v>0.89580492878532469</v>
      </c>
      <c r="G32" s="44">
        <v>0.90264122144300651</v>
      </c>
      <c r="H32" s="44">
        <v>0.91553755190152097</v>
      </c>
      <c r="I32" s="44">
        <v>0.94650142402709114</v>
      </c>
      <c r="J32" s="44">
        <v>0.96446104019255585</v>
      </c>
      <c r="K32" s="44">
        <v>0.96650670359114332</v>
      </c>
      <c r="L32" s="44">
        <v>0.97024684305241138</v>
      </c>
      <c r="M32" s="44">
        <v>0.94357096987909062</v>
      </c>
      <c r="N32" s="44">
        <v>0.91773374149626674</v>
      </c>
      <c r="O32" s="44">
        <v>0.93865149943358661</v>
      </c>
      <c r="P32" s="44">
        <v>0.98554413790778228</v>
      </c>
      <c r="Q32" s="44">
        <v>1.0239657874819033</v>
      </c>
      <c r="R32" s="44">
        <v>1.0554857425921418</v>
      </c>
      <c r="S32" s="44">
        <v>1.0774404436627971</v>
      </c>
      <c r="T32" s="44">
        <v>1.0939843322843983</v>
      </c>
      <c r="U32" s="44">
        <v>1.1258219610564568</v>
      </c>
      <c r="V32" s="44">
        <v>1.1617196476811069</v>
      </c>
      <c r="W32" s="44">
        <v>1.173847541807137</v>
      </c>
      <c r="X32" s="44">
        <v>1.1823084699947937</v>
      </c>
      <c r="Y32" s="44">
        <v>1.1939846395510803</v>
      </c>
      <c r="Z32" s="44">
        <v>1.1951589855901243</v>
      </c>
      <c r="AA32" s="44">
        <v>1.1797450802013911</v>
      </c>
      <c r="AB32" s="44">
        <v>1.1633040067606366</v>
      </c>
      <c r="AC32" s="44">
        <v>1.1646899608684715</v>
      </c>
      <c r="AD32" s="44">
        <v>1.1784356200887702</v>
      </c>
      <c r="AE32" s="44">
        <v>1.1963597434175126</v>
      </c>
      <c r="AF32" s="44">
        <v>1.2059421249203877</v>
      </c>
      <c r="AG32" s="44">
        <v>1.2254095790770878</v>
      </c>
      <c r="AH32" s="44">
        <v>1.2619591056870585</v>
      </c>
      <c r="AI32" s="44">
        <v>1.3040152301943631</v>
      </c>
      <c r="AJ32" s="44">
        <v>1.3273828896940609</v>
      </c>
      <c r="AK32" s="44">
        <v>1.3192428660665867</v>
      </c>
      <c r="AL32" s="44">
        <v>1.3048209285051915</v>
      </c>
      <c r="AM32" s="44">
        <v>1.3164812786581077</v>
      </c>
      <c r="AN32" s="44">
        <v>1.3587722955249451</v>
      </c>
      <c r="AO32" s="44">
        <v>1.4117181990209071</v>
      </c>
    </row>
    <row r="33" spans="1:41" s="25" customFormat="1" ht="18.95" customHeight="1" x14ac:dyDescent="0.2">
      <c r="A33" s="54" t="s">
        <v>79</v>
      </c>
      <c r="B33" s="44" t="e">
        <v>#DIV/0!</v>
      </c>
      <c r="C33" s="44" t="e">
        <v>#DIV/0!</v>
      </c>
      <c r="D33" s="44">
        <v>0.43571695055160276</v>
      </c>
      <c r="E33" s="44">
        <v>0.43492921654655581</v>
      </c>
      <c r="F33" s="44">
        <v>0.43098121752537383</v>
      </c>
      <c r="G33" s="44">
        <v>0.43086132916577713</v>
      </c>
      <c r="H33" s="44">
        <v>0.53576980044201139</v>
      </c>
      <c r="I33" s="44">
        <v>0.53913739220130918</v>
      </c>
      <c r="J33" s="44">
        <v>0.53819017822251936</v>
      </c>
      <c r="K33" s="44">
        <v>0.53838709062831536</v>
      </c>
      <c r="L33" s="44">
        <v>0.44709984816111081</v>
      </c>
      <c r="M33" s="44">
        <v>0.43233547300108405</v>
      </c>
      <c r="N33" s="44">
        <v>0.41256350283195825</v>
      </c>
      <c r="O33" s="44">
        <v>0.40436921791806318</v>
      </c>
      <c r="P33" s="44">
        <v>0.40362611753644195</v>
      </c>
      <c r="Q33" s="44">
        <v>0.40699359344532449</v>
      </c>
      <c r="R33" s="44">
        <v>0.41457396623607773</v>
      </c>
      <c r="S33" s="44">
        <v>0.41980539744802459</v>
      </c>
      <c r="T33" s="44">
        <v>0.41946972048749859</v>
      </c>
      <c r="U33" s="44">
        <v>0.4214802007925732</v>
      </c>
      <c r="V33" s="44">
        <v>0.42447981337072616</v>
      </c>
      <c r="W33" s="44">
        <v>0.42131793986606331</v>
      </c>
      <c r="X33" s="44">
        <v>0.41896618426789517</v>
      </c>
      <c r="Y33" s="44">
        <v>0.41609974077321854</v>
      </c>
      <c r="Z33" s="44">
        <v>0.410547433334777</v>
      </c>
      <c r="AA33" s="44">
        <v>0.40646747133952132</v>
      </c>
      <c r="AB33" s="44">
        <v>0.40360919247782584</v>
      </c>
      <c r="AC33" s="44">
        <v>0.39973405698857917</v>
      </c>
      <c r="AD33" s="44">
        <v>0.39251735484087835</v>
      </c>
      <c r="AE33" s="44">
        <v>0.38078546698380178</v>
      </c>
      <c r="AF33" s="44">
        <v>0.36293734496690055</v>
      </c>
      <c r="AG33" s="44">
        <v>0.34732991496424209</v>
      </c>
      <c r="AH33" s="44">
        <v>0.33687222584472265</v>
      </c>
      <c r="AI33" s="44">
        <v>0.33254562297717793</v>
      </c>
      <c r="AJ33" s="44">
        <v>0.33163274029074347</v>
      </c>
      <c r="AK33" s="44">
        <v>0.32953074743734762</v>
      </c>
      <c r="AL33" s="44">
        <v>0.32686379303517732</v>
      </c>
      <c r="AM33" s="44">
        <v>0.32531967738235124</v>
      </c>
      <c r="AN33" s="44">
        <v>0.3262347607476293</v>
      </c>
      <c r="AO33" s="44">
        <v>0.3297244454558978</v>
      </c>
    </row>
    <row r="34" spans="1:41" s="25" customFormat="1" ht="19.5" customHeight="1" x14ac:dyDescent="0.2">
      <c r="A34" s="3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s="25" customFormat="1" ht="15.95" customHeight="1" x14ac:dyDescent="0.2">
      <c r="A35" s="17" t="s">
        <v>103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s="31" customFormat="1" ht="15.95" customHeight="1" thickBot="1" x14ac:dyDescent="0.25">
      <c r="A36" s="29" t="s">
        <v>30</v>
      </c>
      <c r="B36" s="40" t="e">
        <v>#DIV/0!</v>
      </c>
      <c r="C36" s="40" t="e">
        <v>#DIV/0!</v>
      </c>
      <c r="D36" s="40">
        <v>7.508520069501512</v>
      </c>
      <c r="E36" s="40">
        <v>7.6007526943287038</v>
      </c>
      <c r="F36" s="40">
        <v>7.4725266092789404</v>
      </c>
      <c r="G36" s="40">
        <v>7.2401414458041238</v>
      </c>
      <c r="H36" s="40">
        <v>7.023932486917059</v>
      </c>
      <c r="I36" s="40">
        <v>7.019087588583278</v>
      </c>
      <c r="J36" s="40">
        <v>7.0719610534012194</v>
      </c>
      <c r="K36" s="40">
        <v>7.2984409289715977</v>
      </c>
      <c r="L36" s="40">
        <v>7.6047984203717069</v>
      </c>
      <c r="M36" s="40">
        <v>7.3975795277240746</v>
      </c>
      <c r="N36" s="40">
        <v>6.9867670755720077</v>
      </c>
      <c r="O36" s="40">
        <v>6.844647979818502</v>
      </c>
      <c r="P36" s="40">
        <v>6.8096313406263445</v>
      </c>
      <c r="Q36" s="40">
        <v>6.7935499632611407</v>
      </c>
      <c r="R36" s="40">
        <v>6.8834120817801434</v>
      </c>
      <c r="S36" s="40">
        <v>6.9390219484513587</v>
      </c>
      <c r="T36" s="40">
        <v>6.9052567841084862</v>
      </c>
      <c r="U36" s="40">
        <v>7.1369469026973702</v>
      </c>
      <c r="V36" s="40">
        <v>7.4741121866501805</v>
      </c>
      <c r="W36" s="40">
        <v>7.5554113837724062</v>
      </c>
      <c r="X36" s="40">
        <v>7.4480586995972082</v>
      </c>
      <c r="Y36" s="40">
        <v>7.3696535294357073</v>
      </c>
      <c r="Z36" s="40">
        <v>7.3663442052936761</v>
      </c>
      <c r="AA36" s="40">
        <v>7.5003004997245801</v>
      </c>
      <c r="AB36" s="40">
        <v>7.7881146330014399</v>
      </c>
      <c r="AC36" s="40">
        <v>8.066536042848945</v>
      </c>
      <c r="AD36" s="40">
        <v>8.2030872717348888</v>
      </c>
      <c r="AE36" s="40">
        <v>8.2286561371531537</v>
      </c>
      <c r="AF36" s="40">
        <v>8.1974764778976219</v>
      </c>
      <c r="AG36" s="40">
        <v>8.1182031699700961</v>
      </c>
      <c r="AH36" s="40">
        <v>8.0420611195819536</v>
      </c>
      <c r="AI36" s="40">
        <v>8.0428025232314422</v>
      </c>
      <c r="AJ36" s="40">
        <v>8.0447455118364442</v>
      </c>
      <c r="AK36" s="40">
        <v>7.9777355107054815</v>
      </c>
      <c r="AL36" s="40">
        <v>7.898499146309061</v>
      </c>
      <c r="AM36" s="40">
        <v>7.8416913161499568</v>
      </c>
      <c r="AN36" s="40">
        <v>7.9129882150664859</v>
      </c>
      <c r="AO36" s="40">
        <v>8.134603898483741</v>
      </c>
    </row>
    <row r="37" spans="1:41" x14ac:dyDescent="0.2">
      <c r="A37" s="37" t="s">
        <v>72</v>
      </c>
      <c r="B37" s="19"/>
    </row>
  </sheetData>
  <mergeCells count="10">
    <mergeCell ref="B3:C3"/>
    <mergeCell ref="D3:G3"/>
    <mergeCell ref="H3:K3"/>
    <mergeCell ref="L3:O3"/>
    <mergeCell ref="P3:S3"/>
    <mergeCell ref="AF3:AI3"/>
    <mergeCell ref="AB3:AC3"/>
    <mergeCell ref="X3:AA3"/>
    <mergeCell ref="AJ3:AM3"/>
    <mergeCell ref="U3:W3"/>
  </mergeCells>
  <pageMargins left="0.7" right="0.7" top="0.48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Q37"/>
  <sheetViews>
    <sheetView view="pageBreakPreview" zoomScaleSheetLayoutView="100" workbookViewId="0">
      <pane xSplit="11" ySplit="4" topLeftCell="T5" activePane="bottomRight" state="frozen"/>
      <selection activeCell="U8" sqref="U8"/>
      <selection pane="topRight" activeCell="U8" sqref="U8"/>
      <selection pane="bottomLeft" activeCell="U8" sqref="U8"/>
      <selection pane="bottomRight" activeCell="U8" sqref="U8"/>
    </sheetView>
  </sheetViews>
  <sheetFormatPr defaultRowHeight="11.25" x14ac:dyDescent="0.2"/>
  <cols>
    <col min="1" max="1" width="25.28515625" style="16" customWidth="1"/>
    <col min="2" max="7" width="7.5703125" style="16" hidden="1" customWidth="1"/>
    <col min="8" max="8" width="8.140625" style="16" hidden="1" customWidth="1"/>
    <col min="9" max="15" width="6.7109375" style="16" hidden="1" customWidth="1"/>
    <col min="16" max="19" width="7.28515625" style="16" hidden="1" customWidth="1"/>
    <col min="20" max="20" width="7.5703125" style="16" hidden="1" customWidth="1"/>
    <col min="21" max="40" width="7.5703125" style="16" customWidth="1"/>
    <col min="41" max="41" width="7.85546875" style="16" customWidth="1"/>
    <col min="42" max="16384" width="9.140625" style="16"/>
  </cols>
  <sheetData>
    <row r="1" spans="1:43" ht="15" customHeight="1" x14ac:dyDescent="0.2">
      <c r="V1" s="49" t="s">
        <v>108</v>
      </c>
    </row>
    <row r="2" spans="1:43" ht="0.75" customHeight="1" thickBot="1" x14ac:dyDescent="0.25">
      <c r="B2" s="16" t="s">
        <v>31</v>
      </c>
      <c r="C2" s="16" t="s">
        <v>32</v>
      </c>
      <c r="D2" s="16" t="s">
        <v>33</v>
      </c>
      <c r="E2" s="16" t="s">
        <v>34</v>
      </c>
      <c r="F2" s="16" t="s">
        <v>35</v>
      </c>
      <c r="G2" s="16" t="s">
        <v>36</v>
      </c>
      <c r="H2" s="16" t="s">
        <v>37</v>
      </c>
      <c r="I2" s="16" t="s">
        <v>38</v>
      </c>
      <c r="J2" s="16" t="s">
        <v>39</v>
      </c>
      <c r="K2" s="16" t="s">
        <v>40</v>
      </c>
      <c r="L2" s="16" t="s">
        <v>41</v>
      </c>
      <c r="M2" s="16" t="s">
        <v>42</v>
      </c>
      <c r="N2" s="16" t="s">
        <v>43</v>
      </c>
      <c r="O2" s="16" t="s">
        <v>44</v>
      </c>
      <c r="P2" s="16" t="s">
        <v>45</v>
      </c>
      <c r="Q2" s="16" t="s">
        <v>46</v>
      </c>
      <c r="R2" s="16" t="s">
        <v>47</v>
      </c>
      <c r="S2" s="16" t="s">
        <v>48</v>
      </c>
      <c r="T2" s="16" t="s">
        <v>49</v>
      </c>
      <c r="U2" s="16" t="s">
        <v>50</v>
      </c>
      <c r="V2" s="16" t="s">
        <v>51</v>
      </c>
      <c r="W2" s="16" t="s">
        <v>52</v>
      </c>
      <c r="X2" s="16" t="s">
        <v>53</v>
      </c>
      <c r="Y2" s="16" t="s">
        <v>54</v>
      </c>
      <c r="Z2" s="16" t="s">
        <v>55</v>
      </c>
      <c r="AA2" s="16" t="s">
        <v>56</v>
      </c>
      <c r="AB2" s="16" t="s">
        <v>73</v>
      </c>
      <c r="AC2" s="16" t="s">
        <v>86</v>
      </c>
      <c r="AD2" s="16" t="s">
        <v>85</v>
      </c>
      <c r="AE2" s="16" t="s">
        <v>87</v>
      </c>
      <c r="AF2" s="16" t="s">
        <v>88</v>
      </c>
      <c r="AG2" s="16" t="s">
        <v>91</v>
      </c>
      <c r="AH2" s="16" t="s">
        <v>91</v>
      </c>
    </row>
    <row r="3" spans="1:43" s="21" customFormat="1" ht="15" customHeight="1" x14ac:dyDescent="0.2">
      <c r="B3" s="55" t="s">
        <v>63</v>
      </c>
      <c r="C3" s="55"/>
      <c r="D3" s="55" t="s">
        <v>64</v>
      </c>
      <c r="E3" s="55"/>
      <c r="F3" s="55"/>
      <c r="G3" s="55"/>
      <c r="H3" s="55" t="s">
        <v>65</v>
      </c>
      <c r="I3" s="55"/>
      <c r="J3" s="55"/>
      <c r="K3" s="55"/>
      <c r="L3" s="55" t="s">
        <v>66</v>
      </c>
      <c r="M3" s="55"/>
      <c r="N3" s="55"/>
      <c r="O3" s="55"/>
      <c r="P3" s="55" t="s">
        <v>67</v>
      </c>
      <c r="Q3" s="55"/>
      <c r="R3" s="55"/>
      <c r="S3" s="55"/>
      <c r="U3" s="55" t="s">
        <v>68</v>
      </c>
      <c r="V3" s="55"/>
      <c r="W3" s="55"/>
      <c r="X3" s="55" t="s">
        <v>69</v>
      </c>
      <c r="Y3" s="55"/>
      <c r="Z3" s="55"/>
      <c r="AA3" s="55"/>
      <c r="AB3" s="55" t="s">
        <v>70</v>
      </c>
      <c r="AC3" s="55"/>
      <c r="AD3" s="55"/>
      <c r="AE3" s="55"/>
      <c r="AF3" s="55" t="s">
        <v>89</v>
      </c>
      <c r="AG3" s="55"/>
      <c r="AH3" s="55"/>
      <c r="AI3" s="55"/>
      <c r="AJ3" s="55" t="s">
        <v>92</v>
      </c>
      <c r="AK3" s="55"/>
      <c r="AL3" s="55"/>
      <c r="AM3" s="55"/>
      <c r="AN3" s="55" t="s">
        <v>97</v>
      </c>
      <c r="AO3" s="55"/>
    </row>
    <row r="4" spans="1:43" s="25" customFormat="1" x14ac:dyDescent="0.2">
      <c r="A4" s="23" t="s">
        <v>98</v>
      </c>
      <c r="B4" s="24" t="s">
        <v>57</v>
      </c>
      <c r="C4" s="24" t="s">
        <v>60</v>
      </c>
      <c r="D4" s="24" t="s">
        <v>57</v>
      </c>
      <c r="E4" s="24" t="s">
        <v>58</v>
      </c>
      <c r="F4" s="24" t="s">
        <v>59</v>
      </c>
      <c r="G4" s="24" t="s">
        <v>60</v>
      </c>
      <c r="H4" s="24" t="s">
        <v>57</v>
      </c>
      <c r="I4" s="24" t="s">
        <v>58</v>
      </c>
      <c r="J4" s="24" t="s">
        <v>59</v>
      </c>
      <c r="K4" s="24" t="s">
        <v>60</v>
      </c>
      <c r="L4" s="24" t="s">
        <v>57</v>
      </c>
      <c r="M4" s="24" t="s">
        <v>58</v>
      </c>
      <c r="N4" s="24" t="s">
        <v>59</v>
      </c>
      <c r="O4" s="24" t="s">
        <v>60</v>
      </c>
      <c r="P4" s="24" t="s">
        <v>57</v>
      </c>
      <c r="Q4" s="24" t="s">
        <v>58</v>
      </c>
      <c r="R4" s="24" t="s">
        <v>59</v>
      </c>
      <c r="S4" s="24" t="s">
        <v>60</v>
      </c>
      <c r="T4" s="24" t="s">
        <v>57</v>
      </c>
      <c r="U4" s="24" t="s">
        <v>58</v>
      </c>
      <c r="V4" s="24" t="s">
        <v>59</v>
      </c>
      <c r="W4" s="24" t="s">
        <v>60</v>
      </c>
      <c r="X4" s="24" t="s">
        <v>57</v>
      </c>
      <c r="Y4" s="24" t="s">
        <v>58</v>
      </c>
      <c r="Z4" s="24" t="s">
        <v>59</v>
      </c>
      <c r="AA4" s="24" t="s">
        <v>60</v>
      </c>
      <c r="AB4" s="24" t="s">
        <v>57</v>
      </c>
      <c r="AC4" s="24" t="s">
        <v>58</v>
      </c>
      <c r="AD4" s="24" t="s">
        <v>59</v>
      </c>
      <c r="AE4" s="24" t="s">
        <v>60</v>
      </c>
      <c r="AF4" s="24" t="s">
        <v>57</v>
      </c>
      <c r="AG4" s="24" t="s">
        <v>58</v>
      </c>
      <c r="AH4" s="24" t="s">
        <v>59</v>
      </c>
      <c r="AI4" s="24" t="s">
        <v>60</v>
      </c>
      <c r="AJ4" s="24" t="s">
        <v>57</v>
      </c>
      <c r="AK4" s="24" t="s">
        <v>58</v>
      </c>
      <c r="AL4" s="24" t="s">
        <v>59</v>
      </c>
      <c r="AM4" s="24" t="s">
        <v>60</v>
      </c>
      <c r="AN4" s="53" t="s">
        <v>57</v>
      </c>
      <c r="AO4" s="24" t="s">
        <v>58</v>
      </c>
    </row>
    <row r="5" spans="1:43" s="26" customFormat="1" ht="21.75" customHeight="1" x14ac:dyDescent="0.2">
      <c r="A5" s="17" t="s">
        <v>99</v>
      </c>
      <c r="B5" s="42"/>
      <c r="C5" s="42"/>
      <c r="D5" s="42">
        <v>8608.0879022977697</v>
      </c>
      <c r="E5" s="42">
        <v>8455.237834151927</v>
      </c>
      <c r="F5" s="42">
        <v>8436.9639487626064</v>
      </c>
      <c r="G5" s="42">
        <v>9564.6122389434913</v>
      </c>
      <c r="H5" s="42">
        <v>10906.086108744577</v>
      </c>
      <c r="I5" s="42">
        <v>9864.9292339674175</v>
      </c>
      <c r="J5" s="42">
        <v>9611.2587702691308</v>
      </c>
      <c r="K5" s="42">
        <v>10573.731203423036</v>
      </c>
      <c r="L5" s="42">
        <v>11409.306284485563</v>
      </c>
      <c r="M5" s="42">
        <v>10981.353420723108</v>
      </c>
      <c r="N5" s="42">
        <v>11266.024635900623</v>
      </c>
      <c r="O5" s="42">
        <v>13220.918197565148</v>
      </c>
      <c r="P5" s="42">
        <v>15748.748964239361</v>
      </c>
      <c r="Q5" s="42">
        <v>14721.986194069048</v>
      </c>
      <c r="R5" s="42">
        <v>13732.103002731745</v>
      </c>
      <c r="S5" s="42">
        <v>14949.423963900641</v>
      </c>
      <c r="T5" s="42">
        <v>17499.545246203219</v>
      </c>
      <c r="U5" s="42">
        <v>15202.008069351328</v>
      </c>
      <c r="V5" s="42">
        <v>14760.00891464306</v>
      </c>
      <c r="W5" s="42">
        <v>16278.729443702374</v>
      </c>
      <c r="X5" s="42">
        <v>18756.927773026327</v>
      </c>
      <c r="Y5" s="42">
        <v>16454.480533772443</v>
      </c>
      <c r="Z5" s="42">
        <v>16092.136023013449</v>
      </c>
      <c r="AA5" s="42">
        <v>17972.498598972121</v>
      </c>
      <c r="AB5" s="42">
        <v>19921.311685147939</v>
      </c>
      <c r="AC5" s="42">
        <v>18809.242637094445</v>
      </c>
      <c r="AD5" s="42">
        <v>17930.658179082882</v>
      </c>
      <c r="AE5" s="42">
        <v>19855.5212821229</v>
      </c>
      <c r="AF5" s="42">
        <v>21935.459996859616</v>
      </c>
      <c r="AG5" s="42">
        <v>20569.939428291629</v>
      </c>
      <c r="AH5" s="42">
        <v>19102.008672010979</v>
      </c>
      <c r="AI5" s="42">
        <v>21295.319155659883</v>
      </c>
      <c r="AJ5" s="42">
        <v>22992.058400884853</v>
      </c>
      <c r="AK5" s="42">
        <v>22547.103092773134</v>
      </c>
      <c r="AL5" s="42">
        <v>21432.043682502499</v>
      </c>
      <c r="AM5" s="42">
        <v>24380.218103694377</v>
      </c>
      <c r="AN5" s="42">
        <v>27078.947762908178</v>
      </c>
      <c r="AO5" s="42">
        <v>24879.263171416576</v>
      </c>
    </row>
    <row r="6" spans="1:43" s="26" customFormat="1" ht="28.5" customHeight="1" x14ac:dyDescent="0.2">
      <c r="A6" s="17" t="s">
        <v>100</v>
      </c>
      <c r="B6" s="27"/>
      <c r="C6" s="27"/>
      <c r="D6" s="27">
        <v>2400.4083885277196</v>
      </c>
      <c r="E6" s="27">
        <v>2008.1628092484334</v>
      </c>
      <c r="F6" s="27">
        <v>1972.9044505756995</v>
      </c>
      <c r="G6" s="27">
        <v>2786.655177445818</v>
      </c>
      <c r="H6" s="27">
        <v>3434.9706830051964</v>
      </c>
      <c r="I6" s="27">
        <v>2567.0223184677234</v>
      </c>
      <c r="J6" s="27">
        <v>2114.5693826001075</v>
      </c>
      <c r="K6" s="27">
        <v>2628.465678499927</v>
      </c>
      <c r="L6" s="27">
        <v>3048.3379687110191</v>
      </c>
      <c r="M6" s="27">
        <v>2579.9750122460664</v>
      </c>
      <c r="N6" s="27">
        <v>2498.2799387934829</v>
      </c>
      <c r="O6" s="27">
        <v>3622.1201912114957</v>
      </c>
      <c r="P6" s="27">
        <v>4692.2601422952066</v>
      </c>
      <c r="Q6" s="27">
        <v>3814.5082042859513</v>
      </c>
      <c r="R6" s="27">
        <v>2991.6756011967</v>
      </c>
      <c r="S6" s="27">
        <v>3929.3702099987936</v>
      </c>
      <c r="T6" s="27">
        <v>5680.304070661753</v>
      </c>
      <c r="U6" s="27">
        <v>3605.8299029339232</v>
      </c>
      <c r="V6" s="27">
        <v>3135.3628185726079</v>
      </c>
      <c r="W6" s="27">
        <v>3819.499152213355</v>
      </c>
      <c r="X6" s="27">
        <v>5760.7554090825452</v>
      </c>
      <c r="Y6" s="27">
        <v>3826.2702513771164</v>
      </c>
      <c r="Z6" s="27">
        <v>3333.0625642389255</v>
      </c>
      <c r="AA6" s="27">
        <v>4450.4498916925613</v>
      </c>
      <c r="AB6" s="27">
        <v>5656.9861694208003</v>
      </c>
      <c r="AC6" s="27">
        <v>4449.6906257247301</v>
      </c>
      <c r="AD6" s="27">
        <v>3408.8133571626281</v>
      </c>
      <c r="AE6" s="27">
        <v>4834.4337149067342</v>
      </c>
      <c r="AF6" s="27">
        <v>6037.5880717349155</v>
      </c>
      <c r="AG6" s="27">
        <v>5006.1078773574618</v>
      </c>
      <c r="AH6" s="27">
        <v>3749.8647739302423</v>
      </c>
      <c r="AI6" s="27">
        <v>4861.1110664721791</v>
      </c>
      <c r="AJ6" s="27">
        <v>6236.3426653040342</v>
      </c>
      <c r="AK6" s="27">
        <v>5408.1328953393941</v>
      </c>
      <c r="AL6" s="27">
        <v>4569.4279143606154</v>
      </c>
      <c r="AM6" s="27">
        <v>6529.6332548039863</v>
      </c>
      <c r="AN6" s="27">
        <v>8304.818209695417</v>
      </c>
      <c r="AO6" s="27">
        <v>6005.4832095927341</v>
      </c>
    </row>
    <row r="7" spans="1:43" s="25" customFormat="1" ht="18.95" customHeight="1" x14ac:dyDescent="0.2">
      <c r="A7" s="34" t="s">
        <v>2</v>
      </c>
      <c r="B7" s="28"/>
      <c r="C7" s="28"/>
      <c r="D7" s="28">
        <v>131.44685368581912</v>
      </c>
      <c r="E7" s="28">
        <v>245.88000196563218</v>
      </c>
      <c r="F7" s="28">
        <v>214.5707476523055</v>
      </c>
      <c r="G7" s="28">
        <v>259.23224537305373</v>
      </c>
      <c r="H7" s="28">
        <v>127.61556223714258</v>
      </c>
      <c r="I7" s="28">
        <v>224.88571681654383</v>
      </c>
      <c r="J7" s="28">
        <v>149.89409327214207</v>
      </c>
      <c r="K7" s="28">
        <v>295.55914534153078</v>
      </c>
      <c r="L7" s="28">
        <v>190.20011541032861</v>
      </c>
      <c r="M7" s="28">
        <v>302.22969376001225</v>
      </c>
      <c r="N7" s="28">
        <v>257.76246713981664</v>
      </c>
      <c r="O7" s="28">
        <v>408.26747908918651</v>
      </c>
      <c r="P7" s="28">
        <v>257.88667689498277</v>
      </c>
      <c r="Q7" s="28">
        <v>410.72295812826167</v>
      </c>
      <c r="R7" s="28">
        <v>261.17513543589655</v>
      </c>
      <c r="S7" s="28">
        <v>291.31712538962677</v>
      </c>
      <c r="T7" s="28">
        <v>203.63694246848559</v>
      </c>
      <c r="U7" s="28">
        <v>325.38903204356279</v>
      </c>
      <c r="V7" s="28">
        <v>294.77390002986436</v>
      </c>
      <c r="W7" s="28">
        <v>322.77331344122985</v>
      </c>
      <c r="X7" s="28">
        <v>240.01997833967795</v>
      </c>
      <c r="Y7" s="28">
        <v>246.1649313923019</v>
      </c>
      <c r="Z7" s="28">
        <v>245.18523954705711</v>
      </c>
      <c r="AA7" s="28">
        <v>342.07804542319462</v>
      </c>
      <c r="AB7" s="28">
        <v>245.84215458193529</v>
      </c>
      <c r="AC7" s="28">
        <v>384.74730855809543</v>
      </c>
      <c r="AD7" s="28">
        <v>283.90094682527945</v>
      </c>
      <c r="AE7" s="28">
        <v>390.51937640403145</v>
      </c>
      <c r="AF7" s="28">
        <v>301.03314376412732</v>
      </c>
      <c r="AG7" s="28">
        <v>400.12844970033592</v>
      </c>
      <c r="AH7" s="28">
        <v>327.44642087596009</v>
      </c>
      <c r="AI7" s="28">
        <v>395.33247624656565</v>
      </c>
      <c r="AJ7" s="28">
        <v>291.24518387456021</v>
      </c>
      <c r="AK7" s="28">
        <v>538.56212497008619</v>
      </c>
      <c r="AL7" s="28">
        <v>435.26499590711501</v>
      </c>
      <c r="AM7" s="28">
        <v>529.37207307501205</v>
      </c>
      <c r="AN7" s="28">
        <v>420.55210877490362</v>
      </c>
      <c r="AO7" s="28">
        <v>516.73817443351675</v>
      </c>
      <c r="AQ7" s="26"/>
    </row>
    <row r="8" spans="1:43" s="25" customFormat="1" ht="18.95" customHeight="1" x14ac:dyDescent="0.2">
      <c r="A8" s="34" t="s">
        <v>3</v>
      </c>
      <c r="B8" s="28"/>
      <c r="C8" s="28"/>
      <c r="D8" s="28">
        <v>1501.5089456148364</v>
      </c>
      <c r="E8" s="28">
        <v>939.71879929065824</v>
      </c>
      <c r="F8" s="28">
        <v>780.05907721072879</v>
      </c>
      <c r="G8" s="28">
        <v>1569.1683781681063</v>
      </c>
      <c r="H8" s="28">
        <v>2283.0307911370987</v>
      </c>
      <c r="I8" s="28">
        <v>1379.2380506818893</v>
      </c>
      <c r="J8" s="28">
        <v>955.17511943130967</v>
      </c>
      <c r="K8" s="28">
        <v>1299.6093632363559</v>
      </c>
      <c r="L8" s="28">
        <v>1760.8330569406983</v>
      </c>
      <c r="M8" s="28">
        <v>1192.0176751753895</v>
      </c>
      <c r="N8" s="28">
        <v>1069.8801395607281</v>
      </c>
      <c r="O8" s="28">
        <v>2064.3708988688963</v>
      </c>
      <c r="P8" s="28">
        <v>3124.3000917364861</v>
      </c>
      <c r="Q8" s="28">
        <v>1902.9037006076053</v>
      </c>
      <c r="R8" s="28">
        <v>1136.3420159013881</v>
      </c>
      <c r="S8" s="28">
        <v>2105.3443550522675</v>
      </c>
      <c r="T8" s="28">
        <v>3878.91050635088</v>
      </c>
      <c r="U8" s="28">
        <v>1663.8388297353811</v>
      </c>
      <c r="V8" s="28">
        <v>1042.8199642050436</v>
      </c>
      <c r="W8" s="28">
        <v>1737.602364135643</v>
      </c>
      <c r="X8" s="28">
        <v>3727.456658882892</v>
      </c>
      <c r="Y8" s="28">
        <v>1879.7532217475434</v>
      </c>
      <c r="Z8" s="28">
        <v>1271.0781777748573</v>
      </c>
      <c r="AA8" s="28">
        <v>2346.6111061138204</v>
      </c>
      <c r="AB8" s="28">
        <v>3564.2184780044959</v>
      </c>
      <c r="AC8" s="28">
        <v>2281.4726506559646</v>
      </c>
      <c r="AD8" s="28">
        <v>1202.4065763190629</v>
      </c>
      <c r="AE8" s="28">
        <v>2483.4329508047322</v>
      </c>
      <c r="AF8" s="28">
        <v>3718.9537388198905</v>
      </c>
      <c r="AG8" s="28">
        <v>2615.6354494048005</v>
      </c>
      <c r="AH8" s="28">
        <v>1334.2751555178563</v>
      </c>
      <c r="AI8" s="28">
        <v>2391.2337746787198</v>
      </c>
      <c r="AJ8" s="28">
        <v>3835.121185345537</v>
      </c>
      <c r="AK8" s="28">
        <v>2788.925843984171</v>
      </c>
      <c r="AL8" s="28">
        <v>1947.0590437395799</v>
      </c>
      <c r="AM8" s="28">
        <v>3776.2640732327818</v>
      </c>
      <c r="AN8" s="28">
        <v>5507.2155403919132</v>
      </c>
      <c r="AO8" s="28">
        <v>3081.8551387168468</v>
      </c>
      <c r="AQ8" s="26"/>
    </row>
    <row r="9" spans="1:43" s="25" customFormat="1" ht="18.95" customHeight="1" x14ac:dyDescent="0.2">
      <c r="A9" s="34" t="s">
        <v>4</v>
      </c>
      <c r="B9" s="28"/>
      <c r="C9" s="28"/>
      <c r="D9" s="28">
        <v>344.72027194223534</v>
      </c>
      <c r="E9" s="28">
        <v>392.76407717810434</v>
      </c>
      <c r="F9" s="28">
        <v>443.6730057374138</v>
      </c>
      <c r="G9" s="28">
        <v>444.20836823621971</v>
      </c>
      <c r="H9" s="28">
        <v>483.09050818397986</v>
      </c>
      <c r="I9" s="28">
        <v>467.36034687813145</v>
      </c>
      <c r="J9" s="28">
        <v>460.97718055748032</v>
      </c>
      <c r="K9" s="28">
        <v>445.65314835412033</v>
      </c>
      <c r="L9" s="28">
        <v>471.16202415264905</v>
      </c>
      <c r="M9" s="28">
        <v>457.38709650278975</v>
      </c>
      <c r="N9" s="28">
        <v>473.90089107390224</v>
      </c>
      <c r="O9" s="28">
        <v>449.42740421686125</v>
      </c>
      <c r="P9" s="28">
        <v>517.74443250733509</v>
      </c>
      <c r="Q9" s="28">
        <v>611.17672710545366</v>
      </c>
      <c r="R9" s="28">
        <v>645.96082236034385</v>
      </c>
      <c r="S9" s="28">
        <v>666.99639825023405</v>
      </c>
      <c r="T9" s="28">
        <v>692.28069820747362</v>
      </c>
      <c r="U9" s="28">
        <v>723.86205149864691</v>
      </c>
      <c r="V9" s="28">
        <v>749.3292158714687</v>
      </c>
      <c r="W9" s="28">
        <v>746.91649478233694</v>
      </c>
      <c r="X9" s="28">
        <v>789.84623790780199</v>
      </c>
      <c r="Y9" s="28">
        <v>736.9192143968005</v>
      </c>
      <c r="Z9" s="28">
        <v>756.04232566754922</v>
      </c>
      <c r="AA9" s="28">
        <v>743.76244032242118</v>
      </c>
      <c r="AB9" s="28">
        <v>766.8388839394587</v>
      </c>
      <c r="AC9" s="28">
        <v>758.13488878103101</v>
      </c>
      <c r="AD9" s="28">
        <v>821.42876319555489</v>
      </c>
      <c r="AE9" s="28">
        <v>837.99197184865602</v>
      </c>
      <c r="AF9" s="28">
        <v>850.91720840160656</v>
      </c>
      <c r="AG9" s="28">
        <v>864.21180063455336</v>
      </c>
      <c r="AH9" s="28">
        <v>910.03285505784197</v>
      </c>
      <c r="AI9" s="28">
        <v>935.7582777457211</v>
      </c>
      <c r="AJ9" s="28">
        <v>955.41847170663323</v>
      </c>
      <c r="AK9" s="28">
        <v>943.3046005798966</v>
      </c>
      <c r="AL9" s="28">
        <v>953.51904905806884</v>
      </c>
      <c r="AM9" s="28">
        <v>996.73192060303052</v>
      </c>
      <c r="AN9" s="28">
        <v>1097.4711059438725</v>
      </c>
      <c r="AO9" s="28">
        <v>1125.7780746785174</v>
      </c>
      <c r="AQ9" s="26"/>
    </row>
    <row r="10" spans="1:43" s="25" customFormat="1" ht="18.95" customHeight="1" x14ac:dyDescent="0.2">
      <c r="A10" s="34" t="s">
        <v>5</v>
      </c>
      <c r="B10" s="28"/>
      <c r="C10" s="28"/>
      <c r="D10" s="28">
        <v>3.6350897354003164</v>
      </c>
      <c r="E10" s="28">
        <v>2.0626136906575065</v>
      </c>
      <c r="F10" s="28">
        <v>1.5838098495296149</v>
      </c>
      <c r="G10" s="28">
        <v>2.8252387878354437</v>
      </c>
      <c r="H10" s="28">
        <v>4.2068211686473447</v>
      </c>
      <c r="I10" s="28">
        <v>2.4892240138002624</v>
      </c>
      <c r="J10" s="28">
        <v>2.0545544890209797</v>
      </c>
      <c r="K10" s="28">
        <v>3.4575307709627476</v>
      </c>
      <c r="L10" s="28">
        <v>5.0253200472996244</v>
      </c>
      <c r="M10" s="28">
        <v>3.0186188461883536</v>
      </c>
      <c r="N10" s="28">
        <v>2.7419264210849521</v>
      </c>
      <c r="O10" s="28">
        <v>5.2888060094866836</v>
      </c>
      <c r="P10" s="28">
        <v>8.170057859229626</v>
      </c>
      <c r="Q10" s="28">
        <v>5.0722516254480396</v>
      </c>
      <c r="R10" s="28">
        <v>2.6457288749353181</v>
      </c>
      <c r="S10" s="28">
        <v>5.4484759640777733</v>
      </c>
      <c r="T10" s="28">
        <v>8.91695326675028</v>
      </c>
      <c r="U10" s="28">
        <v>5.1407632093930546</v>
      </c>
      <c r="V10" s="28">
        <v>3.1463023639841152</v>
      </c>
      <c r="W10" s="28">
        <v>6.1142621814703331</v>
      </c>
      <c r="X10" s="28">
        <v>9.2505868788528964</v>
      </c>
      <c r="Y10" s="28">
        <v>5.150578991508854</v>
      </c>
      <c r="Z10" s="28">
        <v>3.6080813725810859</v>
      </c>
      <c r="AA10" s="28">
        <v>7.3087718548413063</v>
      </c>
      <c r="AB10" s="28">
        <v>10.248132609376192</v>
      </c>
      <c r="AC10" s="28">
        <v>6.7676350170445643</v>
      </c>
      <c r="AD10" s="28">
        <v>4.3837368674257435</v>
      </c>
      <c r="AE10" s="28">
        <v>8.6784073574092542</v>
      </c>
      <c r="AF10" s="28">
        <v>11.000221990194543</v>
      </c>
      <c r="AG10" s="28">
        <v>6.9700776343193871</v>
      </c>
      <c r="AH10" s="28">
        <v>4.7106603495632191</v>
      </c>
      <c r="AI10" s="28">
        <v>8.9139332827585545</v>
      </c>
      <c r="AJ10" s="28">
        <v>11.207180794600736</v>
      </c>
      <c r="AK10" s="28">
        <v>7.4280244225328698</v>
      </c>
      <c r="AL10" s="28">
        <v>5.1417488050762783</v>
      </c>
      <c r="AM10" s="28">
        <v>9.1679255268841402</v>
      </c>
      <c r="AN10" s="28">
        <v>11.877888868646764</v>
      </c>
      <c r="AO10" s="28">
        <v>7.8977036394065472</v>
      </c>
      <c r="AQ10" s="26"/>
    </row>
    <row r="11" spans="1:43" s="25" customFormat="1" ht="18.95" customHeight="1" x14ac:dyDescent="0.2">
      <c r="A11" s="34" t="s">
        <v>6</v>
      </c>
      <c r="B11" s="28"/>
      <c r="C11" s="28"/>
      <c r="D11" s="28">
        <v>299.67091591745447</v>
      </c>
      <c r="E11" s="28">
        <v>305.90434013276888</v>
      </c>
      <c r="F11" s="28">
        <v>412.95972252701978</v>
      </c>
      <c r="G11" s="28">
        <v>378.8847101833058</v>
      </c>
      <c r="H11" s="28">
        <v>397.06013831330637</v>
      </c>
      <c r="I11" s="28">
        <v>351.06109429361624</v>
      </c>
      <c r="J11" s="28">
        <v>399.26730213441169</v>
      </c>
      <c r="K11" s="28">
        <v>426.49373149782696</v>
      </c>
      <c r="L11" s="28">
        <v>457.52275267161309</v>
      </c>
      <c r="M11" s="28">
        <v>449.04638268667861</v>
      </c>
      <c r="N11" s="28">
        <v>495.94073334531407</v>
      </c>
      <c r="O11" s="28">
        <v>494.88095799303755</v>
      </c>
      <c r="P11" s="28">
        <v>569.2476390979491</v>
      </c>
      <c r="Q11" s="28">
        <v>658.95060979611958</v>
      </c>
      <c r="R11" s="28">
        <v>717.46413434968497</v>
      </c>
      <c r="S11" s="28">
        <v>637.56151306227162</v>
      </c>
      <c r="T11" s="28">
        <v>676.8976050834051</v>
      </c>
      <c r="U11" s="28">
        <v>663.20844332157276</v>
      </c>
      <c r="V11" s="28">
        <v>809.53876939093414</v>
      </c>
      <c r="W11" s="28">
        <v>747.19765131278552</v>
      </c>
      <c r="X11" s="28">
        <v>737.52179239293673</v>
      </c>
      <c r="Y11" s="28">
        <v>701.58678141743758</v>
      </c>
      <c r="Z11" s="28">
        <v>791.66620557853935</v>
      </c>
      <c r="AA11" s="28">
        <v>744.55101213937508</v>
      </c>
      <c r="AB11" s="28">
        <v>778.26875627308209</v>
      </c>
      <c r="AC11" s="28">
        <v>708.59783173859103</v>
      </c>
      <c r="AD11" s="28">
        <v>795.26845409548332</v>
      </c>
      <c r="AE11" s="28">
        <v>796.16250972409227</v>
      </c>
      <c r="AF11" s="28">
        <v>830.90300933401545</v>
      </c>
      <c r="AG11" s="28">
        <v>794.11848152535151</v>
      </c>
      <c r="AH11" s="28">
        <v>838.46143326824063</v>
      </c>
      <c r="AI11" s="28">
        <v>799.40618058517305</v>
      </c>
      <c r="AJ11" s="28">
        <v>802.05482173846372</v>
      </c>
      <c r="AK11" s="28">
        <v>773.3974981238506</v>
      </c>
      <c r="AL11" s="28">
        <v>845.26938927274352</v>
      </c>
      <c r="AM11" s="28">
        <v>832.22697862415419</v>
      </c>
      <c r="AN11" s="28">
        <v>883.9077639060298</v>
      </c>
      <c r="AO11" s="28">
        <v>870.80352167541366</v>
      </c>
      <c r="AQ11" s="26"/>
    </row>
    <row r="12" spans="1:43" s="25" customFormat="1" ht="18.95" customHeight="1" x14ac:dyDescent="0.2">
      <c r="A12" s="34" t="s">
        <v>7</v>
      </c>
      <c r="B12" s="28"/>
      <c r="C12" s="28"/>
      <c r="D12" s="28">
        <v>119.42631163197395</v>
      </c>
      <c r="E12" s="28">
        <v>121.83297699061217</v>
      </c>
      <c r="F12" s="28">
        <v>120.05808759870216</v>
      </c>
      <c r="G12" s="28">
        <v>132.33623669729695</v>
      </c>
      <c r="H12" s="28">
        <v>139.96686196502176</v>
      </c>
      <c r="I12" s="28">
        <v>141.9878857837422</v>
      </c>
      <c r="J12" s="28">
        <v>147.20113271574249</v>
      </c>
      <c r="K12" s="28">
        <v>157.69275929913033</v>
      </c>
      <c r="L12" s="28">
        <v>163.59469948843036</v>
      </c>
      <c r="M12" s="28">
        <v>176.2755452750078</v>
      </c>
      <c r="N12" s="28">
        <v>198.05378125263687</v>
      </c>
      <c r="O12" s="28">
        <v>199.8846450340273</v>
      </c>
      <c r="P12" s="28">
        <v>214.91124419922383</v>
      </c>
      <c r="Q12" s="28">
        <v>225.68195702306267</v>
      </c>
      <c r="R12" s="28">
        <v>228.08776427445108</v>
      </c>
      <c r="S12" s="28">
        <v>222.70234228031626</v>
      </c>
      <c r="T12" s="28">
        <v>219.66136528475846</v>
      </c>
      <c r="U12" s="28">
        <v>224.39078312536665</v>
      </c>
      <c r="V12" s="28">
        <v>235.75466671131298</v>
      </c>
      <c r="W12" s="28">
        <v>258.89506635988926</v>
      </c>
      <c r="X12" s="28">
        <v>256.66015468038279</v>
      </c>
      <c r="Y12" s="28">
        <v>256.69552343152435</v>
      </c>
      <c r="Z12" s="28">
        <v>265.48253429834188</v>
      </c>
      <c r="AA12" s="28">
        <v>266.13851583890857</v>
      </c>
      <c r="AB12" s="28">
        <v>291.56976401245186</v>
      </c>
      <c r="AC12" s="28">
        <v>309.97031097400378</v>
      </c>
      <c r="AD12" s="28">
        <v>301.42487985982183</v>
      </c>
      <c r="AE12" s="28">
        <v>317.64849876781193</v>
      </c>
      <c r="AF12" s="28">
        <v>324.78074942508186</v>
      </c>
      <c r="AG12" s="28">
        <v>325.04361845810149</v>
      </c>
      <c r="AH12" s="28">
        <v>334.93824886078096</v>
      </c>
      <c r="AI12" s="28">
        <v>330.46642393324106</v>
      </c>
      <c r="AJ12" s="28">
        <v>341.29582184424027</v>
      </c>
      <c r="AK12" s="28">
        <v>356.51480325885666</v>
      </c>
      <c r="AL12" s="28">
        <v>383.17368757803177</v>
      </c>
      <c r="AM12" s="28">
        <v>385.87028374212304</v>
      </c>
      <c r="AN12" s="28">
        <v>383.7938018100516</v>
      </c>
      <c r="AO12" s="28">
        <v>402.41059644903322</v>
      </c>
      <c r="AQ12" s="26"/>
    </row>
    <row r="13" spans="1:43" s="26" customFormat="1" ht="30" customHeight="1" x14ac:dyDescent="0.2">
      <c r="A13" s="17" t="s">
        <v>101</v>
      </c>
      <c r="B13" s="27"/>
      <c r="C13" s="27"/>
      <c r="D13" s="27">
        <v>1746.8105514830368</v>
      </c>
      <c r="E13" s="27">
        <v>1862.1732438119759</v>
      </c>
      <c r="F13" s="27">
        <v>1776.2613863545484</v>
      </c>
      <c r="G13" s="27">
        <v>1694.4144778595423</v>
      </c>
      <c r="H13" s="27">
        <v>1814.639156747025</v>
      </c>
      <c r="I13" s="27">
        <v>1872.9056693302805</v>
      </c>
      <c r="J13" s="27">
        <v>1881.7277403767575</v>
      </c>
      <c r="K13" s="27">
        <v>1854.8300947921284</v>
      </c>
      <c r="L13" s="27">
        <v>2032.1615929854838</v>
      </c>
      <c r="M13" s="27">
        <v>2277.740365816263</v>
      </c>
      <c r="N13" s="27">
        <v>2490.6268211184524</v>
      </c>
      <c r="O13" s="27">
        <v>2648.2133722214212</v>
      </c>
      <c r="P13" s="27">
        <v>3261.0694269654141</v>
      </c>
      <c r="Q13" s="27">
        <v>3260.8460374273891</v>
      </c>
      <c r="R13" s="27">
        <v>3054.3144962685037</v>
      </c>
      <c r="S13" s="27">
        <v>3027.2493529503654</v>
      </c>
      <c r="T13" s="27">
        <v>3159.1470717350367</v>
      </c>
      <c r="U13" s="27">
        <v>3329.0392629891276</v>
      </c>
      <c r="V13" s="27">
        <v>3198.6108948746523</v>
      </c>
      <c r="W13" s="27">
        <v>3462.8670579500922</v>
      </c>
      <c r="X13" s="27">
        <v>3393.7884123556855</v>
      </c>
      <c r="Y13" s="27">
        <v>3555.6871055382771</v>
      </c>
      <c r="Z13" s="27">
        <v>3449.4954730994086</v>
      </c>
      <c r="AA13" s="27">
        <v>3740.6394574945407</v>
      </c>
      <c r="AB13" s="27">
        <v>3724.5159497434197</v>
      </c>
      <c r="AC13" s="27">
        <v>3771.9271725593271</v>
      </c>
      <c r="AD13" s="27">
        <v>3887.0640598715099</v>
      </c>
      <c r="AE13" s="27">
        <v>3927.42804267673</v>
      </c>
      <c r="AF13" s="27">
        <v>4139.8664616590877</v>
      </c>
      <c r="AG13" s="27">
        <v>4138.5651637701067</v>
      </c>
      <c r="AH13" s="27">
        <v>4278.0300317315741</v>
      </c>
      <c r="AI13" s="27">
        <v>4584.7673547847553</v>
      </c>
      <c r="AJ13" s="27">
        <v>4399.3319132749675</v>
      </c>
      <c r="AK13" s="27">
        <v>4661.9724810895868</v>
      </c>
      <c r="AL13" s="27">
        <v>4552.8120477589255</v>
      </c>
      <c r="AM13" s="27">
        <v>4641.911123742716</v>
      </c>
      <c r="AN13" s="27">
        <v>4794.3498199880487</v>
      </c>
      <c r="AO13" s="27">
        <v>5013.6065415199191</v>
      </c>
    </row>
    <row r="14" spans="1:43" s="25" customFormat="1" ht="18.95" customHeight="1" x14ac:dyDescent="0.2">
      <c r="A14" s="34" t="s">
        <v>9</v>
      </c>
      <c r="B14" s="28"/>
      <c r="C14" s="28"/>
      <c r="D14" s="28">
        <v>99.008239551105348</v>
      </c>
      <c r="E14" s="28">
        <v>83.340591620952765</v>
      </c>
      <c r="F14" s="28">
        <v>101.68104446655406</v>
      </c>
      <c r="G14" s="28">
        <v>116.3950534749482</v>
      </c>
      <c r="H14" s="28">
        <v>141.97107691402039</v>
      </c>
      <c r="I14" s="28">
        <v>126.75779159925509</v>
      </c>
      <c r="J14" s="28">
        <v>104.46823082171447</v>
      </c>
      <c r="K14" s="28">
        <v>90.573110928251239</v>
      </c>
      <c r="L14" s="28">
        <v>101.61516304820165</v>
      </c>
      <c r="M14" s="28">
        <v>102.33368649949114</v>
      </c>
      <c r="N14" s="28">
        <v>114.09122165241621</v>
      </c>
      <c r="O14" s="28">
        <v>96.186936532992704</v>
      </c>
      <c r="P14" s="28">
        <v>112.48416874182817</v>
      </c>
      <c r="Q14" s="28">
        <v>108.94998390147116</v>
      </c>
      <c r="R14" s="28">
        <v>150.78756939703737</v>
      </c>
      <c r="S14" s="28">
        <v>169.27309837382651</v>
      </c>
      <c r="T14" s="28">
        <v>140.1156390756928</v>
      </c>
      <c r="U14" s="28">
        <v>120.28067148269325</v>
      </c>
      <c r="V14" s="28">
        <v>125.68845471318947</v>
      </c>
      <c r="W14" s="28">
        <v>149.66874152118899</v>
      </c>
      <c r="X14" s="28">
        <v>126.20542359707825</v>
      </c>
      <c r="Y14" s="28">
        <v>130.45935605224705</v>
      </c>
      <c r="Z14" s="28">
        <v>127.17048702254489</v>
      </c>
      <c r="AA14" s="28">
        <v>141.37341985519424</v>
      </c>
      <c r="AB14" s="28">
        <v>139.95119783663316</v>
      </c>
      <c r="AC14" s="28">
        <v>113.62033779734701</v>
      </c>
      <c r="AD14" s="28">
        <v>137.97229066659406</v>
      </c>
      <c r="AE14" s="28">
        <v>136.49081064505336</v>
      </c>
      <c r="AF14" s="28">
        <v>122.33753833312915</v>
      </c>
      <c r="AG14" s="28">
        <v>143.10250132450608</v>
      </c>
      <c r="AH14" s="28">
        <v>137.47756175063023</v>
      </c>
      <c r="AI14" s="28">
        <v>159.55481495472029</v>
      </c>
      <c r="AJ14" s="28">
        <v>141.68308869969505</v>
      </c>
      <c r="AK14" s="28">
        <v>155.20147639127606</v>
      </c>
      <c r="AL14" s="28">
        <v>175.63494914602734</v>
      </c>
      <c r="AM14" s="28">
        <v>106.9209811350252</v>
      </c>
      <c r="AN14" s="28">
        <v>103.23114252668418</v>
      </c>
      <c r="AO14" s="28">
        <v>56.693731752797731</v>
      </c>
      <c r="AQ14" s="26"/>
    </row>
    <row r="15" spans="1:43" s="25" customFormat="1" ht="18.95" customHeight="1" x14ac:dyDescent="0.2">
      <c r="A15" s="20" t="s">
        <v>10</v>
      </c>
      <c r="B15" s="28"/>
      <c r="C15" s="28"/>
      <c r="D15" s="28">
        <v>744.41914398816527</v>
      </c>
      <c r="E15" s="28">
        <v>822.30033290209428</v>
      </c>
      <c r="F15" s="28">
        <v>784.77692718150968</v>
      </c>
      <c r="G15" s="28">
        <v>604.5119869655656</v>
      </c>
      <c r="H15" s="28">
        <v>762.92667294041314</v>
      </c>
      <c r="I15" s="28">
        <v>850.19779434528641</v>
      </c>
      <c r="J15" s="28">
        <v>959.7987227678401</v>
      </c>
      <c r="K15" s="28">
        <v>908.56872329213627</v>
      </c>
      <c r="L15" s="28">
        <v>1004.3698246122634</v>
      </c>
      <c r="M15" s="28">
        <v>1138.1550383421254</v>
      </c>
      <c r="N15" s="28">
        <v>1231.1727112597362</v>
      </c>
      <c r="O15" s="28">
        <v>1228.6441768475336</v>
      </c>
      <c r="P15" s="28">
        <v>1761.883811616528</v>
      </c>
      <c r="Q15" s="28">
        <v>1662.4472270985677</v>
      </c>
      <c r="R15" s="28">
        <v>1472.511183042204</v>
      </c>
      <c r="S15" s="28">
        <v>1339.1446621511257</v>
      </c>
      <c r="T15" s="28">
        <v>1473.109749474454</v>
      </c>
      <c r="U15" s="28">
        <v>1546.7655574427961</v>
      </c>
      <c r="V15" s="28">
        <v>1516.8583110646846</v>
      </c>
      <c r="W15" s="28">
        <v>1543.8958376238763</v>
      </c>
      <c r="X15" s="28">
        <v>1449.1642242799319</v>
      </c>
      <c r="Y15" s="28">
        <v>1453.0191049314371</v>
      </c>
      <c r="Z15" s="28">
        <v>1492.8285492581629</v>
      </c>
      <c r="AA15" s="28">
        <v>1498.8193986500846</v>
      </c>
      <c r="AB15" s="28">
        <v>1590.951001985065</v>
      </c>
      <c r="AC15" s="28">
        <v>1595.6974045005104</v>
      </c>
      <c r="AD15" s="28">
        <v>1841.3486784470331</v>
      </c>
      <c r="AE15" s="28">
        <v>1632.2164599173577</v>
      </c>
      <c r="AF15" s="28">
        <v>1819.062479569882</v>
      </c>
      <c r="AG15" s="28">
        <v>1559.7285508112946</v>
      </c>
      <c r="AH15" s="28">
        <v>1788.9296717730435</v>
      </c>
      <c r="AI15" s="28">
        <v>2070.7817522517266</v>
      </c>
      <c r="AJ15" s="28">
        <v>1840.699707466166</v>
      </c>
      <c r="AK15" s="28">
        <v>1914.6866415504039</v>
      </c>
      <c r="AL15" s="28">
        <v>1831.4951594986612</v>
      </c>
      <c r="AM15" s="28">
        <v>1893.468505944895</v>
      </c>
      <c r="AN15" s="28">
        <v>2029.7013745610197</v>
      </c>
      <c r="AO15" s="28">
        <v>2063.2138567912725</v>
      </c>
      <c r="AQ15" s="26"/>
    </row>
    <row r="16" spans="1:43" s="25" customFormat="1" ht="18.95" customHeight="1" x14ac:dyDescent="0.2">
      <c r="A16" s="20" t="s">
        <v>11</v>
      </c>
      <c r="B16" s="28"/>
      <c r="C16" s="28"/>
      <c r="D16" s="28">
        <v>76.261282636834935</v>
      </c>
      <c r="E16" s="28">
        <v>79.518412298067531</v>
      </c>
      <c r="F16" s="28">
        <v>85.307394122891068</v>
      </c>
      <c r="G16" s="28">
        <v>88.60927755129714</v>
      </c>
      <c r="H16" s="28">
        <v>91.769395664860241</v>
      </c>
      <c r="I16" s="28">
        <v>90.034614043947357</v>
      </c>
      <c r="J16" s="28">
        <v>82.908949944177991</v>
      </c>
      <c r="K16" s="28">
        <v>84.640443056723242</v>
      </c>
      <c r="L16" s="28">
        <v>86.896108875703376</v>
      </c>
      <c r="M16" s="28">
        <v>89.670529055889205</v>
      </c>
      <c r="N16" s="28">
        <v>90.183154026411316</v>
      </c>
      <c r="O16" s="28">
        <v>88.406427496336008</v>
      </c>
      <c r="P16" s="28">
        <v>85.485660747900369</v>
      </c>
      <c r="Q16" s="28">
        <v>84.470238687154804</v>
      </c>
      <c r="R16" s="28">
        <v>138.18074162724028</v>
      </c>
      <c r="S16" s="28">
        <v>139.01155202363807</v>
      </c>
      <c r="T16" s="28">
        <v>142.63712123579765</v>
      </c>
      <c r="U16" s="28">
        <v>142.63442291478714</v>
      </c>
      <c r="V16" s="28">
        <v>136.70570494529377</v>
      </c>
      <c r="W16" s="28">
        <v>138.59748691578073</v>
      </c>
      <c r="X16" s="28">
        <v>148.91060137957672</v>
      </c>
      <c r="Y16" s="28">
        <v>146.88089486801246</v>
      </c>
      <c r="Z16" s="28">
        <v>148.25724171054961</v>
      </c>
      <c r="AA16" s="28">
        <v>153.32254103537954</v>
      </c>
      <c r="AB16" s="28">
        <v>156.53334940557954</v>
      </c>
      <c r="AC16" s="28">
        <v>153.4400077201812</v>
      </c>
      <c r="AD16" s="28">
        <v>161.16860989213055</v>
      </c>
      <c r="AE16" s="28">
        <v>166.05158987828631</v>
      </c>
      <c r="AF16" s="28">
        <v>172.98544449839764</v>
      </c>
      <c r="AG16" s="28">
        <v>209.18536333423467</v>
      </c>
      <c r="AH16" s="28">
        <v>207.1129546807062</v>
      </c>
      <c r="AI16" s="28">
        <v>206.91958635903856</v>
      </c>
      <c r="AJ16" s="28">
        <v>205.57638263052286</v>
      </c>
      <c r="AK16" s="28">
        <v>206.96857788780986</v>
      </c>
      <c r="AL16" s="28">
        <v>249.53399705303104</v>
      </c>
      <c r="AM16" s="28">
        <v>238.41063617514513</v>
      </c>
      <c r="AN16" s="28">
        <v>247.75518064321119</v>
      </c>
      <c r="AO16" s="28">
        <v>247.61671329117223</v>
      </c>
      <c r="AQ16" s="26"/>
    </row>
    <row r="17" spans="1:43" s="25" customFormat="1" ht="18.95" customHeight="1" x14ac:dyDescent="0.2">
      <c r="A17" s="20" t="s">
        <v>12</v>
      </c>
      <c r="B17" s="28"/>
      <c r="C17" s="28"/>
      <c r="D17" s="28">
        <v>406.89166720954375</v>
      </c>
      <c r="E17" s="28">
        <v>411.92877255016259</v>
      </c>
      <c r="F17" s="28">
        <v>428.97182785212715</v>
      </c>
      <c r="G17" s="28">
        <v>344.79802062705801</v>
      </c>
      <c r="H17" s="28">
        <v>216.02380580122227</v>
      </c>
      <c r="I17" s="28">
        <v>181.45045961002126</v>
      </c>
      <c r="J17" s="28">
        <v>174.09467888779341</v>
      </c>
      <c r="K17" s="28">
        <v>197.45386326141602</v>
      </c>
      <c r="L17" s="28">
        <v>201.9817997638628</v>
      </c>
      <c r="M17" s="28">
        <v>225.06412245793484</v>
      </c>
      <c r="N17" s="28">
        <v>242.79711026423544</v>
      </c>
      <c r="O17" s="28">
        <v>253.64655654623536</v>
      </c>
      <c r="P17" s="28">
        <v>261.49811564008149</v>
      </c>
      <c r="Q17" s="28">
        <v>287.9845450528702</v>
      </c>
      <c r="R17" s="28">
        <v>308.82153980300018</v>
      </c>
      <c r="S17" s="28">
        <v>294.99874380608139</v>
      </c>
      <c r="T17" s="28">
        <v>344.4062615607487</v>
      </c>
      <c r="U17" s="28">
        <v>357.73141126927197</v>
      </c>
      <c r="V17" s="28">
        <v>342.37392446024148</v>
      </c>
      <c r="W17" s="28">
        <v>354.02700495546202</v>
      </c>
      <c r="X17" s="28">
        <v>433.29177986686193</v>
      </c>
      <c r="Y17" s="28">
        <v>441.09416868807955</v>
      </c>
      <c r="Z17" s="28">
        <v>445.10127762589457</v>
      </c>
      <c r="AA17" s="28">
        <v>451.00617217882757</v>
      </c>
      <c r="AB17" s="28">
        <v>472.32875443876804</v>
      </c>
      <c r="AC17" s="28">
        <v>468.75207110535757</v>
      </c>
      <c r="AD17" s="28">
        <v>475.32361411935995</v>
      </c>
      <c r="AE17" s="28">
        <v>481.45725993130281</v>
      </c>
      <c r="AF17" s="28">
        <v>520.22158609896383</v>
      </c>
      <c r="AG17" s="28">
        <v>571.68625298470533</v>
      </c>
      <c r="AH17" s="28">
        <v>585.17598937206287</v>
      </c>
      <c r="AI17" s="28">
        <v>593.13107755268607</v>
      </c>
      <c r="AJ17" s="28">
        <v>610.40010524729337</v>
      </c>
      <c r="AK17" s="28">
        <v>618.23824216612479</v>
      </c>
      <c r="AL17" s="28">
        <v>641.0337388184638</v>
      </c>
      <c r="AM17" s="28">
        <v>664.25431757784395</v>
      </c>
      <c r="AN17" s="28">
        <v>715.1504622216936</v>
      </c>
      <c r="AO17" s="28">
        <v>780.81642599371503</v>
      </c>
      <c r="AQ17" s="26"/>
    </row>
    <row r="18" spans="1:43" s="25" customFormat="1" ht="18.95" customHeight="1" x14ac:dyDescent="0.2">
      <c r="A18" s="34" t="s">
        <v>13</v>
      </c>
      <c r="B18" s="28"/>
      <c r="C18" s="28"/>
      <c r="D18" s="28">
        <v>420.23021809738754</v>
      </c>
      <c r="E18" s="28">
        <v>465.08513444069871</v>
      </c>
      <c r="F18" s="28">
        <v>375.52419273146654</v>
      </c>
      <c r="G18" s="28">
        <v>540.10013924067323</v>
      </c>
      <c r="H18" s="28">
        <v>601.94820542650905</v>
      </c>
      <c r="I18" s="28">
        <v>624.46500973177046</v>
      </c>
      <c r="J18" s="28">
        <v>560.45715795523165</v>
      </c>
      <c r="K18" s="28">
        <v>573.59395425360162</v>
      </c>
      <c r="L18" s="28">
        <v>637.29869668545246</v>
      </c>
      <c r="M18" s="28">
        <v>722.51698946082229</v>
      </c>
      <c r="N18" s="28">
        <v>812.38262391565308</v>
      </c>
      <c r="O18" s="28">
        <v>981.32927479832381</v>
      </c>
      <c r="P18" s="28">
        <v>1039.7176702190764</v>
      </c>
      <c r="Q18" s="28">
        <v>1116.9940426873256</v>
      </c>
      <c r="R18" s="28">
        <v>984.01346239902148</v>
      </c>
      <c r="S18" s="28">
        <v>1084.8212965956934</v>
      </c>
      <c r="T18" s="28">
        <v>1058.8783003883439</v>
      </c>
      <c r="U18" s="28">
        <v>1161.6271998795789</v>
      </c>
      <c r="V18" s="28">
        <v>1076.9844996912432</v>
      </c>
      <c r="W18" s="28">
        <v>1276.6779869337838</v>
      </c>
      <c r="X18" s="28">
        <v>1236.2163832322367</v>
      </c>
      <c r="Y18" s="28">
        <v>1384.2335809985009</v>
      </c>
      <c r="Z18" s="28">
        <v>1236.1379174822569</v>
      </c>
      <c r="AA18" s="28">
        <v>1496.1179257750548</v>
      </c>
      <c r="AB18" s="28">
        <v>1364.7516460773738</v>
      </c>
      <c r="AC18" s="28">
        <v>1440.4173514359309</v>
      </c>
      <c r="AD18" s="28">
        <v>1271.2508667463928</v>
      </c>
      <c r="AE18" s="28">
        <v>1511.21192230473</v>
      </c>
      <c r="AF18" s="28">
        <v>1505.259413158715</v>
      </c>
      <c r="AG18" s="28">
        <v>1654.8624953153655</v>
      </c>
      <c r="AH18" s="28">
        <v>1559.3338541551318</v>
      </c>
      <c r="AI18" s="28">
        <v>1554.3801236665836</v>
      </c>
      <c r="AJ18" s="28">
        <v>1600.9726292312903</v>
      </c>
      <c r="AK18" s="28">
        <v>1766.8775430939725</v>
      </c>
      <c r="AL18" s="28">
        <v>1655.1142032427422</v>
      </c>
      <c r="AM18" s="28">
        <v>1738.8566829098065</v>
      </c>
      <c r="AN18" s="28">
        <v>1698.5116600354395</v>
      </c>
      <c r="AO18" s="28">
        <v>1865.2658136909611</v>
      </c>
      <c r="AQ18" s="26"/>
    </row>
    <row r="19" spans="1:43" s="26" customFormat="1" ht="29.25" customHeight="1" x14ac:dyDescent="0.2">
      <c r="A19" s="17" t="s">
        <v>102</v>
      </c>
      <c r="B19" s="27"/>
      <c r="C19" s="27"/>
      <c r="D19" s="27">
        <v>3865.9558292828988</v>
      </c>
      <c r="E19" s="27">
        <v>3927.0573072439838</v>
      </c>
      <c r="F19" s="27">
        <v>4001.0131404070535</v>
      </c>
      <c r="G19" s="27">
        <v>4416.0379990280844</v>
      </c>
      <c r="H19" s="27">
        <v>4936.5688400547697</v>
      </c>
      <c r="I19" s="27">
        <v>4723.2015456581894</v>
      </c>
      <c r="J19" s="27">
        <v>4874.2897425855363</v>
      </c>
      <c r="K19" s="27">
        <v>5323.2335928245202</v>
      </c>
      <c r="L19" s="27">
        <v>5524.0215266054356</v>
      </c>
      <c r="M19" s="27">
        <v>5304.5282553480129</v>
      </c>
      <c r="N19" s="27">
        <v>5420.3508877278746</v>
      </c>
      <c r="O19" s="27">
        <v>6046.3574666485656</v>
      </c>
      <c r="P19" s="27">
        <v>6834.4117758531838</v>
      </c>
      <c r="Q19" s="27">
        <v>6663.9043193447524</v>
      </c>
      <c r="R19" s="27">
        <v>6641.4888543109591</v>
      </c>
      <c r="S19" s="27">
        <v>6948.0167848645724</v>
      </c>
      <c r="T19" s="27">
        <v>7608.9840107052223</v>
      </c>
      <c r="U19" s="27">
        <v>7179.8106327665364</v>
      </c>
      <c r="V19" s="27">
        <v>7216.1125072836785</v>
      </c>
      <c r="W19" s="27">
        <v>7776.0855872209449</v>
      </c>
      <c r="X19" s="27">
        <v>8358.0607470987143</v>
      </c>
      <c r="Y19" s="27">
        <v>7848.9735870679033</v>
      </c>
      <c r="Z19" s="27">
        <v>8007.3111646387042</v>
      </c>
      <c r="AA19" s="27">
        <v>8435.5697072655948</v>
      </c>
      <c r="AB19" s="27">
        <v>9121.2209130018109</v>
      </c>
      <c r="AC19" s="27">
        <v>9058.683727947544</v>
      </c>
      <c r="AD19" s="27">
        <v>9034.6546201732381</v>
      </c>
      <c r="AE19" s="27">
        <v>9460.2616459996225</v>
      </c>
      <c r="AF19" s="27">
        <v>10160.118954803993</v>
      </c>
      <c r="AG19" s="27">
        <v>9673.5621164844215</v>
      </c>
      <c r="AH19" s="27">
        <v>9443.8599409516701</v>
      </c>
      <c r="AI19" s="27">
        <v>10161.440315799342</v>
      </c>
      <c r="AJ19" s="27">
        <v>10622.28454709666</v>
      </c>
      <c r="AK19" s="27">
        <v>10708.147260555465</v>
      </c>
      <c r="AL19" s="27">
        <v>10408.193622178453</v>
      </c>
      <c r="AM19" s="27">
        <v>11303.472227154552</v>
      </c>
      <c r="AN19" s="27">
        <v>12048.919304077224</v>
      </c>
      <c r="AO19" s="27">
        <v>11818.215836848303</v>
      </c>
    </row>
    <row r="20" spans="1:43" s="25" customFormat="1" ht="18.95" customHeight="1" x14ac:dyDescent="0.2">
      <c r="A20" s="54" t="s">
        <v>74</v>
      </c>
      <c r="B20" s="28"/>
      <c r="C20" s="28"/>
      <c r="D20" s="28">
        <v>1174.8025337011345</v>
      </c>
      <c r="E20" s="28">
        <v>1130.8787311558115</v>
      </c>
      <c r="F20" s="28">
        <v>1095.5375954938779</v>
      </c>
      <c r="G20" s="28">
        <v>1323.4127588367219</v>
      </c>
      <c r="H20" s="28">
        <v>1497.3372772511068</v>
      </c>
      <c r="I20" s="28">
        <v>1220.3281834336974</v>
      </c>
      <c r="J20" s="28">
        <v>1204.2271061838751</v>
      </c>
      <c r="K20" s="28">
        <v>1375.8446763703837</v>
      </c>
      <c r="L20" s="28">
        <v>1559.1417748161364</v>
      </c>
      <c r="M20" s="28">
        <v>1534.8435535454989</v>
      </c>
      <c r="N20" s="28">
        <v>1628.4485731155223</v>
      </c>
      <c r="O20" s="28">
        <v>1944.5362793243801</v>
      </c>
      <c r="P20" s="28">
        <v>2503.9407041436284</v>
      </c>
      <c r="Q20" s="28">
        <v>2158.8498960915476</v>
      </c>
      <c r="R20" s="28">
        <v>1946.7966879084684</v>
      </c>
      <c r="S20" s="28">
        <v>2093.711616849836</v>
      </c>
      <c r="T20" s="28">
        <v>2613.0019652174865</v>
      </c>
      <c r="U20" s="28">
        <v>2035.3747907002905</v>
      </c>
      <c r="V20" s="28">
        <v>1957.722839536505</v>
      </c>
      <c r="W20" s="28">
        <v>2262.8376266017531</v>
      </c>
      <c r="X20" s="28">
        <v>2584.0302054706922</v>
      </c>
      <c r="Y20" s="28">
        <v>2060.2981220651545</v>
      </c>
      <c r="Z20" s="28">
        <v>1953.169772876256</v>
      </c>
      <c r="AA20" s="28">
        <v>2270.9403228074261</v>
      </c>
      <c r="AB20" s="28">
        <v>2631.1102522179062</v>
      </c>
      <c r="AC20" s="28">
        <v>2380.3060276735287</v>
      </c>
      <c r="AD20" s="28">
        <v>2223.9892877194975</v>
      </c>
      <c r="AE20" s="28">
        <v>2471.1240024374238</v>
      </c>
      <c r="AF20" s="28">
        <v>2908.9603494919415</v>
      </c>
      <c r="AG20" s="28">
        <v>2624.4981178273524</v>
      </c>
      <c r="AH20" s="28">
        <v>2340.9453893182108</v>
      </c>
      <c r="AI20" s="28">
        <v>2737.8870965169417</v>
      </c>
      <c r="AJ20" s="28">
        <v>2919.7257726915027</v>
      </c>
      <c r="AK20" s="28">
        <v>2790.7591554210162</v>
      </c>
      <c r="AL20" s="28">
        <v>2381.6958513596833</v>
      </c>
      <c r="AM20" s="28">
        <v>2912.5068257929915</v>
      </c>
      <c r="AN20" s="28">
        <v>3369.8728867767873</v>
      </c>
      <c r="AO20" s="28">
        <v>2924.9537741867775</v>
      </c>
      <c r="AQ20" s="26"/>
    </row>
    <row r="21" spans="1:43" s="25" customFormat="1" ht="18.95" customHeight="1" x14ac:dyDescent="0.2">
      <c r="A21" s="54" t="s">
        <v>75</v>
      </c>
      <c r="B21" s="28"/>
      <c r="C21" s="28"/>
      <c r="D21" s="28">
        <v>241.98662796799056</v>
      </c>
      <c r="E21" s="28">
        <v>242.40572149498527</v>
      </c>
      <c r="F21" s="28">
        <v>236.74928613858904</v>
      </c>
      <c r="G21" s="28">
        <v>246.77293366186325</v>
      </c>
      <c r="H21" s="28">
        <v>271.48145560202329</v>
      </c>
      <c r="I21" s="28">
        <v>268.35478446204252</v>
      </c>
      <c r="J21" s="28">
        <v>261.11848043405877</v>
      </c>
      <c r="K21" s="28">
        <v>267.91643752275553</v>
      </c>
      <c r="L21" s="28">
        <v>280.70954916890236</v>
      </c>
      <c r="M21" s="28">
        <v>279.560062883836</v>
      </c>
      <c r="N21" s="28">
        <v>288.5496720046819</v>
      </c>
      <c r="O21" s="28">
        <v>346.11166469676976</v>
      </c>
      <c r="P21" s="28">
        <v>391.13139393059936</v>
      </c>
      <c r="Q21" s="28">
        <v>409.49222321268951</v>
      </c>
      <c r="R21" s="28">
        <v>414.97006886636132</v>
      </c>
      <c r="S21" s="28">
        <v>415.53044289720373</v>
      </c>
      <c r="T21" s="28">
        <v>457.92265037663736</v>
      </c>
      <c r="U21" s="28">
        <v>493.74371284068155</v>
      </c>
      <c r="V21" s="28">
        <v>475.254712472638</v>
      </c>
      <c r="W21" s="28">
        <v>538.29486565274601</v>
      </c>
      <c r="X21" s="28">
        <v>575.43903750211848</v>
      </c>
      <c r="Y21" s="28">
        <v>575.81356237520083</v>
      </c>
      <c r="Z21" s="28">
        <v>579.43965372426646</v>
      </c>
      <c r="AA21" s="28">
        <v>567.21761674073718</v>
      </c>
      <c r="AB21" s="28">
        <v>569.12542696498224</v>
      </c>
      <c r="AC21" s="28">
        <v>566.71662548237532</v>
      </c>
      <c r="AD21" s="28">
        <v>595.24434758190807</v>
      </c>
      <c r="AE21" s="28">
        <v>606.95854710323533</v>
      </c>
      <c r="AF21" s="28">
        <v>644.31693653267257</v>
      </c>
      <c r="AG21" s="28">
        <v>634.04929376625989</v>
      </c>
      <c r="AH21" s="28">
        <v>648.72807958787428</v>
      </c>
      <c r="AI21" s="28">
        <v>663.2465316272154</v>
      </c>
      <c r="AJ21" s="28">
        <v>698.05977256938627</v>
      </c>
      <c r="AK21" s="28">
        <v>702.99144774847935</v>
      </c>
      <c r="AL21" s="28">
        <v>661.57544206986267</v>
      </c>
      <c r="AM21" s="28">
        <v>678.69821308933103</v>
      </c>
      <c r="AN21" s="28">
        <v>698.89080450278334</v>
      </c>
      <c r="AO21" s="28">
        <v>687.04891490626403</v>
      </c>
      <c r="AQ21" s="26"/>
    </row>
    <row r="22" spans="1:43" s="25" customFormat="1" ht="18.95" customHeight="1" x14ac:dyDescent="0.2">
      <c r="A22" s="54" t="s">
        <v>76</v>
      </c>
      <c r="B22" s="28"/>
      <c r="C22" s="28"/>
      <c r="D22" s="28">
        <v>178.94442263044763</v>
      </c>
      <c r="E22" s="28">
        <v>150.25186893228116</v>
      </c>
      <c r="F22" s="28">
        <v>138.35245535320146</v>
      </c>
      <c r="G22" s="28">
        <v>158.12273028957623</v>
      </c>
      <c r="H22" s="28">
        <v>226.46282494105688</v>
      </c>
      <c r="I22" s="28">
        <v>239.83771040350021</v>
      </c>
      <c r="J22" s="28">
        <v>223.34796571565366</v>
      </c>
      <c r="K22" s="28">
        <v>244.37601764022793</v>
      </c>
      <c r="L22" s="28">
        <v>252.74397260046817</v>
      </c>
      <c r="M22" s="28">
        <v>266.53086934122138</v>
      </c>
      <c r="N22" s="28">
        <v>295.13536679186012</v>
      </c>
      <c r="O22" s="28">
        <v>313.1169038597032</v>
      </c>
      <c r="P22" s="28">
        <v>378.17431132853903</v>
      </c>
      <c r="Q22" s="28">
        <v>352.23416621028957</v>
      </c>
      <c r="R22" s="28">
        <v>364.82287893860064</v>
      </c>
      <c r="S22" s="28">
        <v>388.33281826020806</v>
      </c>
      <c r="T22" s="28">
        <v>465.18121923781837</v>
      </c>
      <c r="U22" s="28">
        <v>386.90586498999818</v>
      </c>
      <c r="V22" s="28">
        <v>434.54754217554097</v>
      </c>
      <c r="W22" s="28">
        <v>449.74142354945076</v>
      </c>
      <c r="X22" s="28">
        <v>517.19317871559747</v>
      </c>
      <c r="Y22" s="28">
        <v>456.30956942868261</v>
      </c>
      <c r="Z22" s="28">
        <v>516.31356373218557</v>
      </c>
      <c r="AA22" s="28">
        <v>483.02806880588298</v>
      </c>
      <c r="AB22" s="28">
        <v>526.19624705739773</v>
      </c>
      <c r="AC22" s="28">
        <v>459.67668571993931</v>
      </c>
      <c r="AD22" s="28">
        <v>478.4997636639639</v>
      </c>
      <c r="AE22" s="28">
        <v>488.38244338231237</v>
      </c>
      <c r="AF22" s="28">
        <v>548.84354967400543</v>
      </c>
      <c r="AG22" s="28">
        <v>521.88829694131141</v>
      </c>
      <c r="AH22" s="28">
        <v>556.75652134440509</v>
      </c>
      <c r="AI22" s="28">
        <v>522.3154675896526</v>
      </c>
      <c r="AJ22" s="28">
        <v>616.52204036474416</v>
      </c>
      <c r="AK22" s="28">
        <v>603.81529863357616</v>
      </c>
      <c r="AL22" s="28">
        <v>610.94179167942468</v>
      </c>
      <c r="AM22" s="28">
        <v>678.167074742046</v>
      </c>
      <c r="AN22" s="28">
        <v>796.55559287370738</v>
      </c>
      <c r="AO22" s="28">
        <v>754.98116346165807</v>
      </c>
      <c r="AQ22" s="26"/>
    </row>
    <row r="23" spans="1:43" s="25" customFormat="1" ht="18.95" customHeight="1" x14ac:dyDescent="0.2">
      <c r="A23" s="54" t="s">
        <v>77</v>
      </c>
      <c r="B23" s="28"/>
      <c r="C23" s="28"/>
      <c r="D23" s="28">
        <v>387.95679550567348</v>
      </c>
      <c r="E23" s="28">
        <v>439.38947089778674</v>
      </c>
      <c r="F23" s="28">
        <v>487.4891942428244</v>
      </c>
      <c r="G23" s="28">
        <v>532.42294374232426</v>
      </c>
      <c r="H23" s="28">
        <v>508.94440318068706</v>
      </c>
      <c r="I23" s="28">
        <v>497.45005778087011</v>
      </c>
      <c r="J23" s="28">
        <v>595.38183550304848</v>
      </c>
      <c r="K23" s="28">
        <v>663.45841434297483</v>
      </c>
      <c r="L23" s="28">
        <v>682.67327408931203</v>
      </c>
      <c r="M23" s="28">
        <v>389.21631052140032</v>
      </c>
      <c r="N23" s="28">
        <v>312.44175712029835</v>
      </c>
      <c r="O23" s="28">
        <v>333.14598155913234</v>
      </c>
      <c r="P23" s="28">
        <v>334.08318415382575</v>
      </c>
      <c r="Q23" s="28">
        <v>403.15045491177437</v>
      </c>
      <c r="R23" s="28">
        <v>441.0724471226784</v>
      </c>
      <c r="S23" s="28">
        <v>389.18143037343953</v>
      </c>
      <c r="T23" s="28">
        <v>411.61296135772517</v>
      </c>
      <c r="U23" s="28">
        <v>466.04575919888424</v>
      </c>
      <c r="V23" s="28">
        <v>463.36326526315605</v>
      </c>
      <c r="W23" s="28">
        <v>475.15282795834059</v>
      </c>
      <c r="X23" s="28">
        <v>529.89163818275188</v>
      </c>
      <c r="Y23" s="28">
        <v>533.36303667474442</v>
      </c>
      <c r="Z23" s="28">
        <v>559.62728813492345</v>
      </c>
      <c r="AA23" s="28">
        <v>556.96098241775826</v>
      </c>
      <c r="AB23" s="28">
        <v>610.60674901031939</v>
      </c>
      <c r="AC23" s="28">
        <v>709.59986606815505</v>
      </c>
      <c r="AD23" s="28">
        <v>732.4874322404952</v>
      </c>
      <c r="AE23" s="28">
        <v>752.61971707684734</v>
      </c>
      <c r="AF23" s="28">
        <v>782.39871149704879</v>
      </c>
      <c r="AG23" s="28">
        <v>447.72913902014949</v>
      </c>
      <c r="AH23" s="28">
        <v>424.3731551719473</v>
      </c>
      <c r="AI23" s="28">
        <v>467.10102783385037</v>
      </c>
      <c r="AJ23" s="28">
        <v>495.11856169457826</v>
      </c>
      <c r="AK23" s="28">
        <v>532.70348591288871</v>
      </c>
      <c r="AL23" s="28">
        <v>553.1134645988559</v>
      </c>
      <c r="AM23" s="28">
        <v>564.03811343244024</v>
      </c>
      <c r="AN23" s="28">
        <v>559.32492956939564</v>
      </c>
      <c r="AO23" s="28">
        <v>730.39153306721369</v>
      </c>
      <c r="AQ23" s="26"/>
    </row>
    <row r="24" spans="1:43" s="25" customFormat="1" ht="18.95" customHeight="1" x14ac:dyDescent="0.2">
      <c r="A24" s="54" t="s">
        <v>78</v>
      </c>
      <c r="B24" s="28"/>
      <c r="C24" s="28"/>
      <c r="D24" s="28">
        <v>173.66371320392554</v>
      </c>
      <c r="E24" s="28">
        <v>207.10756382114005</v>
      </c>
      <c r="F24" s="28">
        <v>217.80055253527559</v>
      </c>
      <c r="G24" s="28">
        <v>225.1845526452596</v>
      </c>
      <c r="H24" s="28">
        <v>221.83692415210785</v>
      </c>
      <c r="I24" s="28">
        <v>219.08131882167004</v>
      </c>
      <c r="J24" s="28">
        <v>239.36968054163302</v>
      </c>
      <c r="K24" s="28">
        <v>255.72693328272234</v>
      </c>
      <c r="L24" s="28">
        <v>265.95944930341858</v>
      </c>
      <c r="M24" s="28">
        <v>272.81850764898979</v>
      </c>
      <c r="N24" s="28">
        <v>274.76616384977052</v>
      </c>
      <c r="O24" s="28">
        <v>340.33386165415874</v>
      </c>
      <c r="P24" s="28">
        <v>359.63688663620536</v>
      </c>
      <c r="Q24" s="28">
        <v>377.30166426291339</v>
      </c>
      <c r="R24" s="28">
        <v>400.34805771030955</v>
      </c>
      <c r="S24" s="28">
        <v>402.10086161398885</v>
      </c>
      <c r="T24" s="28">
        <v>391.99829507022849</v>
      </c>
      <c r="U24" s="28">
        <v>393.70186684138497</v>
      </c>
      <c r="V24" s="28">
        <v>420.16993386768792</v>
      </c>
      <c r="W24" s="28">
        <v>399.97179075218384</v>
      </c>
      <c r="X24" s="28">
        <v>440.02184285264349</v>
      </c>
      <c r="Y24" s="28">
        <v>455.13182182508689</v>
      </c>
      <c r="Z24" s="28">
        <v>509.97862465782009</v>
      </c>
      <c r="AA24" s="28">
        <v>508.39102314246537</v>
      </c>
      <c r="AB24" s="28">
        <v>493.21281180298035</v>
      </c>
      <c r="AC24" s="28">
        <v>567.46747014529183</v>
      </c>
      <c r="AD24" s="28">
        <v>571.10903610929461</v>
      </c>
      <c r="AE24" s="28">
        <v>555.8591716659555</v>
      </c>
      <c r="AF24" s="28">
        <v>609.93707956241985</v>
      </c>
      <c r="AG24" s="28">
        <v>634.54642084538114</v>
      </c>
      <c r="AH24" s="28">
        <v>664.69741197739597</v>
      </c>
      <c r="AI24" s="28">
        <v>677.63062678827953</v>
      </c>
      <c r="AJ24" s="28">
        <v>675.81998750527566</v>
      </c>
      <c r="AK24" s="28">
        <v>658.47225171084847</v>
      </c>
      <c r="AL24" s="28">
        <v>723.80740943218461</v>
      </c>
      <c r="AM24" s="28">
        <v>742.11556152937294</v>
      </c>
      <c r="AN24" s="28">
        <v>752.64572031679666</v>
      </c>
      <c r="AO24" s="28">
        <v>761.14157835708716</v>
      </c>
      <c r="AQ24" s="26"/>
    </row>
    <row r="25" spans="1:43" s="25" customFormat="1" ht="18.95" customHeight="1" x14ac:dyDescent="0.2">
      <c r="A25" s="54" t="s">
        <v>20</v>
      </c>
      <c r="B25" s="28"/>
      <c r="C25" s="28"/>
      <c r="D25" s="28">
        <v>276.67281104445277</v>
      </c>
      <c r="E25" s="28">
        <v>281.98664163326447</v>
      </c>
      <c r="F25" s="28">
        <v>317.51153325557306</v>
      </c>
      <c r="G25" s="28">
        <v>344.29379241097996</v>
      </c>
      <c r="H25" s="28">
        <v>503.53246570153004</v>
      </c>
      <c r="I25" s="28">
        <v>534.85303268645634</v>
      </c>
      <c r="J25" s="28">
        <v>571.4380365033926</v>
      </c>
      <c r="K25" s="28">
        <v>584.6672099751662</v>
      </c>
      <c r="L25" s="28">
        <v>435.17891047843727</v>
      </c>
      <c r="M25" s="28">
        <v>442.86471394474677</v>
      </c>
      <c r="N25" s="28">
        <v>449.75114951952867</v>
      </c>
      <c r="O25" s="28">
        <v>503.05230469205782</v>
      </c>
      <c r="P25" s="28">
        <v>518.09088440717767</v>
      </c>
      <c r="Q25" s="28">
        <v>550.19028146086055</v>
      </c>
      <c r="R25" s="28">
        <v>572.57463676114207</v>
      </c>
      <c r="S25" s="28">
        <v>589.07281527293173</v>
      </c>
      <c r="T25" s="28">
        <v>606.44503874323698</v>
      </c>
      <c r="U25" s="28">
        <v>653.37105127730854</v>
      </c>
      <c r="V25" s="28">
        <v>692.01847484852772</v>
      </c>
      <c r="W25" s="28">
        <v>708.41152955176631</v>
      </c>
      <c r="X25" s="28">
        <v>720.24577993383946</v>
      </c>
      <c r="Y25" s="28">
        <v>736.90459474773695</v>
      </c>
      <c r="Z25" s="28">
        <v>771.8299394434772</v>
      </c>
      <c r="AA25" s="28">
        <v>789.66141859937352</v>
      </c>
      <c r="AB25" s="28">
        <v>803.39292859634611</v>
      </c>
      <c r="AC25" s="28">
        <v>817.10054531291519</v>
      </c>
      <c r="AD25" s="28">
        <v>862.01428744122904</v>
      </c>
      <c r="AE25" s="28">
        <v>884.32572965815802</v>
      </c>
      <c r="AF25" s="28">
        <v>923.08693871173216</v>
      </c>
      <c r="AG25" s="28">
        <v>960.0732076556651</v>
      </c>
      <c r="AH25" s="28">
        <v>961.97695055798943</v>
      </c>
      <c r="AI25" s="28">
        <v>978.44608881744296</v>
      </c>
      <c r="AJ25" s="28">
        <v>991.9828994885662</v>
      </c>
      <c r="AK25" s="28">
        <v>1037.5294151495114</v>
      </c>
      <c r="AL25" s="28">
        <v>1057.6069950899666</v>
      </c>
      <c r="AM25" s="28">
        <v>1068.7486352343205</v>
      </c>
      <c r="AN25" s="28">
        <v>1087.4455620258211</v>
      </c>
      <c r="AO25" s="28">
        <v>1105.0376168089492</v>
      </c>
      <c r="AQ25" s="26"/>
    </row>
    <row r="26" spans="1:43" s="25" customFormat="1" ht="18.95" customHeight="1" x14ac:dyDescent="0.2">
      <c r="A26" s="54" t="s">
        <v>80</v>
      </c>
      <c r="B26" s="28"/>
      <c r="C26" s="28"/>
      <c r="D26" s="28">
        <v>310.40110205523195</v>
      </c>
      <c r="E26" s="28">
        <v>304.34708566226868</v>
      </c>
      <c r="F26" s="28">
        <v>236.62625943350525</v>
      </c>
      <c r="G26" s="28">
        <v>270.77944982061877</v>
      </c>
      <c r="H26" s="28">
        <v>325.62805762880197</v>
      </c>
      <c r="I26" s="28">
        <v>309.86318226181879</v>
      </c>
      <c r="J26" s="28">
        <v>317.4282665448473</v>
      </c>
      <c r="K26" s="28">
        <v>370.52373326999867</v>
      </c>
      <c r="L26" s="28">
        <v>383.4199348813745</v>
      </c>
      <c r="M26" s="28">
        <v>420.5349720292769</v>
      </c>
      <c r="N26" s="28">
        <v>422.43650739278274</v>
      </c>
      <c r="O26" s="28">
        <v>483.42632681922134</v>
      </c>
      <c r="P26" s="28">
        <v>465.05017794398447</v>
      </c>
      <c r="Q26" s="28">
        <v>484.02187641809411</v>
      </c>
      <c r="R26" s="28">
        <v>456.04464625348959</v>
      </c>
      <c r="S26" s="28">
        <v>495.010506081465</v>
      </c>
      <c r="T26" s="28">
        <v>487.30281565060545</v>
      </c>
      <c r="U26" s="28">
        <v>507.00906255049949</v>
      </c>
      <c r="V26" s="28">
        <v>407.08890045952899</v>
      </c>
      <c r="W26" s="28">
        <v>458.49630795266324</v>
      </c>
      <c r="X26" s="28">
        <v>459.33788785888527</v>
      </c>
      <c r="Y26" s="28">
        <v>443.00663367757977</v>
      </c>
      <c r="Z26" s="28">
        <v>416.74796259995549</v>
      </c>
      <c r="AA26" s="28">
        <v>484.69445989218627</v>
      </c>
      <c r="AB26" s="28">
        <v>501.00038482940596</v>
      </c>
      <c r="AC26" s="28">
        <v>494.31299089242646</v>
      </c>
      <c r="AD26" s="28">
        <v>476.04312639296114</v>
      </c>
      <c r="AE26" s="28">
        <v>535.2888271967397</v>
      </c>
      <c r="AF26" s="28">
        <v>544.6079690677692</v>
      </c>
      <c r="AG26" s="28">
        <v>544.6992843889368</v>
      </c>
      <c r="AH26" s="28">
        <v>502.61527413302576</v>
      </c>
      <c r="AI26" s="28">
        <v>541.47701111590595</v>
      </c>
      <c r="AJ26" s="28">
        <v>562.20478120726284</v>
      </c>
      <c r="AK26" s="28">
        <v>567.61643454242108</v>
      </c>
      <c r="AL26" s="28">
        <v>544.62487007653851</v>
      </c>
      <c r="AM26" s="28">
        <v>626.58735942277667</v>
      </c>
      <c r="AN26" s="28">
        <v>632.40500097281301</v>
      </c>
      <c r="AO26" s="28">
        <v>630.41129011966189</v>
      </c>
      <c r="AQ26" s="26"/>
    </row>
    <row r="27" spans="1:43" s="25" customFormat="1" ht="18.95" customHeight="1" x14ac:dyDescent="0.2">
      <c r="A27" s="54" t="s">
        <v>84</v>
      </c>
      <c r="B27" s="28"/>
      <c r="C27" s="28"/>
      <c r="D27" s="28">
        <v>108.94917420173428</v>
      </c>
      <c r="E27" s="28">
        <v>114.15142317688525</v>
      </c>
      <c r="F27" s="28">
        <v>118.79601230438686</v>
      </c>
      <c r="G27" s="28">
        <v>140.13380809117075</v>
      </c>
      <c r="H27" s="28">
        <v>148.7915737284975</v>
      </c>
      <c r="I27" s="28">
        <v>153.74650118713612</v>
      </c>
      <c r="J27" s="28">
        <v>148.88326004414452</v>
      </c>
      <c r="K27" s="28">
        <v>178.59639159171732</v>
      </c>
      <c r="L27" s="28">
        <v>209.75943909563685</v>
      </c>
      <c r="M27" s="28">
        <v>227.67289398861794</v>
      </c>
      <c r="N27" s="28">
        <v>230.14214547760849</v>
      </c>
      <c r="O27" s="28">
        <v>233.56962156937377</v>
      </c>
      <c r="P27" s="28">
        <v>253.06100594622848</v>
      </c>
      <c r="Q27" s="28">
        <v>242.42815997958135</v>
      </c>
      <c r="R27" s="28">
        <v>245.70922879935597</v>
      </c>
      <c r="S27" s="28">
        <v>290.05281155426383</v>
      </c>
      <c r="T27" s="28">
        <v>258.44461084991696</v>
      </c>
      <c r="U27" s="28">
        <v>246.83138902205852</v>
      </c>
      <c r="V27" s="28">
        <v>243.00711912458658</v>
      </c>
      <c r="W27" s="28">
        <v>230.5084634006781</v>
      </c>
      <c r="X27" s="28">
        <v>263.963415959381</v>
      </c>
      <c r="Y27" s="28">
        <v>253.0504264792819</v>
      </c>
      <c r="Z27" s="28">
        <v>270.90019285717972</v>
      </c>
      <c r="AA27" s="28">
        <v>311.73032022806325</v>
      </c>
      <c r="AB27" s="28">
        <v>332.77949760896541</v>
      </c>
      <c r="AC27" s="28">
        <v>350.85300429932573</v>
      </c>
      <c r="AD27" s="28">
        <v>360.9798028608493</v>
      </c>
      <c r="AE27" s="28">
        <v>365.51778467588139</v>
      </c>
      <c r="AF27" s="28">
        <v>361.39672760884645</v>
      </c>
      <c r="AG27" s="28">
        <v>315.59178965305171</v>
      </c>
      <c r="AH27" s="28">
        <v>305.61406172989433</v>
      </c>
      <c r="AI27" s="28">
        <v>311.87887159438935</v>
      </c>
      <c r="AJ27" s="28">
        <v>321.51777613379903</v>
      </c>
      <c r="AK27" s="28">
        <v>316.26493079437427</v>
      </c>
      <c r="AL27" s="28">
        <v>320.00866373606766</v>
      </c>
      <c r="AM27" s="28">
        <v>336.8537047434591</v>
      </c>
      <c r="AN27" s="28">
        <v>346.76013142042984</v>
      </c>
      <c r="AO27" s="28">
        <v>348.82824172585606</v>
      </c>
      <c r="AQ27" s="26"/>
    </row>
    <row r="28" spans="1:43" s="25" customFormat="1" ht="18.95" customHeight="1" x14ac:dyDescent="0.2">
      <c r="A28" s="54" t="s">
        <v>23</v>
      </c>
      <c r="B28" s="28"/>
      <c r="C28" s="28"/>
      <c r="D28" s="28">
        <v>227.74192025957825</v>
      </c>
      <c r="E28" s="28">
        <v>240.99864160844069</v>
      </c>
      <c r="F28" s="28">
        <v>240.71697293096992</v>
      </c>
      <c r="G28" s="28">
        <v>242.78013878224971</v>
      </c>
      <c r="H28" s="28">
        <v>290.49113217143724</v>
      </c>
      <c r="I28" s="28">
        <v>287.4892590157599</v>
      </c>
      <c r="J28" s="28">
        <v>302.01524953326162</v>
      </c>
      <c r="K28" s="28">
        <v>320.55121922237032</v>
      </c>
      <c r="L28" s="28">
        <v>377.6127229342984</v>
      </c>
      <c r="M28" s="28">
        <v>378.37343923578067</v>
      </c>
      <c r="N28" s="28">
        <v>381.18566095268801</v>
      </c>
      <c r="O28" s="28">
        <v>391.6287134136544</v>
      </c>
      <c r="P28" s="28">
        <v>412.73763912375762</v>
      </c>
      <c r="Q28" s="28">
        <v>446.11831664865599</v>
      </c>
      <c r="R28" s="28">
        <v>434.73237704973332</v>
      </c>
      <c r="S28" s="28">
        <v>451.71607534343298</v>
      </c>
      <c r="T28" s="28">
        <v>441.03506058943032</v>
      </c>
      <c r="U28" s="28">
        <v>448.98974097773345</v>
      </c>
      <c r="V28" s="28">
        <v>475.76029095892363</v>
      </c>
      <c r="W28" s="28">
        <v>498.62710419977481</v>
      </c>
      <c r="X28" s="28">
        <v>447.53290509737695</v>
      </c>
      <c r="Y28" s="28">
        <v>481.75572253755433</v>
      </c>
      <c r="Z28" s="28">
        <v>518.22609921648859</v>
      </c>
      <c r="AA28" s="28">
        <v>501.19962854600681</v>
      </c>
      <c r="AB28" s="28">
        <v>587.82470032557592</v>
      </c>
      <c r="AC28" s="28">
        <v>616.76224850435415</v>
      </c>
      <c r="AD28" s="28">
        <v>594.96924590321339</v>
      </c>
      <c r="AE28" s="28">
        <v>585.36612727905765</v>
      </c>
      <c r="AF28" s="28">
        <v>605.23099865689983</v>
      </c>
      <c r="AG28" s="28">
        <v>651.27304959150797</v>
      </c>
      <c r="AH28" s="28">
        <v>642.00659324868946</v>
      </c>
      <c r="AI28" s="28">
        <v>711.94113653589909</v>
      </c>
      <c r="AJ28" s="28">
        <v>680.09263291608181</v>
      </c>
      <c r="AK28" s="28">
        <v>706.23999519274741</v>
      </c>
      <c r="AL28" s="28">
        <v>697.8696464314055</v>
      </c>
      <c r="AM28" s="28">
        <v>734.67309507374659</v>
      </c>
      <c r="AN28" s="28">
        <v>747.7890338250678</v>
      </c>
      <c r="AO28" s="28">
        <v>776.7004369524949</v>
      </c>
      <c r="AQ28" s="26"/>
    </row>
    <row r="29" spans="1:43" s="25" customFormat="1" ht="18.95" customHeight="1" x14ac:dyDescent="0.2">
      <c r="A29" s="54" t="s">
        <v>24</v>
      </c>
      <c r="B29" s="28"/>
      <c r="C29" s="28"/>
      <c r="D29" s="28">
        <v>409.26687155335776</v>
      </c>
      <c r="E29" s="28">
        <v>436.34403234851021</v>
      </c>
      <c r="F29" s="28">
        <v>449.35164322728349</v>
      </c>
      <c r="G29" s="28">
        <v>457.58907316340543</v>
      </c>
      <c r="H29" s="28">
        <v>457.35753703789305</v>
      </c>
      <c r="I29" s="28">
        <v>496.93932242638806</v>
      </c>
      <c r="J29" s="28">
        <v>530.21467398140089</v>
      </c>
      <c r="K29" s="28">
        <v>546.00834275220723</v>
      </c>
      <c r="L29" s="28">
        <v>573.62290795962679</v>
      </c>
      <c r="M29" s="28">
        <v>573.54849759055719</v>
      </c>
      <c r="N29" s="28">
        <v>585.95957929962447</v>
      </c>
      <c r="O29" s="28">
        <v>594.31613268441947</v>
      </c>
      <c r="P29" s="28">
        <v>613.30951748557038</v>
      </c>
      <c r="Q29" s="28">
        <v>615.36176274792422</v>
      </c>
      <c r="R29" s="28">
        <v>679.50555797354525</v>
      </c>
      <c r="S29" s="28">
        <v>732.57784162871474</v>
      </c>
      <c r="T29" s="28">
        <v>749.03832491175297</v>
      </c>
      <c r="U29" s="28">
        <v>770.51581928633254</v>
      </c>
      <c r="V29" s="28">
        <v>834.40005756925416</v>
      </c>
      <c r="W29" s="28">
        <v>915.95723787753536</v>
      </c>
      <c r="X29" s="28">
        <v>957.56413416073178</v>
      </c>
      <c r="Y29" s="28">
        <v>972.97329580125995</v>
      </c>
      <c r="Z29" s="28">
        <v>1006.8047918880062</v>
      </c>
      <c r="AA29" s="28">
        <v>1042.4033949489215</v>
      </c>
      <c r="AB29" s="28">
        <v>1119.1244050173941</v>
      </c>
      <c r="AC29" s="28">
        <v>1139.3336994801507</v>
      </c>
      <c r="AD29" s="28">
        <v>1164.5792197226253</v>
      </c>
      <c r="AE29" s="28">
        <v>1212.0725018052403</v>
      </c>
      <c r="AF29" s="28">
        <v>1219.054869222148</v>
      </c>
      <c r="AG29" s="28">
        <v>1282.8186424363132</v>
      </c>
      <c r="AH29" s="28">
        <v>1335.3921784645813</v>
      </c>
      <c r="AI29" s="28">
        <v>1460.0391887609885</v>
      </c>
      <c r="AJ29" s="28">
        <v>1564.9531302433063</v>
      </c>
      <c r="AK29" s="28">
        <v>1653.2343803553615</v>
      </c>
      <c r="AL29" s="28">
        <v>1684.96354500808</v>
      </c>
      <c r="AM29" s="28">
        <v>1755.6441618608928</v>
      </c>
      <c r="AN29" s="28">
        <v>1813.2410882967883</v>
      </c>
      <c r="AO29" s="28">
        <v>1819.5498063882396</v>
      </c>
      <c r="AQ29" s="26"/>
    </row>
    <row r="30" spans="1:43" s="25" customFormat="1" ht="18.95" customHeight="1" x14ac:dyDescent="0.2">
      <c r="A30" s="54" t="s">
        <v>81</v>
      </c>
      <c r="B30" s="28"/>
      <c r="C30" s="28"/>
      <c r="D30" s="28">
        <v>236.02482036170798</v>
      </c>
      <c r="E30" s="28">
        <v>238.74708119143159</v>
      </c>
      <c r="F30" s="28">
        <v>318.67830646637566</v>
      </c>
      <c r="G30" s="28">
        <v>323.44961711855751</v>
      </c>
      <c r="H30" s="28">
        <v>311.86301420771537</v>
      </c>
      <c r="I30" s="28">
        <v>302.77816265362196</v>
      </c>
      <c r="J30" s="28">
        <v>290.6661526347873</v>
      </c>
      <c r="K30" s="28">
        <v>325.35263595367871</v>
      </c>
      <c r="L30" s="28">
        <v>320.27957808170993</v>
      </c>
      <c r="M30" s="28">
        <v>330.4356770535104</v>
      </c>
      <c r="N30" s="28">
        <v>352.27421095430225</v>
      </c>
      <c r="O30" s="28">
        <v>350.95808767164306</v>
      </c>
      <c r="P30" s="28">
        <v>360.74691466439759</v>
      </c>
      <c r="Q30" s="28">
        <v>367.65761264603879</v>
      </c>
      <c r="R30" s="28">
        <v>417.91687964763412</v>
      </c>
      <c r="S30" s="28">
        <v>435.70142461768086</v>
      </c>
      <c r="T30" s="28">
        <v>456.01681340271472</v>
      </c>
      <c r="U30" s="28">
        <v>488.57529849488128</v>
      </c>
      <c r="V30" s="28">
        <v>511.59035526038394</v>
      </c>
      <c r="W30" s="28">
        <v>530.97120297331105</v>
      </c>
      <c r="X30" s="28">
        <v>541.82184867129945</v>
      </c>
      <c r="Y30" s="28">
        <v>558.16515248854819</v>
      </c>
      <c r="Z30" s="28">
        <v>569.21983359152398</v>
      </c>
      <c r="AA30" s="28">
        <v>585.98335064047444</v>
      </c>
      <c r="AB30" s="28">
        <v>599.56722827160934</v>
      </c>
      <c r="AC30" s="28">
        <v>612.11665751045996</v>
      </c>
      <c r="AD30" s="28">
        <v>608.32526651850799</v>
      </c>
      <c r="AE30" s="28">
        <v>633.78939986954651</v>
      </c>
      <c r="AF30" s="28">
        <v>634.30057343743817</v>
      </c>
      <c r="AG30" s="28">
        <v>673.56388340280648</v>
      </c>
      <c r="AH30" s="28">
        <v>672.95390504128238</v>
      </c>
      <c r="AI30" s="28">
        <v>693.51558387558134</v>
      </c>
      <c r="AJ30" s="28">
        <v>683.62422912695865</v>
      </c>
      <c r="AK30" s="28">
        <v>705.56319374763416</v>
      </c>
      <c r="AL30" s="28">
        <v>727.11203361801449</v>
      </c>
      <c r="AM30" s="28">
        <v>748.85412254980736</v>
      </c>
      <c r="AN30" s="28">
        <v>760.63725115666784</v>
      </c>
      <c r="AO30" s="28">
        <v>779.64375731299788</v>
      </c>
      <c r="AQ30" s="26"/>
    </row>
    <row r="31" spans="1:43" s="25" customFormat="1" ht="18.95" customHeight="1" x14ac:dyDescent="0.2">
      <c r="A31" s="54" t="s">
        <v>82</v>
      </c>
      <c r="B31" s="28"/>
      <c r="C31" s="28"/>
      <c r="D31" s="28">
        <v>25.899928637753849</v>
      </c>
      <c r="E31" s="28">
        <v>24.398821444832205</v>
      </c>
      <c r="F31" s="28">
        <v>22.071563701426193</v>
      </c>
      <c r="G31" s="28">
        <v>26.600429088290802</v>
      </c>
      <c r="H31" s="28">
        <v>27.974649558991434</v>
      </c>
      <c r="I31" s="28">
        <v>28.457679057310816</v>
      </c>
      <c r="J31" s="28">
        <v>34.319559907723281</v>
      </c>
      <c r="K31" s="28">
        <v>32.91619503621348</v>
      </c>
      <c r="L31" s="28">
        <v>33.806946542024122</v>
      </c>
      <c r="M31" s="28">
        <v>32.812442694960403</v>
      </c>
      <c r="N31" s="28">
        <v>36.724835566468016</v>
      </c>
      <c r="O31" s="28">
        <v>37.660757125617742</v>
      </c>
      <c r="P31" s="28">
        <v>47.158815212793918</v>
      </c>
      <c r="Q31" s="28">
        <v>46.270506300349687</v>
      </c>
      <c r="R31" s="28">
        <v>46.481661473233117</v>
      </c>
      <c r="S31" s="28">
        <v>41.318823271705824</v>
      </c>
      <c r="T31" s="28">
        <v>43.322919381496902</v>
      </c>
      <c r="U31" s="28">
        <v>46.574411235970992</v>
      </c>
      <c r="V31" s="28">
        <v>51.037164695068896</v>
      </c>
      <c r="W31" s="28">
        <v>48.075823053244306</v>
      </c>
      <c r="X31" s="28">
        <v>54.984373086473234</v>
      </c>
      <c r="Y31" s="28">
        <v>50.091902826176522</v>
      </c>
      <c r="Z31" s="28">
        <v>54.196504682790298</v>
      </c>
      <c r="AA31" s="28">
        <v>50.243573629604029</v>
      </c>
      <c r="AB31" s="28">
        <v>58.224005293451036</v>
      </c>
      <c r="AC31" s="28">
        <v>52.438106057877938</v>
      </c>
      <c r="AD31" s="28">
        <v>57.89680811561027</v>
      </c>
      <c r="AE31" s="28">
        <v>57.522557027065389</v>
      </c>
      <c r="AF31" s="28">
        <v>62.593786129194363</v>
      </c>
      <c r="AG31" s="28">
        <v>58.804407493765318</v>
      </c>
      <c r="AH31" s="28">
        <v>55.867888389505772</v>
      </c>
      <c r="AI31" s="28">
        <v>50.861547298032917</v>
      </c>
      <c r="AJ31" s="28">
        <v>55.105912064108495</v>
      </c>
      <c r="AK31" s="28">
        <v>60.687159239660254</v>
      </c>
      <c r="AL31" s="28">
        <v>60.812130730266055</v>
      </c>
      <c r="AM31" s="28">
        <v>58.414913796504152</v>
      </c>
      <c r="AN31" s="28">
        <v>65.626934271713637</v>
      </c>
      <c r="AO31" s="28">
        <v>61.610911155913307</v>
      </c>
      <c r="AQ31" s="26"/>
    </row>
    <row r="32" spans="1:43" s="25" customFormat="1" ht="18.95" customHeight="1" x14ac:dyDescent="0.2">
      <c r="A32" s="54" t="s">
        <v>27</v>
      </c>
      <c r="B32" s="28"/>
      <c r="C32" s="28"/>
      <c r="D32" s="28">
        <v>78.672090508442423</v>
      </c>
      <c r="E32" s="28">
        <v>79.215154441260353</v>
      </c>
      <c r="F32" s="28">
        <v>82.061718601634851</v>
      </c>
      <c r="G32" s="28">
        <v>83.528101255575734</v>
      </c>
      <c r="H32" s="28">
        <v>91.702204665545196</v>
      </c>
      <c r="I32" s="28">
        <v>108.94878384177457</v>
      </c>
      <c r="J32" s="28">
        <v>100.35319166716113</v>
      </c>
      <c r="K32" s="28">
        <v>100.45459408347595</v>
      </c>
      <c r="L32" s="28">
        <v>101.92109493243217</v>
      </c>
      <c r="M32" s="28">
        <v>107.11854154646738</v>
      </c>
      <c r="N32" s="28">
        <v>112.13319805513994</v>
      </c>
      <c r="O32" s="28">
        <v>121.30438224084082</v>
      </c>
      <c r="P32" s="28">
        <v>140.34123774646395</v>
      </c>
      <c r="Q32" s="28">
        <v>151.01011342771969</v>
      </c>
      <c r="R32" s="28">
        <v>158.62649325176528</v>
      </c>
      <c r="S32" s="28">
        <v>160.52507582430331</v>
      </c>
      <c r="T32" s="28">
        <v>163.70846628399985</v>
      </c>
      <c r="U32" s="28">
        <v>176.5277349919416</v>
      </c>
      <c r="V32" s="28">
        <v>183.27672728785674</v>
      </c>
      <c r="W32" s="28">
        <v>190.50357123578189</v>
      </c>
      <c r="X32" s="28">
        <v>196.27720346550308</v>
      </c>
      <c r="Y32" s="28">
        <v>201.73536575021052</v>
      </c>
      <c r="Z32" s="28">
        <v>209.56547752979034</v>
      </c>
      <c r="AA32" s="28">
        <v>210.29751254567944</v>
      </c>
      <c r="AB32" s="28">
        <v>214.14233814333852</v>
      </c>
      <c r="AC32" s="28">
        <v>216.30705631519533</v>
      </c>
      <c r="AD32" s="28">
        <v>232.50944609256948</v>
      </c>
      <c r="AE32" s="28">
        <v>236.05847613566129</v>
      </c>
      <c r="AF32" s="28">
        <v>242.69926768562979</v>
      </c>
      <c r="AG32" s="28">
        <v>252.45601554011361</v>
      </c>
      <c r="AH32" s="28">
        <v>262.03432964003542</v>
      </c>
      <c r="AI32" s="28">
        <v>275.0189346828854</v>
      </c>
      <c r="AJ32" s="28">
        <v>286.05191629698817</v>
      </c>
      <c r="AK32" s="28">
        <v>297.94643248709207</v>
      </c>
      <c r="AL32" s="28">
        <v>307.17990564577383</v>
      </c>
      <c r="AM32" s="28">
        <v>318.89054015845159</v>
      </c>
      <c r="AN32" s="28">
        <v>337.14744893141602</v>
      </c>
      <c r="AO32" s="28">
        <v>354.83332517783168</v>
      </c>
      <c r="AQ32" s="26"/>
    </row>
    <row r="33" spans="1:43" s="25" customFormat="1" ht="18.95" customHeight="1" x14ac:dyDescent="0.2">
      <c r="A33" s="54" t="s">
        <v>79</v>
      </c>
      <c r="B33" s="28"/>
      <c r="C33" s="28"/>
      <c r="D33" s="28">
        <v>34.973017651467387</v>
      </c>
      <c r="E33" s="28">
        <v>36.835069435085224</v>
      </c>
      <c r="F33" s="28">
        <v>39.270046722129585</v>
      </c>
      <c r="G33" s="28">
        <v>40.967670121489483</v>
      </c>
      <c r="H33" s="28">
        <v>53.165320227377215</v>
      </c>
      <c r="I33" s="28">
        <v>55.073567626142726</v>
      </c>
      <c r="J33" s="28">
        <v>55.526283390548933</v>
      </c>
      <c r="K33" s="28">
        <v>56.840791780629111</v>
      </c>
      <c r="L33" s="28">
        <v>47.191971721657474</v>
      </c>
      <c r="M33" s="28">
        <v>48.197773323147807</v>
      </c>
      <c r="N33" s="28">
        <v>50.40206762759842</v>
      </c>
      <c r="O33" s="28">
        <v>53.196449337593421</v>
      </c>
      <c r="P33" s="28">
        <v>56.949103130010933</v>
      </c>
      <c r="Q33" s="28">
        <v>59.817285026313535</v>
      </c>
      <c r="R33" s="28">
        <v>61.887232554641933</v>
      </c>
      <c r="S33" s="28">
        <v>63.184241275398961</v>
      </c>
      <c r="T33" s="28">
        <v>63.952869632173297</v>
      </c>
      <c r="U33" s="28">
        <v>65.644130358571701</v>
      </c>
      <c r="V33" s="28">
        <v>66.875123764019307</v>
      </c>
      <c r="W33" s="28">
        <v>68.535812461715238</v>
      </c>
      <c r="X33" s="28">
        <v>69.757296141421151</v>
      </c>
      <c r="Y33" s="28">
        <v>70.374380390685218</v>
      </c>
      <c r="Z33" s="28">
        <v>71.291459704039809</v>
      </c>
      <c r="AA33" s="28">
        <v>72.818034321014565</v>
      </c>
      <c r="AB33" s="28">
        <v>74.91393786214114</v>
      </c>
      <c r="AC33" s="28">
        <v>75.692744485547806</v>
      </c>
      <c r="AD33" s="28">
        <v>76.007549810510241</v>
      </c>
      <c r="AE33" s="28">
        <v>75.376360686498188</v>
      </c>
      <c r="AF33" s="28">
        <v>72.691197526246128</v>
      </c>
      <c r="AG33" s="28">
        <v>71.570567921804553</v>
      </c>
      <c r="AH33" s="28">
        <v>69.898202346832406</v>
      </c>
      <c r="AI33" s="28">
        <v>70.081202762277684</v>
      </c>
      <c r="AJ33" s="28">
        <v>71.50513479409932</v>
      </c>
      <c r="AK33" s="28">
        <v>74.323679619854261</v>
      </c>
      <c r="AL33" s="28">
        <v>76.881872702332629</v>
      </c>
      <c r="AM33" s="28">
        <v>79.279905728411194</v>
      </c>
      <c r="AN33" s="28">
        <v>80.576919137036285</v>
      </c>
      <c r="AO33" s="28">
        <v>83.083487227358532</v>
      </c>
      <c r="AQ33" s="26"/>
    </row>
    <row r="34" spans="1:43" s="25" customFormat="1" ht="20.25" customHeight="1" x14ac:dyDescent="0.2">
      <c r="A34" s="3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Q34" s="26"/>
    </row>
    <row r="35" spans="1:43" s="25" customFormat="1" ht="15.95" customHeight="1" x14ac:dyDescent="0.2">
      <c r="A35" s="17" t="s">
        <v>103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Q35" s="26"/>
    </row>
    <row r="36" spans="1:43" s="31" customFormat="1" ht="15.95" customHeight="1" thickBot="1" x14ac:dyDescent="0.25">
      <c r="A36" s="29" t="s">
        <v>30</v>
      </c>
      <c r="B36" s="30"/>
      <c r="C36" s="30"/>
      <c r="D36" s="30">
        <v>594.91313300411514</v>
      </c>
      <c r="E36" s="30">
        <v>657.8444738475331</v>
      </c>
      <c r="F36" s="30">
        <v>686.78497142530591</v>
      </c>
      <c r="G36" s="30">
        <v>667.50458461004598</v>
      </c>
      <c r="H36" s="30">
        <v>719.90742893758647</v>
      </c>
      <c r="I36" s="30">
        <v>701.79970051122234</v>
      </c>
      <c r="J36" s="30">
        <v>740.67190470672938</v>
      </c>
      <c r="K36" s="30">
        <v>767.20183730646158</v>
      </c>
      <c r="L36" s="30">
        <v>804.78519618362373</v>
      </c>
      <c r="M36" s="30">
        <v>819.10978731276555</v>
      </c>
      <c r="N36" s="30">
        <v>856.76698826081258</v>
      </c>
      <c r="O36" s="30">
        <v>904.22716748366622</v>
      </c>
      <c r="P36" s="30">
        <v>961.00761912555561</v>
      </c>
      <c r="Q36" s="30">
        <v>982.72763301095381</v>
      </c>
      <c r="R36" s="30">
        <v>1044.6240509555807</v>
      </c>
      <c r="S36" s="30">
        <v>1044.7876160869093</v>
      </c>
      <c r="T36" s="30">
        <v>1051.1100931012097</v>
      </c>
      <c r="U36" s="30">
        <v>1087.3282706617415</v>
      </c>
      <c r="V36" s="30">
        <v>1209.922693912122</v>
      </c>
      <c r="W36" s="30">
        <v>1220.2776463179812</v>
      </c>
      <c r="X36" s="30">
        <v>1244.32320448938</v>
      </c>
      <c r="Y36" s="30">
        <v>1223.5495897891442</v>
      </c>
      <c r="Z36" s="30">
        <v>1302.2668210364104</v>
      </c>
      <c r="AA36" s="30">
        <v>1345.8395425194258</v>
      </c>
      <c r="AB36" s="30">
        <v>1418.5886529819072</v>
      </c>
      <c r="AC36" s="30">
        <v>1528.9411108628431</v>
      </c>
      <c r="AD36" s="30">
        <v>1600.1261418755053</v>
      </c>
      <c r="AE36" s="30">
        <v>1633.397878539814</v>
      </c>
      <c r="AF36" s="30">
        <v>1597.8865086616202</v>
      </c>
      <c r="AG36" s="30">
        <v>1751.7042706796381</v>
      </c>
      <c r="AH36" s="30">
        <v>1630.2539253974928</v>
      </c>
      <c r="AI36" s="30">
        <v>1688.0004186036097</v>
      </c>
      <c r="AJ36" s="30">
        <v>1734.0992752091922</v>
      </c>
      <c r="AK36" s="30">
        <v>1768.8504557886879</v>
      </c>
      <c r="AL36" s="30">
        <v>1901.610098204505</v>
      </c>
      <c r="AM36" s="30">
        <v>1905.2014979931234</v>
      </c>
      <c r="AN36" s="30">
        <v>1930.8604291474867</v>
      </c>
      <c r="AO36" s="30">
        <v>2041.9575834556183</v>
      </c>
      <c r="AQ36" s="26"/>
    </row>
    <row r="37" spans="1:43" x14ac:dyDescent="0.2">
      <c r="A37" s="37" t="s">
        <v>72</v>
      </c>
      <c r="B37" s="19"/>
    </row>
  </sheetData>
  <mergeCells count="11">
    <mergeCell ref="AN3:AO3"/>
    <mergeCell ref="U3:W3"/>
    <mergeCell ref="B3:C3"/>
    <mergeCell ref="D3:G3"/>
    <mergeCell ref="H3:K3"/>
    <mergeCell ref="L3:O3"/>
    <mergeCell ref="P3:S3"/>
    <mergeCell ref="AF3:AI3"/>
    <mergeCell ref="AB3:AE3"/>
    <mergeCell ref="X3:AA3"/>
    <mergeCell ref="AJ3:AM3"/>
  </mergeCells>
  <pageMargins left="0.7" right="0.47" top="0.5" bottom="0.75" header="0.3" footer="0.3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AD37"/>
  <sheetViews>
    <sheetView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AC1" sqref="AC1:AD1048576"/>
    </sheetView>
  </sheetViews>
  <sheetFormatPr defaultRowHeight="15" x14ac:dyDescent="0.25"/>
  <cols>
    <col min="1" max="1" width="35.85546875" customWidth="1"/>
    <col min="2" max="2" width="6.7109375" customWidth="1"/>
    <col min="3" max="8" width="7.5703125" customWidth="1"/>
    <col min="9" max="9" width="8.140625" customWidth="1"/>
    <col min="10" max="11" width="7.5703125" customWidth="1"/>
    <col min="12" max="12" width="8.140625" customWidth="1"/>
    <col min="13" max="14" width="8" customWidth="1"/>
    <col min="15" max="15" width="8.140625" customWidth="1"/>
    <col min="16" max="16" width="8" customWidth="1"/>
    <col min="17" max="20" width="7.85546875" customWidth="1"/>
    <col min="21" max="21" width="8" customWidth="1"/>
    <col min="22" max="22" width="7.85546875" customWidth="1"/>
    <col min="23" max="23" width="7.7109375" customWidth="1"/>
    <col min="24" max="26" width="8" customWidth="1"/>
    <col min="27" max="28" width="8.140625" customWidth="1"/>
    <col min="29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56">
        <v>2008</v>
      </c>
      <c r="D3" s="56"/>
      <c r="E3" s="56"/>
      <c r="F3" s="56"/>
      <c r="G3" s="56">
        <v>2009</v>
      </c>
      <c r="H3" s="56"/>
      <c r="I3" s="56"/>
      <c r="J3" s="56"/>
      <c r="K3" s="56">
        <v>2010</v>
      </c>
      <c r="L3" s="56"/>
      <c r="M3" s="56"/>
      <c r="N3" s="56"/>
      <c r="O3" s="56">
        <v>2011</v>
      </c>
      <c r="P3" s="56"/>
      <c r="Q3" s="56"/>
      <c r="R3" s="56"/>
      <c r="S3" s="56">
        <v>2012</v>
      </c>
      <c r="T3" s="56"/>
      <c r="U3" s="56"/>
      <c r="V3" s="56"/>
      <c r="W3" s="56">
        <v>2013</v>
      </c>
      <c r="X3" s="56"/>
      <c r="Y3" s="56"/>
      <c r="Z3" s="56"/>
      <c r="AA3" s="56">
        <v>2014</v>
      </c>
      <c r="AB3" s="56"/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/>
      <c r="AD4" s="5"/>
    </row>
    <row r="5" spans="1:30" s="8" customFormat="1" ht="28.5" customHeight="1" x14ac:dyDescent="0.25">
      <c r="A5" s="1" t="s">
        <v>0</v>
      </c>
      <c r="B5" s="1"/>
      <c r="C5" s="7"/>
      <c r="D5" s="10"/>
      <c r="E5" s="7"/>
      <c r="F5" s="7"/>
      <c r="G5" s="11" t="e">
        <f>('OS VA CP'!F5/'OS VA CP'!B5-1)*100</f>
        <v>#DIV/0!</v>
      </c>
      <c r="H5" s="11" t="e">
        <f>('OS VA CP'!G5/'OS VA CP'!C5-1)*100</f>
        <v>#DIV/0!</v>
      </c>
      <c r="I5" s="11">
        <f>('OS VA CP'!H5/'OS VA CP'!D5-1)*100</f>
        <v>26.695803208903101</v>
      </c>
      <c r="J5" s="11">
        <f>('OS VA CP'!I5/'OS VA CP'!E5-1)*100</f>
        <v>16.67240386925064</v>
      </c>
      <c r="K5" s="11">
        <f>('OS VA CP'!J5/'OS VA CP'!F5-1)*100</f>
        <v>13.918452521996972</v>
      </c>
      <c r="L5" s="11">
        <f>('OS VA CP'!K5/'OS VA CP'!G5-1)*100</f>
        <v>10.550547573385071</v>
      </c>
      <c r="M5" s="11">
        <f>('OS VA CP'!L5/'OS VA CP'!H5-1)*100</f>
        <v>4.6141225250138085</v>
      </c>
      <c r="N5" s="11">
        <f>('OS VA CP'!M5/'OS VA CP'!I5-1)*100</f>
        <v>11.317102842578564</v>
      </c>
      <c r="O5" s="11">
        <f>('OS VA CP'!N5/'OS VA CP'!J5-1)*100</f>
        <v>17.216952588460543</v>
      </c>
      <c r="P5" s="11">
        <f>('OS VA CP'!O5/'OS VA CP'!K5-1)*100</f>
        <v>25.035504905639527</v>
      </c>
      <c r="Q5" s="11">
        <f>('OS VA CP'!P5/'OS VA CP'!L5-1)*100</f>
        <v>38.034237766537956</v>
      </c>
      <c r="R5" s="11">
        <f>('OS VA CP'!Q5/'OS VA CP'!M5-1)*100</f>
        <v>34.063494999504584</v>
      </c>
      <c r="S5" s="11">
        <f>('OS VA CP'!R5/'OS VA CP'!N5-1)*100</f>
        <v>21.88951690175298</v>
      </c>
      <c r="T5" s="11">
        <f>('OS VA CP'!S5/'OS VA CP'!O5-1)*100</f>
        <v>13.07402209518116</v>
      </c>
      <c r="U5" s="11">
        <f>('OS VA CP'!T5/'OS VA CP'!P5-1)*100</f>
        <v>11.117049906245802</v>
      </c>
      <c r="V5" s="11">
        <f>('OS VA CP'!U5/'OS VA CP'!Q5-1)*100</f>
        <v>3.2605782192328236</v>
      </c>
      <c r="W5" s="11">
        <f>('OS VA CP'!V5/'OS VA CP'!R5-1)*100</f>
        <v>7.4854223836424261</v>
      </c>
      <c r="X5" s="11">
        <f>('OS VA CP'!W5/'OS VA CP'!S5-1)*100</f>
        <v>8.8920180671288271</v>
      </c>
      <c r="Y5" s="11">
        <f>('OS VA CP'!X5/'OS VA CP'!T5-1)*100</f>
        <v>7.185229725303377</v>
      </c>
      <c r="Z5" s="11">
        <f>('OS VA CP'!Y5/'OS VA CP'!U5-1)*100</f>
        <v>8.2388619892013857</v>
      </c>
      <c r="AA5" s="11">
        <f>('OS VA CP'!Z5/'OS VA CP'!V5-1)*100</f>
        <v>9.0252459607176547</v>
      </c>
      <c r="AB5" s="11">
        <f>('OS VA CP'!AA5/'OS VA CP'!W5-1)*100</f>
        <v>10.404799472387595</v>
      </c>
      <c r="AD5" s="7"/>
    </row>
    <row r="6" spans="1:30" s="8" customFormat="1" ht="26.25" customHeight="1" x14ac:dyDescent="0.25">
      <c r="A6" s="1" t="s">
        <v>1</v>
      </c>
      <c r="C6" s="9"/>
      <c r="D6" s="10"/>
      <c r="E6" s="9"/>
      <c r="F6" s="9"/>
      <c r="G6" s="11" t="e">
        <f>('OS VA CP'!F6/'OS VA CP'!B6-1)*100</f>
        <v>#DIV/0!</v>
      </c>
      <c r="H6" s="11" t="e">
        <f>('OS VA CP'!G6/'OS VA CP'!C6-1)*100</f>
        <v>#DIV/0!</v>
      </c>
      <c r="I6" s="11">
        <f>('OS VA CP'!H6/'OS VA CP'!D6-1)*100</f>
        <v>43.099428389850836</v>
      </c>
      <c r="J6" s="11">
        <f>('OS VA CP'!I6/'OS VA CP'!E6-1)*100</f>
        <v>27.829392449930211</v>
      </c>
      <c r="K6" s="11">
        <f>('OS VA CP'!J6/'OS VA CP'!F6-1)*100</f>
        <v>7.1805267600805411</v>
      </c>
      <c r="L6" s="11">
        <f>('OS VA CP'!K6/'OS VA CP'!G6-1)*100</f>
        <v>-5.6766800652703564</v>
      </c>
      <c r="M6" s="11">
        <f>('OS VA CP'!L6/'OS VA CP'!H6-1)*100</f>
        <v>-11.255779160127188</v>
      </c>
      <c r="N6" s="11">
        <f>('OS VA CP'!M6/'OS VA CP'!I6-1)*100</f>
        <v>0.50458048943160527</v>
      </c>
      <c r="O6" s="11">
        <f>('OS VA CP'!N6/'OS VA CP'!J6-1)*100</f>
        <v>18.1460376448636</v>
      </c>
      <c r="P6" s="11">
        <f>('OS VA CP'!O6/'OS VA CP'!K6-1)*100</f>
        <v>37.803594729783583</v>
      </c>
      <c r="Q6" s="11">
        <f>('OS VA CP'!P6/'OS VA CP'!L6-1)*100</f>
        <v>53.928474810137786</v>
      </c>
      <c r="R6" s="11">
        <f>('OS VA CP'!Q6/'OS VA CP'!M6-1)*100</f>
        <v>47.85058716383184</v>
      </c>
      <c r="S6" s="11">
        <f>('OS VA CP'!R6/'OS VA CP'!N6-1)*100</f>
        <v>19.749414576874734</v>
      </c>
      <c r="T6" s="11">
        <f>('OS VA CP'!S6/'OS VA CP'!O6-1)*100</f>
        <v>8.4826014203722941</v>
      </c>
      <c r="U6" s="11">
        <f>('OS VA CP'!T6/'OS VA CP'!P6-1)*100</f>
        <v>21.056887265488378</v>
      </c>
      <c r="V6" s="11">
        <f>('OS VA CP'!U6/'OS VA CP'!Q6-1)*100</f>
        <v>-5.4706475953455458</v>
      </c>
      <c r="W6" s="11">
        <f>('OS VA CP'!V6/'OS VA CP'!R6-1)*100</f>
        <v>4.8029010003100447</v>
      </c>
      <c r="X6" s="11">
        <f>('OS VA CP'!W6/'OS VA CP'!S6-1)*100</f>
        <v>-2.7961493041774865</v>
      </c>
      <c r="Y6" s="11">
        <f>('OS VA CP'!X6/'OS VA CP'!T6-1)*100</f>
        <v>1.4163209824684442</v>
      </c>
      <c r="Z6" s="11">
        <f>('OS VA CP'!Y6/'OS VA CP'!U6-1)*100</f>
        <v>6.1134427961737625</v>
      </c>
      <c r="AA6" s="11">
        <f>('OS VA CP'!Z6/'OS VA CP'!V6-1)*100</f>
        <v>6.3054822394150056</v>
      </c>
      <c r="AB6" s="11">
        <f>('OS VA CP'!AA6/'OS VA CP'!W6-1)*100</f>
        <v>16.519200930142318</v>
      </c>
      <c r="AD6" s="7"/>
    </row>
    <row r="7" spans="1:30" ht="15" customHeight="1" x14ac:dyDescent="0.25">
      <c r="A7" s="2" t="s">
        <v>2</v>
      </c>
      <c r="C7" s="6"/>
      <c r="D7" s="10"/>
      <c r="E7" s="6"/>
      <c r="F7" s="6"/>
      <c r="G7" s="12" t="e">
        <f>('OS VA CP'!F7/'OS VA CP'!B7-1)*100</f>
        <v>#DIV/0!</v>
      </c>
      <c r="H7" s="12" t="e">
        <f>('OS VA CP'!G7/'OS VA CP'!C7-1)*100</f>
        <v>#DIV/0!</v>
      </c>
      <c r="I7" s="12">
        <f>('OS VA CP'!H7/'OS VA CP'!D7-1)*100</f>
        <v>-2.9147076109056202</v>
      </c>
      <c r="J7" s="12">
        <f>('OS VA CP'!I7/'OS VA CP'!E7-1)*100</f>
        <v>-8.5384272739768452</v>
      </c>
      <c r="K7" s="12">
        <f>('OS VA CP'!J7/'OS VA CP'!F7-1)*100</f>
        <v>-30.142344698806145</v>
      </c>
      <c r="L7" s="12">
        <f>('OS VA CP'!K7/'OS VA CP'!G7-1)*100</f>
        <v>14.01326440551407</v>
      </c>
      <c r="M7" s="12">
        <f>('OS VA CP'!L7/'OS VA CP'!H7-1)*100</f>
        <v>49.041474312425784</v>
      </c>
      <c r="N7" s="12">
        <f>('OS VA CP'!M7/'OS VA CP'!I7-1)*100</f>
        <v>34.392569718673457</v>
      </c>
      <c r="O7" s="12">
        <f>('OS VA CP'!N7/'OS VA CP'!J7-1)*100</f>
        <v>71.963058392056055</v>
      </c>
      <c r="P7" s="12">
        <f>('OS VA CP'!O7/'OS VA CP'!K7-1)*100</f>
        <v>38.133935465748017</v>
      </c>
      <c r="Q7" s="12">
        <f>('OS VA CP'!P7/'OS VA CP'!L7-1)*100</f>
        <v>35.587024402498614</v>
      </c>
      <c r="R7" s="12">
        <f>('OS VA CP'!Q7/'OS VA CP'!M7-1)*100</f>
        <v>35.897619131493855</v>
      </c>
      <c r="S7" s="12">
        <f>('OS VA CP'!R7/'OS VA CP'!N7-1)*100</f>
        <v>1.3239585785888686</v>
      </c>
      <c r="T7" s="12">
        <f>('OS VA CP'!S7/'OS VA CP'!O7-1)*100</f>
        <v>-28.645522773566732</v>
      </c>
      <c r="U7" s="12">
        <f>('OS VA CP'!T7/'OS VA CP'!P7-1)*100</f>
        <v>-21.03626875171566</v>
      </c>
      <c r="V7" s="12">
        <f>('OS VA CP'!U7/'OS VA CP'!Q7-1)*100</f>
        <v>-20.776517210915337</v>
      </c>
      <c r="W7" s="12">
        <f>('OS VA CP'!V7/'OS VA CP'!R7-1)*100</f>
        <v>12.864457613046554</v>
      </c>
      <c r="X7" s="12">
        <f>('OS VA CP'!W7/'OS VA CP'!S7-1)*100</f>
        <v>10.797919281103541</v>
      </c>
      <c r="Y7" s="12">
        <f>('OS VA CP'!X7/'OS VA CP'!T7-1)*100</f>
        <v>17.866618615540709</v>
      </c>
      <c r="Z7" s="12">
        <f>('OS VA CP'!Y7/'OS VA CP'!U7-1)*100</f>
        <v>-24.347501866828271</v>
      </c>
      <c r="AA7" s="12">
        <f>('OS VA CP'!Z7/'OS VA CP'!V7-1)*100</f>
        <v>-16.822608948004991</v>
      </c>
      <c r="AB7" s="12">
        <f>('OS VA CP'!AA7/'OS VA CP'!W7-1)*100</f>
        <v>5.9808946954593045</v>
      </c>
      <c r="AD7" s="7"/>
    </row>
    <row r="8" spans="1:30" ht="15" customHeight="1" x14ac:dyDescent="0.25">
      <c r="A8" s="2" t="s">
        <v>3</v>
      </c>
      <c r="C8" s="6"/>
      <c r="D8" s="6"/>
      <c r="E8" s="6"/>
      <c r="F8" s="6"/>
      <c r="G8" s="12" t="e">
        <f>('OS VA CP'!F8/'OS VA CP'!B8-1)*100</f>
        <v>#DIV/0!</v>
      </c>
      <c r="H8" s="12" t="e">
        <f>('OS VA CP'!G8/'OS VA CP'!C8-1)*100</f>
        <v>#DIV/0!</v>
      </c>
      <c r="I8" s="12">
        <f>('OS VA CP'!H8/'OS VA CP'!D8-1)*100</f>
        <v>52.04909686383823</v>
      </c>
      <c r="J8" s="12">
        <f>('OS VA CP'!I8/'OS VA CP'!E8-1)*100</f>
        <v>46.771358806804741</v>
      </c>
      <c r="K8" s="12">
        <f>('OS VA CP'!J8/'OS VA CP'!F8-1)*100</f>
        <v>22.449074350464127</v>
      </c>
      <c r="L8" s="12">
        <f>('OS VA CP'!K8/'OS VA CP'!G8-1)*100</f>
        <v>-17.17846336200336</v>
      </c>
      <c r="M8" s="12">
        <f>('OS VA CP'!L8/'OS VA CP'!H8-1)*100</f>
        <v>-22.873004438819322</v>
      </c>
      <c r="N8" s="12">
        <f>('OS VA CP'!M8/'OS VA CP'!I8-1)*100</f>
        <v>-13.574188691643096</v>
      </c>
      <c r="O8" s="12">
        <f>('OS VA CP'!N8/'OS VA CP'!J8-1)*100</f>
        <v>12.008794805889767</v>
      </c>
      <c r="P8" s="12">
        <f>('OS VA CP'!O8/'OS VA CP'!K8-1)*100</f>
        <v>58.84549290473646</v>
      </c>
      <c r="Q8" s="12">
        <f>('OS VA CP'!P8/'OS VA CP'!L8-1)*100</f>
        <v>77.433066662475028</v>
      </c>
      <c r="R8" s="12">
        <f>('OS VA CP'!Q8/'OS VA CP'!M8-1)*100</f>
        <v>59.637205071444789</v>
      </c>
      <c r="S8" s="12">
        <f>('OS VA CP'!R8/'OS VA CP'!N8-1)*100</f>
        <v>6.2120861845279096</v>
      </c>
      <c r="T8" s="12">
        <f>('OS VA CP'!S8/'OS VA CP'!O8-1)*100</f>
        <v>1.9847914057411487</v>
      </c>
      <c r="U8" s="12">
        <f>('OS VA CP'!T8/'OS VA CP'!P8-1)*100</f>
        <v>24.152942817825853</v>
      </c>
      <c r="V8" s="12">
        <f>('OS VA CP'!U8/'OS VA CP'!Q8-1)*100</f>
        <v>-12.563161803505341</v>
      </c>
      <c r="W8" s="12">
        <f>('OS VA CP'!V8/'OS VA CP'!R8-1)*100</f>
        <v>-8.230097135162195</v>
      </c>
      <c r="X8" s="12">
        <f>('OS VA CP'!W8/'OS VA CP'!S8-1)*100</f>
        <v>-17.46707088719911</v>
      </c>
      <c r="Y8" s="12">
        <f>('OS VA CP'!X8/'OS VA CP'!T8-1)*100</f>
        <v>-3.904546063128167</v>
      </c>
      <c r="Z8" s="12">
        <f>('OS VA CP'!Y8/'OS VA CP'!U8-1)*100</f>
        <v>12.976881423455033</v>
      </c>
      <c r="AA8" s="12">
        <f>('OS VA CP'!Z8/'OS VA CP'!V8-1)*100</f>
        <v>21.888554247599036</v>
      </c>
      <c r="AB8" s="12">
        <f>('OS VA CP'!AA8/'OS VA CP'!W8-1)*100</f>
        <v>35.048797961386533</v>
      </c>
      <c r="AD8" s="7"/>
    </row>
    <row r="9" spans="1:30" ht="15" customHeight="1" x14ac:dyDescent="0.25">
      <c r="A9" s="2" t="s">
        <v>4</v>
      </c>
      <c r="C9" s="6"/>
      <c r="D9" s="6"/>
      <c r="E9" s="6"/>
      <c r="F9" s="6"/>
      <c r="G9" s="12" t="e">
        <f>('OS VA CP'!F9/'OS VA CP'!B9-1)*100</f>
        <v>#DIV/0!</v>
      </c>
      <c r="H9" s="12" t="e">
        <f>('OS VA CP'!G9/'OS VA CP'!C9-1)*100</f>
        <v>#DIV/0!</v>
      </c>
      <c r="I9" s="12">
        <f>('OS VA CP'!H9/'OS VA CP'!D9-1)*100</f>
        <v>40.139860490981263</v>
      </c>
      <c r="J9" s="12">
        <f>('OS VA CP'!I9/'OS VA CP'!E9-1)*100</f>
        <v>18.992640629453582</v>
      </c>
      <c r="K9" s="12">
        <f>('OS VA CP'!J9/'OS VA CP'!F9-1)*100</f>
        <v>3.9002090720632987</v>
      </c>
      <c r="L9" s="12">
        <f>('OS VA CP'!K9/'OS VA CP'!G9-1)*100</f>
        <v>0.32524828913900183</v>
      </c>
      <c r="M9" s="12">
        <f>('OS VA CP'!L9/'OS VA CP'!H9-1)*100</f>
        <v>-2.4692027330804001</v>
      </c>
      <c r="N9" s="12">
        <f>('OS VA CP'!M9/'OS VA CP'!I9-1)*100</f>
        <v>-2.1339530497101244</v>
      </c>
      <c r="O9" s="12">
        <f>('OS VA CP'!N9/'OS VA CP'!J9-1)*100</f>
        <v>2.8035466963446387</v>
      </c>
      <c r="P9" s="12">
        <f>('OS VA CP'!O9/'OS VA CP'!K9-1)*100</f>
        <v>0.84690434179135465</v>
      </c>
      <c r="Q9" s="12">
        <f>('OS VA CP'!P9/'OS VA CP'!L9-1)*100</f>
        <v>9.8867069005532002</v>
      </c>
      <c r="R9" s="12">
        <f>('OS VA CP'!Q9/'OS VA CP'!M9-1)*100</f>
        <v>33.623517536578753</v>
      </c>
      <c r="S9" s="12">
        <f>('OS VA CP'!R9/'OS VA CP'!N9-1)*100</f>
        <v>36.307155045971371</v>
      </c>
      <c r="T9" s="12">
        <f>('OS VA CP'!S9/'OS VA CP'!O9-1)*100</f>
        <v>48.410264258916811</v>
      </c>
      <c r="U9" s="12">
        <f>('OS VA CP'!T9/'OS VA CP'!P9-1)*100</f>
        <v>33.710891849651283</v>
      </c>
      <c r="V9" s="12">
        <f>('OS VA CP'!U9/'OS VA CP'!Q9-1)*100</f>
        <v>18.437437061269236</v>
      </c>
      <c r="W9" s="12">
        <f>('OS VA CP'!V9/'OS VA CP'!R9-1)*100</f>
        <v>16.002269786798571</v>
      </c>
      <c r="X9" s="12">
        <f>('OS VA CP'!W9/'OS VA CP'!S9-1)*100</f>
        <v>11.982088170455096</v>
      </c>
      <c r="Y9" s="12">
        <f>('OS VA CP'!X9/'OS VA CP'!T9-1)*100</f>
        <v>14.093349699472402</v>
      </c>
      <c r="Z9" s="12">
        <f>('OS VA CP'!Y9/'OS VA CP'!U9-1)*100</f>
        <v>1.8038192320098512</v>
      </c>
      <c r="AA9" s="12">
        <f>('OS VA CP'!Z9/'OS VA CP'!V9-1)*100</f>
        <v>0.89588256455117588</v>
      </c>
      <c r="AB9" s="12">
        <f>('OS VA CP'!AA9/'OS VA CP'!W9-1)*100</f>
        <v>-0.42227671793951815</v>
      </c>
      <c r="AD9" s="7"/>
    </row>
    <row r="10" spans="1:30" ht="15" customHeight="1" x14ac:dyDescent="0.25">
      <c r="A10" s="2" t="s">
        <v>5</v>
      </c>
      <c r="C10" s="6"/>
      <c r="D10" s="6"/>
      <c r="E10" s="6"/>
      <c r="F10" s="6"/>
      <c r="G10" s="12" t="e">
        <f>('OS VA CP'!F10/'OS VA CP'!B10-1)*100</f>
        <v>#DIV/0!</v>
      </c>
      <c r="H10" s="12" t="e">
        <f>('OS VA CP'!G10/'OS VA CP'!C10-1)*100</f>
        <v>#DIV/0!</v>
      </c>
      <c r="I10" s="12">
        <f>('OS VA CP'!H10/'OS VA CP'!D10-1)*100</f>
        <v>15.728124334296956</v>
      </c>
      <c r="J10" s="12">
        <f>('OS VA CP'!I10/'OS VA CP'!E10-1)*100</f>
        <v>20.682996776132324</v>
      </c>
      <c r="K10" s="12">
        <f>('OS VA CP'!J10/'OS VA CP'!F10-1)*100</f>
        <v>29.722295238356679</v>
      </c>
      <c r="L10" s="12">
        <f>('OS VA CP'!K10/'OS VA CP'!G10-1)*100</f>
        <v>22.380125384436411</v>
      </c>
      <c r="M10" s="12">
        <f>('OS VA CP'!L10/'OS VA CP'!H10-1)*100</f>
        <v>19.456469525075114</v>
      </c>
      <c r="N10" s="12">
        <f>('OS VA CP'!M10/'OS VA CP'!I10-1)*100</f>
        <v>21.267464456920116</v>
      </c>
      <c r="O10" s="12">
        <f>('OS VA CP'!N10/'OS VA CP'!J10-1)*100</f>
        <v>33.456008868935541</v>
      </c>
      <c r="P10" s="12">
        <f>('OS VA CP'!O10/'OS VA CP'!K10-1)*100</f>
        <v>52.964828365475938</v>
      </c>
      <c r="Q10" s="12">
        <f>('OS VA CP'!P10/'OS VA CP'!L10-1)*100</f>
        <v>62.5778613567078</v>
      </c>
      <c r="R10" s="12">
        <f>('OS VA CP'!Q10/'OS VA CP'!M10-1)*100</f>
        <v>68.032198959230399</v>
      </c>
      <c r="S10" s="12">
        <f>('OS VA CP'!R10/'OS VA CP'!N10-1)*100</f>
        <v>-3.5083926909887597</v>
      </c>
      <c r="T10" s="12">
        <f>('OS VA CP'!S10/'OS VA CP'!O10-1)*100</f>
        <v>3.0190170390951288</v>
      </c>
      <c r="U10" s="12">
        <f>('OS VA CP'!T10/'OS VA CP'!P10-1)*100</f>
        <v>9.1418619107684016</v>
      </c>
      <c r="V10" s="12">
        <f>('OS VA CP'!U10/'OS VA CP'!Q10-1)*100</f>
        <v>1.3507134307234381</v>
      </c>
      <c r="W10" s="12">
        <f>('OS VA CP'!V10/'OS VA CP'!R10-1)*100</f>
        <v>18.920059942311163</v>
      </c>
      <c r="X10" s="12">
        <f>('OS VA CP'!W10/'OS VA CP'!S10-1)*100</f>
        <v>12.21967797567871</v>
      </c>
      <c r="Y10" s="12">
        <f>('OS VA CP'!X10/'OS VA CP'!T10-1)*100</f>
        <v>3.7415651077445489</v>
      </c>
      <c r="Z10" s="12">
        <f>('OS VA CP'!Y10/'OS VA CP'!U10-1)*100</f>
        <v>0.19094017203251656</v>
      </c>
      <c r="AA10" s="12">
        <f>('OS VA CP'!Z10/'OS VA CP'!V10-1)*100</f>
        <v>14.676879561321844</v>
      </c>
      <c r="AB10" s="12">
        <f>('OS VA CP'!AA10/'OS VA CP'!W10-1)*100</f>
        <v>19.536448354979143</v>
      </c>
      <c r="AD10" s="7"/>
    </row>
    <row r="11" spans="1:30" ht="15" customHeight="1" x14ac:dyDescent="0.25">
      <c r="A11" s="2" t="s">
        <v>6</v>
      </c>
      <c r="C11" s="6"/>
      <c r="D11" s="6"/>
      <c r="E11" s="6"/>
      <c r="F11" s="6"/>
      <c r="G11" s="12" t="e">
        <f>('OS VA CP'!F11/'OS VA CP'!B11-1)*100</f>
        <v>#DIV/0!</v>
      </c>
      <c r="H11" s="12" t="e">
        <f>('OS VA CP'!G11/'OS VA CP'!C11-1)*100</f>
        <v>#DIV/0!</v>
      </c>
      <c r="I11" s="12">
        <f>('OS VA CP'!H11/'OS VA CP'!D11-1)*100</f>
        <v>32.498723507314999</v>
      </c>
      <c r="J11" s="12">
        <f>('OS VA CP'!I11/'OS VA CP'!E11-1)*100</f>
        <v>14.761723923645009</v>
      </c>
      <c r="K11" s="12">
        <f>('OS VA CP'!J11/'OS VA CP'!F11-1)*100</f>
        <v>-3.3156793860718903</v>
      </c>
      <c r="L11" s="12">
        <f>('OS VA CP'!K11/'OS VA CP'!G11-1)*100</f>
        <v>12.565569429151079</v>
      </c>
      <c r="M11" s="12">
        <f>('OS VA CP'!L11/'OS VA CP'!H11-1)*100</f>
        <v>15.22757097077263</v>
      </c>
      <c r="N11" s="12">
        <f>('OS VA CP'!M11/'OS VA CP'!I11-1)*100</f>
        <v>27.91117842044628</v>
      </c>
      <c r="O11" s="12">
        <f>('OS VA CP'!N11/'OS VA CP'!J11-1)*100</f>
        <v>24.21270930379309</v>
      </c>
      <c r="P11" s="12">
        <f>('OS VA CP'!O11/'OS VA CP'!K11-1)*100</f>
        <v>16.0347553655801</v>
      </c>
      <c r="Q11" s="12">
        <f>('OS VA CP'!P11/'OS VA CP'!L11-1)*100</f>
        <v>24.419525755591565</v>
      </c>
      <c r="R11" s="12">
        <f>('OS VA CP'!Q11/'OS VA CP'!M11-1)*100</f>
        <v>46.744442267537714</v>
      </c>
      <c r="S11" s="12">
        <f>('OS VA CP'!R11/'OS VA CP'!N11-1)*100</f>
        <v>44.66731327150908</v>
      </c>
      <c r="T11" s="12">
        <f>('OS VA CP'!S11/'OS VA CP'!O11-1)*100</f>
        <v>28.831288164302627</v>
      </c>
      <c r="U11" s="12">
        <f>('OS VA CP'!T11/'OS VA CP'!P11-1)*100</f>
        <v>18.910920062144143</v>
      </c>
      <c r="V11" s="12">
        <f>('OS VA CP'!U11/'OS VA CP'!Q11-1)*100</f>
        <v>0.64615366647442496</v>
      </c>
      <c r="W11" s="12">
        <f>('OS VA CP'!V11/'OS VA CP'!R11-1)*100</f>
        <v>12.833343247841423</v>
      </c>
      <c r="X11" s="12">
        <f>('OS VA CP'!W11/'OS VA CP'!S11-1)*100</f>
        <v>17.196166331295725</v>
      </c>
      <c r="Y11" s="12">
        <f>('OS VA CP'!X11/'OS VA CP'!T11-1)*100</f>
        <v>8.9561828634423524</v>
      </c>
      <c r="Z11" s="12">
        <f>('OS VA CP'!Y11/'OS VA CP'!U11-1)*100</f>
        <v>5.7867686218910475</v>
      </c>
      <c r="AA11" s="12">
        <f>('OS VA CP'!Z11/'OS VA CP'!V11-1)*100</f>
        <v>-2.2077464956794413</v>
      </c>
      <c r="AB11" s="12">
        <f>('OS VA CP'!AA11/'OS VA CP'!W11-1)*100</f>
        <v>-0.35420871154512312</v>
      </c>
      <c r="AD11" s="7"/>
    </row>
    <row r="12" spans="1:30" ht="15" customHeight="1" x14ac:dyDescent="0.25">
      <c r="A12" s="2" t="s">
        <v>7</v>
      </c>
      <c r="C12" s="6"/>
      <c r="D12" s="6"/>
      <c r="E12" s="6"/>
      <c r="F12" s="6"/>
      <c r="G12" s="12" t="e">
        <f>('OS VA CP'!F12/'OS VA CP'!B12-1)*100</f>
        <v>#DIV/0!</v>
      </c>
      <c r="H12" s="12" t="e">
        <f>('OS VA CP'!G12/'OS VA CP'!C12-1)*100</f>
        <v>#DIV/0!</v>
      </c>
      <c r="I12" s="12">
        <f>('OS VA CP'!H12/'OS VA CP'!D12-1)*100</f>
        <v>17.199350840161507</v>
      </c>
      <c r="J12" s="12">
        <f>('OS VA CP'!I12/'OS VA CP'!E12-1)*100</f>
        <v>16.543065179046778</v>
      </c>
      <c r="K12" s="12">
        <f>('OS VA CP'!J12/'OS VA CP'!F12-1)*100</f>
        <v>22.608260434537986</v>
      </c>
      <c r="L12" s="12">
        <f>('OS VA CP'!K12/'OS VA CP'!G12-1)*100</f>
        <v>19.160679821833938</v>
      </c>
      <c r="M12" s="12">
        <f>('OS VA CP'!L12/'OS VA CP'!H12-1)*100</f>
        <v>16.881022544688683</v>
      </c>
      <c r="N12" s="12">
        <f>('OS VA CP'!M12/'OS VA CP'!I12-1)*100</f>
        <v>24.148299203136368</v>
      </c>
      <c r="O12" s="12">
        <f>('OS VA CP'!N12/'OS VA CP'!J12-1)*100</f>
        <v>34.546370397227186</v>
      </c>
      <c r="P12" s="12">
        <f>('OS VA CP'!O12/'OS VA CP'!K12-1)*100</f>
        <v>26.755753353812771</v>
      </c>
      <c r="Q12" s="12">
        <f>('OS VA CP'!P12/'OS VA CP'!L12-1)*100</f>
        <v>31.368097420798556</v>
      </c>
      <c r="R12" s="12">
        <f>('OS VA CP'!Q12/'OS VA CP'!M12-1)*100</f>
        <v>28.027944358915935</v>
      </c>
      <c r="S12" s="12">
        <f>('OS VA CP'!R12/'OS VA CP'!N12-1)*100</f>
        <v>15.164559258529353</v>
      </c>
      <c r="T12" s="12">
        <f>('OS VA CP'!S12/'OS VA CP'!O12-1)*100</f>
        <v>11.415432757430954</v>
      </c>
      <c r="U12" s="12">
        <f>('OS VA CP'!T12/'OS VA CP'!P12-1)*100</f>
        <v>2.2102710834111861</v>
      </c>
      <c r="V12" s="12">
        <f>('OS VA CP'!U12/'OS VA CP'!Q12-1)*100</f>
        <v>-0.57212101256463033</v>
      </c>
      <c r="W12" s="12">
        <f>('OS VA CP'!V12/'OS VA CP'!R12-1)*100</f>
        <v>3.361382606932195</v>
      </c>
      <c r="X12" s="12">
        <f>('OS VA CP'!W12/'OS VA CP'!S12-1)*100</f>
        <v>16.251613570375966</v>
      </c>
      <c r="Y12" s="12">
        <f>('OS VA CP'!X12/'OS VA CP'!T12-1)*100</f>
        <v>16.843557968266687</v>
      </c>
      <c r="Z12" s="12">
        <f>('OS VA CP'!Y12/'OS VA CP'!U12-1)*100</f>
        <v>14.39664314915694</v>
      </c>
      <c r="AA12" s="12">
        <f>('OS VA CP'!Z12/'OS VA CP'!V12-1)*100</f>
        <v>12.609662409538359</v>
      </c>
      <c r="AB12" s="12">
        <f>('OS VA CP'!AA12/'OS VA CP'!W12-1)*100</f>
        <v>2.7978321799884132</v>
      </c>
      <c r="AD12" s="7"/>
    </row>
    <row r="13" spans="1:30" s="8" customFormat="1" ht="30" customHeight="1" x14ac:dyDescent="0.25">
      <c r="A13" s="1" t="s">
        <v>8</v>
      </c>
      <c r="C13" s="9"/>
      <c r="D13" s="9"/>
      <c r="E13" s="9"/>
      <c r="F13" s="9"/>
      <c r="G13" s="11" t="e">
        <f>('OS VA CP'!F13/'OS VA CP'!B13-1)*100</f>
        <v>#DIV/0!</v>
      </c>
      <c r="H13" s="11" t="e">
        <f>('OS VA CP'!G13/'OS VA CP'!C13-1)*100</f>
        <v>#DIV/0!</v>
      </c>
      <c r="I13" s="11">
        <f>('OS VA CP'!H13/'OS VA CP'!D13-1)*100</f>
        <v>3.8829972263679124</v>
      </c>
      <c r="J13" s="11">
        <f>('OS VA CP'!I13/'OS VA CP'!E13-1)*100</f>
        <v>0.57633872433557887</v>
      </c>
      <c r="K13" s="11">
        <f>('OS VA CP'!J13/'OS VA CP'!F13-1)*100</f>
        <v>5.9375469642257706</v>
      </c>
      <c r="L13" s="11">
        <f>('OS VA CP'!K13/'OS VA CP'!G13-1)*100</f>
        <v>9.4673185946351204</v>
      </c>
      <c r="M13" s="11">
        <f>('OS VA CP'!L13/'OS VA CP'!H13-1)*100</f>
        <v>11.987090404705913</v>
      </c>
      <c r="N13" s="11">
        <f>('OS VA CP'!M13/'OS VA CP'!I13-1)*100</f>
        <v>21.615327622492831</v>
      </c>
      <c r="O13" s="11">
        <f>('OS VA CP'!N13/'OS VA CP'!J13-1)*100</f>
        <v>32.358511153148093</v>
      </c>
      <c r="P13" s="11">
        <f>('OS VA CP'!O13/'OS VA CP'!K13-1)*100</f>
        <v>42.773905796380099</v>
      </c>
      <c r="Q13" s="11">
        <f>('OS VA CP'!P13/'OS VA CP'!L13-1)*100</f>
        <v>60.472938678784914</v>
      </c>
      <c r="R13" s="11">
        <f>('OS VA CP'!Q13/'OS VA CP'!M13-1)*100</f>
        <v>43.161445718981909</v>
      </c>
      <c r="S13" s="11">
        <f>('OS VA CP'!R13/'OS VA CP'!N13-1)*100</f>
        <v>22.632361876554398</v>
      </c>
      <c r="T13" s="11">
        <f>('OS VA CP'!S13/'OS VA CP'!O13-1)*100</f>
        <v>14.312894297146261</v>
      </c>
      <c r="U13" s="11">
        <f>('OS VA CP'!T13/'OS VA CP'!P13-1)*100</f>
        <v>-3.1254273333647276</v>
      </c>
      <c r="V13" s="11">
        <f>('OS VA CP'!U13/'OS VA CP'!Q13-1)*100</f>
        <v>2.0912740061637125</v>
      </c>
      <c r="W13" s="11">
        <f>('OS VA CP'!V13/'OS VA CP'!R13-1)*100</f>
        <v>4.724346454251438</v>
      </c>
      <c r="X13" s="11">
        <f>('OS VA CP'!W13/'OS VA CP'!S13-1)*100</f>
        <v>14.389885146896564</v>
      </c>
      <c r="Y13" s="11">
        <f>('OS VA CP'!X13/'OS VA CP'!T13-1)*100</f>
        <v>7.4273636298857415</v>
      </c>
      <c r="Z13" s="11">
        <f>('OS VA CP'!Y13/'OS VA CP'!U13-1)*100</f>
        <v>6.8082057507980132</v>
      </c>
      <c r="AA13" s="11">
        <f>('OS VA CP'!Z13/'OS VA CP'!V13-1)*100</f>
        <v>7.8435479172151101</v>
      </c>
      <c r="AB13" s="11">
        <f>('OS VA CP'!AA13/'OS VA CP'!W13-1)*100</f>
        <v>8.0214572172713225</v>
      </c>
      <c r="AD13" s="7"/>
    </row>
    <row r="14" spans="1:30" ht="15" customHeight="1" x14ac:dyDescent="0.25">
      <c r="A14" s="2" t="s">
        <v>9</v>
      </c>
      <c r="B14" s="8"/>
      <c r="C14" s="6"/>
      <c r="D14" s="6"/>
      <c r="E14" s="6"/>
      <c r="F14" s="6"/>
      <c r="G14" s="12" t="e">
        <f>('OS VA CP'!F14/'OS VA CP'!B14-1)*100</f>
        <v>#DIV/0!</v>
      </c>
      <c r="H14" s="12" t="e">
        <f>('OS VA CP'!G14/'OS VA CP'!C14-1)*100</f>
        <v>#DIV/0!</v>
      </c>
      <c r="I14" s="12">
        <f>('OS VA CP'!H14/'OS VA CP'!D14-1)*100</f>
        <v>43.393193897502648</v>
      </c>
      <c r="J14" s="12">
        <f>('OS VA CP'!I14/'OS VA CP'!E14-1)*100</f>
        <v>52.096102432019144</v>
      </c>
      <c r="K14" s="12">
        <f>('OS VA CP'!J14/'OS VA CP'!F14-1)*100</f>
        <v>2.7411071255047936</v>
      </c>
      <c r="L14" s="12">
        <f>('OS VA CP'!K14/'OS VA CP'!G14-1)*100</f>
        <v>-22.184742199765939</v>
      </c>
      <c r="M14" s="12">
        <f>('OS VA CP'!L14/'OS VA CP'!H14-1)*100</f>
        <v>-28.42544745241231</v>
      </c>
      <c r="N14" s="12">
        <f>('OS VA CP'!M14/'OS VA CP'!I14-1)*100</f>
        <v>-19.268326460736073</v>
      </c>
      <c r="O14" s="12">
        <f>('OS VA CP'!N14/'OS VA CP'!J14-1)*100</f>
        <v>9.2114040364331906</v>
      </c>
      <c r="P14" s="12">
        <f>('OS VA CP'!O14/'OS VA CP'!K14-1)*100</f>
        <v>6.1981150334877277</v>
      </c>
      <c r="Q14" s="12">
        <f>('OS VA CP'!P14/'OS VA CP'!L14-1)*100</f>
        <v>10.696243914376002</v>
      </c>
      <c r="R14" s="12">
        <f>('OS VA CP'!Q14/'OS VA CP'!M14-1)*100</f>
        <v>6.4654148876117423</v>
      </c>
      <c r="S14" s="12">
        <f>('OS VA CP'!R14/'OS VA CP'!N14-1)*100</f>
        <v>32.164041381218752</v>
      </c>
      <c r="T14" s="12">
        <f>('OS VA CP'!S14/'OS VA CP'!O14-1)*100</f>
        <v>75.983459371080812</v>
      </c>
      <c r="U14" s="12">
        <f>('OS VA CP'!T14/'OS VA CP'!P14-1)*100</f>
        <v>24.564763773366117</v>
      </c>
      <c r="V14" s="12">
        <f>('OS VA CP'!U14/'OS VA CP'!Q14-1)*100</f>
        <v>10.399898352870785</v>
      </c>
      <c r="W14" s="12">
        <f>('OS VA CP'!V14/'OS VA CP'!R14-1)*100</f>
        <v>-16.645347348069294</v>
      </c>
      <c r="X14" s="12">
        <f>('OS VA CP'!W14/'OS VA CP'!S14-1)*100</f>
        <v>-11.581495843682632</v>
      </c>
      <c r="Y14" s="12">
        <f>('OS VA CP'!X14/'OS VA CP'!T14-1)*100</f>
        <v>-9.9276680107778787</v>
      </c>
      <c r="Z14" s="12">
        <f>('OS VA CP'!Y14/'OS VA CP'!U14-1)*100</f>
        <v>8.4624440852230975</v>
      </c>
      <c r="AA14" s="12">
        <f>('OS VA CP'!Z14/'OS VA CP'!V14-1)*100</f>
        <v>1.1791316177267808</v>
      </c>
      <c r="AB14" s="12">
        <f>('OS VA CP'!AA14/'OS VA CP'!W14-1)*100</f>
        <v>-5.5424543439622331</v>
      </c>
      <c r="AD14" s="7"/>
    </row>
    <row r="15" spans="1:30" ht="15" customHeight="1" x14ac:dyDescent="0.25">
      <c r="A15" s="3" t="s">
        <v>10</v>
      </c>
      <c r="C15" s="6"/>
      <c r="D15" s="6"/>
      <c r="E15" s="6"/>
      <c r="F15" s="6"/>
      <c r="G15" s="12" t="e">
        <f>('OS VA CP'!F15/'OS VA CP'!B15-1)*100</f>
        <v>#DIV/0!</v>
      </c>
      <c r="H15" s="12" t="e">
        <f>('OS VA CP'!G15/'OS VA CP'!C15-1)*100</f>
        <v>#DIV/0!</v>
      </c>
      <c r="I15" s="12">
        <f>('OS VA CP'!H15/'OS VA CP'!D15-1)*100</f>
        <v>2.4861704728730283</v>
      </c>
      <c r="J15" s="12">
        <f>('OS VA CP'!I15/'OS VA CP'!E15-1)*100</f>
        <v>3.3926122034677153</v>
      </c>
      <c r="K15" s="12">
        <f>('OS VA CP'!J15/'OS VA CP'!F15-1)*100</f>
        <v>22.302107710392715</v>
      </c>
      <c r="L15" s="12">
        <f>('OS VA CP'!K15/'OS VA CP'!G15-1)*100</f>
        <v>50.297883728133662</v>
      </c>
      <c r="M15" s="12">
        <f>('OS VA CP'!L15/'OS VA CP'!H15-1)*100</f>
        <v>31.646966901982697</v>
      </c>
      <c r="N15" s="12">
        <f>('OS VA CP'!M15/'OS VA CP'!I15-1)*100</f>
        <v>33.869441430224697</v>
      </c>
      <c r="O15" s="12">
        <f>('OS VA CP'!N15/'OS VA CP'!J15-1)*100</f>
        <v>28.274051845924063</v>
      </c>
      <c r="P15" s="12">
        <f>('OS VA CP'!O15/'OS VA CP'!K15-1)*100</f>
        <v>35.228535316032669</v>
      </c>
      <c r="Q15" s="12">
        <f>('OS VA CP'!P15/'OS VA CP'!L15-1)*100</f>
        <v>75.421818581288264</v>
      </c>
      <c r="R15" s="12">
        <f>('OS VA CP'!Q15/'OS VA CP'!M15-1)*100</f>
        <v>46.065094042033493</v>
      </c>
      <c r="S15" s="12">
        <f>('OS VA CP'!R15/'OS VA CP'!N15-1)*100</f>
        <v>19.602324643431235</v>
      </c>
      <c r="T15" s="12">
        <f>('OS VA CP'!S15/'OS VA CP'!O15-1)*100</f>
        <v>8.993692998009827</v>
      </c>
      <c r="U15" s="12">
        <f>('OS VA CP'!T15/'OS VA CP'!P15-1)*100</f>
        <v>-16.390074092179997</v>
      </c>
      <c r="V15" s="12">
        <f>('OS VA CP'!U15/'OS VA CP'!Q15-1)*100</f>
        <v>-6.9585168040292249</v>
      </c>
      <c r="W15" s="12">
        <f>('OS VA CP'!V15/'OS VA CP'!R15-1)*100</f>
        <v>3.0116666367761891</v>
      </c>
      <c r="X15" s="12">
        <f>('OS VA CP'!W15/'OS VA CP'!S15-1)*100</f>
        <v>15.289698063228663</v>
      </c>
      <c r="Y15" s="12">
        <f>('OS VA CP'!X15/'OS VA CP'!T15-1)*100</f>
        <v>-1.6255085680523806</v>
      </c>
      <c r="Z15" s="12">
        <f>('OS VA CP'!Y15/'OS VA CP'!U15-1)*100</f>
        <v>-6.0608055345081624</v>
      </c>
      <c r="AA15" s="12">
        <f>('OS VA CP'!Z15/'OS VA CP'!V15-1)*100</f>
        <v>-1.5841797240544686</v>
      </c>
      <c r="AB15" s="12">
        <f>('OS VA CP'!AA15/'OS VA CP'!W15-1)*100</f>
        <v>-2.9196554505365069</v>
      </c>
      <c r="AD15" s="7"/>
    </row>
    <row r="16" spans="1:30" ht="15" customHeight="1" x14ac:dyDescent="0.25">
      <c r="A16" s="3" t="s">
        <v>11</v>
      </c>
      <c r="C16" s="6"/>
      <c r="D16" s="6"/>
      <c r="E16" s="6"/>
      <c r="F16" s="6"/>
      <c r="G16" s="12" t="e">
        <f>('OS VA CP'!F16/'OS VA CP'!B16-1)*100</f>
        <v>#DIV/0!</v>
      </c>
      <c r="H16" s="12" t="e">
        <f>('OS VA CP'!G16/'OS VA CP'!C16-1)*100</f>
        <v>#DIV/0!</v>
      </c>
      <c r="I16" s="12">
        <f>('OS VA CP'!H16/'OS VA CP'!D16-1)*100</f>
        <v>20.335499865477914</v>
      </c>
      <c r="J16" s="12">
        <f>('OS VA CP'!I16/'OS VA CP'!E16-1)*100</f>
        <v>13.224863829600618</v>
      </c>
      <c r="K16" s="12">
        <f>('OS VA CP'!J16/'OS VA CP'!F16-1)*100</f>
        <v>-2.8115314075330411</v>
      </c>
      <c r="L16" s="12">
        <f>('OS VA CP'!K16/'OS VA CP'!G16-1)*100</f>
        <v>-4.4790281607659965</v>
      </c>
      <c r="M16" s="12">
        <f>('OS VA CP'!L16/'OS VA CP'!H16-1)*100</f>
        <v>-5.3103616449148188</v>
      </c>
      <c r="N16" s="12">
        <f>('OS VA CP'!M16/'OS VA CP'!I16-1)*100</f>
        <v>-0.40438334958645683</v>
      </c>
      <c r="O16" s="12">
        <f>('OS VA CP'!N16/'OS VA CP'!J16-1)*100</f>
        <v>8.7737259814905322</v>
      </c>
      <c r="P16" s="12">
        <f>('OS VA CP'!O16/'OS VA CP'!K16-1)*100</f>
        <v>4.4493912172564265</v>
      </c>
      <c r="Q16" s="12">
        <f>('OS VA CP'!P16/'OS VA CP'!L16-1)*100</f>
        <v>-1.6231430222272913</v>
      </c>
      <c r="R16" s="12">
        <f>('OS VA CP'!Q16/'OS VA CP'!M16-1)*100</f>
        <v>-5.79933053087397</v>
      </c>
      <c r="S16" s="12">
        <f>('OS VA CP'!R16/'OS VA CP'!N16-1)*100</f>
        <v>53.222343040666154</v>
      </c>
      <c r="T16" s="12">
        <f>('OS VA CP'!S16/'OS VA CP'!O16-1)*100</f>
        <v>57.241453998805</v>
      </c>
      <c r="U16" s="12">
        <f>('OS VA CP'!T16/'OS VA CP'!P16-1)*100</f>
        <v>66.855025729330862</v>
      </c>
      <c r="V16" s="12">
        <f>('OS VA CP'!U16/'OS VA CP'!Q16-1)*100</f>
        <v>68.857606100830424</v>
      </c>
      <c r="W16" s="12">
        <f>('OS VA CP'!V16/'OS VA CP'!R16-1)*100</f>
        <v>-1.0674690731691139</v>
      </c>
      <c r="X16" s="12">
        <f>('OS VA CP'!W16/'OS VA CP'!S16-1)*100</f>
        <v>-0.29786381191322375</v>
      </c>
      <c r="Y16" s="12">
        <f>('OS VA CP'!X16/'OS VA CP'!T16-1)*100</f>
        <v>4.3982100097268439</v>
      </c>
      <c r="Z16" s="12">
        <f>('OS VA CP'!Y16/'OS VA CP'!U16-1)*100</f>
        <v>2.9771718961293603</v>
      </c>
      <c r="AA16" s="12">
        <f>('OS VA CP'!Z16/'OS VA CP'!V16-1)*100</f>
        <v>8.4499302862879553</v>
      </c>
      <c r="AB16" s="12">
        <f>('OS VA CP'!AA16/'OS VA CP'!W16-1)*100</f>
        <v>10.62432981093413</v>
      </c>
      <c r="AD16" s="7"/>
    </row>
    <row r="17" spans="1:30" ht="15" customHeight="1" x14ac:dyDescent="0.25">
      <c r="A17" s="3" t="s">
        <v>12</v>
      </c>
      <c r="C17" s="6"/>
      <c r="D17" s="6"/>
      <c r="E17" s="6"/>
      <c r="F17" s="6"/>
      <c r="G17" s="12" t="e">
        <f>('OS VA CP'!F17/'OS VA CP'!B17-1)*100</f>
        <v>#DIV/0!</v>
      </c>
      <c r="H17" s="12" t="e">
        <f>('OS VA CP'!G17/'OS VA CP'!C17-1)*100</f>
        <v>#DIV/0!</v>
      </c>
      <c r="I17" s="12">
        <f>('OS VA CP'!H17/'OS VA CP'!D17-1)*100</f>
        <v>-46.908766335100957</v>
      </c>
      <c r="J17" s="12">
        <f>('OS VA CP'!I17/'OS VA CP'!E17-1)*100</f>
        <v>-55.951011023896093</v>
      </c>
      <c r="K17" s="12">
        <f>('OS VA CP'!J17/'OS VA CP'!F17-1)*100</f>
        <v>-59.41582463363855</v>
      </c>
      <c r="L17" s="12">
        <f>('OS VA CP'!K17/'OS VA CP'!G17-1)*100</f>
        <v>-42.733469611478149</v>
      </c>
      <c r="M17" s="12">
        <f>('OS VA CP'!L17/'OS VA CP'!H17-1)*100</f>
        <v>-6.5002123193220847</v>
      </c>
      <c r="N17" s="12">
        <f>('OS VA CP'!M17/'OS VA CP'!I17-1)*100</f>
        <v>24.036126963607241</v>
      </c>
      <c r="O17" s="12">
        <f>('OS VA CP'!N17/'OS VA CP'!J17-1)*100</f>
        <v>39.462683072997187</v>
      </c>
      <c r="P17" s="12">
        <f>('OS VA CP'!O17/'OS VA CP'!K17-1)*100</f>
        <v>28.458644645723584</v>
      </c>
      <c r="Q17" s="12">
        <f>('OS VA CP'!P17/'OS VA CP'!L17-1)*100</f>
        <v>29.466177618874223</v>
      </c>
      <c r="R17" s="12">
        <f>('OS VA CP'!Q17/'OS VA CP'!M17-1)*100</f>
        <v>27.956664930766738</v>
      </c>
      <c r="S17" s="12">
        <f>('OS VA CP'!R17/'OS VA CP'!N17-1)*100</f>
        <v>27.193251792375349</v>
      </c>
      <c r="T17" s="12">
        <f>('OS VA CP'!S17/'OS VA CP'!O17-1)*100</f>
        <v>16.303074570739629</v>
      </c>
      <c r="U17" s="12">
        <f>('OS VA CP'!T17/'OS VA CP'!P17-1)*100</f>
        <v>31.705064381717985</v>
      </c>
      <c r="V17" s="12">
        <f>('OS VA CP'!U17/'OS VA CP'!Q17-1)*100</f>
        <v>24.218961543091531</v>
      </c>
      <c r="W17" s="12">
        <f>('OS VA CP'!V17/'OS VA CP'!R17-1)*100</f>
        <v>10.864651694517381</v>
      </c>
      <c r="X17" s="12">
        <f>('OS VA CP'!W17/'OS VA CP'!S17-1)*100</f>
        <v>20.009665257484311</v>
      </c>
      <c r="Y17" s="12">
        <f>('OS VA CP'!X17/'OS VA CP'!T17-1)*100</f>
        <v>25.808334001626456</v>
      </c>
      <c r="Z17" s="12">
        <f>('OS VA CP'!Y17/'OS VA CP'!U17-1)*100</f>
        <v>23.303169582740011</v>
      </c>
      <c r="AA17" s="12">
        <f>('OS VA CP'!Z17/'OS VA CP'!V17-1)*100</f>
        <v>30.004432530194759</v>
      </c>
      <c r="AB17" s="12">
        <f>('OS VA CP'!AA17/'OS VA CP'!W17-1)*100</f>
        <v>27.393155286435267</v>
      </c>
      <c r="AD17" s="7"/>
    </row>
    <row r="18" spans="1:30" ht="15" customHeight="1" x14ac:dyDescent="0.25">
      <c r="A18" s="2" t="s">
        <v>13</v>
      </c>
      <c r="C18" s="6"/>
      <c r="D18" s="6"/>
      <c r="E18" s="6"/>
      <c r="F18" s="6"/>
      <c r="G18" s="12" t="e">
        <f>('OS VA CP'!F18/'OS VA CP'!B18-1)*100</f>
        <v>#DIV/0!</v>
      </c>
      <c r="H18" s="12" t="e">
        <f>('OS VA CP'!G18/'OS VA CP'!C18-1)*100</f>
        <v>#DIV/0!</v>
      </c>
      <c r="I18" s="12">
        <f>('OS VA CP'!H18/'OS VA CP'!D18-1)*100</f>
        <v>43.242484596147904</v>
      </c>
      <c r="J18" s="12">
        <f>('OS VA CP'!I18/'OS VA CP'!E18-1)*100</f>
        <v>34.268967870310128</v>
      </c>
      <c r="K18" s="12">
        <f>('OS VA CP'!J18/'OS VA CP'!F18-1)*100</f>
        <v>49.246618141593011</v>
      </c>
      <c r="L18" s="12">
        <f>('OS VA CP'!K18/'OS VA CP'!G18-1)*100</f>
        <v>6.2014083277255549</v>
      </c>
      <c r="M18" s="12">
        <f>('OS VA CP'!L18/'OS VA CP'!H18-1)*100</f>
        <v>5.8726798984134909</v>
      </c>
      <c r="N18" s="12">
        <f>('OS VA CP'!M18/'OS VA CP'!I18-1)*100</f>
        <v>15.701757216336043</v>
      </c>
      <c r="O18" s="12">
        <f>('OS VA CP'!N18/'OS VA CP'!J18-1)*100</f>
        <v>44.949995264498853</v>
      </c>
      <c r="P18" s="12">
        <f>('OS VA CP'!O18/'OS VA CP'!K18-1)*100</f>
        <v>71.084312782775811</v>
      </c>
      <c r="Q18" s="12">
        <f>('OS VA CP'!P18/'OS VA CP'!L18-1)*100</f>
        <v>63.144483995742952</v>
      </c>
      <c r="R18" s="12">
        <f>('OS VA CP'!Q18/'OS VA CP'!M18-1)*100</f>
        <v>54.597616247180781</v>
      </c>
      <c r="S18" s="12">
        <f>('OS VA CP'!R18/'OS VA CP'!N18-1)*100</f>
        <v>21.126847550740855</v>
      </c>
      <c r="T18" s="12">
        <f>('OS VA CP'!S18/'OS VA CP'!O18-1)*100</f>
        <v>10.546105619710433</v>
      </c>
      <c r="U18" s="12">
        <f>('OS VA CP'!T18/'OS VA CP'!P18-1)*100</f>
        <v>1.8428685707755799</v>
      </c>
      <c r="V18" s="12">
        <f>('OS VA CP'!U18/'OS VA CP'!Q18-1)*100</f>
        <v>3.9958276845301954</v>
      </c>
      <c r="W18" s="12">
        <f>('OS VA CP'!V18/'OS VA CP'!R18-1)*100</f>
        <v>9.4481468846532515</v>
      </c>
      <c r="X18" s="12">
        <f>('OS VA CP'!W18/'OS VA CP'!S18-1)*100</f>
        <v>17.685557145694041</v>
      </c>
      <c r="Y18" s="12">
        <f>('OS VA CP'!X18/'OS VA CP'!T18-1)*100</f>
        <v>16.74773038401618</v>
      </c>
      <c r="Z18" s="12">
        <f>('OS VA CP'!Y18/'OS VA CP'!U18-1)*100</f>
        <v>19.163323753265992</v>
      </c>
      <c r="AA18" s="12">
        <f>('OS VA CP'!Z18/'OS VA CP'!V18-1)*100</f>
        <v>14.777688800223299</v>
      </c>
      <c r="AB18" s="12">
        <f>('OS VA CP'!AA18/'OS VA CP'!W18-1)*100</f>
        <v>17.188354548847752</v>
      </c>
      <c r="AD18" s="7"/>
    </row>
    <row r="19" spans="1:30" s="8" customFormat="1" ht="27.75" customHeight="1" x14ac:dyDescent="0.25">
      <c r="A19" s="1" t="s">
        <v>14</v>
      </c>
      <c r="C19" s="9"/>
      <c r="D19" s="9"/>
      <c r="E19" s="9"/>
      <c r="F19" s="9"/>
      <c r="G19" s="11" t="e">
        <f>('OS VA CP'!F19/'OS VA CP'!B19-1)*100</f>
        <v>#DIV/0!</v>
      </c>
      <c r="H19" s="11" t="e">
        <f>('OS VA CP'!G19/'OS VA CP'!C19-1)*100</f>
        <v>#DIV/0!</v>
      </c>
      <c r="I19" s="11">
        <f>('OS VA CP'!H19/'OS VA CP'!D19-1)*100</f>
        <v>27.693358590971286</v>
      </c>
      <c r="J19" s="11">
        <f>('OS VA CP'!I19/'OS VA CP'!E19-1)*100</f>
        <v>20.273303293680243</v>
      </c>
      <c r="K19" s="11">
        <f>('OS VA CP'!J19/'OS VA CP'!F19-1)*100</f>
        <v>21.826386755871475</v>
      </c>
      <c r="L19" s="11">
        <f>('OS VA CP'!K19/'OS VA CP'!G19-1)*100</f>
        <v>20.543201711491132</v>
      </c>
      <c r="M19" s="11">
        <f>('OS VA CP'!L19/'OS VA CP'!H19-1)*100</f>
        <v>11.900020147275981</v>
      </c>
      <c r="N19" s="11">
        <f>('OS VA CP'!M19/'OS VA CP'!I19-1)*100</f>
        <v>12.307895482974018</v>
      </c>
      <c r="O19" s="11">
        <f>('OS VA CP'!N19/'OS VA CP'!J19-1)*100</f>
        <v>11.202886450748494</v>
      </c>
      <c r="P19" s="11">
        <f>('OS VA CP'!O19/'OS VA CP'!K19-1)*100</f>
        <v>13.584297236153308</v>
      </c>
      <c r="Q19" s="11">
        <f>('OS VA CP'!P19/'OS VA CP'!L19-1)*100</f>
        <v>23.721671665044997</v>
      </c>
      <c r="R19" s="11">
        <f>('OS VA CP'!Q19/'OS VA CP'!M19-1)*100</f>
        <v>25.626709832796536</v>
      </c>
      <c r="S19" s="11">
        <f>('OS VA CP'!R19/'OS VA CP'!N19-1)*100</f>
        <v>22.528762286364934</v>
      </c>
      <c r="T19" s="11">
        <f>('OS VA CP'!S19/'OS VA CP'!O19-1)*100</f>
        <v>14.912438161149399</v>
      </c>
      <c r="U19" s="11">
        <f>('OS VA CP'!T19/'OS VA CP'!P19-1)*100</f>
        <v>11.333414787629525</v>
      </c>
      <c r="V19" s="11">
        <f>('OS VA CP'!U19/'OS VA CP'!Q19-1)*100</f>
        <v>7.7418025334510254</v>
      </c>
      <c r="W19" s="11">
        <f>('OS VA CP'!V19/'OS VA CP'!R19-1)*100</f>
        <v>8.6520306753166345</v>
      </c>
      <c r="X19" s="11">
        <f>('OS VA CP'!W19/'OS VA CP'!S19-1)*100</f>
        <v>11.918059901067334</v>
      </c>
      <c r="Y19" s="11">
        <f>('OS VA CP'!X19/'OS VA CP'!T19-1)*100</f>
        <v>9.8446354380506307</v>
      </c>
      <c r="Z19" s="11">
        <f>('OS VA CP'!Y19/'OS VA CP'!U19-1)*100</f>
        <v>9.3200641148877281</v>
      </c>
      <c r="AA19" s="11">
        <f>('OS VA CP'!Z19/'OS VA CP'!V19-1)*100</f>
        <v>10.964333726177621</v>
      </c>
      <c r="AB19" s="11">
        <f>('OS VA CP'!AA19/'OS VA CP'!W19-1)*100</f>
        <v>8.4809267162443867</v>
      </c>
      <c r="AD19" s="7"/>
    </row>
    <row r="20" spans="1:30" ht="15" customHeight="1" x14ac:dyDescent="0.25">
      <c r="A20" s="4" t="s">
        <v>15</v>
      </c>
      <c r="C20" s="6"/>
      <c r="D20" s="6"/>
      <c r="E20" s="6"/>
      <c r="F20" s="6"/>
      <c r="G20" s="12" t="e">
        <f>('OS VA CP'!F20/'OS VA CP'!B20-1)*100</f>
        <v>#DIV/0!</v>
      </c>
      <c r="H20" s="12" t="e">
        <f>('OS VA CP'!G20/'OS VA CP'!C20-1)*100</f>
        <v>#DIV/0!</v>
      </c>
      <c r="I20" s="12">
        <f>('OS VA CP'!H20/'OS VA CP'!D20-1)*100</f>
        <v>27.454379293331009</v>
      </c>
      <c r="J20" s="12">
        <f>('OS VA CP'!I20/'OS VA CP'!E20-1)*100</f>
        <v>7.9097298245643266</v>
      </c>
      <c r="K20" s="12">
        <f>('OS VA CP'!J20/'OS VA CP'!F20-1)*100</f>
        <v>9.9211118940193863</v>
      </c>
      <c r="L20" s="12">
        <f>('OS VA CP'!K20/'OS VA CP'!G20-1)*100</f>
        <v>3.9618718486399862</v>
      </c>
      <c r="M20" s="12">
        <f>('OS VA CP'!L20/'OS VA CP'!H20-1)*100</f>
        <v>4.1276269885228256</v>
      </c>
      <c r="N20" s="12">
        <f>('OS VA CP'!M20/'OS VA CP'!I20-1)*100</f>
        <v>25.773015356150687</v>
      </c>
      <c r="O20" s="12">
        <f>('OS VA CP'!N20/'OS VA CP'!J20-1)*100</f>
        <v>35.227696233809255</v>
      </c>
      <c r="P20" s="12">
        <f>('OS VA CP'!O20/'OS VA CP'!K20-1)*100</f>
        <v>41.333997414174831</v>
      </c>
      <c r="Q20" s="12">
        <f>('OS VA CP'!P20/'OS VA CP'!L20-1)*100</f>
        <v>60.597371232574957</v>
      </c>
      <c r="R20" s="12">
        <f>('OS VA CP'!Q20/'OS VA CP'!M20-1)*100</f>
        <v>40.656022635309633</v>
      </c>
      <c r="S20" s="12">
        <f>('OS VA CP'!R20/'OS VA CP'!N20-1)*100</f>
        <v>19.549166000611695</v>
      </c>
      <c r="T20" s="12">
        <f>('OS VA CP'!S20/'OS VA CP'!O20-1)*100</f>
        <v>7.6715121806462783</v>
      </c>
      <c r="U20" s="12">
        <f>('OS VA CP'!T20/'OS VA CP'!P20-1)*100</f>
        <v>4.3555848145037546</v>
      </c>
      <c r="V20" s="12">
        <f>('OS VA CP'!U20/'OS VA CP'!Q20-1)*100</f>
        <v>-5.7194854359629339</v>
      </c>
      <c r="W20" s="12">
        <f>('OS VA CP'!V20/'OS VA CP'!R20-1)*100</f>
        <v>0.56123742637836926</v>
      </c>
      <c r="X20" s="12">
        <f>('OS VA CP'!W20/'OS VA CP'!S20-1)*100</f>
        <v>8.0778082516627325</v>
      </c>
      <c r="Y20" s="12">
        <f>('OS VA CP'!X20/'OS VA CP'!T20-1)*100</f>
        <v>-1.108753844522381</v>
      </c>
      <c r="Z20" s="12">
        <f>('OS VA CP'!Y20/'OS VA CP'!U20-1)*100</f>
        <v>1.2245082074682223</v>
      </c>
      <c r="AA20" s="12">
        <f>('OS VA CP'!Z20/'OS VA CP'!V20-1)*100</f>
        <v>-0.23256952252377339</v>
      </c>
      <c r="AB20" s="12">
        <f>('OS VA CP'!AA20/'OS VA CP'!W20-1)*100</f>
        <v>0.35807678422961065</v>
      </c>
      <c r="AD20" s="7"/>
    </row>
    <row r="21" spans="1:30" ht="15" customHeight="1" x14ac:dyDescent="0.25">
      <c r="A21" s="4" t="s">
        <v>16</v>
      </c>
      <c r="B21" s="8"/>
      <c r="C21" s="6"/>
      <c r="D21" s="6"/>
      <c r="E21" s="6"/>
      <c r="F21" s="6"/>
      <c r="G21" s="12" t="e">
        <f>('OS VA CP'!F21/'OS VA CP'!B21-1)*100</f>
        <v>#DIV/0!</v>
      </c>
      <c r="H21" s="12" t="e">
        <f>('OS VA CP'!G21/'OS VA CP'!C21-1)*100</f>
        <v>#DIV/0!</v>
      </c>
      <c r="I21" s="12">
        <f>('OS VA CP'!H21/'OS VA CP'!D21-1)*100</f>
        <v>12.188618801669593</v>
      </c>
      <c r="J21" s="12">
        <f>('OS VA CP'!I21/'OS VA CP'!E21-1)*100</f>
        <v>10.704806308622562</v>
      </c>
      <c r="K21" s="12">
        <f>('OS VA CP'!J21/'OS VA CP'!F21-1)*100</f>
        <v>10.293249324183563</v>
      </c>
      <c r="L21" s="12">
        <f>('OS VA CP'!K21/'OS VA CP'!G21-1)*100</f>
        <v>8.5679995561684485</v>
      </c>
      <c r="M21" s="12">
        <f>('OS VA CP'!L21/'OS VA CP'!H21-1)*100</f>
        <v>3.3991616651735335</v>
      </c>
      <c r="N21" s="12">
        <f>('OS VA CP'!M21/'OS VA CP'!I21-1)*100</f>
        <v>4.1755463552685113</v>
      </c>
      <c r="O21" s="12">
        <f>('OS VA CP'!N21/'OS VA CP'!J21-1)*100</f>
        <v>10.505266239687106</v>
      </c>
      <c r="P21" s="12">
        <f>('OS VA CP'!O21/'OS VA CP'!K21-1)*100</f>
        <v>29.186423907780103</v>
      </c>
      <c r="Q21" s="12">
        <f>('OS VA CP'!P21/'OS VA CP'!L21-1)*100</f>
        <v>39.336689859188368</v>
      </c>
      <c r="R21" s="12">
        <f>('OS VA CP'!Q21/'OS VA CP'!M21-1)*100</f>
        <v>46.477368401095063</v>
      </c>
      <c r="S21" s="12">
        <f>('OS VA CP'!R21/'OS VA CP'!N21-1)*100</f>
        <v>43.812351607742663</v>
      </c>
      <c r="T21" s="12">
        <f>('OS VA CP'!S21/'OS VA CP'!O21-1)*100</f>
        <v>20.056757769563216</v>
      </c>
      <c r="U21" s="12">
        <f>('OS VA CP'!T21/'OS VA CP'!P21-1)*100</f>
        <v>17.076424312257888</v>
      </c>
      <c r="V21" s="12">
        <f>('OS VA CP'!U21/'OS VA CP'!Q21-1)*100</f>
        <v>20.574625072728669</v>
      </c>
      <c r="W21" s="12">
        <f>('OS VA CP'!V21/'OS VA CP'!R21-1)*100</f>
        <v>14.527467913762004</v>
      </c>
      <c r="X21" s="12">
        <f>('OS VA CP'!W21/'OS VA CP'!S21-1)*100</f>
        <v>29.54402616077698</v>
      </c>
      <c r="Y21" s="12">
        <f>('OS VA CP'!X21/'OS VA CP'!T21-1)*100</f>
        <v>25.662933910088292</v>
      </c>
      <c r="Z21" s="12">
        <f>('OS VA CP'!Y21/'OS VA CP'!U21-1)*100</f>
        <v>16.621953333307783</v>
      </c>
      <c r="AA21" s="12">
        <f>('OS VA CP'!Z21/'OS VA CP'!V21-1)*100</f>
        <v>21.92191650443165</v>
      </c>
      <c r="AB21" s="12">
        <f>('OS VA CP'!AA21/'OS VA CP'!W21-1)*100</f>
        <v>5.3730312015736859</v>
      </c>
      <c r="AD21" s="7"/>
    </row>
    <row r="22" spans="1:30" ht="15" customHeight="1" x14ac:dyDescent="0.25">
      <c r="A22" s="4" t="s">
        <v>17</v>
      </c>
      <c r="C22" s="6"/>
      <c r="D22" s="6"/>
      <c r="E22" s="6"/>
      <c r="F22" s="6"/>
      <c r="G22" s="12" t="e">
        <f>('OS VA CP'!F22/'OS VA CP'!B22-1)*100</f>
        <v>#DIV/0!</v>
      </c>
      <c r="H22" s="12" t="e">
        <f>('OS VA CP'!G22/'OS VA CP'!C22-1)*100</f>
        <v>#DIV/0!</v>
      </c>
      <c r="I22" s="12">
        <f>('OS VA CP'!H22/'OS VA CP'!D22-1)*100</f>
        <v>26.554838430892747</v>
      </c>
      <c r="J22" s="12">
        <f>('OS VA CP'!I22/'OS VA CP'!E22-1)*100</f>
        <v>59.623778464676256</v>
      </c>
      <c r="K22" s="12">
        <f>('OS VA CP'!J22/'OS VA CP'!F22-1)*100</f>
        <v>61.434045493060637</v>
      </c>
      <c r="L22" s="12">
        <f>('OS VA CP'!K22/'OS VA CP'!G22-1)*100</f>
        <v>54.54831648346368</v>
      </c>
      <c r="M22" s="12">
        <f>('OS VA CP'!L22/'OS VA CP'!H22-1)*100</f>
        <v>11.605060418305602</v>
      </c>
      <c r="N22" s="12">
        <f>('OS VA CP'!M22/'OS VA CP'!I22-1)*100</f>
        <v>11.129675518004611</v>
      </c>
      <c r="O22" s="12">
        <f>('OS VA CP'!N22/'OS VA CP'!J22-1)*100</f>
        <v>32.141506570782767</v>
      </c>
      <c r="P22" s="12">
        <f>('OS VA CP'!O22/'OS VA CP'!K22-1)*100</f>
        <v>28.129145766126729</v>
      </c>
      <c r="Q22" s="12">
        <f>('OS VA CP'!P22/'OS VA CP'!L22-1)*100</f>
        <v>49.627430255813955</v>
      </c>
      <c r="R22" s="12">
        <f>('OS VA CP'!Q22/'OS VA CP'!M22-1)*100</f>
        <v>32.155110993671833</v>
      </c>
      <c r="S22" s="12">
        <f>('OS VA CP'!R22/'OS VA CP'!N22-1)*100</f>
        <v>23.612050600457724</v>
      </c>
      <c r="T22" s="12">
        <f>('OS VA CP'!S22/'OS VA CP'!O22-1)*100</f>
        <v>24.021671609976856</v>
      </c>
      <c r="U22" s="12">
        <f>('OS VA CP'!T22/'OS VA CP'!P22-1)*100</f>
        <v>23.007090990295232</v>
      </c>
      <c r="V22" s="12">
        <f>('OS VA CP'!U22/'OS VA CP'!Q22-1)*100</f>
        <v>9.843366176752145</v>
      </c>
      <c r="W22" s="12">
        <f>('OS VA CP'!V22/'OS VA CP'!R22-1)*100</f>
        <v>19.111921774148087</v>
      </c>
      <c r="X22" s="12">
        <f>('OS VA CP'!W22/'OS VA CP'!S22-1)*100</f>
        <v>15.813395726985657</v>
      </c>
      <c r="Y22" s="12">
        <f>('OS VA CP'!X22/'OS VA CP'!T22-1)*100</f>
        <v>11.181010179860372</v>
      </c>
      <c r="Z22" s="12">
        <f>('OS VA CP'!Y22/'OS VA CP'!U22-1)*100</f>
        <v>17.938137081607319</v>
      </c>
      <c r="AA22" s="12">
        <f>('OS VA CP'!Z22/'OS VA CP'!V22-1)*100</f>
        <v>18.816358078401962</v>
      </c>
      <c r="AB22" s="12">
        <f>('OS VA CP'!AA22/'OS VA CP'!W22-1)*100</f>
        <v>7.401285163756377</v>
      </c>
      <c r="AD22" s="7"/>
    </row>
    <row r="23" spans="1:30" ht="15" customHeight="1" x14ac:dyDescent="0.25">
      <c r="A23" s="4" t="s">
        <v>18</v>
      </c>
      <c r="C23" s="6"/>
      <c r="D23" s="6"/>
      <c r="E23" s="6"/>
      <c r="F23" s="6"/>
      <c r="G23" s="12" t="e">
        <f>('OS VA CP'!F23/'OS VA CP'!B23-1)*100</f>
        <v>#DIV/0!</v>
      </c>
      <c r="H23" s="12" t="e">
        <f>('OS VA CP'!G23/'OS VA CP'!C23-1)*100</f>
        <v>#DIV/0!</v>
      </c>
      <c r="I23" s="12">
        <f>('OS VA CP'!H23/'OS VA CP'!D23-1)*100</f>
        <v>31.185845711844017</v>
      </c>
      <c r="J23" s="12">
        <f>('OS VA CP'!I23/'OS VA CP'!E23-1)*100</f>
        <v>13.213923120290193</v>
      </c>
      <c r="K23" s="12">
        <f>('OS VA CP'!J23/'OS VA CP'!F23-1)*100</f>
        <v>22.132314425513488</v>
      </c>
      <c r="L23" s="12">
        <f>('OS VA CP'!K23/'OS VA CP'!G23-1)*100</f>
        <v>24.611161509986989</v>
      </c>
      <c r="M23" s="12">
        <f>('OS VA CP'!L23/'OS VA CP'!H23-1)*100</f>
        <v>34.13513732008704</v>
      </c>
      <c r="N23" s="12">
        <f>('OS VA CP'!M23/'OS VA CP'!I23-1)*100</f>
        <v>-21.757711264986412</v>
      </c>
      <c r="O23" s="12">
        <f>('OS VA CP'!N23/'OS VA CP'!J23-1)*100</f>
        <v>-47.522457272094833</v>
      </c>
      <c r="P23" s="12">
        <f>('OS VA CP'!O23/'OS VA CP'!K23-1)*100</f>
        <v>-49.786456188207673</v>
      </c>
      <c r="Q23" s="12">
        <f>('OS VA CP'!P23/'OS VA CP'!L23-1)*100</f>
        <v>-51.062507229465858</v>
      </c>
      <c r="R23" s="12">
        <f>('OS VA CP'!Q23/'OS VA CP'!M23-1)*100</f>
        <v>3.5800515070161465</v>
      </c>
      <c r="S23" s="12">
        <f>('OS VA CP'!R23/'OS VA CP'!N23-1)*100</f>
        <v>41.169493856371389</v>
      </c>
      <c r="T23" s="12">
        <f>('OS VA CP'!S23/'OS VA CP'!O23-1)*100</f>
        <v>16.820088464540305</v>
      </c>
      <c r="U23" s="12">
        <f>('OS VA CP'!T23/'OS VA CP'!P23-1)*100</f>
        <v>23.20672840815643</v>
      </c>
      <c r="V23" s="12">
        <f>('OS VA CP'!U23/'OS VA CP'!Q23-1)*100</f>
        <v>15.600950841261962</v>
      </c>
      <c r="W23" s="12">
        <f>('OS VA CP'!V23/'OS VA CP'!R23-1)*100</f>
        <v>5.0537770576899677</v>
      </c>
      <c r="X23" s="12">
        <f>('OS VA CP'!W23/'OS VA CP'!S23-1)*100</f>
        <v>22.090313379650993</v>
      </c>
      <c r="Y23" s="12">
        <f>('OS VA CP'!X23/'OS VA CP'!T23-1)*100</f>
        <v>28.735411157821368</v>
      </c>
      <c r="Z23" s="12">
        <f>('OS VA CP'!Y23/'OS VA CP'!U23-1)*100</f>
        <v>14.444349325606165</v>
      </c>
      <c r="AA23" s="12">
        <f>('OS VA CP'!Z23/'OS VA CP'!V23-1)*100</f>
        <v>20.775065718059583</v>
      </c>
      <c r="AB23" s="12">
        <f>('OS VA CP'!AA23/'OS VA CP'!W23-1)*100</f>
        <v>17.217229835489945</v>
      </c>
      <c r="AD23" s="7"/>
    </row>
    <row r="24" spans="1:30" ht="15" customHeight="1" x14ac:dyDescent="0.25">
      <c r="A24" s="4" t="s">
        <v>19</v>
      </c>
      <c r="C24" s="6"/>
      <c r="D24" s="6"/>
      <c r="E24" s="6"/>
      <c r="F24" s="6"/>
      <c r="G24" s="12" t="e">
        <f>('OS VA CP'!F24/'OS VA CP'!B24-1)*100</f>
        <v>#DIV/0!</v>
      </c>
      <c r="H24" s="12" t="e">
        <f>('OS VA CP'!G24/'OS VA CP'!C24-1)*100</f>
        <v>#DIV/0!</v>
      </c>
      <c r="I24" s="12">
        <f>('OS VA CP'!H24/'OS VA CP'!D24-1)*100</f>
        <v>27.7393648099731</v>
      </c>
      <c r="J24" s="12">
        <f>('OS VA CP'!I24/'OS VA CP'!E24-1)*100</f>
        <v>5.7814184955942149</v>
      </c>
      <c r="K24" s="12">
        <f>('OS VA CP'!J24/'OS VA CP'!F24-1)*100</f>
        <v>9.9031557795814287</v>
      </c>
      <c r="L24" s="12">
        <f>('OS VA CP'!K24/'OS VA CP'!G24-1)*100</f>
        <v>13.563266342508463</v>
      </c>
      <c r="M24" s="12">
        <f>('OS VA CP'!L24/'OS VA CP'!H24-1)*100</f>
        <v>19.889621766057775</v>
      </c>
      <c r="N24" s="12">
        <f>('OS VA CP'!M24/'OS VA CP'!I24-1)*100</f>
        <v>24.528421280438462</v>
      </c>
      <c r="O24" s="12">
        <f>('OS VA CP'!N24/'OS VA CP'!J24-1)*100</f>
        <v>14.7873712443632</v>
      </c>
      <c r="P24" s="12">
        <f>('OS VA CP'!O24/'OS VA CP'!K24-1)*100</f>
        <v>33.084871931693669</v>
      </c>
      <c r="Q24" s="12">
        <f>('OS VA CP'!P24/'OS VA CP'!L24-1)*100</f>
        <v>35.222451233877884</v>
      </c>
      <c r="R24" s="12">
        <f>('OS VA CP'!Q24/'OS VA CP'!M24-1)*100</f>
        <v>38.297679110668106</v>
      </c>
      <c r="S24" s="12">
        <f>('OS VA CP'!R24/'OS VA CP'!N24-1)*100</f>
        <v>45.705006795961033</v>
      </c>
      <c r="T24" s="12">
        <f>('OS VA CP'!S24/'OS VA CP'!O24-1)*100</f>
        <v>18.148943410925323</v>
      </c>
      <c r="U24" s="12">
        <f>('OS VA CP'!T24/'OS VA CP'!P24-1)*100</f>
        <v>8.9983562967384643</v>
      </c>
      <c r="V24" s="12">
        <f>('OS VA CP'!U24/'OS VA CP'!Q24-1)*100</f>
        <v>4.3467082528009904</v>
      </c>
      <c r="W24" s="12">
        <f>('OS VA CP'!V24/'OS VA CP'!R24-1)*100</f>
        <v>4.9511608151028952</v>
      </c>
      <c r="X24" s="12">
        <f>('OS VA CP'!W24/'OS VA CP'!S24-1)*100</f>
        <v>-0.52948676937899508</v>
      </c>
      <c r="Y24" s="12">
        <f>('OS VA CP'!X24/'OS VA CP'!T24-1)*100</f>
        <v>12.250958329757866</v>
      </c>
      <c r="Z24" s="12">
        <f>('OS VA CP'!Y24/'OS VA CP'!U24-1)*100</f>
        <v>15.603165785457374</v>
      </c>
      <c r="AA24" s="12">
        <f>('OS VA CP'!Z24/'OS VA CP'!V24-1)*100</f>
        <v>21.374373450151008</v>
      </c>
      <c r="AB24" s="12">
        <f>('OS VA CP'!AA24/'OS VA CP'!W24-1)*100</f>
        <v>27.106719748007514</v>
      </c>
      <c r="AD24" s="7"/>
    </row>
    <row r="25" spans="1:30" ht="15" customHeight="1" x14ac:dyDescent="0.25">
      <c r="A25" s="4" t="s">
        <v>20</v>
      </c>
      <c r="C25" s="6"/>
      <c r="D25" s="6"/>
      <c r="E25" s="6"/>
      <c r="F25" s="6"/>
      <c r="G25" s="12" t="e">
        <f>('OS VA CP'!F25/'OS VA CP'!B25-1)*100</f>
        <v>#DIV/0!</v>
      </c>
      <c r="H25" s="12" t="e">
        <f>('OS VA CP'!G25/'OS VA CP'!C25-1)*100</f>
        <v>#DIV/0!</v>
      </c>
      <c r="I25" s="12">
        <f>('OS VA CP'!H25/'OS VA CP'!D25-1)*100</f>
        <v>81.995644530690058</v>
      </c>
      <c r="J25" s="12">
        <f>('OS VA CP'!I25/'OS VA CP'!E25-1)*100</f>
        <v>89.673180824663064</v>
      </c>
      <c r="K25" s="12">
        <f>('OS VA CP'!J25/'OS VA CP'!F25-1)*100</f>
        <v>79.973946345888393</v>
      </c>
      <c r="L25" s="12">
        <f>('OS VA CP'!K25/'OS VA CP'!G25-1)*100</f>
        <v>69.816366969885692</v>
      </c>
      <c r="M25" s="12">
        <f>('OS VA CP'!L25/'OS VA CP'!H25-1)*100</f>
        <v>-13.574805971619208</v>
      </c>
      <c r="N25" s="12">
        <f>('OS VA CP'!M25/'OS VA CP'!I25-1)*100</f>
        <v>-17.198802871074925</v>
      </c>
      <c r="O25" s="12">
        <f>('OS VA CP'!N25/'OS VA CP'!J25-1)*100</f>
        <v>-21.294852496774862</v>
      </c>
      <c r="P25" s="12">
        <f>('OS VA CP'!O25/'OS VA CP'!K25-1)*100</f>
        <v>-13.959206860014428</v>
      </c>
      <c r="Q25" s="12">
        <f>('OS VA CP'!P25/'OS VA CP'!L25-1)*100</f>
        <v>19.052387864473186</v>
      </c>
      <c r="R25" s="12">
        <f>('OS VA CP'!Q25/'OS VA CP'!M25-1)*100</f>
        <v>24.234391256898391</v>
      </c>
      <c r="S25" s="12">
        <f>('OS VA CP'!R25/'OS VA CP'!N25-1)*100</f>
        <v>27.309210298367525</v>
      </c>
      <c r="T25" s="12">
        <f>('OS VA CP'!S25/'OS VA CP'!O25-1)*100</f>
        <v>17.099715035304563</v>
      </c>
      <c r="U25" s="12">
        <f>('OS VA CP'!T25/'OS VA CP'!P25-1)*100</f>
        <v>17.053794420096402</v>
      </c>
      <c r="V25" s="12">
        <f>('OS VA CP'!U25/'OS VA CP'!Q25-1)*100</f>
        <v>18.753651835231121</v>
      </c>
      <c r="W25" s="12">
        <f>('OS VA CP'!V25/'OS VA CP'!R25-1)*100</f>
        <v>20.860832879891156</v>
      </c>
      <c r="X25" s="12">
        <f>('OS VA CP'!W25/'OS VA CP'!S25-1)*100</f>
        <v>20.258737321555408</v>
      </c>
      <c r="Y25" s="12">
        <f>('OS VA CP'!X25/'OS VA CP'!T25-1)*100</f>
        <v>18.765219256544128</v>
      </c>
      <c r="Z25" s="12">
        <f>('OS VA CP'!Y25/'OS VA CP'!U25-1)*100</f>
        <v>12.78500835124612</v>
      </c>
      <c r="AA25" s="12">
        <f>('OS VA CP'!Z25/'OS VA CP'!V25-1)*100</f>
        <v>11.533140731888558</v>
      </c>
      <c r="AB25" s="12">
        <f>('OS VA CP'!AA25/'OS VA CP'!W25-1)*100</f>
        <v>11.469306421228985</v>
      </c>
      <c r="AD25" s="7"/>
    </row>
    <row r="26" spans="1:30" ht="15" customHeight="1" x14ac:dyDescent="0.25">
      <c r="A26" s="4" t="s">
        <v>21</v>
      </c>
      <c r="C26" s="6"/>
      <c r="D26" s="6"/>
      <c r="E26" s="6"/>
      <c r="F26" s="6"/>
      <c r="G26" s="12" t="e">
        <f>('OS VA CP'!F26/'OS VA CP'!B26-1)*100</f>
        <v>#DIV/0!</v>
      </c>
      <c r="H26" s="12" t="e">
        <f>('OS VA CP'!G26/'OS VA CP'!C26-1)*100</f>
        <v>#DIV/0!</v>
      </c>
      <c r="I26" s="12">
        <f>('OS VA CP'!H26/'OS VA CP'!D26-1)*100</f>
        <v>4.9055739405398757</v>
      </c>
      <c r="J26" s="12">
        <f>('OS VA CP'!I26/'OS VA CP'!E26-1)*100</f>
        <v>1.8124361491902885</v>
      </c>
      <c r="K26" s="12">
        <f>('OS VA CP'!J26/'OS VA CP'!F26-1)*100</f>
        <v>34.147523315791737</v>
      </c>
      <c r="L26" s="12">
        <f>('OS VA CP'!K26/'OS VA CP'!G26-1)*100</f>
        <v>36.835987190112384</v>
      </c>
      <c r="M26" s="12">
        <f>('OS VA CP'!L26/'OS VA CP'!H26-1)*100</f>
        <v>17.747818684117235</v>
      </c>
      <c r="N26" s="12">
        <f>('OS VA CP'!M26/'OS VA CP'!I26-1)*100</f>
        <v>35.716340663520981</v>
      </c>
      <c r="O26" s="12">
        <f>('OS VA CP'!N26/'OS VA CP'!J26-1)*100</f>
        <v>33.080935731065253</v>
      </c>
      <c r="P26" s="12">
        <f>('OS VA CP'!O26/'OS VA CP'!K26-1)*100</f>
        <v>30.471082797535985</v>
      </c>
      <c r="Q26" s="12">
        <f>('OS VA CP'!P26/'OS VA CP'!L26-1)*100</f>
        <v>21.290036233474762</v>
      </c>
      <c r="R26" s="12">
        <f>('OS VA CP'!Q26/'OS VA CP'!M26-1)*100</f>
        <v>15.096700301157684</v>
      </c>
      <c r="S26" s="12">
        <f>('OS VA CP'!R26/'OS VA CP'!N26-1)*100</f>
        <v>7.9557846617309247</v>
      </c>
      <c r="T26" s="12">
        <f>('OS VA CP'!S26/'OS VA CP'!O26-1)*100</f>
        <v>2.3962657016351585</v>
      </c>
      <c r="U26" s="12">
        <f>('OS VA CP'!T26/'OS VA CP'!P26-1)*100</f>
        <v>4.7849971383735923</v>
      </c>
      <c r="V26" s="12">
        <f>('OS VA CP'!U26/'OS VA CP'!Q26-1)*100</f>
        <v>4.7492039621261251</v>
      </c>
      <c r="W26" s="12">
        <f>('OS VA CP'!V26/'OS VA CP'!R26-1)*100</f>
        <v>-10.734858132014747</v>
      </c>
      <c r="X26" s="12">
        <f>('OS VA CP'!W26/'OS VA CP'!S26-1)*100</f>
        <v>-7.3764491218278323</v>
      </c>
      <c r="Y26" s="12">
        <f>('OS VA CP'!X26/'OS VA CP'!T26-1)*100</f>
        <v>-5.738716644676833</v>
      </c>
      <c r="Z26" s="12">
        <f>('OS VA CP'!Y26/'OS VA CP'!U26-1)*100</f>
        <v>-12.623527585672079</v>
      </c>
      <c r="AA26" s="12">
        <f>('OS VA CP'!Z26/'OS VA CP'!V26-1)*100</f>
        <v>2.3727156720616094</v>
      </c>
      <c r="AB26" s="12">
        <f>('OS VA CP'!AA26/'OS VA CP'!W26-1)*100</f>
        <v>5.7139286587729377</v>
      </c>
      <c r="AD26" s="7"/>
    </row>
    <row r="27" spans="1:30" ht="15" customHeight="1" x14ac:dyDescent="0.25">
      <c r="A27" s="4" t="s">
        <v>22</v>
      </c>
      <c r="C27" s="6"/>
      <c r="D27" s="6"/>
      <c r="E27" s="6"/>
      <c r="F27" s="6"/>
      <c r="G27" s="12" t="e">
        <f>('OS VA CP'!F27/'OS VA CP'!B27-1)*100</f>
        <v>#DIV/0!</v>
      </c>
      <c r="H27" s="12" t="e">
        <f>('OS VA CP'!G27/'OS VA CP'!C27-1)*100</f>
        <v>#DIV/0!</v>
      </c>
      <c r="I27" s="12">
        <f>('OS VA CP'!H27/'OS VA CP'!D27-1)*100</f>
        <v>36.569712270594692</v>
      </c>
      <c r="J27" s="12">
        <f>('OS VA CP'!I27/'OS VA CP'!E27-1)*100</f>
        <v>34.686451476733367</v>
      </c>
      <c r="K27" s="12">
        <f>('OS VA CP'!J27/'OS VA CP'!F27-1)*100</f>
        <v>25.326816242506656</v>
      </c>
      <c r="L27" s="12">
        <f>('OS VA CP'!K27/'OS VA CP'!G27-1)*100</f>
        <v>27.447040813679237</v>
      </c>
      <c r="M27" s="12">
        <f>('OS VA CP'!L27/'OS VA CP'!H27-1)*100</f>
        <v>40.975348159424982</v>
      </c>
      <c r="N27" s="12">
        <f>('OS VA CP'!M27/'OS VA CP'!I27-1)*100</f>
        <v>48.083300908097158</v>
      </c>
      <c r="O27" s="12">
        <f>('OS VA CP'!N27/'OS VA CP'!J27-1)*100</f>
        <v>54.578926743926992</v>
      </c>
      <c r="P27" s="12">
        <f>('OS VA CP'!O27/'OS VA CP'!K27-1)*100</f>
        <v>30.780705862931846</v>
      </c>
      <c r="Q27" s="12">
        <f>('OS VA CP'!P27/'OS VA CP'!L27-1)*100</f>
        <v>20.643441380890092</v>
      </c>
      <c r="R27" s="12">
        <f>('OS VA CP'!Q27/'OS VA CP'!M27-1)*100</f>
        <v>6.4809058875937353</v>
      </c>
      <c r="S27" s="12">
        <f>('OS VA CP'!R27/'OS VA CP'!N27-1)*100</f>
        <v>6.764116711192325</v>
      </c>
      <c r="T27" s="12">
        <f>('OS VA CP'!S27/'OS VA CP'!O27-1)*100</f>
        <v>24.182592584333019</v>
      </c>
      <c r="U27" s="12">
        <f>('OS VA CP'!T27/'OS VA CP'!P27-1)*100</f>
        <v>2.1273940975451655</v>
      </c>
      <c r="V27" s="12">
        <f>('OS VA CP'!U27/'OS VA CP'!Q27-1)*100</f>
        <v>1.8163026287243422</v>
      </c>
      <c r="W27" s="12">
        <f>('OS VA CP'!V27/'OS VA CP'!R27-1)*100</f>
        <v>-1.0997184305909458</v>
      </c>
      <c r="X27" s="12">
        <f>('OS VA CP'!W27/'OS VA CP'!S27-1)*100</f>
        <v>-20.528795371613217</v>
      </c>
      <c r="Y27" s="12">
        <f>('OS VA CP'!X27/'OS VA CP'!T27-1)*100</f>
        <v>2.1353918316636467</v>
      </c>
      <c r="Z27" s="12">
        <f>('OS VA CP'!Y27/'OS VA CP'!U27-1)*100</f>
        <v>2.5195488636445607</v>
      </c>
      <c r="AA27" s="12">
        <f>('OS VA CP'!Z27/'OS VA CP'!V27-1)*100</f>
        <v>11.478294888263218</v>
      </c>
      <c r="AB27" s="12">
        <f>('OS VA CP'!AA27/'OS VA CP'!W27-1)*100</f>
        <v>35.235954302555214</v>
      </c>
      <c r="AD27" s="7"/>
    </row>
    <row r="28" spans="1:30" ht="15" customHeight="1" x14ac:dyDescent="0.25">
      <c r="A28" s="4" t="s">
        <v>23</v>
      </c>
      <c r="C28" s="6"/>
      <c r="D28" s="6"/>
      <c r="E28" s="6"/>
      <c r="F28" s="6"/>
      <c r="G28" s="12" t="e">
        <f>('OS VA CP'!F28/'OS VA CP'!B28-1)*100</f>
        <v>#DIV/0!</v>
      </c>
      <c r="H28" s="12" t="e">
        <f>('OS VA CP'!G28/'OS VA CP'!C28-1)*100</f>
        <v>#DIV/0!</v>
      </c>
      <c r="I28" s="12">
        <f>('OS VA CP'!H28/'OS VA CP'!D28-1)*100</f>
        <v>27.552771944812783</v>
      </c>
      <c r="J28" s="12">
        <f>('OS VA CP'!I28/'OS VA CP'!E28-1)*100</f>
        <v>19.290821349463961</v>
      </c>
      <c r="K28" s="12">
        <f>('OS VA CP'!J28/'OS VA CP'!F28-1)*100</f>
        <v>25.464875141924502</v>
      </c>
      <c r="L28" s="12">
        <f>('OS VA CP'!K28/'OS VA CP'!G28-1)*100</f>
        <v>32.033543118563635</v>
      </c>
      <c r="M28" s="12">
        <f>('OS VA CP'!L28/'OS VA CP'!H28-1)*100</f>
        <v>29.991136084472679</v>
      </c>
      <c r="N28" s="12">
        <f>('OS VA CP'!M28/'OS VA CP'!I28-1)*100</f>
        <v>31.613069834737217</v>
      </c>
      <c r="O28" s="12">
        <f>('OS VA CP'!N28/'OS VA CP'!J28-1)*100</f>
        <v>26.214044337753606</v>
      </c>
      <c r="P28" s="12">
        <f>('OS VA CP'!O28/'OS VA CP'!K28-1)*100</f>
        <v>22.173521711666531</v>
      </c>
      <c r="Q28" s="12">
        <f>('OS VA CP'!P28/'OS VA CP'!L28-1)*100</f>
        <v>9.3018359965510555</v>
      </c>
      <c r="R28" s="12">
        <f>('OS VA CP'!Q28/'OS VA CP'!M28-1)*100</f>
        <v>17.904237028292201</v>
      </c>
      <c r="S28" s="12">
        <f>('OS VA CP'!R28/'OS VA CP'!N28-1)*100</f>
        <v>14.047410902922564</v>
      </c>
      <c r="T28" s="12">
        <f>('OS VA CP'!S28/'OS VA CP'!O28-1)*100</f>
        <v>15.342940870199119</v>
      </c>
      <c r="U28" s="12">
        <f>('OS VA CP'!T28/'OS VA CP'!P28-1)*100</f>
        <v>6.8560312371190868</v>
      </c>
      <c r="V28" s="12">
        <f>('OS VA CP'!U28/'OS VA CP'!Q28-1)*100</f>
        <v>0.64364636508276174</v>
      </c>
      <c r="W28" s="12">
        <f>('OS VA CP'!V28/'OS VA CP'!R28-1)*100</f>
        <v>9.4375105409958202</v>
      </c>
      <c r="X28" s="12">
        <f>('OS VA CP'!W28/'OS VA CP'!S28-1)*100</f>
        <v>10.385069608310049</v>
      </c>
      <c r="Y28" s="12">
        <f>('OS VA CP'!X28/'OS VA CP'!T28-1)*100</f>
        <v>1.4733169964452397</v>
      </c>
      <c r="Z28" s="12">
        <f>('OS VA CP'!Y28/'OS VA CP'!U28-1)*100</f>
        <v>7.2977127469480152</v>
      </c>
      <c r="AA28" s="12">
        <f>('OS VA CP'!Z28/'OS VA CP'!V28-1)*100</f>
        <v>8.9258832787352915</v>
      </c>
      <c r="AB28" s="12">
        <f>('OS VA CP'!AA28/'OS VA CP'!W28-1)*100</f>
        <v>0.51592148211849764</v>
      </c>
      <c r="AD28" s="7"/>
    </row>
    <row r="29" spans="1:30" ht="15" customHeight="1" x14ac:dyDescent="0.25">
      <c r="A29" s="4" t="s">
        <v>24</v>
      </c>
      <c r="C29" s="6"/>
      <c r="D29" s="6"/>
      <c r="E29" s="6"/>
      <c r="F29" s="6"/>
      <c r="G29" s="12" t="e">
        <f>('OS VA CP'!F29/'OS VA CP'!B29-1)*100</f>
        <v>#DIV/0!</v>
      </c>
      <c r="H29" s="12" t="e">
        <f>('OS VA CP'!G29/'OS VA CP'!C29-1)*100</f>
        <v>#DIV/0!</v>
      </c>
      <c r="I29" s="12">
        <f>('OS VA CP'!H29/'OS VA CP'!D29-1)*100</f>
        <v>11.750441784356713</v>
      </c>
      <c r="J29" s="12">
        <f>('OS VA CP'!I29/'OS VA CP'!E29-1)*100</f>
        <v>13.887044530376457</v>
      </c>
      <c r="K29" s="12">
        <f>('OS VA CP'!J29/'OS VA CP'!F29-1)*100</f>
        <v>17.995490162971684</v>
      </c>
      <c r="L29" s="12">
        <f>('OS VA CP'!K29/'OS VA CP'!G29-1)*100</f>
        <v>19.322854231973153</v>
      </c>
      <c r="M29" s="12">
        <f>('OS VA CP'!L29/'OS VA CP'!H29-1)*100</f>
        <v>25.421111823090147</v>
      </c>
      <c r="N29" s="12">
        <f>('OS VA CP'!M29/'OS VA CP'!I29-1)*100</f>
        <v>15.416203086950775</v>
      </c>
      <c r="O29" s="12">
        <f>('OS VA CP'!N29/'OS VA CP'!J29-1)*100</f>
        <v>10.51364816058995</v>
      </c>
      <c r="P29" s="12">
        <f>('OS VA CP'!O29/'OS VA CP'!K29-1)*100</f>
        <v>8.847445386770513</v>
      </c>
      <c r="Q29" s="12">
        <f>('OS VA CP'!P29/'OS VA CP'!L29-1)*100</f>
        <v>6.9185886712768596</v>
      </c>
      <c r="R29" s="12">
        <f>('OS VA CP'!Q29/'OS VA CP'!M29-1)*100</f>
        <v>7.2902754227448963</v>
      </c>
      <c r="S29" s="12">
        <f>('OS VA CP'!R29/'OS VA CP'!N29-1)*100</f>
        <v>15.964578783016536</v>
      </c>
      <c r="T29" s="12">
        <f>('OS VA CP'!S29/'OS VA CP'!O29-1)*100</f>
        <v>23.264000645547323</v>
      </c>
      <c r="U29" s="12">
        <f>('OS VA CP'!T29/'OS VA CP'!P29-1)*100</f>
        <v>22.130556196590568</v>
      </c>
      <c r="V29" s="12">
        <f>('OS VA CP'!U29/'OS VA CP'!Q29-1)*100</f>
        <v>25.213470503198199</v>
      </c>
      <c r="W29" s="12">
        <f>('OS VA CP'!V29/'OS VA CP'!R29-1)*100</f>
        <v>22.795177725645523</v>
      </c>
      <c r="X29" s="12">
        <f>('OS VA CP'!W29/'OS VA CP'!S29-1)*100</f>
        <v>25.032069744441031</v>
      </c>
      <c r="Y29" s="12">
        <f>('OS VA CP'!X29/'OS VA CP'!T29-1)*100</f>
        <v>27.839137506554955</v>
      </c>
      <c r="Z29" s="12">
        <f>('OS VA CP'!Y29/'OS VA CP'!U29-1)*100</f>
        <v>26.275576885942154</v>
      </c>
      <c r="AA29" s="12">
        <f>('OS VA CP'!Z29/'OS VA CP'!V29-1)*100</f>
        <v>20.662119178298678</v>
      </c>
      <c r="AB29" s="12">
        <f>('OS VA CP'!AA29/'OS VA CP'!W29-1)*100</f>
        <v>13.804810076547703</v>
      </c>
      <c r="AD29" s="7"/>
    </row>
    <row r="30" spans="1:30" ht="15" customHeight="1" x14ac:dyDescent="0.25">
      <c r="A30" s="4" t="s">
        <v>25</v>
      </c>
      <c r="C30" s="6"/>
      <c r="D30" s="6"/>
      <c r="E30" s="6"/>
      <c r="F30" s="6"/>
      <c r="G30" s="12" t="e">
        <f>('OS VA CP'!F30/'OS VA CP'!B30-1)*100</f>
        <v>#DIV/0!</v>
      </c>
      <c r="H30" s="12" t="e">
        <f>('OS VA CP'!G30/'OS VA CP'!C30-1)*100</f>
        <v>#DIV/0!</v>
      </c>
      <c r="I30" s="12">
        <f>('OS VA CP'!H30/'OS VA CP'!D30-1)*100</f>
        <v>32.131448603492373</v>
      </c>
      <c r="J30" s="12">
        <f>('OS VA CP'!I30/'OS VA CP'!E30-1)*100</f>
        <v>26.819629016050307</v>
      </c>
      <c r="K30" s="12">
        <f>('OS VA CP'!J30/'OS VA CP'!F30-1)*100</f>
        <v>-8.7901037702244658</v>
      </c>
      <c r="L30" s="12">
        <f>('OS VA CP'!K30/'OS VA CP'!G30-1)*100</f>
        <v>0.58835093146010209</v>
      </c>
      <c r="M30" s="12">
        <f>('OS VA CP'!L30/'OS VA CP'!H30-1)*100</f>
        <v>2.6988015540658994</v>
      </c>
      <c r="N30" s="12">
        <f>('OS VA CP'!M30/'OS VA CP'!I30-1)*100</f>
        <v>9.1345803004718729</v>
      </c>
      <c r="O30" s="12">
        <f>('OS VA CP'!N30/'OS VA CP'!J30-1)*100</f>
        <v>21.195470391395553</v>
      </c>
      <c r="P30" s="12">
        <f>('OS VA CP'!O30/'OS VA CP'!K30-1)*100</f>
        <v>7.8700612469019271</v>
      </c>
      <c r="Q30" s="12">
        <f>('OS VA CP'!P30/'OS VA CP'!L30-1)*100</f>
        <v>12.635003713025883</v>
      </c>
      <c r="R30" s="12">
        <f>('OS VA CP'!Q30/'OS VA CP'!M30-1)*100</f>
        <v>11.264502648272057</v>
      </c>
      <c r="S30" s="12">
        <f>('OS VA CP'!R30/'OS VA CP'!N30-1)*100</f>
        <v>18.633969405681871</v>
      </c>
      <c r="T30" s="12">
        <f>('OS VA CP'!S30/'OS VA CP'!O30-1)*100</f>
        <v>24.146284107099358</v>
      </c>
      <c r="U30" s="12">
        <f>('OS VA CP'!T30/'OS VA CP'!P30-1)*100</f>
        <v>26.409068204213625</v>
      </c>
      <c r="V30" s="12">
        <f>('OS VA CP'!U30/'OS VA CP'!Q30-1)*100</f>
        <v>32.888666435762225</v>
      </c>
      <c r="W30" s="12">
        <f>('OS VA CP'!V30/'OS VA CP'!R30-1)*100</f>
        <v>22.414379551199382</v>
      </c>
      <c r="X30" s="12">
        <f>('OS VA CP'!W30/'OS VA CP'!S30-1)*100</f>
        <v>21.865840452375718</v>
      </c>
      <c r="Y30" s="12">
        <f>('OS VA CP'!X30/'OS VA CP'!T30-1)*100</f>
        <v>18.816199917788801</v>
      </c>
      <c r="Z30" s="12">
        <f>('OS VA CP'!Y30/'OS VA CP'!U30-1)*100</f>
        <v>14.24342454644092</v>
      </c>
      <c r="AA30" s="12">
        <f>('OS VA CP'!Z30/'OS VA CP'!V30-1)*100</f>
        <v>11.26477028711934</v>
      </c>
      <c r="AB30" s="12">
        <f>('OS VA CP'!AA30/'OS VA CP'!W30-1)*100</f>
        <v>10.360665015185111</v>
      </c>
      <c r="AD30" s="7"/>
    </row>
    <row r="31" spans="1:30" ht="15" customHeight="1" x14ac:dyDescent="0.25">
      <c r="A31" s="4" t="s">
        <v>26</v>
      </c>
      <c r="C31" s="6"/>
      <c r="D31" s="6"/>
      <c r="E31" s="6"/>
      <c r="F31" s="6"/>
      <c r="G31" s="12" t="e">
        <f>('OS VA CP'!F31/'OS VA CP'!B31-1)*100</f>
        <v>#DIV/0!</v>
      </c>
      <c r="H31" s="12" t="e">
        <f>('OS VA CP'!G31/'OS VA CP'!C31-1)*100</f>
        <v>#DIV/0!</v>
      </c>
      <c r="I31" s="12">
        <f>('OS VA CP'!H31/'OS VA CP'!D31-1)*100</f>
        <v>8.0105275588030054</v>
      </c>
      <c r="J31" s="12">
        <f>('OS VA CP'!I31/'OS VA CP'!E31-1)*100</f>
        <v>16.635465863201748</v>
      </c>
      <c r="K31" s="12">
        <f>('OS VA CP'!J31/'OS VA CP'!F31-1)*100</f>
        <v>55.492199700856105</v>
      </c>
      <c r="L31" s="12">
        <f>('OS VA CP'!K31/'OS VA CP'!G31-1)*100</f>
        <v>23.743098004019814</v>
      </c>
      <c r="M31" s="12">
        <f>('OS VA CP'!L31/'OS VA CP'!H31-1)*100</f>
        <v>20.848507756044832</v>
      </c>
      <c r="N31" s="12">
        <f>('OS VA CP'!M31/'OS VA CP'!I31-1)*100</f>
        <v>15.302595931592112</v>
      </c>
      <c r="O31" s="12">
        <f>('OS VA CP'!N31/'OS VA CP'!J31-1)*100</f>
        <v>7.0084688300547038</v>
      </c>
      <c r="P31" s="12">
        <f>('OS VA CP'!O31/'OS VA CP'!K31-1)*100</f>
        <v>14.414066037050844</v>
      </c>
      <c r="Q31" s="12">
        <f>('OS VA CP'!P31/'OS VA CP'!L31-1)*100</f>
        <v>39.494453171547448</v>
      </c>
      <c r="R31" s="12">
        <f>('OS VA CP'!Q31/'OS VA CP'!M31-1)*100</f>
        <v>41.015122618275178</v>
      </c>
      <c r="S31" s="12">
        <f>('OS VA CP'!R31/'OS VA CP'!N31-1)*100</f>
        <v>26.567378059750023</v>
      </c>
      <c r="T31" s="12">
        <f>('OS VA CP'!S31/'OS VA CP'!O31-1)*100</f>
        <v>9.7132039429971506</v>
      </c>
      <c r="U31" s="12">
        <f>('OS VA CP'!T31/'OS VA CP'!P31-1)*100</f>
        <v>-8.1339953389167441</v>
      </c>
      <c r="V31" s="12">
        <f>('OS VA CP'!U31/'OS VA CP'!Q31-1)*100</f>
        <v>0.65680054082097872</v>
      </c>
      <c r="W31" s="12">
        <f>('OS VA CP'!V31/'OS VA CP'!R31-1)*100</f>
        <v>9.8006462709150597</v>
      </c>
      <c r="X31" s="12">
        <f>('OS VA CP'!W31/'OS VA CP'!S31-1)*100</f>
        <v>16.353320947950412</v>
      </c>
      <c r="Y31" s="12">
        <f>('OS VA CP'!X31/'OS VA CP'!T31-1)*100</f>
        <v>26.917515881805755</v>
      </c>
      <c r="Z31" s="12">
        <f>('OS VA CP'!Y31/'OS VA CP'!U31-1)*100</f>
        <v>7.5524123587607628</v>
      </c>
      <c r="AA31" s="12">
        <f>('OS VA CP'!Z31/'OS VA CP'!V31-1)*100</f>
        <v>6.1902733167045421</v>
      </c>
      <c r="AB31" s="12">
        <f>('OS VA CP'!AA31/'OS VA CP'!W31-1)*100</f>
        <v>4.5090243675265373</v>
      </c>
      <c r="AD31" s="7"/>
    </row>
    <row r="32" spans="1:30" ht="15" customHeight="1" x14ac:dyDescent="0.25">
      <c r="A32" s="4" t="s">
        <v>27</v>
      </c>
      <c r="B32" s="4"/>
      <c r="C32" s="6"/>
      <c r="D32" s="6"/>
      <c r="E32" s="6"/>
      <c r="F32" s="6"/>
      <c r="G32" s="12" t="e">
        <f>('OS VA CP'!F32/'OS VA CP'!B32-1)*100</f>
        <v>#DIV/0!</v>
      </c>
      <c r="H32" s="12" t="e">
        <f>('OS VA CP'!G32/'OS VA CP'!C32-1)*100</f>
        <v>#DIV/0!</v>
      </c>
      <c r="I32" s="12">
        <f>('OS VA CP'!H32/'OS VA CP'!D32-1)*100</f>
        <v>16.562562495659748</v>
      </c>
      <c r="J32" s="12">
        <f>('OS VA CP'!I32/'OS VA CP'!E32-1)*100</f>
        <v>37.535279215496978</v>
      </c>
      <c r="K32" s="12">
        <f>('OS VA CP'!J32/'OS VA CP'!F32-1)*100</f>
        <v>22.289897624885803</v>
      </c>
      <c r="L32" s="12">
        <f>('OS VA CP'!K32/'OS VA CP'!G32-1)*100</f>
        <v>20.264429064548306</v>
      </c>
      <c r="M32" s="12">
        <f>('OS VA CP'!L32/'OS VA CP'!H32-1)*100</f>
        <v>11.14356007487185</v>
      </c>
      <c r="N32" s="12">
        <f>('OS VA CP'!M32/'OS VA CP'!I32-1)*100</f>
        <v>-1.6799107165484606</v>
      </c>
      <c r="O32" s="12">
        <f>('OS VA CP'!N32/'OS VA CP'!J32-1)*100</f>
        <v>11.738546818769112</v>
      </c>
      <c r="P32" s="12">
        <f>('OS VA CP'!O32/'OS VA CP'!K32-1)*100</f>
        <v>20.75543517705032</v>
      </c>
      <c r="Q32" s="12">
        <f>('OS VA CP'!P32/'OS VA CP'!L32-1)*100</f>
        <v>37.695967492796377</v>
      </c>
      <c r="R32" s="12">
        <f>('OS VA CP'!Q32/'OS VA CP'!M32-1)*100</f>
        <v>40.974766130672521</v>
      </c>
      <c r="S32" s="12">
        <f>('OS VA CP'!R32/'OS VA CP'!N32-1)*100</f>
        <v>41.462560600263011</v>
      </c>
      <c r="T32" s="12">
        <f>('OS VA CP'!S32/'OS VA CP'!O32-1)*100</f>
        <v>32.332462239981339</v>
      </c>
      <c r="U32" s="12">
        <f>('OS VA CP'!T32/'OS VA CP'!P32-1)*100</f>
        <v>16.650293892768996</v>
      </c>
      <c r="V32" s="12">
        <f>('OS VA CP'!U32/'OS VA CP'!Q32-1)*100</f>
        <v>16.897955365377438</v>
      </c>
      <c r="W32" s="12">
        <f>('OS VA CP'!V32/'OS VA CP'!R32-1)*100</f>
        <v>15.539796367412384</v>
      </c>
      <c r="X32" s="12">
        <f>('OS VA CP'!W32/'OS VA CP'!S32-1)*100</f>
        <v>18.675272543892408</v>
      </c>
      <c r="Y32" s="12">
        <f>('OS VA CP'!X32/'OS VA CP'!T32-1)*100</f>
        <v>19.894351172408697</v>
      </c>
      <c r="Z32" s="12">
        <f>('OS VA CP'!Y32/'OS VA CP'!U32-1)*100</f>
        <v>14.279699877993469</v>
      </c>
      <c r="AA32" s="12">
        <f>('OS VA CP'!Z32/'OS VA CP'!V32-1)*100</f>
        <v>14.343747092692327</v>
      </c>
      <c r="AB32" s="12">
        <f>('OS VA CP'!AA32/'OS VA CP'!W32-1)*100</f>
        <v>10.390325588909333</v>
      </c>
      <c r="AD32" s="7"/>
    </row>
    <row r="33" spans="1:30" ht="15" customHeight="1" x14ac:dyDescent="0.25">
      <c r="A33" s="4" t="s">
        <v>28</v>
      </c>
      <c r="B33" s="4"/>
      <c r="C33" s="6"/>
      <c r="D33" s="6"/>
      <c r="E33" s="6"/>
      <c r="F33" s="6"/>
      <c r="G33" s="12" t="e">
        <f>('OS VA CP'!F33/'OS VA CP'!B33-1)*100</f>
        <v>#DIV/0!</v>
      </c>
      <c r="H33" s="12" t="e">
        <f>('OS VA CP'!G33/'OS VA CP'!C33-1)*100</f>
        <v>#DIV/0!</v>
      </c>
      <c r="I33" s="12">
        <f>('OS VA CP'!H33/'OS VA CP'!D33-1)*100</f>
        <v>52.01810938138054</v>
      </c>
      <c r="J33" s="12">
        <f>('OS VA CP'!I33/'OS VA CP'!E33-1)*100</f>
        <v>49.513950891824351</v>
      </c>
      <c r="K33" s="12">
        <f>('OS VA CP'!J33/'OS VA CP'!F33-1)*100</f>
        <v>41.396020695994174</v>
      </c>
      <c r="L33" s="12">
        <f>('OS VA CP'!K33/'OS VA CP'!G33-1)*100</f>
        <v>38.74548299199818</v>
      </c>
      <c r="M33" s="12">
        <f>('OS VA CP'!L33/'OS VA CP'!H33-1)*100</f>
        <v>-11.235422790971539</v>
      </c>
      <c r="N33" s="12">
        <f>('OS VA CP'!M33/'OS VA CP'!I33-1)*100</f>
        <v>-12.484744677646532</v>
      </c>
      <c r="O33" s="12">
        <f>('OS VA CP'!N33/'OS VA CP'!J33-1)*100</f>
        <v>-9.2284508345514489</v>
      </c>
      <c r="P33" s="12">
        <f>('OS VA CP'!O33/'OS VA CP'!K33-1)*100</f>
        <v>-6.411491340762165</v>
      </c>
      <c r="Q33" s="12">
        <f>('OS VA CP'!P33/'OS VA CP'!L33-1)*100</f>
        <v>20.675405269993608</v>
      </c>
      <c r="R33" s="12">
        <f>('OS VA CP'!Q33/'OS VA CP'!M33-1)*100</f>
        <v>24.107984460737029</v>
      </c>
      <c r="S33" s="12">
        <f>('OS VA CP'!R33/'OS VA CP'!N33-1)*100</f>
        <v>22.787090823144407</v>
      </c>
      <c r="T33" s="12">
        <f>('OS VA CP'!S33/'OS VA CP'!O33-1)*100</f>
        <v>18.775298092587668</v>
      </c>
      <c r="U33" s="12">
        <f>('OS VA CP'!T33/'OS VA CP'!P33-1)*100</f>
        <v>12.298291135811645</v>
      </c>
      <c r="V33" s="12">
        <f>('OS VA CP'!U33/'OS VA CP'!Q33-1)*100</f>
        <v>9.7410728850280357</v>
      </c>
      <c r="W33" s="12">
        <f>('OS VA CP'!V33/'OS VA CP'!R33-1)*100</f>
        <v>8.0596449436859618</v>
      </c>
      <c r="X33" s="12">
        <f>('OS VA CP'!W33/'OS VA CP'!S33-1)*100</f>
        <v>8.4697878431277971</v>
      </c>
      <c r="Y33" s="12">
        <f>('OS VA CP'!X33/'OS VA CP'!T33-1)*100</f>
        <v>9.0761001697533992</v>
      </c>
      <c r="Z33" s="12">
        <f>('OS VA CP'!Y33/'OS VA CP'!U33-1)*100</f>
        <v>7.2058994555571187</v>
      </c>
      <c r="AA33" s="12">
        <f>('OS VA CP'!Z33/'OS VA CP'!V33-1)*100</f>
        <v>6.6038546045975588</v>
      </c>
      <c r="AB33" s="12">
        <f>('OS VA CP'!AA33/'OS VA CP'!W33-1)*100</f>
        <v>6.2481521783832594</v>
      </c>
      <c r="AD33" s="7"/>
    </row>
    <row r="34" spans="1:30" ht="6" customHeight="1" x14ac:dyDescent="0.25">
      <c r="A34" s="4"/>
      <c r="B34" s="4"/>
      <c r="C34" s="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D34" s="7"/>
    </row>
    <row r="35" spans="1:30" ht="21.75" customHeight="1" x14ac:dyDescent="0.25">
      <c r="A35" s="1" t="s">
        <v>29</v>
      </c>
      <c r="B35" s="1"/>
      <c r="C35" s="6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D35" s="7"/>
    </row>
    <row r="36" spans="1:30" ht="15" customHeight="1" x14ac:dyDescent="0.25">
      <c r="A36" s="3" t="s">
        <v>30</v>
      </c>
      <c r="B36" s="3"/>
      <c r="C36" s="6"/>
      <c r="D36" s="6"/>
      <c r="E36" s="6"/>
      <c r="F36" s="6"/>
      <c r="G36" s="12" t="e">
        <f>('OS VA CP'!F36/'OS VA CP'!B36-1)*100</f>
        <v>#DIV/0!</v>
      </c>
      <c r="H36" s="12" t="e">
        <f>('OS VA CP'!G36/'OS VA CP'!C36-1)*100</f>
        <v>#DIV/0!</v>
      </c>
      <c r="I36" s="12">
        <f>('OS VA CP'!H36/'OS VA CP'!D36-1)*100</f>
        <v>21.010512123390402</v>
      </c>
      <c r="J36" s="12">
        <f>('OS VA CP'!I36/'OS VA CP'!E36-1)*100</f>
        <v>6.6817049334789491</v>
      </c>
      <c r="K36" s="12">
        <f>('OS VA CP'!J36/'OS VA CP'!F36-1)*100</f>
        <v>7.8462598227200919</v>
      </c>
      <c r="L36" s="12">
        <f>('OS VA CP'!K36/'OS VA CP'!G36-1)*100</f>
        <v>14.935815422849629</v>
      </c>
      <c r="M36" s="12">
        <f>('OS VA CP'!L36/'OS VA CP'!H36-1)*100</f>
        <v>11.79009464748777</v>
      </c>
      <c r="N36" s="12">
        <f>('OS VA CP'!M36/'OS VA CP'!I36-1)*100</f>
        <v>16.715607988445889</v>
      </c>
      <c r="O36" s="12">
        <f>('OS VA CP'!N36/'OS VA CP'!J36-1)*100</f>
        <v>15.674292870613371</v>
      </c>
      <c r="P36" s="12">
        <f>('OS VA CP'!O36/'OS VA CP'!K36-1)*100</f>
        <v>17.860401724047147</v>
      </c>
      <c r="Q36" s="12">
        <f>('OS VA CP'!P36/'OS VA CP'!L36-1)*100</f>
        <v>19.411691925094445</v>
      </c>
      <c r="R36" s="12">
        <f>('OS VA CP'!Q36/'OS VA CP'!M36-1)*100</f>
        <v>19.975081269015902</v>
      </c>
      <c r="S36" s="12">
        <f>('OS VA CP'!R36/'OS VA CP'!N36-1)*100</f>
        <v>21.926272285082682</v>
      </c>
      <c r="T36" s="12">
        <f>('OS VA CP'!S36/'OS VA CP'!O36-1)*100</f>
        <v>15.544815911072728</v>
      </c>
      <c r="U36" s="12">
        <f>('OS VA CP'!T36/'OS VA CP'!P36-1)*100</f>
        <v>9.3758334671311552</v>
      </c>
      <c r="V36" s="12">
        <f>('OS VA CP'!U36/'OS VA CP'!Q36-1)*100</f>
        <v>10.643909272226782</v>
      </c>
      <c r="W36" s="12">
        <f>('OS VA CP'!V36/'OS VA CP'!R36-1)*100</f>
        <v>15.823744705603193</v>
      </c>
      <c r="X36" s="12">
        <f>('OS VA CP'!W36/'OS VA CP'!S36-1)*100</f>
        <v>16.796718062982286</v>
      </c>
      <c r="Y36" s="12">
        <f>('OS VA CP'!X36/'OS VA CP'!T36-1)*100</f>
        <v>18.38181486946926</v>
      </c>
      <c r="Z36" s="12">
        <f>('OS VA CP'!Y36/'OS VA CP'!U36-1)*100</f>
        <v>12.528076644645614</v>
      </c>
      <c r="AA36" s="12">
        <f>('OS VA CP'!Z36/'OS VA CP'!V36-1)*100</f>
        <v>7.6322336616156949</v>
      </c>
      <c r="AB36" s="12">
        <f>('OS VA CP'!AA36/'OS VA CP'!W36-1)*100</f>
        <v>10.28961700481117</v>
      </c>
      <c r="AD36" s="7"/>
    </row>
    <row r="37" spans="1:30" x14ac:dyDescent="0.25">
      <c r="C37" s="6"/>
    </row>
  </sheetData>
  <mergeCells count="7">
    <mergeCell ref="AA3:AB3"/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O55"/>
  <sheetViews>
    <sheetView view="pageBreakPreview" zoomScaleSheetLayoutView="100" workbookViewId="0">
      <pane xSplit="11" ySplit="4" topLeftCell="L5" activePane="bottomRight" state="frozen"/>
      <selection activeCell="AG10" sqref="AG10"/>
      <selection pane="topRight" activeCell="AG10" sqref="AG10"/>
      <selection pane="bottomLeft" activeCell="AG10" sqref="AG10"/>
      <selection pane="bottomRight" activeCell="U8" sqref="U8"/>
    </sheetView>
  </sheetViews>
  <sheetFormatPr defaultRowHeight="11.25" x14ac:dyDescent="0.2"/>
  <cols>
    <col min="1" max="1" width="25.28515625" style="16" customWidth="1"/>
    <col min="2" max="8" width="5.85546875" style="33" hidden="1" customWidth="1"/>
    <col min="9" max="15" width="6.7109375" style="33" hidden="1" customWidth="1"/>
    <col min="16" max="20" width="7.28515625" style="33" hidden="1" customWidth="1"/>
    <col min="21" max="28" width="7.28515625" style="33" customWidth="1"/>
    <col min="29" max="40" width="7.28515625" style="16" customWidth="1"/>
    <col min="41" max="41" width="7.85546875" style="16" customWidth="1"/>
    <col min="42" max="16384" width="9.140625" style="16"/>
  </cols>
  <sheetData>
    <row r="1" spans="1:41" ht="16.5" customHeight="1" x14ac:dyDescent="0.2">
      <c r="V1" s="51" t="s">
        <v>109</v>
      </c>
    </row>
    <row r="2" spans="1:41" ht="3.75" customHeight="1" thickBot="1" x14ac:dyDescent="0.25">
      <c r="B2" s="33" t="s">
        <v>31</v>
      </c>
      <c r="C2" s="33" t="s">
        <v>32</v>
      </c>
      <c r="D2" s="33" t="s">
        <v>33</v>
      </c>
      <c r="E2" s="33" t="s">
        <v>34</v>
      </c>
      <c r="F2" s="33" t="s">
        <v>35</v>
      </c>
      <c r="G2" s="33" t="s">
        <v>36</v>
      </c>
      <c r="H2" s="33" t="s">
        <v>37</v>
      </c>
      <c r="I2" s="33" t="s">
        <v>38</v>
      </c>
      <c r="J2" s="33" t="s">
        <v>39</v>
      </c>
      <c r="K2" s="33" t="s">
        <v>40</v>
      </c>
      <c r="L2" s="33" t="s">
        <v>41</v>
      </c>
      <c r="M2" s="33" t="s">
        <v>42</v>
      </c>
      <c r="N2" s="33" t="s">
        <v>43</v>
      </c>
      <c r="O2" s="33" t="s">
        <v>44</v>
      </c>
      <c r="P2" s="33" t="s">
        <v>45</v>
      </c>
      <c r="Q2" s="33" t="s">
        <v>46</v>
      </c>
      <c r="R2" s="33" t="s">
        <v>47</v>
      </c>
      <c r="S2" s="33" t="s">
        <v>48</v>
      </c>
      <c r="T2" s="33" t="s">
        <v>49</v>
      </c>
      <c r="U2" s="33" t="s">
        <v>50</v>
      </c>
      <c r="V2" s="33" t="s">
        <v>51</v>
      </c>
      <c r="W2" s="33" t="s">
        <v>52</v>
      </c>
      <c r="X2" s="33" t="s">
        <v>53</v>
      </c>
      <c r="Y2" s="33" t="s">
        <v>54</v>
      </c>
      <c r="Z2" s="33" t="s">
        <v>55</v>
      </c>
      <c r="AA2" s="33" t="s">
        <v>56</v>
      </c>
      <c r="AB2" s="33" t="s">
        <v>73</v>
      </c>
      <c r="AC2" s="33" t="s">
        <v>86</v>
      </c>
      <c r="AD2" s="33" t="s">
        <v>85</v>
      </c>
      <c r="AE2" s="16" t="s">
        <v>87</v>
      </c>
      <c r="AF2" s="33" t="s">
        <v>88</v>
      </c>
      <c r="AG2" s="33" t="s">
        <v>91</v>
      </c>
      <c r="AH2" s="33" t="s">
        <v>91</v>
      </c>
    </row>
    <row r="3" spans="1:41" s="21" customFormat="1" ht="15" customHeight="1" x14ac:dyDescent="0.2">
      <c r="B3" s="57" t="s">
        <v>63</v>
      </c>
      <c r="C3" s="57"/>
      <c r="D3" s="57" t="s">
        <v>64</v>
      </c>
      <c r="E3" s="57"/>
      <c r="F3" s="57"/>
      <c r="G3" s="57"/>
      <c r="H3" s="57" t="s">
        <v>65</v>
      </c>
      <c r="I3" s="57"/>
      <c r="J3" s="57"/>
      <c r="K3" s="57"/>
      <c r="L3" s="57" t="s">
        <v>66</v>
      </c>
      <c r="M3" s="57"/>
      <c r="N3" s="57"/>
      <c r="O3" s="57"/>
      <c r="P3" s="57" t="s">
        <v>67</v>
      </c>
      <c r="Q3" s="57"/>
      <c r="R3" s="57"/>
      <c r="S3" s="57"/>
      <c r="U3" s="57" t="s">
        <v>68</v>
      </c>
      <c r="V3" s="57"/>
      <c r="W3" s="57"/>
      <c r="X3" s="57" t="s">
        <v>69</v>
      </c>
      <c r="Y3" s="57"/>
      <c r="Z3" s="57"/>
      <c r="AA3" s="57"/>
      <c r="AB3" s="57" t="s">
        <v>70</v>
      </c>
      <c r="AC3" s="57"/>
      <c r="AD3" s="57"/>
      <c r="AE3" s="57"/>
      <c r="AF3" s="55" t="s">
        <v>89</v>
      </c>
      <c r="AG3" s="55"/>
      <c r="AH3" s="55"/>
      <c r="AI3" s="55"/>
      <c r="AJ3" s="55" t="s">
        <v>92</v>
      </c>
      <c r="AK3" s="55"/>
      <c r="AL3" s="55"/>
      <c r="AM3" s="55"/>
      <c r="AN3" s="52" t="s">
        <v>97</v>
      </c>
    </row>
    <row r="4" spans="1:41" s="25" customFormat="1" x14ac:dyDescent="0.2">
      <c r="A4" s="23" t="s">
        <v>98</v>
      </c>
      <c r="B4" s="41" t="s">
        <v>57</v>
      </c>
      <c r="C4" s="41" t="s">
        <v>60</v>
      </c>
      <c r="D4" s="41" t="s">
        <v>57</v>
      </c>
      <c r="E4" s="41" t="s">
        <v>58</v>
      </c>
      <c r="F4" s="41" t="s">
        <v>59</v>
      </c>
      <c r="G4" s="41" t="s">
        <v>60</v>
      </c>
      <c r="H4" s="41" t="s">
        <v>57</v>
      </c>
      <c r="I4" s="41" t="s">
        <v>58</v>
      </c>
      <c r="J4" s="41" t="s">
        <v>59</v>
      </c>
      <c r="K4" s="41" t="s">
        <v>60</v>
      </c>
      <c r="L4" s="41" t="s">
        <v>57</v>
      </c>
      <c r="M4" s="41" t="s">
        <v>58</v>
      </c>
      <c r="N4" s="41" t="s">
        <v>59</v>
      </c>
      <c r="O4" s="41" t="s">
        <v>60</v>
      </c>
      <c r="P4" s="41" t="s">
        <v>57</v>
      </c>
      <c r="Q4" s="41" t="s">
        <v>58</v>
      </c>
      <c r="R4" s="41" t="s">
        <v>59</v>
      </c>
      <c r="S4" s="41" t="s">
        <v>60</v>
      </c>
      <c r="T4" s="41" t="s">
        <v>57</v>
      </c>
      <c r="U4" s="41" t="s">
        <v>58</v>
      </c>
      <c r="V4" s="41" t="s">
        <v>59</v>
      </c>
      <c r="W4" s="41" t="s">
        <v>60</v>
      </c>
      <c r="X4" s="41" t="s">
        <v>57</v>
      </c>
      <c r="Y4" s="41" t="s">
        <v>58</v>
      </c>
      <c r="Z4" s="41" t="s">
        <v>59</v>
      </c>
      <c r="AA4" s="41" t="s">
        <v>60</v>
      </c>
      <c r="AB4" s="41" t="s">
        <v>57</v>
      </c>
      <c r="AC4" s="46" t="s">
        <v>58</v>
      </c>
      <c r="AD4" s="46" t="s">
        <v>59</v>
      </c>
      <c r="AE4" s="46" t="s">
        <v>60</v>
      </c>
      <c r="AF4" s="24" t="s">
        <v>57</v>
      </c>
      <c r="AG4" s="24" t="s">
        <v>58</v>
      </c>
      <c r="AH4" s="24" t="s">
        <v>59</v>
      </c>
      <c r="AI4" s="24" t="s">
        <v>60</v>
      </c>
      <c r="AJ4" s="24" t="s">
        <v>57</v>
      </c>
      <c r="AK4" s="24" t="s">
        <v>58</v>
      </c>
      <c r="AL4" s="24" t="s">
        <v>59</v>
      </c>
      <c r="AM4" s="24" t="s">
        <v>60</v>
      </c>
      <c r="AN4" s="53" t="s">
        <v>57</v>
      </c>
      <c r="AO4" s="24" t="s">
        <v>58</v>
      </c>
    </row>
    <row r="5" spans="1:41" s="26" customFormat="1" ht="21.75" customHeight="1" x14ac:dyDescent="0.2">
      <c r="A5" s="17" t="s">
        <v>99</v>
      </c>
      <c r="B5" s="47" t="e">
        <v>#DIV/0!</v>
      </c>
      <c r="C5" s="47" t="e">
        <v>#DIV/0!</v>
      </c>
      <c r="D5" s="47">
        <v>100.00000000000001</v>
      </c>
      <c r="E5" s="47">
        <v>99.999999999999972</v>
      </c>
      <c r="F5" s="47">
        <v>100</v>
      </c>
      <c r="G5" s="47">
        <v>99.999999999999986</v>
      </c>
      <c r="H5" s="47">
        <v>100.00000000000001</v>
      </c>
      <c r="I5" s="47">
        <v>99.999999999999986</v>
      </c>
      <c r="J5" s="47">
        <v>100</v>
      </c>
      <c r="K5" s="47">
        <v>100.00000000000003</v>
      </c>
      <c r="L5" s="47">
        <v>99.999999999999986</v>
      </c>
      <c r="M5" s="47">
        <v>99.999999999999972</v>
      </c>
      <c r="N5" s="47">
        <v>99.999999999999986</v>
      </c>
      <c r="O5" s="47">
        <v>100</v>
      </c>
      <c r="P5" s="47">
        <v>99.999999999999986</v>
      </c>
      <c r="Q5" s="47">
        <v>99.999999999999972</v>
      </c>
      <c r="R5" s="47">
        <v>99.999999999999957</v>
      </c>
      <c r="S5" s="47">
        <v>100</v>
      </c>
      <c r="T5" s="47">
        <v>100.00000000000003</v>
      </c>
      <c r="U5" s="47">
        <v>100</v>
      </c>
      <c r="V5" s="47">
        <v>100.00000000000001</v>
      </c>
      <c r="W5" s="47">
        <v>99.999999999999986</v>
      </c>
      <c r="X5" s="47">
        <v>100</v>
      </c>
      <c r="Y5" s="47">
        <v>99.999999999999986</v>
      </c>
      <c r="Z5" s="47">
        <v>100</v>
      </c>
      <c r="AA5" s="47">
        <v>99.999999999999986</v>
      </c>
      <c r="AB5" s="47">
        <v>100</v>
      </c>
      <c r="AC5" s="47">
        <v>99.999999999999986</v>
      </c>
      <c r="AD5" s="47">
        <v>99.999999999999972</v>
      </c>
      <c r="AE5" s="47">
        <v>100.00000000000003</v>
      </c>
      <c r="AF5" s="47">
        <v>100</v>
      </c>
      <c r="AG5" s="47">
        <v>99.999999999999986</v>
      </c>
      <c r="AH5" s="47">
        <v>100</v>
      </c>
      <c r="AI5" s="47">
        <v>100.00000000000001</v>
      </c>
      <c r="AJ5" s="47">
        <v>100</v>
      </c>
      <c r="AK5" s="47">
        <v>100</v>
      </c>
      <c r="AL5" s="47">
        <v>100</v>
      </c>
      <c r="AM5" s="47">
        <v>99.999999999999986</v>
      </c>
      <c r="AN5" s="47">
        <v>100.00000000000001</v>
      </c>
      <c r="AO5" s="47">
        <v>99.999999999999986</v>
      </c>
    </row>
    <row r="6" spans="1:41" s="26" customFormat="1" ht="28.5" customHeight="1" x14ac:dyDescent="0.2">
      <c r="A6" s="17" t="s">
        <v>100</v>
      </c>
      <c r="B6" s="43" t="e">
        <v>#DIV/0!</v>
      </c>
      <c r="C6" s="43" t="e">
        <v>#DIV/0!</v>
      </c>
      <c r="D6" s="43">
        <v>27.885500424397097</v>
      </c>
      <c r="E6" s="43">
        <v>23.750518301651709</v>
      </c>
      <c r="F6" s="43">
        <v>23.384056901950522</v>
      </c>
      <c r="G6" s="43">
        <v>29.135056475155466</v>
      </c>
      <c r="H6" s="43">
        <v>31.495906494365681</v>
      </c>
      <c r="I6" s="43">
        <v>26.021700283756964</v>
      </c>
      <c r="J6" s="43">
        <v>22.000961925415893</v>
      </c>
      <c r="K6" s="43">
        <v>24.858449944793502</v>
      </c>
      <c r="L6" s="43">
        <v>26.717995754537384</v>
      </c>
      <c r="M6" s="43">
        <v>23.494144240703058</v>
      </c>
      <c r="N6" s="43">
        <v>22.175345958612546</v>
      </c>
      <c r="O6" s="43">
        <v>27.396888302951375</v>
      </c>
      <c r="P6" s="43">
        <v>29.794494489371239</v>
      </c>
      <c r="Q6" s="43">
        <v>25.910282444244363</v>
      </c>
      <c r="R6" s="43">
        <v>21.785997385845139</v>
      </c>
      <c r="S6" s="43">
        <v>26.284425536979239</v>
      </c>
      <c r="T6" s="43">
        <v>32.459723899934929</v>
      </c>
      <c r="U6" s="43">
        <v>23.71943158090814</v>
      </c>
      <c r="V6" s="43">
        <v>21.242282689017127</v>
      </c>
      <c r="W6" s="43">
        <v>23.463128160109417</v>
      </c>
      <c r="X6" s="43">
        <v>30.71268108931401</v>
      </c>
      <c r="Y6" s="43">
        <v>23.253667859789221</v>
      </c>
      <c r="Z6" s="43">
        <v>20.712368820846997</v>
      </c>
      <c r="AA6" s="43">
        <v>24.762555229505431</v>
      </c>
      <c r="AB6" s="43">
        <v>28.396655093942879</v>
      </c>
      <c r="AC6" s="43">
        <v>23.656936707006587</v>
      </c>
      <c r="AD6" s="43">
        <v>19.011088846360362</v>
      </c>
      <c r="AE6" s="43">
        <v>24.348057380188049</v>
      </c>
      <c r="AF6" s="43">
        <v>27.524328519207195</v>
      </c>
      <c r="AG6" s="43">
        <v>24.337008355367963</v>
      </c>
      <c r="AH6" s="43">
        <v>19.630735376142376</v>
      </c>
      <c r="AI6" s="43">
        <v>22.827134127173622</v>
      </c>
      <c r="AJ6" s="43">
        <v>27.123898854849937</v>
      </c>
      <c r="AK6" s="43">
        <v>23.98593235275899</v>
      </c>
      <c r="AL6" s="43">
        <v>21.320542184650257</v>
      </c>
      <c r="AM6" s="43">
        <v>26.782505501107632</v>
      </c>
      <c r="AN6" s="43">
        <v>30.668910337317744</v>
      </c>
      <c r="AO6" s="43">
        <v>24.138509119885619</v>
      </c>
    </row>
    <row r="7" spans="1:41" s="25" customFormat="1" ht="18.95" customHeight="1" x14ac:dyDescent="0.2">
      <c r="A7" s="34" t="s">
        <v>2</v>
      </c>
      <c r="B7" s="44" t="e">
        <v>#DIV/0!</v>
      </c>
      <c r="C7" s="44" t="e">
        <v>#DIV/0!</v>
      </c>
      <c r="D7" s="44">
        <v>1.5270156993951214</v>
      </c>
      <c r="E7" s="44">
        <v>2.9080199373279285</v>
      </c>
      <c r="F7" s="44">
        <v>2.5432222889108727</v>
      </c>
      <c r="G7" s="44">
        <v>2.7103267638760915</v>
      </c>
      <c r="H7" s="44">
        <v>1.1701316215981417</v>
      </c>
      <c r="I7" s="44">
        <v>2.2796485558376443</v>
      </c>
      <c r="J7" s="44">
        <v>1.5595677616735815</v>
      </c>
      <c r="K7" s="44">
        <v>2.7952209078839583</v>
      </c>
      <c r="L7" s="44">
        <v>1.6670611750423752</v>
      </c>
      <c r="M7" s="44">
        <v>2.7522080583406887</v>
      </c>
      <c r="N7" s="44">
        <v>2.2879629280982012</v>
      </c>
      <c r="O7" s="44">
        <v>3.0880417909580271</v>
      </c>
      <c r="P7" s="44">
        <v>1.6375057947813207</v>
      </c>
      <c r="Q7" s="44">
        <v>2.7898610466957714</v>
      </c>
      <c r="R7" s="44">
        <v>1.9019310835633889</v>
      </c>
      <c r="S7" s="44">
        <v>1.9486846188394242</v>
      </c>
      <c r="T7" s="44">
        <v>1.1636699102947694</v>
      </c>
      <c r="U7" s="44">
        <v>2.1404345436414913</v>
      </c>
      <c r="V7" s="44">
        <v>1.9971119376318673</v>
      </c>
      <c r="W7" s="44">
        <v>1.9827918054507545</v>
      </c>
      <c r="X7" s="44">
        <v>1.2796337504953352</v>
      </c>
      <c r="Y7" s="44">
        <v>1.4960358723391725</v>
      </c>
      <c r="Z7" s="44">
        <v>1.5236338991692364</v>
      </c>
      <c r="AA7" s="44">
        <v>1.903341616856538</v>
      </c>
      <c r="AB7" s="44">
        <v>1.2340661020088328</v>
      </c>
      <c r="AC7" s="44">
        <v>2.0455225974878974</v>
      </c>
      <c r="AD7" s="44">
        <v>1.583326969873676</v>
      </c>
      <c r="AE7" s="44">
        <v>1.9668049549302902</v>
      </c>
      <c r="AF7" s="44">
        <v>1.3723584725700972</v>
      </c>
      <c r="AG7" s="44">
        <v>1.9452096643026786</v>
      </c>
      <c r="AH7" s="44">
        <v>1.7141988913226052</v>
      </c>
      <c r="AI7" s="44">
        <v>1.856428980269563</v>
      </c>
      <c r="AJ7" s="44">
        <v>1.2667207902679631</v>
      </c>
      <c r="AK7" s="44">
        <v>2.3886089612226402</v>
      </c>
      <c r="AL7" s="44">
        <v>2.0309075623174149</v>
      </c>
      <c r="AM7" s="44">
        <v>2.1713180367110634</v>
      </c>
      <c r="AN7" s="44">
        <v>1.5530592711987192</v>
      </c>
      <c r="AO7" s="44">
        <v>2.0769834334450454</v>
      </c>
    </row>
    <row r="8" spans="1:41" s="25" customFormat="1" ht="18.95" customHeight="1" x14ac:dyDescent="0.2">
      <c r="A8" s="34" t="s">
        <v>3</v>
      </c>
      <c r="B8" s="44" t="e">
        <v>#DIV/0!</v>
      </c>
      <c r="C8" s="44" t="e">
        <v>#DIV/0!</v>
      </c>
      <c r="D8" s="44">
        <v>17.443002007612357</v>
      </c>
      <c r="E8" s="44">
        <v>11.114043362505999</v>
      </c>
      <c r="F8" s="44">
        <v>9.245732018626617</v>
      </c>
      <c r="G8" s="44">
        <v>16.40598007495845</v>
      </c>
      <c r="H8" s="44">
        <v>20.933548189267903</v>
      </c>
      <c r="I8" s="44">
        <v>13.981225997372873</v>
      </c>
      <c r="J8" s="44">
        <v>9.9380855542667188</v>
      </c>
      <c r="K8" s="44">
        <v>12.290924917928999</v>
      </c>
      <c r="L8" s="44">
        <v>15.433305172419542</v>
      </c>
      <c r="M8" s="44">
        <v>10.854924976059069</v>
      </c>
      <c r="N8" s="44">
        <v>9.4965187289882067</v>
      </c>
      <c r="O8" s="44">
        <v>15.61442910409267</v>
      </c>
      <c r="P8" s="44">
        <v>19.838401760233943</v>
      </c>
      <c r="Q8" s="44">
        <v>12.925590851146266</v>
      </c>
      <c r="R8" s="44">
        <v>8.2750764080005386</v>
      </c>
      <c r="S8" s="44">
        <v>14.083113571039133</v>
      </c>
      <c r="T8" s="44">
        <v>22.165778891839867</v>
      </c>
      <c r="U8" s="44">
        <v>10.944862166530722</v>
      </c>
      <c r="V8" s="44">
        <v>7.0651716420745938</v>
      </c>
      <c r="W8" s="44">
        <v>10.674066241747484</v>
      </c>
      <c r="X8" s="44">
        <v>19.872426358879601</v>
      </c>
      <c r="Y8" s="44">
        <v>11.423959680096816</v>
      </c>
      <c r="Z8" s="44">
        <v>7.8987536269708487</v>
      </c>
      <c r="AA8" s="44">
        <v>13.056677084665496</v>
      </c>
      <c r="AB8" s="44">
        <v>17.891484929989577</v>
      </c>
      <c r="AC8" s="44">
        <v>12.129529586462896</v>
      </c>
      <c r="AD8" s="44">
        <v>6.7058697138164032</v>
      </c>
      <c r="AE8" s="44">
        <v>12.507518264155138</v>
      </c>
      <c r="AF8" s="44">
        <v>16.95407226177301</v>
      </c>
      <c r="AG8" s="44">
        <v>12.715815029612044</v>
      </c>
      <c r="AH8" s="44">
        <v>6.984999213579508</v>
      </c>
      <c r="AI8" s="44">
        <v>11.228917290226082</v>
      </c>
      <c r="AJ8" s="44">
        <v>16.680199390925093</v>
      </c>
      <c r="AK8" s="44">
        <v>12.369331139830935</v>
      </c>
      <c r="AL8" s="44">
        <v>9.084803449375169</v>
      </c>
      <c r="AM8" s="44">
        <v>15.489049594107437</v>
      </c>
      <c r="AN8" s="44">
        <v>20.337627549677208</v>
      </c>
      <c r="AO8" s="44">
        <v>12.387244419109427</v>
      </c>
    </row>
    <row r="9" spans="1:41" s="25" customFormat="1" ht="18.95" customHeight="1" x14ac:dyDescent="0.2">
      <c r="A9" s="34" t="s">
        <v>4</v>
      </c>
      <c r="B9" s="44" t="e">
        <v>#DIV/0!</v>
      </c>
      <c r="C9" s="44" t="e">
        <v>#DIV/0!</v>
      </c>
      <c r="D9" s="44">
        <v>4.0046091054695045</v>
      </c>
      <c r="E9" s="44">
        <v>4.6452161947671478</v>
      </c>
      <c r="F9" s="44">
        <v>5.2586808291682265</v>
      </c>
      <c r="G9" s="44">
        <v>4.6442904023601805</v>
      </c>
      <c r="H9" s="44">
        <v>4.4295497336724168</v>
      </c>
      <c r="I9" s="44">
        <v>4.7375945208901546</v>
      </c>
      <c r="J9" s="44">
        <v>4.7962206780181429</v>
      </c>
      <c r="K9" s="44">
        <v>4.2147198541405038</v>
      </c>
      <c r="L9" s="44">
        <v>4.1296290274312097</v>
      </c>
      <c r="M9" s="44">
        <v>4.1651249985238286</v>
      </c>
      <c r="N9" s="44">
        <v>4.2064606317631927</v>
      </c>
      <c r="O9" s="44">
        <v>3.3993660462979851</v>
      </c>
      <c r="P9" s="44">
        <v>3.2875273692086648</v>
      </c>
      <c r="Q9" s="44">
        <v>4.1514556463289889</v>
      </c>
      <c r="R9" s="44">
        <v>4.7040196409234767</v>
      </c>
      <c r="S9" s="44">
        <v>4.4616862820993921</v>
      </c>
      <c r="T9" s="44">
        <v>3.9559925041919248</v>
      </c>
      <c r="U9" s="44">
        <v>4.7616212818490773</v>
      </c>
      <c r="V9" s="44">
        <v>5.0767531388688845</v>
      </c>
      <c r="W9" s="44">
        <v>4.5882972462036387</v>
      </c>
      <c r="X9" s="44">
        <v>4.2109573991304261</v>
      </c>
      <c r="Y9" s="44">
        <v>4.4785322325082877</v>
      </c>
      <c r="Z9" s="44">
        <v>4.6982098870300941</v>
      </c>
      <c r="AA9" s="44">
        <v>4.1383363377474867</v>
      </c>
      <c r="AB9" s="44">
        <v>3.849339320920143</v>
      </c>
      <c r="AC9" s="44">
        <v>4.0306507997609824</v>
      </c>
      <c r="AD9" s="44">
        <v>4.5811411661050876</v>
      </c>
      <c r="AE9" s="44">
        <v>4.2204481058029426</v>
      </c>
      <c r="AF9" s="44">
        <v>3.8791856132646769</v>
      </c>
      <c r="AG9" s="44">
        <v>4.2013337163546893</v>
      </c>
      <c r="AH9" s="44">
        <v>4.7640689033465788</v>
      </c>
      <c r="AI9" s="44">
        <v>4.3941970106468897</v>
      </c>
      <c r="AJ9" s="44">
        <v>4.1554281702323088</v>
      </c>
      <c r="AK9" s="44">
        <v>4.183706424273403</v>
      </c>
      <c r="AL9" s="44">
        <v>4.4490346472956226</v>
      </c>
      <c r="AM9" s="44">
        <v>4.0882813942176917</v>
      </c>
      <c r="AN9" s="44">
        <v>4.0528572806922405</v>
      </c>
      <c r="AO9" s="44">
        <v>4.5249654980614835</v>
      </c>
    </row>
    <row r="10" spans="1:41" s="25" customFormat="1" ht="18.95" customHeight="1" x14ac:dyDescent="0.2">
      <c r="A10" s="34" t="s">
        <v>5</v>
      </c>
      <c r="B10" s="44" t="e">
        <v>#DIV/0!</v>
      </c>
      <c r="C10" s="44" t="e">
        <v>#DIV/0!</v>
      </c>
      <c r="D10" s="44">
        <v>4.2228771088989418E-2</v>
      </c>
      <c r="E10" s="44">
        <v>2.4394508245839185E-2</v>
      </c>
      <c r="F10" s="44">
        <v>1.8772272338106907E-2</v>
      </c>
      <c r="G10" s="44">
        <v>2.9538456105226492E-2</v>
      </c>
      <c r="H10" s="44">
        <v>3.8573151969470386E-2</v>
      </c>
      <c r="I10" s="44">
        <v>2.5233065080986508E-2</v>
      </c>
      <c r="J10" s="44">
        <v>2.1376539099919049E-2</v>
      </c>
      <c r="K10" s="44">
        <v>3.269924972032049E-2</v>
      </c>
      <c r="L10" s="44">
        <v>4.4045798421005512E-2</v>
      </c>
      <c r="M10" s="44">
        <v>2.7488586611663587E-2</v>
      </c>
      <c r="N10" s="44">
        <v>2.4338011940320581E-2</v>
      </c>
      <c r="O10" s="44">
        <v>4.0003318456812667E-2</v>
      </c>
      <c r="P10" s="44">
        <v>5.1877503907017328E-2</v>
      </c>
      <c r="Q10" s="44">
        <v>3.4453582272013443E-2</v>
      </c>
      <c r="R10" s="44">
        <v>1.9266742132716307E-2</v>
      </c>
      <c r="S10" s="44">
        <v>3.6446059575503155E-2</v>
      </c>
      <c r="T10" s="44">
        <v>5.0955342789178723E-2</v>
      </c>
      <c r="U10" s="44">
        <v>3.3816343116915684E-2</v>
      </c>
      <c r="V10" s="44">
        <v>2.1316398805577563E-2</v>
      </c>
      <c r="W10" s="44">
        <v>3.7559824325452559E-2</v>
      </c>
      <c r="X10" s="44">
        <v>4.9318241189561102E-2</v>
      </c>
      <c r="Y10" s="44">
        <v>3.1301984775134094E-2</v>
      </c>
      <c r="Z10" s="44">
        <v>2.2421394943599467E-2</v>
      </c>
      <c r="AA10" s="44">
        <v>4.0666420501261347E-2</v>
      </c>
      <c r="AB10" s="44">
        <v>5.1443061437648943E-2</v>
      </c>
      <c r="AC10" s="44">
        <v>3.5980369585417789E-2</v>
      </c>
      <c r="AD10" s="44">
        <v>2.4448276374704519E-2</v>
      </c>
      <c r="AE10" s="44">
        <v>4.3707778980463921E-2</v>
      </c>
      <c r="AF10" s="44">
        <v>5.014812541779104E-2</v>
      </c>
      <c r="AG10" s="44">
        <v>3.3884774715149779E-2</v>
      </c>
      <c r="AH10" s="44">
        <v>2.4660549738234939E-2</v>
      </c>
      <c r="AI10" s="44">
        <v>4.1858650803030598E-2</v>
      </c>
      <c r="AJ10" s="44">
        <v>4.8743703583187782E-2</v>
      </c>
      <c r="AK10" s="44">
        <v>3.2944473584784924E-2</v>
      </c>
      <c r="AL10" s="44">
        <v>2.3990940300640081E-2</v>
      </c>
      <c r="AM10" s="44">
        <v>3.7603952056093001E-2</v>
      </c>
      <c r="AN10" s="44">
        <v>4.3863923268527782E-2</v>
      </c>
      <c r="AO10" s="44">
        <v>3.1744121942003913E-2</v>
      </c>
    </row>
    <row r="11" spans="1:41" s="25" customFormat="1" ht="18.95" customHeight="1" x14ac:dyDescent="0.2">
      <c r="A11" s="34" t="s">
        <v>6</v>
      </c>
      <c r="B11" s="44" t="e">
        <v>#DIV/0!</v>
      </c>
      <c r="C11" s="44" t="e">
        <v>#DIV/0!</v>
      </c>
      <c r="D11" s="44">
        <v>3.4812715590121104</v>
      </c>
      <c r="E11" s="44">
        <v>3.6179270900834637</v>
      </c>
      <c r="F11" s="44">
        <v>4.894648418968127</v>
      </c>
      <c r="G11" s="44">
        <v>3.9613180411081408</v>
      </c>
      <c r="H11" s="44">
        <v>3.6407207347734101</v>
      </c>
      <c r="I11" s="44">
        <v>3.5586782831125143</v>
      </c>
      <c r="J11" s="44">
        <v>4.154162443003619</v>
      </c>
      <c r="K11" s="44">
        <v>4.0335215950993542</v>
      </c>
      <c r="L11" s="44">
        <v>4.0100838847122109</v>
      </c>
      <c r="M11" s="44">
        <v>4.0891715755115872</v>
      </c>
      <c r="N11" s="44">
        <v>4.4020916816117701</v>
      </c>
      <c r="O11" s="44">
        <v>3.7431663262554498</v>
      </c>
      <c r="P11" s="44">
        <v>3.6145578318032632</v>
      </c>
      <c r="Q11" s="44">
        <v>4.4759626935500503</v>
      </c>
      <c r="R11" s="44">
        <v>5.2247214735205443</v>
      </c>
      <c r="S11" s="44">
        <v>4.2647898313796802</v>
      </c>
      <c r="T11" s="44">
        <v>3.8680868306007428</v>
      </c>
      <c r="U11" s="44">
        <v>4.3626370956785845</v>
      </c>
      <c r="V11" s="44">
        <v>5.4846766968264475</v>
      </c>
      <c r="W11" s="44">
        <v>4.5900243867118764</v>
      </c>
      <c r="X11" s="44">
        <v>3.9319967604371793</v>
      </c>
      <c r="Y11" s="44">
        <v>4.2638038920611736</v>
      </c>
      <c r="Z11" s="44">
        <v>4.9195843513028557</v>
      </c>
      <c r="AA11" s="44">
        <v>4.1427239959943982</v>
      </c>
      <c r="AB11" s="44">
        <v>3.9067144200816339</v>
      </c>
      <c r="AC11" s="44">
        <v>3.7672852937796519</v>
      </c>
      <c r="AD11" s="44">
        <v>4.4352440727647613</v>
      </c>
      <c r="AE11" s="44">
        <v>4.0097789345924877</v>
      </c>
      <c r="AF11" s="44">
        <v>3.7879443123279448</v>
      </c>
      <c r="AG11" s="44">
        <v>3.8605776370596949</v>
      </c>
      <c r="AH11" s="44">
        <v>4.3893888211703498</v>
      </c>
      <c r="AI11" s="44">
        <v>3.7539056106266733</v>
      </c>
      <c r="AJ11" s="44">
        <v>3.4883993757931497</v>
      </c>
      <c r="AK11" s="44">
        <v>3.4301413132392264</v>
      </c>
      <c r="AL11" s="44">
        <v>3.9439514112358611</v>
      </c>
      <c r="AM11" s="44">
        <v>3.4135337718658278</v>
      </c>
      <c r="AN11" s="44">
        <v>3.2641880018572085</v>
      </c>
      <c r="AO11" s="44">
        <v>3.5001178116716378</v>
      </c>
    </row>
    <row r="12" spans="1:41" s="25" customFormat="1" ht="18.95" customHeight="1" x14ac:dyDescent="0.2">
      <c r="A12" s="34" t="s">
        <v>7</v>
      </c>
      <c r="B12" s="44" t="e">
        <v>#DIV/0!</v>
      </c>
      <c r="C12" s="44" t="e">
        <v>#DIV/0!</v>
      </c>
      <c r="D12" s="44">
        <v>1.3873732818190123</v>
      </c>
      <c r="E12" s="44">
        <v>1.4409172087213347</v>
      </c>
      <c r="F12" s="44">
        <v>1.4230010739385734</v>
      </c>
      <c r="G12" s="44">
        <v>1.3836027367473795</v>
      </c>
      <c r="H12" s="44">
        <v>1.283383063084339</v>
      </c>
      <c r="I12" s="44">
        <v>1.4393198614627911</v>
      </c>
      <c r="J12" s="44">
        <v>1.5315489493539109</v>
      </c>
      <c r="K12" s="44">
        <v>1.4913634200203654</v>
      </c>
      <c r="L12" s="44">
        <v>1.4338706965110344</v>
      </c>
      <c r="M12" s="44">
        <v>1.6052260456562222</v>
      </c>
      <c r="N12" s="44">
        <v>1.7579739762108568</v>
      </c>
      <c r="O12" s="44">
        <v>1.5118817168904304</v>
      </c>
      <c r="P12" s="44">
        <v>1.3646242294370312</v>
      </c>
      <c r="Q12" s="44">
        <v>1.5329586242512692</v>
      </c>
      <c r="R12" s="44">
        <v>1.6609820377044746</v>
      </c>
      <c r="S12" s="44">
        <v>1.4897051740461056</v>
      </c>
      <c r="T12" s="44">
        <v>1.2552404202184464</v>
      </c>
      <c r="U12" s="44">
        <v>1.4760601500913519</v>
      </c>
      <c r="V12" s="44">
        <v>1.597252874809759</v>
      </c>
      <c r="W12" s="44">
        <v>1.5903886556702125</v>
      </c>
      <c r="X12" s="44">
        <v>1.3683485791819099</v>
      </c>
      <c r="Y12" s="44">
        <v>1.5600341980086379</v>
      </c>
      <c r="Z12" s="44">
        <v>1.6497656614303653</v>
      </c>
      <c r="AA12" s="44">
        <v>1.4808097737402495</v>
      </c>
      <c r="AB12" s="44">
        <v>1.4636072595050442</v>
      </c>
      <c r="AC12" s="44">
        <v>1.6479680599297453</v>
      </c>
      <c r="AD12" s="44">
        <v>1.6810586474257305</v>
      </c>
      <c r="AE12" s="44">
        <v>1.5997993417267251</v>
      </c>
      <c r="AF12" s="44">
        <v>1.4806197338536735</v>
      </c>
      <c r="AG12" s="44">
        <v>1.5801875333237039</v>
      </c>
      <c r="AH12" s="44">
        <v>1.753418996985096</v>
      </c>
      <c r="AI12" s="44">
        <v>1.5518265846013841</v>
      </c>
      <c r="AJ12" s="44">
        <v>1.4844074240482332</v>
      </c>
      <c r="AK12" s="44">
        <v>1.5812000406080009</v>
      </c>
      <c r="AL12" s="44">
        <v>1.7878541741255483</v>
      </c>
      <c r="AM12" s="44">
        <v>1.5827187521495201</v>
      </c>
      <c r="AN12" s="44">
        <v>1.4173143106238395</v>
      </c>
      <c r="AO12" s="44">
        <v>1.6174538356560211</v>
      </c>
    </row>
    <row r="13" spans="1:41" s="26" customFormat="1" ht="30" customHeight="1" x14ac:dyDescent="0.2">
      <c r="A13" s="17" t="s">
        <v>101</v>
      </c>
      <c r="B13" s="43" t="e">
        <v>#DIV/0!</v>
      </c>
      <c r="C13" s="43" t="e">
        <v>#DIV/0!</v>
      </c>
      <c r="D13" s="43">
        <v>20.292666284422559</v>
      </c>
      <c r="E13" s="43">
        <v>22.02390140097998</v>
      </c>
      <c r="F13" s="43">
        <v>21.05332436101094</v>
      </c>
      <c r="G13" s="43">
        <v>17.715453962268597</v>
      </c>
      <c r="H13" s="43">
        <v>16.638775254965523</v>
      </c>
      <c r="I13" s="43">
        <v>18.985495231748832</v>
      </c>
      <c r="J13" s="43">
        <v>19.578369341147877</v>
      </c>
      <c r="K13" s="43">
        <v>17.541869176622004</v>
      </c>
      <c r="L13" s="43">
        <v>17.811438682725417</v>
      </c>
      <c r="M13" s="43">
        <v>20.741891081639338</v>
      </c>
      <c r="N13" s="43">
        <v>22.107415007612822</v>
      </c>
      <c r="O13" s="43">
        <v>20.030479976111902</v>
      </c>
      <c r="P13" s="43">
        <v>20.706847473220353</v>
      </c>
      <c r="Q13" s="43">
        <v>22.149497998721571</v>
      </c>
      <c r="R13" s="43">
        <v>22.24214671023735</v>
      </c>
      <c r="S13" s="43">
        <v>20.249939798753875</v>
      </c>
      <c r="T13" s="43">
        <v>18.052738098554073</v>
      </c>
      <c r="U13" s="43">
        <v>21.898681067672776</v>
      </c>
      <c r="V13" s="43">
        <v>21.670792432255141</v>
      </c>
      <c r="W13" s="43">
        <v>21.27234235279796</v>
      </c>
      <c r="X13" s="43">
        <v>18.093519650036569</v>
      </c>
      <c r="Y13" s="43">
        <v>21.609233413600091</v>
      </c>
      <c r="Z13" s="43">
        <v>21.435907999822192</v>
      </c>
      <c r="AA13" s="43">
        <v>20.813129776560253</v>
      </c>
      <c r="AB13" s="43">
        <v>18.69613812889731</v>
      </c>
      <c r="AC13" s="43">
        <v>20.053583471354457</v>
      </c>
      <c r="AD13" s="43">
        <v>21.678312201645721</v>
      </c>
      <c r="AE13" s="43">
        <v>19.780029881224152</v>
      </c>
      <c r="AF13" s="43">
        <v>18.872941174936702</v>
      </c>
      <c r="AG13" s="43">
        <v>20.119481528846784</v>
      </c>
      <c r="AH13" s="43">
        <v>22.395707724706007</v>
      </c>
      <c r="AI13" s="43">
        <v>21.529460635325641</v>
      </c>
      <c r="AJ13" s="43">
        <v>19.134136824851048</v>
      </c>
      <c r="AK13" s="43">
        <v>20.676591852652933</v>
      </c>
      <c r="AL13" s="43">
        <v>21.243014036388526</v>
      </c>
      <c r="AM13" s="43">
        <v>19.039662007942901</v>
      </c>
      <c r="AN13" s="43">
        <v>17.705081681774892</v>
      </c>
      <c r="AO13" s="43">
        <v>20.15174849422381</v>
      </c>
    </row>
    <row r="14" spans="1:41" s="25" customFormat="1" ht="18.95" customHeight="1" x14ac:dyDescent="0.2">
      <c r="A14" s="34" t="s">
        <v>9</v>
      </c>
      <c r="B14" s="44" t="e">
        <v>#DIV/0!</v>
      </c>
      <c r="C14" s="44" t="e">
        <v>#DIV/0!</v>
      </c>
      <c r="D14" s="44">
        <v>1.1501769112357336</v>
      </c>
      <c r="E14" s="44">
        <v>0.98566821248159431</v>
      </c>
      <c r="F14" s="44">
        <v>1.205185242986216</v>
      </c>
      <c r="G14" s="44">
        <v>1.2169343677209565</v>
      </c>
      <c r="H14" s="44">
        <v>1.3017600952204749</v>
      </c>
      <c r="I14" s="44">
        <v>1.2849336127297935</v>
      </c>
      <c r="J14" s="44">
        <v>1.0869359916192245</v>
      </c>
      <c r="K14" s="44">
        <v>0.85658609232406058</v>
      </c>
      <c r="L14" s="44">
        <v>0.89063401853255975</v>
      </c>
      <c r="M14" s="44">
        <v>0.93188592133256931</v>
      </c>
      <c r="N14" s="44">
        <v>1.0127016879481161</v>
      </c>
      <c r="O14" s="44">
        <v>0.72753597817969351</v>
      </c>
      <c r="P14" s="44">
        <v>0.71424193119876156</v>
      </c>
      <c r="Q14" s="44">
        <v>0.74004949104872231</v>
      </c>
      <c r="R14" s="44">
        <v>1.0980661109739784</v>
      </c>
      <c r="S14" s="44">
        <v>1.1323051562560633</v>
      </c>
      <c r="T14" s="44">
        <v>0.80068160117528153</v>
      </c>
      <c r="U14" s="44">
        <v>0.79121567975740226</v>
      </c>
      <c r="V14" s="44">
        <v>0.85154728184816264</v>
      </c>
      <c r="W14" s="44">
        <v>0.91941291879563836</v>
      </c>
      <c r="X14" s="44">
        <v>0.67284698818625188</v>
      </c>
      <c r="Y14" s="44">
        <v>0.79285004339384768</v>
      </c>
      <c r="Z14" s="44">
        <v>0.790264802886812</v>
      </c>
      <c r="AA14" s="44">
        <v>0.78660971415115111</v>
      </c>
      <c r="AB14" s="44">
        <v>0.70251999491063566</v>
      </c>
      <c r="AC14" s="44">
        <v>0.60406652191977095</v>
      </c>
      <c r="AD14" s="44">
        <v>0.76947700016693465</v>
      </c>
      <c r="AE14" s="44">
        <v>0.68741993073706964</v>
      </c>
      <c r="AF14" s="44">
        <v>0.55771585528930578</v>
      </c>
      <c r="AG14" s="44">
        <v>0.69568751927234529</v>
      </c>
      <c r="AH14" s="44">
        <v>0.71970212196619832</v>
      </c>
      <c r="AI14" s="44">
        <v>0.74924829155384465</v>
      </c>
      <c r="AJ14" s="44">
        <v>0.61622620397590133</v>
      </c>
      <c r="AK14" s="44">
        <v>0.68834331289779627</v>
      </c>
      <c r="AL14" s="44">
        <v>0.81949697260751109</v>
      </c>
      <c r="AM14" s="44">
        <v>0.43855629461667239</v>
      </c>
      <c r="AN14" s="44">
        <v>0.38122287258180204</v>
      </c>
      <c r="AO14" s="44">
        <v>0.2278754453545567</v>
      </c>
    </row>
    <row r="15" spans="1:41" s="25" customFormat="1" ht="18.95" customHeight="1" x14ac:dyDescent="0.2">
      <c r="A15" s="20" t="s">
        <v>10</v>
      </c>
      <c r="B15" s="44" t="e">
        <v>#DIV/0!</v>
      </c>
      <c r="C15" s="44" t="e">
        <v>#DIV/0!</v>
      </c>
      <c r="D15" s="44">
        <v>8.6479036045793212</v>
      </c>
      <c r="E15" s="44">
        <v>9.7253365195796686</v>
      </c>
      <c r="F15" s="44">
        <v>9.3016508301734255</v>
      </c>
      <c r="G15" s="44">
        <v>6.3202979050653081</v>
      </c>
      <c r="H15" s="44">
        <v>6.9954213210245335</v>
      </c>
      <c r="I15" s="44">
        <v>8.6183871590060974</v>
      </c>
      <c r="J15" s="44">
        <v>9.9861916707187373</v>
      </c>
      <c r="K15" s="44">
        <v>8.5926973725037126</v>
      </c>
      <c r="L15" s="44">
        <v>8.8030753103544157</v>
      </c>
      <c r="M15" s="44">
        <v>10.364433187208899</v>
      </c>
      <c r="N15" s="44">
        <v>10.928191185881552</v>
      </c>
      <c r="O15" s="44">
        <v>9.2931834119797276</v>
      </c>
      <c r="P15" s="44">
        <v>11.187452512051799</v>
      </c>
      <c r="Q15" s="44">
        <v>11.292275411644573</v>
      </c>
      <c r="R15" s="44">
        <v>10.723129463486222</v>
      </c>
      <c r="S15" s="44">
        <v>8.9578345318511712</v>
      </c>
      <c r="T15" s="44">
        <v>8.4179887462736591</v>
      </c>
      <c r="U15" s="44">
        <v>10.174745009912343</v>
      </c>
      <c r="V15" s="44">
        <v>10.27681161872365</v>
      </c>
      <c r="W15" s="44">
        <v>9.4841298454109477</v>
      </c>
      <c r="X15" s="44">
        <v>7.7260212430093356</v>
      </c>
      <c r="Y15" s="44">
        <v>8.8305376881947062</v>
      </c>
      <c r="Z15" s="44">
        <v>9.2767582073831658</v>
      </c>
      <c r="AA15" s="44">
        <v>8.3395160132926911</v>
      </c>
      <c r="AB15" s="44">
        <v>7.9861759462916124</v>
      </c>
      <c r="AC15" s="44">
        <v>8.4835813716048989</v>
      </c>
      <c r="AD15" s="44">
        <v>10.269275450217826</v>
      </c>
      <c r="AE15" s="44">
        <v>8.2204664220371733</v>
      </c>
      <c r="AF15" s="44">
        <v>8.2927938590314838</v>
      </c>
      <c r="AG15" s="44">
        <v>7.5825626820566328</v>
      </c>
      <c r="AH15" s="44">
        <v>9.3651390410802939</v>
      </c>
      <c r="AI15" s="44">
        <v>9.7241170095417573</v>
      </c>
      <c r="AJ15" s="44">
        <v>8.0058065066298134</v>
      </c>
      <c r="AK15" s="44">
        <v>8.491940776924487</v>
      </c>
      <c r="AL15" s="44">
        <v>8.5455926958282866</v>
      </c>
      <c r="AM15" s="44">
        <v>7.7664133187470314</v>
      </c>
      <c r="AN15" s="44">
        <v>7.4954957346652726</v>
      </c>
      <c r="AO15" s="44">
        <v>8.2929057929724745</v>
      </c>
    </row>
    <row r="16" spans="1:41" s="25" customFormat="1" ht="18.95" customHeight="1" x14ac:dyDescent="0.2">
      <c r="A16" s="20" t="s">
        <v>11</v>
      </c>
      <c r="B16" s="44" t="e">
        <v>#DIV/0!</v>
      </c>
      <c r="C16" s="44" t="e">
        <v>#DIV/0!</v>
      </c>
      <c r="D16" s="44">
        <v>0.88592592806212389</v>
      </c>
      <c r="E16" s="44">
        <v>0.94046334186935787</v>
      </c>
      <c r="F16" s="44">
        <v>1.0111148351582389</v>
      </c>
      <c r="G16" s="44">
        <v>0.92642833120315737</v>
      </c>
      <c r="H16" s="44">
        <v>0.8414512296146176</v>
      </c>
      <c r="I16" s="44">
        <v>0.91267369393726283</v>
      </c>
      <c r="J16" s="44">
        <v>0.86262322059877716</v>
      </c>
      <c r="K16" s="44">
        <v>0.80047848227239382</v>
      </c>
      <c r="L16" s="44">
        <v>0.76162482370961659</v>
      </c>
      <c r="M16" s="44">
        <v>0.81657083257761598</v>
      </c>
      <c r="N16" s="44">
        <v>0.80048781128199564</v>
      </c>
      <c r="O16" s="44">
        <v>0.66868598818361591</v>
      </c>
      <c r="P16" s="44">
        <v>0.54280921577969399</v>
      </c>
      <c r="Q16" s="44">
        <v>0.57376931056479852</v>
      </c>
      <c r="R16" s="44">
        <v>1.0062605967909781</v>
      </c>
      <c r="S16" s="44">
        <v>0.92987898636976529</v>
      </c>
      <c r="T16" s="44">
        <v>0.81509044508882234</v>
      </c>
      <c r="U16" s="44">
        <v>0.93826040786250797</v>
      </c>
      <c r="V16" s="44">
        <v>0.92618985351473093</v>
      </c>
      <c r="W16" s="44">
        <v>0.85140236156083338</v>
      </c>
      <c r="X16" s="44">
        <v>0.79389654415431377</v>
      </c>
      <c r="Y16" s="44">
        <v>0.89264984431773953</v>
      </c>
      <c r="Z16" s="44">
        <v>0.92130243926925648</v>
      </c>
      <c r="AA16" s="44">
        <v>0.85309530108489384</v>
      </c>
      <c r="AB16" s="44">
        <v>0.78575824664337168</v>
      </c>
      <c r="AC16" s="44">
        <v>0.81576919751982013</v>
      </c>
      <c r="AD16" s="44">
        <v>0.89884380306877276</v>
      </c>
      <c r="AE16" s="44">
        <v>0.83629932208222801</v>
      </c>
      <c r="AF16" s="44">
        <v>0.78861097293224325</v>
      </c>
      <c r="AG16" s="44">
        <v>1.0169469096565438</v>
      </c>
      <c r="AH16" s="44">
        <v>1.0842469932713217</v>
      </c>
      <c r="AI16" s="44">
        <v>0.97166698863042567</v>
      </c>
      <c r="AJ16" s="44">
        <v>0.89411908688702357</v>
      </c>
      <c r="AK16" s="44">
        <v>0.9179386683788574</v>
      </c>
      <c r="AL16" s="44">
        <v>1.1643033242637286</v>
      </c>
      <c r="AM16" s="44">
        <v>0.97788557576118795</v>
      </c>
      <c r="AN16" s="44">
        <v>0.91493651382782981</v>
      </c>
      <c r="AO16" s="44">
        <v>0.99527349980225899</v>
      </c>
    </row>
    <row r="17" spans="1:41" s="25" customFormat="1" ht="18.95" customHeight="1" x14ac:dyDescent="0.2">
      <c r="A17" s="20" t="s">
        <v>12</v>
      </c>
      <c r="B17" s="44" t="e">
        <v>#DIV/0!</v>
      </c>
      <c r="C17" s="44" t="e">
        <v>#DIV/0!</v>
      </c>
      <c r="D17" s="44">
        <v>4.7268530692040391</v>
      </c>
      <c r="E17" s="44">
        <v>4.871876825112154</v>
      </c>
      <c r="F17" s="44">
        <v>5.0844335765478954</v>
      </c>
      <c r="G17" s="44">
        <v>3.6049346488211049</v>
      </c>
      <c r="H17" s="44">
        <v>1.9807638014889031</v>
      </c>
      <c r="I17" s="44">
        <v>1.8393488215327687</v>
      </c>
      <c r="J17" s="44">
        <v>1.8113618938897686</v>
      </c>
      <c r="K17" s="44">
        <v>1.8674000640142452</v>
      </c>
      <c r="L17" s="44">
        <v>1.7703249849512652</v>
      </c>
      <c r="M17" s="44">
        <v>2.0495116934604098</v>
      </c>
      <c r="N17" s="44">
        <v>2.1551267471094597</v>
      </c>
      <c r="O17" s="44">
        <v>1.9185245136222731</v>
      </c>
      <c r="P17" s="44">
        <v>1.6604373860670745</v>
      </c>
      <c r="Q17" s="44">
        <v>1.9561527993341599</v>
      </c>
      <c r="R17" s="44">
        <v>2.248902005334259</v>
      </c>
      <c r="S17" s="44">
        <v>1.9733117778881266</v>
      </c>
      <c r="T17" s="44">
        <v>1.968086922918598</v>
      </c>
      <c r="U17" s="44">
        <v>2.3531852478784825</v>
      </c>
      <c r="V17" s="44">
        <v>2.3196051333043597</v>
      </c>
      <c r="W17" s="44">
        <v>2.1747827812963725</v>
      </c>
      <c r="X17" s="44">
        <v>2.3100359776933375</v>
      </c>
      <c r="Y17" s="44">
        <v>2.6806933697040387</v>
      </c>
      <c r="Z17" s="44">
        <v>2.7659552280030004</v>
      </c>
      <c r="AA17" s="44">
        <v>2.5094238828018129</v>
      </c>
      <c r="AB17" s="44">
        <v>2.3709721623948399</v>
      </c>
      <c r="AC17" s="44">
        <v>2.4921368720126629</v>
      </c>
      <c r="AD17" s="44">
        <v>2.6508988647937732</v>
      </c>
      <c r="AE17" s="44">
        <v>2.424802920509507</v>
      </c>
      <c r="AF17" s="44">
        <v>2.3716009884152927</v>
      </c>
      <c r="AG17" s="44">
        <v>2.779231581977414</v>
      </c>
      <c r="AH17" s="44">
        <v>3.0634264669217011</v>
      </c>
      <c r="AI17" s="44">
        <v>2.7852650303906965</v>
      </c>
      <c r="AJ17" s="44">
        <v>2.6548301792057125</v>
      </c>
      <c r="AK17" s="44">
        <v>2.7419852547012322</v>
      </c>
      <c r="AL17" s="44">
        <v>2.9910061229569775</v>
      </c>
      <c r="AM17" s="44">
        <v>2.724562654659715</v>
      </c>
      <c r="AN17" s="44">
        <v>2.6409832039385313</v>
      </c>
      <c r="AO17" s="44">
        <v>3.1384226317875186</v>
      </c>
    </row>
    <row r="18" spans="1:41" s="25" customFormat="1" ht="18.95" customHeight="1" x14ac:dyDescent="0.2">
      <c r="A18" s="34" t="s">
        <v>13</v>
      </c>
      <c r="B18" s="44" t="e">
        <v>#DIV/0!</v>
      </c>
      <c r="C18" s="44" t="e">
        <v>#DIV/0!</v>
      </c>
      <c r="D18" s="44">
        <v>4.8818067713413429</v>
      </c>
      <c r="E18" s="44">
        <v>5.5005565019372096</v>
      </c>
      <c r="F18" s="44">
        <v>4.4509398761451644</v>
      </c>
      <c r="G18" s="44">
        <v>5.6468587094580718</v>
      </c>
      <c r="H18" s="44">
        <v>5.5193788076169943</v>
      </c>
      <c r="I18" s="44">
        <v>6.3301519445429095</v>
      </c>
      <c r="J18" s="44">
        <v>5.8312565643213663</v>
      </c>
      <c r="K18" s="44">
        <v>5.4247071655075922</v>
      </c>
      <c r="L18" s="44">
        <v>5.5857795451775596</v>
      </c>
      <c r="M18" s="44">
        <v>6.5794894470598457</v>
      </c>
      <c r="N18" s="44">
        <v>7.2109075753916994</v>
      </c>
      <c r="O18" s="44">
        <v>7.4225500841465912</v>
      </c>
      <c r="P18" s="44">
        <v>6.601906428123022</v>
      </c>
      <c r="Q18" s="44">
        <v>7.5872509861293169</v>
      </c>
      <c r="R18" s="44">
        <v>7.1657885336519138</v>
      </c>
      <c r="S18" s="44">
        <v>7.2566093463887498</v>
      </c>
      <c r="T18" s="44">
        <v>6.0508903830977143</v>
      </c>
      <c r="U18" s="44">
        <v>7.6412747222620423</v>
      </c>
      <c r="V18" s="44">
        <v>7.2966385448642379</v>
      </c>
      <c r="W18" s="44">
        <v>7.842614445734168</v>
      </c>
      <c r="X18" s="44">
        <v>6.5907188969933319</v>
      </c>
      <c r="Y18" s="44">
        <v>8.4125024679897571</v>
      </c>
      <c r="Z18" s="44">
        <v>7.6816273222799598</v>
      </c>
      <c r="AA18" s="44">
        <v>8.3244848652297048</v>
      </c>
      <c r="AB18" s="44">
        <v>6.8507117786568523</v>
      </c>
      <c r="AC18" s="44">
        <v>7.6580295082973056</v>
      </c>
      <c r="AD18" s="44">
        <v>7.0898170833984118</v>
      </c>
      <c r="AE18" s="44">
        <v>7.6110412858581737</v>
      </c>
      <c r="AF18" s="44">
        <v>6.8622194992683765</v>
      </c>
      <c r="AG18" s="44">
        <v>8.0450528358838476</v>
      </c>
      <c r="AH18" s="44">
        <v>8.1631931014664936</v>
      </c>
      <c r="AI18" s="44">
        <v>7.2991633152089177</v>
      </c>
      <c r="AJ18" s="44">
        <v>6.9631548481525973</v>
      </c>
      <c r="AK18" s="44">
        <v>7.8363838397505603</v>
      </c>
      <c r="AL18" s="44">
        <v>7.7226149207320196</v>
      </c>
      <c r="AM18" s="44">
        <v>7.132244164158295</v>
      </c>
      <c r="AN18" s="44">
        <v>6.2724433567614577</v>
      </c>
      <c r="AO18" s="44">
        <v>7.4972711243070007</v>
      </c>
    </row>
    <row r="19" spans="1:41" s="26" customFormat="1" ht="29.25" customHeight="1" x14ac:dyDescent="0.2">
      <c r="A19" s="17" t="s">
        <v>102</v>
      </c>
      <c r="B19" s="43" t="e">
        <v>#DIV/0!</v>
      </c>
      <c r="C19" s="43" t="e">
        <v>#DIV/0!</v>
      </c>
      <c r="D19" s="43">
        <v>44.910738286617111</v>
      </c>
      <c r="E19" s="43">
        <v>46.44526131934493</v>
      </c>
      <c r="F19" s="43">
        <v>47.422427839031535</v>
      </c>
      <c r="G19" s="43">
        <v>46.170591015155267</v>
      </c>
      <c r="H19" s="43">
        <v>45.264348647463869</v>
      </c>
      <c r="I19" s="43">
        <v>47.878716954147286</v>
      </c>
      <c r="J19" s="43">
        <v>50.714374246829777</v>
      </c>
      <c r="K19" s="43">
        <v>50.343946620292655</v>
      </c>
      <c r="L19" s="43">
        <v>48.416804570467448</v>
      </c>
      <c r="M19" s="43">
        <v>48.304867825651996</v>
      </c>
      <c r="N19" s="43">
        <v>48.11236494597425</v>
      </c>
      <c r="O19" s="43">
        <v>45.733264333804755</v>
      </c>
      <c r="P19" s="43">
        <v>43.396537663861814</v>
      </c>
      <c r="Q19" s="43">
        <v>45.264981446792795</v>
      </c>
      <c r="R19" s="43">
        <v>48.364688591323251</v>
      </c>
      <c r="S19" s="43">
        <v>46.476819452324094</v>
      </c>
      <c r="T19" s="43">
        <v>43.481038527878901</v>
      </c>
      <c r="U19" s="43">
        <v>47.229356806103191</v>
      </c>
      <c r="V19" s="43">
        <v>48.889621605341596</v>
      </c>
      <c r="W19" s="43">
        <v>47.768381519659798</v>
      </c>
      <c r="X19" s="43">
        <v>44.559859952748482</v>
      </c>
      <c r="Y19" s="43">
        <v>47.701132654768799</v>
      </c>
      <c r="Z19" s="43">
        <v>49.759156604116477</v>
      </c>
      <c r="AA19" s="43">
        <v>46.93598756351016</v>
      </c>
      <c r="AB19" s="43">
        <v>45.786246694799779</v>
      </c>
      <c r="AC19" s="43">
        <v>48.160810632973366</v>
      </c>
      <c r="AD19" s="43">
        <v>50.386631265508512</v>
      </c>
      <c r="AE19" s="43">
        <v>47.645496240470187</v>
      </c>
      <c r="AF19" s="43">
        <v>46.318239764557312</v>
      </c>
      <c r="AG19" s="43">
        <v>47.027664569490803</v>
      </c>
      <c r="AH19" s="43">
        <v>49.43909356919719</v>
      </c>
      <c r="AI19" s="43">
        <v>47.716778703918266</v>
      </c>
      <c r="AJ19" s="43">
        <v>46.199798042822728</v>
      </c>
      <c r="AK19" s="43">
        <v>47.492341772223831</v>
      </c>
      <c r="AL19" s="43">
        <v>48.56370104674567</v>
      </c>
      <c r="AM19" s="43">
        <v>46.363294122630165</v>
      </c>
      <c r="AN19" s="43">
        <v>44.49552253496875</v>
      </c>
      <c r="AO19" s="43">
        <v>47.502274305398558</v>
      </c>
    </row>
    <row r="20" spans="1:41" s="25" customFormat="1" ht="18.95" customHeight="1" x14ac:dyDescent="0.2">
      <c r="A20" s="54" t="s">
        <v>74</v>
      </c>
      <c r="B20" s="44" t="e">
        <v>#DIV/0!</v>
      </c>
      <c r="C20" s="44" t="e">
        <v>#DIV/0!</v>
      </c>
      <c r="D20" s="44">
        <v>13.64765958520873</v>
      </c>
      <c r="E20" s="44">
        <v>13.374889664108903</v>
      </c>
      <c r="F20" s="44">
        <v>12.984974241291539</v>
      </c>
      <c r="G20" s="44">
        <v>13.836554224836053</v>
      </c>
      <c r="H20" s="44">
        <v>13.729373327160246</v>
      </c>
      <c r="I20" s="44">
        <v>12.370369360905322</v>
      </c>
      <c r="J20" s="44">
        <v>12.529338091582304</v>
      </c>
      <c r="K20" s="44">
        <v>13.01191272882917</v>
      </c>
      <c r="L20" s="44">
        <v>13.665526509146886</v>
      </c>
      <c r="M20" s="44">
        <v>13.976815923700883</v>
      </c>
      <c r="N20" s="44">
        <v>14.454509250106407</v>
      </c>
      <c r="O20" s="44">
        <v>14.708027462740816</v>
      </c>
      <c r="P20" s="44">
        <v>15.89929911149971</v>
      </c>
      <c r="Q20" s="44">
        <v>14.664121183331021</v>
      </c>
      <c r="R20" s="44">
        <v>14.176974113296337</v>
      </c>
      <c r="S20" s="44">
        <v>14.005299614926029</v>
      </c>
      <c r="T20" s="44">
        <v>14.931827818693833</v>
      </c>
      <c r="U20" s="44">
        <v>13.388854823750531</v>
      </c>
      <c r="V20" s="44">
        <v>13.263696863992363</v>
      </c>
      <c r="W20" s="44">
        <v>13.900578877654112</v>
      </c>
      <c r="X20" s="44">
        <v>13.776404306395499</v>
      </c>
      <c r="Y20" s="44">
        <v>12.521198210034282</v>
      </c>
      <c r="Z20" s="44">
        <v>12.137417742946106</v>
      </c>
      <c r="AA20" s="44">
        <v>12.63564056105869</v>
      </c>
      <c r="AB20" s="44">
        <v>13.207515116484494</v>
      </c>
      <c r="AC20" s="44">
        <v>12.654980711340466</v>
      </c>
      <c r="AD20" s="44">
        <v>12.403277478759289</v>
      </c>
      <c r="AE20" s="44">
        <v>12.445525691951099</v>
      </c>
      <c r="AF20" s="44">
        <v>13.261451320867682</v>
      </c>
      <c r="AG20" s="44">
        <v>12.758900564469586</v>
      </c>
      <c r="AH20" s="44">
        <v>12.254969775761106</v>
      </c>
      <c r="AI20" s="44">
        <v>12.856755404810471</v>
      </c>
      <c r="AJ20" s="44">
        <v>12.698844626191175</v>
      </c>
      <c r="AK20" s="44">
        <v>12.377462168590158</v>
      </c>
      <c r="AL20" s="44">
        <v>11.112779941299495</v>
      </c>
      <c r="AM20" s="44">
        <v>11.9461885591239</v>
      </c>
      <c r="AN20" s="44">
        <v>12.444622724198776</v>
      </c>
      <c r="AO20" s="44">
        <v>11.756593248095925</v>
      </c>
    </row>
    <row r="21" spans="1:41" s="25" customFormat="1" ht="18.95" customHeight="1" x14ac:dyDescent="0.2">
      <c r="A21" s="54" t="s">
        <v>75</v>
      </c>
      <c r="B21" s="44" t="e">
        <v>#DIV/0!</v>
      </c>
      <c r="C21" s="44" t="e">
        <v>#DIV/0!</v>
      </c>
      <c r="D21" s="44">
        <v>2.8111542390662243</v>
      </c>
      <c r="E21" s="44">
        <v>2.8669296624143858</v>
      </c>
      <c r="F21" s="44">
        <v>2.8060957422167423</v>
      </c>
      <c r="G21" s="44">
        <v>2.5800620819430296</v>
      </c>
      <c r="H21" s="44">
        <v>2.4892656530957291</v>
      </c>
      <c r="I21" s="44">
        <v>2.720291023862897</v>
      </c>
      <c r="J21" s="44">
        <v>2.7167979416159973</v>
      </c>
      <c r="K21" s="44">
        <v>2.533792777293439</v>
      </c>
      <c r="L21" s="44">
        <v>2.4603559775637955</v>
      </c>
      <c r="M21" s="44">
        <v>2.5457705637291776</v>
      </c>
      <c r="N21" s="44">
        <v>2.5612377154331933</v>
      </c>
      <c r="O21" s="44">
        <v>2.6179094335559232</v>
      </c>
      <c r="P21" s="44">
        <v>2.4835712018696872</v>
      </c>
      <c r="Q21" s="44">
        <v>2.7815012038094356</v>
      </c>
      <c r="R21" s="44">
        <v>3.0218974383152442</v>
      </c>
      <c r="S21" s="44">
        <v>2.7795749448314027</v>
      </c>
      <c r="T21" s="44">
        <v>2.6167688584707101</v>
      </c>
      <c r="U21" s="44">
        <v>3.2478848227696653</v>
      </c>
      <c r="V21" s="44">
        <v>3.2198809311093903</v>
      </c>
      <c r="W21" s="44">
        <v>3.3067375897754228</v>
      </c>
      <c r="X21" s="44">
        <v>3.0678746779077377</v>
      </c>
      <c r="Y21" s="44">
        <v>3.499433246727885</v>
      </c>
      <c r="Z21" s="44">
        <v>3.6007628377960934</v>
      </c>
      <c r="AA21" s="44">
        <v>3.1560309414806538</v>
      </c>
      <c r="AB21" s="44">
        <v>2.8568672382616547</v>
      </c>
      <c r="AC21" s="44">
        <v>3.012968870765329</v>
      </c>
      <c r="AD21" s="44">
        <v>3.3197016062483082</v>
      </c>
      <c r="AE21" s="44">
        <v>3.0568754074954256</v>
      </c>
      <c r="AF21" s="44">
        <v>2.937330407590796</v>
      </c>
      <c r="AG21" s="44">
        <v>3.082407198993482</v>
      </c>
      <c r="AH21" s="44">
        <v>3.396124934957319</v>
      </c>
      <c r="AI21" s="44">
        <v>3.1145179218924142</v>
      </c>
      <c r="AJ21" s="44">
        <v>3.0360908118714649</v>
      </c>
      <c r="AK21" s="44">
        <v>3.1178792453111384</v>
      </c>
      <c r="AL21" s="44">
        <v>3.0868518740934845</v>
      </c>
      <c r="AM21" s="44">
        <v>2.7838069790954276</v>
      </c>
      <c r="AN21" s="44">
        <v>2.5809378215947527</v>
      </c>
      <c r="AO21" s="44">
        <v>2.7615324062153275</v>
      </c>
    </row>
    <row r="22" spans="1:41" s="25" customFormat="1" ht="18.95" customHeight="1" x14ac:dyDescent="0.2">
      <c r="A22" s="54" t="s">
        <v>76</v>
      </c>
      <c r="B22" s="44" t="e">
        <v>#DIV/0!</v>
      </c>
      <c r="C22" s="44" t="e">
        <v>#DIV/0!</v>
      </c>
      <c r="D22" s="44">
        <v>2.0787940906444708</v>
      </c>
      <c r="E22" s="44">
        <v>1.7770271147831247</v>
      </c>
      <c r="F22" s="44">
        <v>1.6398369863070554</v>
      </c>
      <c r="G22" s="44">
        <v>1.6532058628133415</v>
      </c>
      <c r="H22" s="44">
        <v>2.0764811746670273</v>
      </c>
      <c r="I22" s="44">
        <v>2.431215721017836</v>
      </c>
      <c r="J22" s="44">
        <v>2.3238159647365269</v>
      </c>
      <c r="K22" s="44">
        <v>2.3111616225038523</v>
      </c>
      <c r="L22" s="44">
        <v>2.2152439972985105</v>
      </c>
      <c r="M22" s="44">
        <v>2.4271222237347012</v>
      </c>
      <c r="N22" s="44">
        <v>2.6196939588732451</v>
      </c>
      <c r="O22" s="44">
        <v>2.3683446125350729</v>
      </c>
      <c r="P22" s="44">
        <v>2.4012974756741525</v>
      </c>
      <c r="Q22" s="44">
        <v>2.392572317125198</v>
      </c>
      <c r="R22" s="44">
        <v>2.6567152814541659</v>
      </c>
      <c r="S22" s="44">
        <v>2.5976440242643521</v>
      </c>
      <c r="T22" s="44">
        <v>2.6582474726807326</v>
      </c>
      <c r="U22" s="44">
        <v>2.5450970899695591</v>
      </c>
      <c r="V22" s="44">
        <v>2.9440872609801509</v>
      </c>
      <c r="W22" s="44">
        <v>2.7627550731450898</v>
      </c>
      <c r="X22" s="44">
        <v>2.7573448326615333</v>
      </c>
      <c r="Y22" s="44">
        <v>2.7731630208083309</v>
      </c>
      <c r="Z22" s="44">
        <v>3.2084837152370747</v>
      </c>
      <c r="AA22" s="44">
        <v>2.6875955290574245</v>
      </c>
      <c r="AB22" s="44">
        <v>2.6413734967547149</v>
      </c>
      <c r="AC22" s="44">
        <v>2.4438872664303499</v>
      </c>
      <c r="AD22" s="44">
        <v>2.668612378223576</v>
      </c>
      <c r="AE22" s="44">
        <v>2.4596807932815743</v>
      </c>
      <c r="AF22" s="44">
        <v>2.5020836114336351</v>
      </c>
      <c r="AG22" s="44">
        <v>2.5371406598480939</v>
      </c>
      <c r="AH22" s="44">
        <v>2.9146490869318202</v>
      </c>
      <c r="AI22" s="44">
        <v>2.4527242995126994</v>
      </c>
      <c r="AJ22" s="44">
        <v>2.6814564821260944</v>
      </c>
      <c r="AK22" s="44">
        <v>2.6780171987021824</v>
      </c>
      <c r="AL22" s="44">
        <v>2.8505997875424658</v>
      </c>
      <c r="AM22" s="44">
        <v>2.7816284163564649</v>
      </c>
      <c r="AN22" s="44">
        <v>2.9416046732982815</v>
      </c>
      <c r="AO22" s="44">
        <v>3.0345800768289832</v>
      </c>
    </row>
    <row r="23" spans="1:41" s="25" customFormat="1" ht="18.95" customHeight="1" x14ac:dyDescent="0.2">
      <c r="A23" s="54" t="s">
        <v>77</v>
      </c>
      <c r="B23" s="44" t="e">
        <v>#DIV/0!</v>
      </c>
      <c r="C23" s="44" t="e">
        <v>#DIV/0!</v>
      </c>
      <c r="D23" s="44">
        <v>4.5068870103210212</v>
      </c>
      <c r="E23" s="44">
        <v>5.1966541866277156</v>
      </c>
      <c r="F23" s="44">
        <v>5.7780167984991948</v>
      </c>
      <c r="G23" s="44">
        <v>5.5665920420118971</v>
      </c>
      <c r="H23" s="44">
        <v>4.6666090667724678</v>
      </c>
      <c r="I23" s="44">
        <v>5.0426115178609212</v>
      </c>
      <c r="J23" s="44">
        <v>6.1946291295867049</v>
      </c>
      <c r="K23" s="44">
        <v>6.2745912637555357</v>
      </c>
      <c r="L23" s="44">
        <v>5.9834774969413775</v>
      </c>
      <c r="M23" s="44">
        <v>3.5443382578590295</v>
      </c>
      <c r="N23" s="44">
        <v>2.7733097274140772</v>
      </c>
      <c r="O23" s="44">
        <v>2.5198399731456376</v>
      </c>
      <c r="P23" s="44">
        <v>2.1213315731454445</v>
      </c>
      <c r="Q23" s="44">
        <v>2.7384243511530326</v>
      </c>
      <c r="R23" s="44">
        <v>3.2119803283949686</v>
      </c>
      <c r="S23" s="44">
        <v>2.6033205781923208</v>
      </c>
      <c r="T23" s="44">
        <v>2.3521351873245426</v>
      </c>
      <c r="U23" s="44">
        <v>3.0656855138662644</v>
      </c>
      <c r="V23" s="44">
        <v>3.1393156192708274</v>
      </c>
      <c r="W23" s="44">
        <v>2.91885696363213</v>
      </c>
      <c r="X23" s="44">
        <v>2.8250449359024046</v>
      </c>
      <c r="Y23" s="44">
        <v>3.2414456085686147</v>
      </c>
      <c r="Z23" s="44">
        <v>3.4776445298162875</v>
      </c>
      <c r="AA23" s="44">
        <v>3.0989624472671364</v>
      </c>
      <c r="AB23" s="44">
        <v>3.0650930955793885</v>
      </c>
      <c r="AC23" s="44">
        <v>3.7726126445342638</v>
      </c>
      <c r="AD23" s="44">
        <v>4.0851117952545817</v>
      </c>
      <c r="AE23" s="44">
        <v>3.7904807755134358</v>
      </c>
      <c r="AF23" s="44">
        <v>3.5668215374059202</v>
      </c>
      <c r="AG23" s="44">
        <v>2.1766186554946709</v>
      </c>
      <c r="AH23" s="44">
        <v>2.2216153413947284</v>
      </c>
      <c r="AI23" s="44">
        <v>2.1934445988789228</v>
      </c>
      <c r="AJ23" s="44">
        <v>2.1534329508989223</v>
      </c>
      <c r="AK23" s="44">
        <v>2.3626249621559254</v>
      </c>
      <c r="AL23" s="44">
        <v>2.580777982691532</v>
      </c>
      <c r="AM23" s="44">
        <v>2.3135072501544625</v>
      </c>
      <c r="AN23" s="44">
        <v>2.0655342093297286</v>
      </c>
      <c r="AO23" s="44">
        <v>2.9357442301842358</v>
      </c>
    </row>
    <row r="24" spans="1:41" s="25" customFormat="1" ht="18.95" customHeight="1" x14ac:dyDescent="0.2">
      <c r="A24" s="54" t="s">
        <v>78</v>
      </c>
      <c r="B24" s="44" t="e">
        <v>#DIV/0!</v>
      </c>
      <c r="C24" s="44" t="e">
        <v>#DIV/0!</v>
      </c>
      <c r="D24" s="44">
        <v>2.017448185648397</v>
      </c>
      <c r="E24" s="44">
        <v>2.4494587601616913</v>
      </c>
      <c r="F24" s="44">
        <v>2.5815038900008451</v>
      </c>
      <c r="G24" s="44">
        <v>2.354351091499487</v>
      </c>
      <c r="H24" s="44">
        <v>2.0340654010996433</v>
      </c>
      <c r="I24" s="44">
        <v>2.2208098368036771</v>
      </c>
      <c r="J24" s="44">
        <v>2.4905133267463806</v>
      </c>
      <c r="K24" s="44">
        <v>2.4185117662148987</v>
      </c>
      <c r="L24" s="44">
        <v>2.3310746742338897</v>
      </c>
      <c r="M24" s="44">
        <v>2.4843796315138089</v>
      </c>
      <c r="N24" s="44">
        <v>2.4388919137829075</v>
      </c>
      <c r="O24" s="44">
        <v>2.5742074534341861</v>
      </c>
      <c r="P24" s="44">
        <v>2.2835901915309704</v>
      </c>
      <c r="Q24" s="44">
        <v>2.562844845044852</v>
      </c>
      <c r="R24" s="44">
        <v>2.9154169440082685</v>
      </c>
      <c r="S24" s="44">
        <v>2.6897415083348251</v>
      </c>
      <c r="T24" s="44">
        <v>2.2400484672896184</v>
      </c>
      <c r="U24" s="44">
        <v>2.5898017225443053</v>
      </c>
      <c r="V24" s="44">
        <v>2.8466780494342867</v>
      </c>
      <c r="W24" s="44">
        <v>2.4570209372631218</v>
      </c>
      <c r="X24" s="44">
        <v>2.345916389812106</v>
      </c>
      <c r="Y24" s="44">
        <v>2.7660054104469558</v>
      </c>
      <c r="Z24" s="44">
        <v>3.169117039083543</v>
      </c>
      <c r="AA24" s="44">
        <v>2.8287164433082284</v>
      </c>
      <c r="AB24" s="44">
        <v>2.4758049048079922</v>
      </c>
      <c r="AC24" s="44">
        <v>3.0169607628228845</v>
      </c>
      <c r="AD24" s="44">
        <v>3.1850980059143912</v>
      </c>
      <c r="AE24" s="44">
        <v>2.7995194070599818</v>
      </c>
      <c r="AF24" s="44">
        <v>2.7805985361134042</v>
      </c>
      <c r="AG24" s="44">
        <v>3.0848239639083923</v>
      </c>
      <c r="AH24" s="44">
        <v>3.4797252131464953</v>
      </c>
      <c r="AI24" s="44">
        <v>3.1820637288179756</v>
      </c>
      <c r="AJ24" s="44">
        <v>2.9393626952481413</v>
      </c>
      <c r="AK24" s="44">
        <v>2.9204295070700415</v>
      </c>
      <c r="AL24" s="44">
        <v>3.3772206708551731</v>
      </c>
      <c r="AM24" s="44">
        <v>3.0439250312404664</v>
      </c>
      <c r="AN24" s="44">
        <v>2.7794496555281412</v>
      </c>
      <c r="AO24" s="44">
        <v>3.0593413201704127</v>
      </c>
    </row>
    <row r="25" spans="1:41" s="25" customFormat="1" ht="18.95" customHeight="1" x14ac:dyDescent="0.2">
      <c r="A25" s="54" t="s">
        <v>20</v>
      </c>
      <c r="B25" s="44" t="e">
        <v>#DIV/0!</v>
      </c>
      <c r="C25" s="44" t="e">
        <v>#DIV/0!</v>
      </c>
      <c r="D25" s="44">
        <v>3.2141029945872193</v>
      </c>
      <c r="E25" s="44">
        <v>3.3350527467634281</v>
      </c>
      <c r="F25" s="44">
        <v>3.7633387458309615</v>
      </c>
      <c r="G25" s="44">
        <v>3.5996628384906768</v>
      </c>
      <c r="H25" s="44">
        <v>4.6169859716933113</v>
      </c>
      <c r="I25" s="44">
        <v>5.4217624881162214</v>
      </c>
      <c r="J25" s="44">
        <v>5.9455067245826676</v>
      </c>
      <c r="K25" s="44">
        <v>5.5294313684264242</v>
      </c>
      <c r="L25" s="44">
        <v>3.8142451401291235</v>
      </c>
      <c r="M25" s="44">
        <v>4.032879163227812</v>
      </c>
      <c r="N25" s="44">
        <v>3.9921015979881611</v>
      </c>
      <c r="O25" s="44">
        <v>3.8049725228971107</v>
      </c>
      <c r="P25" s="44">
        <v>3.2897272385483136</v>
      </c>
      <c r="Q25" s="44">
        <v>3.7372014496421158</v>
      </c>
      <c r="R25" s="44">
        <v>4.1696063352222099</v>
      </c>
      <c r="S25" s="44">
        <v>3.9404382181909128</v>
      </c>
      <c r="T25" s="44">
        <v>3.465490275381951</v>
      </c>
      <c r="U25" s="44">
        <v>4.297925960153683</v>
      </c>
      <c r="V25" s="44">
        <v>4.6884692201099716</v>
      </c>
      <c r="W25" s="44">
        <v>4.3517618005858809</v>
      </c>
      <c r="X25" s="44">
        <v>3.8398920582804577</v>
      </c>
      <c r="Y25" s="44">
        <v>4.4784433834617703</v>
      </c>
      <c r="Z25" s="44">
        <v>4.7963175201830213</v>
      </c>
      <c r="AA25" s="44">
        <v>4.3937208521720832</v>
      </c>
      <c r="AB25" s="44">
        <v>4.0328314786385508</v>
      </c>
      <c r="AC25" s="44">
        <v>4.3441437865311983</v>
      </c>
      <c r="AD25" s="44">
        <v>4.807488263017679</v>
      </c>
      <c r="AE25" s="44">
        <v>4.4538026329954317</v>
      </c>
      <c r="AF25" s="44">
        <v>4.2081950360005473</v>
      </c>
      <c r="AG25" s="44">
        <v>4.6673604023120889</v>
      </c>
      <c r="AH25" s="44">
        <v>5.0359989207183018</v>
      </c>
      <c r="AI25" s="44">
        <v>4.5946533210674652</v>
      </c>
      <c r="AJ25" s="44">
        <v>4.3144588544120506</v>
      </c>
      <c r="AK25" s="44">
        <v>4.6016085121022199</v>
      </c>
      <c r="AL25" s="44">
        <v>4.9346996989998475</v>
      </c>
      <c r="AM25" s="44">
        <v>4.3836713465347188</v>
      </c>
      <c r="AN25" s="44">
        <v>4.0158338926129442</v>
      </c>
      <c r="AO25" s="44">
        <v>4.4416010602697868</v>
      </c>
    </row>
    <row r="26" spans="1:41" s="25" customFormat="1" ht="18.95" customHeight="1" x14ac:dyDescent="0.2">
      <c r="A26" s="54" t="s">
        <v>80</v>
      </c>
      <c r="B26" s="44" t="e">
        <v>#DIV/0!</v>
      </c>
      <c r="C26" s="44" t="e">
        <v>#DIV/0!</v>
      </c>
      <c r="D26" s="44">
        <v>3.6059239354697592</v>
      </c>
      <c r="E26" s="44">
        <v>3.5995094594851826</v>
      </c>
      <c r="F26" s="44">
        <v>2.8046375552927385</v>
      </c>
      <c r="G26" s="44">
        <v>2.8310551756411728</v>
      </c>
      <c r="H26" s="44">
        <v>2.9857462556407937</v>
      </c>
      <c r="I26" s="44">
        <v>3.141058338207662</v>
      </c>
      <c r="J26" s="44">
        <v>3.3026711082502547</v>
      </c>
      <c r="K26" s="44">
        <v>3.5041909628840289</v>
      </c>
      <c r="L26" s="44">
        <v>3.3605893760846004</v>
      </c>
      <c r="M26" s="44">
        <v>3.8295368149765392</v>
      </c>
      <c r="N26" s="44">
        <v>3.7496501298837477</v>
      </c>
      <c r="O26" s="44">
        <v>3.656526117136496</v>
      </c>
      <c r="P26" s="44">
        <v>2.952934096542986</v>
      </c>
      <c r="Q26" s="44">
        <v>3.2877484738648164</v>
      </c>
      <c r="R26" s="44">
        <v>3.3210109635994431</v>
      </c>
      <c r="S26" s="44">
        <v>3.3112346487516806</v>
      </c>
      <c r="T26" s="44">
        <v>2.7846598799836406</v>
      </c>
      <c r="U26" s="44">
        <v>3.33514533236354</v>
      </c>
      <c r="V26" s="44">
        <v>2.7580532153721506</v>
      </c>
      <c r="W26" s="44">
        <v>2.8165362016630739</v>
      </c>
      <c r="X26" s="44">
        <v>2.4488972470184738</v>
      </c>
      <c r="Y26" s="44">
        <v>2.6923161309669963</v>
      </c>
      <c r="Z26" s="44">
        <v>2.5897616202346416</v>
      </c>
      <c r="AA26" s="44">
        <v>2.6968674234305228</v>
      </c>
      <c r="AB26" s="44">
        <v>2.5148965728141284</v>
      </c>
      <c r="AC26" s="44">
        <v>2.628032401036565</v>
      </c>
      <c r="AD26" s="44">
        <v>2.654911613608764</v>
      </c>
      <c r="AE26" s="44">
        <v>2.6959192840668047</v>
      </c>
      <c r="AF26" s="44">
        <v>2.4827743258893946</v>
      </c>
      <c r="AG26" s="44">
        <v>2.6480354319360049</v>
      </c>
      <c r="AH26" s="44">
        <v>2.6312168671008807</v>
      </c>
      <c r="AI26" s="44">
        <v>2.5427043715942235</v>
      </c>
      <c r="AJ26" s="44">
        <v>2.4452129139756638</v>
      </c>
      <c r="AK26" s="44">
        <v>2.5174694602977854</v>
      </c>
      <c r="AL26" s="44">
        <v>2.5411709594506844</v>
      </c>
      <c r="AM26" s="44">
        <v>2.5700646186090879</v>
      </c>
      <c r="AN26" s="44">
        <v>2.335412020104636</v>
      </c>
      <c r="AO26" s="44">
        <v>2.5338824778538145</v>
      </c>
    </row>
    <row r="27" spans="1:41" s="25" customFormat="1" ht="18.95" customHeight="1" x14ac:dyDescent="0.2">
      <c r="A27" s="54" t="s">
        <v>84</v>
      </c>
      <c r="B27" s="44" t="e">
        <v>#DIV/0!</v>
      </c>
      <c r="C27" s="44" t="e">
        <v>#DIV/0!</v>
      </c>
      <c r="D27" s="44">
        <v>1.2656605675768287</v>
      </c>
      <c r="E27" s="44">
        <v>1.3500675606759536</v>
      </c>
      <c r="F27" s="44">
        <v>1.4080421941569383</v>
      </c>
      <c r="G27" s="44">
        <v>1.4651279590885951</v>
      </c>
      <c r="H27" s="44">
        <v>1.3642985416115077</v>
      </c>
      <c r="I27" s="44">
        <v>1.5585160069648394</v>
      </c>
      <c r="J27" s="44">
        <v>1.5490505833085124</v>
      </c>
      <c r="K27" s="44">
        <v>1.6890574212242153</v>
      </c>
      <c r="L27" s="44">
        <v>1.8384942420282719</v>
      </c>
      <c r="M27" s="44">
        <v>2.0732680687516383</v>
      </c>
      <c r="N27" s="44">
        <v>2.0427981734056506</v>
      </c>
      <c r="O27" s="44">
        <v>1.7666671715160411</v>
      </c>
      <c r="P27" s="44">
        <v>1.6068641802650698</v>
      </c>
      <c r="Q27" s="44">
        <v>1.6467082415635388</v>
      </c>
      <c r="R27" s="44">
        <v>1.7893051687019588</v>
      </c>
      <c r="S27" s="44">
        <v>1.9402273442419822</v>
      </c>
      <c r="T27" s="44">
        <v>1.4768647254190237</v>
      </c>
      <c r="U27" s="44">
        <v>1.6236762136687306</v>
      </c>
      <c r="V27" s="44">
        <v>1.6463887015915342</v>
      </c>
      <c r="W27" s="44">
        <v>1.4160101634335664</v>
      </c>
      <c r="X27" s="44">
        <v>1.4072849197563015</v>
      </c>
      <c r="Y27" s="44">
        <v>1.5378815876921894</v>
      </c>
      <c r="Z27" s="44">
        <v>1.6834321588492911</v>
      </c>
      <c r="AA27" s="44">
        <v>1.734485155257665</v>
      </c>
      <c r="AB27" s="44">
        <v>1.6704698107658473</v>
      </c>
      <c r="AC27" s="44">
        <v>1.8653223368355873</v>
      </c>
      <c r="AD27" s="44">
        <v>2.0131988422039773</v>
      </c>
      <c r="AE27" s="44">
        <v>1.8408873757697748</v>
      </c>
      <c r="AF27" s="44">
        <v>1.6475456984288712</v>
      </c>
      <c r="AG27" s="44">
        <v>1.5342378170496254</v>
      </c>
      <c r="AH27" s="44">
        <v>1.5999053658565874</v>
      </c>
      <c r="AI27" s="44">
        <v>1.4645418991595529</v>
      </c>
      <c r="AJ27" s="44">
        <v>1.3983862189625673</v>
      </c>
      <c r="AK27" s="44">
        <v>1.4026854336588563</v>
      </c>
      <c r="AL27" s="44">
        <v>1.4931318192362981</v>
      </c>
      <c r="AM27" s="44">
        <v>1.3816681348409066</v>
      </c>
      <c r="AN27" s="44">
        <v>1.2805524588935842</v>
      </c>
      <c r="AO27" s="44">
        <v>1.4020842953525239</v>
      </c>
    </row>
    <row r="28" spans="1:41" s="25" customFormat="1" ht="18.95" customHeight="1" x14ac:dyDescent="0.2">
      <c r="A28" s="54" t="s">
        <v>23</v>
      </c>
      <c r="B28" s="44" t="e">
        <v>#DIV/0!</v>
      </c>
      <c r="C28" s="44" t="e">
        <v>#DIV/0!</v>
      </c>
      <c r="D28" s="44">
        <v>2.6456737296884105</v>
      </c>
      <c r="E28" s="44">
        <v>2.8502881448823634</v>
      </c>
      <c r="F28" s="44">
        <v>2.8531231660208087</v>
      </c>
      <c r="G28" s="44">
        <v>2.5383165853158229</v>
      </c>
      <c r="H28" s="44">
        <v>2.6635690317768477</v>
      </c>
      <c r="I28" s="44">
        <v>2.9142556646616633</v>
      </c>
      <c r="J28" s="44">
        <v>3.1423069209987018</v>
      </c>
      <c r="K28" s="44">
        <v>3.0315809344443916</v>
      </c>
      <c r="L28" s="44">
        <v>3.3096904712583468</v>
      </c>
      <c r="M28" s="44">
        <v>3.4455993240482123</v>
      </c>
      <c r="N28" s="44">
        <v>3.3834974915463203</v>
      </c>
      <c r="O28" s="44">
        <v>2.9621899747158209</v>
      </c>
      <c r="P28" s="44">
        <v>2.6207646084203882</v>
      </c>
      <c r="Q28" s="44">
        <v>3.0302862043735703</v>
      </c>
      <c r="R28" s="44">
        <v>3.1658106333986238</v>
      </c>
      <c r="S28" s="44">
        <v>3.0216286355529256</v>
      </c>
      <c r="T28" s="44">
        <v>2.5202658376800922</v>
      </c>
      <c r="U28" s="44">
        <v>2.9534896898452434</v>
      </c>
      <c r="V28" s="44">
        <v>3.2233062575384555</v>
      </c>
      <c r="W28" s="44">
        <v>3.0630591037476504</v>
      </c>
      <c r="X28" s="44">
        <v>2.3859605928693619</v>
      </c>
      <c r="Y28" s="44">
        <v>2.9278087603480509</v>
      </c>
      <c r="Z28" s="44">
        <v>3.2203686227569208</v>
      </c>
      <c r="AA28" s="44">
        <v>2.7887031165197662</v>
      </c>
      <c r="AB28" s="44">
        <v>2.950732911647683</v>
      </c>
      <c r="AC28" s="44">
        <v>3.2790381856631119</v>
      </c>
      <c r="AD28" s="44">
        <v>3.3181673531498044</v>
      </c>
      <c r="AE28" s="44">
        <v>2.9481277220663928</v>
      </c>
      <c r="AF28" s="44">
        <v>2.7591443203996979</v>
      </c>
      <c r="AG28" s="44">
        <v>3.1661398511254504</v>
      </c>
      <c r="AH28" s="44">
        <v>3.3609376075165489</v>
      </c>
      <c r="AI28" s="44">
        <v>3.3431813410820799</v>
      </c>
      <c r="AJ28" s="44">
        <v>2.9579458309392095</v>
      </c>
      <c r="AK28" s="44">
        <v>3.1322870715888711</v>
      </c>
      <c r="AL28" s="44">
        <v>3.256197387284903</v>
      </c>
      <c r="AM28" s="44">
        <v>3.0133983705519856</v>
      </c>
      <c r="AN28" s="44">
        <v>2.7615143703972271</v>
      </c>
      <c r="AO28" s="44">
        <v>3.1218787775227792</v>
      </c>
    </row>
    <row r="29" spans="1:41" s="25" customFormat="1" ht="18.95" customHeight="1" x14ac:dyDescent="0.2">
      <c r="A29" s="54" t="s">
        <v>24</v>
      </c>
      <c r="B29" s="44" t="e">
        <v>#DIV/0!</v>
      </c>
      <c r="C29" s="44" t="e">
        <v>#DIV/0!</v>
      </c>
      <c r="D29" s="44">
        <v>4.754445774701157</v>
      </c>
      <c r="E29" s="44">
        <v>5.1606358201546225</v>
      </c>
      <c r="F29" s="44">
        <v>5.3259874755442915</v>
      </c>
      <c r="G29" s="44">
        <v>4.7841884410146331</v>
      </c>
      <c r="H29" s="44">
        <v>4.1935991746038068</v>
      </c>
      <c r="I29" s="44">
        <v>5.0374342343511369</v>
      </c>
      <c r="J29" s="44">
        <v>5.5165997155495798</v>
      </c>
      <c r="K29" s="44">
        <v>5.1638190175994625</v>
      </c>
      <c r="L29" s="44">
        <v>5.0276755979427286</v>
      </c>
      <c r="M29" s="44">
        <v>5.2229308685048199</v>
      </c>
      <c r="N29" s="44">
        <v>5.201121054115128</v>
      </c>
      <c r="O29" s="44">
        <v>4.4952712345945276</v>
      </c>
      <c r="P29" s="44">
        <v>3.8943380129952576</v>
      </c>
      <c r="Q29" s="44">
        <v>4.1798827592694732</v>
      </c>
      <c r="R29" s="44">
        <v>4.9482993088412623</v>
      </c>
      <c r="S29" s="44">
        <v>4.9003750472106402</v>
      </c>
      <c r="T29" s="44">
        <v>4.2803302278627369</v>
      </c>
      <c r="U29" s="44">
        <v>5.068513421195747</v>
      </c>
      <c r="V29" s="44">
        <v>5.653113506872379</v>
      </c>
      <c r="W29" s="44">
        <v>5.6267120910464214</v>
      </c>
      <c r="X29" s="44">
        <v>5.1051224686047512</v>
      </c>
      <c r="Y29" s="44">
        <v>5.9131207077868826</v>
      </c>
      <c r="Z29" s="44">
        <v>6.2565018742581424</v>
      </c>
      <c r="AA29" s="44">
        <v>5.799991521538014</v>
      </c>
      <c r="AB29" s="44">
        <v>5.6177244887531268</v>
      </c>
      <c r="AC29" s="44">
        <v>6.0573076835811879</v>
      </c>
      <c r="AD29" s="44">
        <v>6.4949050285347161</v>
      </c>
      <c r="AE29" s="44">
        <v>6.1044607420936403</v>
      </c>
      <c r="AF29" s="44">
        <v>5.5574620700759123</v>
      </c>
      <c r="AG29" s="44">
        <v>6.2363754006584049</v>
      </c>
      <c r="AH29" s="44">
        <v>6.9908468862819166</v>
      </c>
      <c r="AI29" s="44">
        <v>6.8561507723303521</v>
      </c>
      <c r="AJ29" s="44">
        <v>6.8064942379542623</v>
      </c>
      <c r="AK29" s="44">
        <v>7.3323582792561108</v>
      </c>
      <c r="AL29" s="44">
        <v>7.8618892811594732</v>
      </c>
      <c r="AM29" s="44">
        <v>7.201101132047941</v>
      </c>
      <c r="AN29" s="44">
        <v>6.6961283140421894</v>
      </c>
      <c r="AO29" s="44">
        <v>7.3135196723940519</v>
      </c>
    </row>
    <row r="30" spans="1:41" s="25" customFormat="1" ht="18.95" customHeight="1" x14ac:dyDescent="0.2">
      <c r="A30" s="54" t="s">
        <v>81</v>
      </c>
      <c r="B30" s="44" t="e">
        <v>#DIV/0!</v>
      </c>
      <c r="C30" s="44" t="e">
        <v>#DIV/0!</v>
      </c>
      <c r="D30" s="44">
        <v>2.7418960289509302</v>
      </c>
      <c r="E30" s="44">
        <v>2.8236589658909139</v>
      </c>
      <c r="F30" s="44">
        <v>3.7771680476732876</v>
      </c>
      <c r="G30" s="44">
        <v>3.3817326728792279</v>
      </c>
      <c r="H30" s="44">
        <v>2.8595319264686658</v>
      </c>
      <c r="I30" s="44">
        <v>3.0692380601280043</v>
      </c>
      <c r="J30" s="44">
        <v>3.0242256460091976</v>
      </c>
      <c r="K30" s="44">
        <v>3.0769898505491819</v>
      </c>
      <c r="L30" s="44">
        <v>2.8071783690935517</v>
      </c>
      <c r="M30" s="44">
        <v>3.0090614917277803</v>
      </c>
      <c r="N30" s="44">
        <v>3.1268723648245502</v>
      </c>
      <c r="O30" s="44">
        <v>2.6545666679662068</v>
      </c>
      <c r="P30" s="44">
        <v>2.2906385483922853</v>
      </c>
      <c r="Q30" s="44">
        <v>2.4973370291174071</v>
      </c>
      <c r="R30" s="44">
        <v>3.043356720849657</v>
      </c>
      <c r="S30" s="44">
        <v>2.9145030983788929</v>
      </c>
      <c r="T30" s="44">
        <v>2.6058780784698059</v>
      </c>
      <c r="U30" s="44">
        <v>3.2138865883112828</v>
      </c>
      <c r="V30" s="44">
        <v>3.4660572240769252</v>
      </c>
      <c r="W30" s="44">
        <v>3.2617484356478683</v>
      </c>
      <c r="X30" s="44">
        <v>2.8886492245839652</v>
      </c>
      <c r="Y30" s="44">
        <v>3.3921772938557804</v>
      </c>
      <c r="Z30" s="44">
        <v>3.5372546738200552</v>
      </c>
      <c r="AA30" s="44">
        <v>3.2604445476155881</v>
      </c>
      <c r="AB30" s="44">
        <v>3.0096774637515886</v>
      </c>
      <c r="AC30" s="44">
        <v>3.2543397377589289</v>
      </c>
      <c r="AD30" s="44">
        <v>3.3926544159330052</v>
      </c>
      <c r="AE30" s="44">
        <v>3.192005844944422</v>
      </c>
      <c r="AF30" s="44">
        <v>2.8916675261346132</v>
      </c>
      <c r="AG30" s="44">
        <v>3.2745059155419551</v>
      </c>
      <c r="AH30" s="44">
        <v>3.5229483799121142</v>
      </c>
      <c r="AI30" s="44">
        <v>3.2566573846875566</v>
      </c>
      <c r="AJ30" s="44">
        <v>2.9733059007046072</v>
      </c>
      <c r="AK30" s="44">
        <v>3.1292853491843196</v>
      </c>
      <c r="AL30" s="44">
        <v>3.3926397519040226</v>
      </c>
      <c r="AM30" s="44">
        <v>3.0715644928391033</v>
      </c>
      <c r="AN30" s="44">
        <v>2.8089616251579868</v>
      </c>
      <c r="AO30" s="44">
        <v>3.1337091936417121</v>
      </c>
    </row>
    <row r="31" spans="1:41" s="25" customFormat="1" ht="18.95" customHeight="1" x14ac:dyDescent="0.2">
      <c r="A31" s="54" t="s">
        <v>82</v>
      </c>
      <c r="B31" s="44" t="e">
        <v>#DIV/0!</v>
      </c>
      <c r="C31" s="44" t="e">
        <v>#DIV/0!</v>
      </c>
      <c r="D31" s="44">
        <v>0.30087899812036467</v>
      </c>
      <c r="E31" s="44">
        <v>0.28856457882570541</v>
      </c>
      <c r="F31" s="44">
        <v>0.26160552344973909</v>
      </c>
      <c r="G31" s="44">
        <v>0.27811299009053286</v>
      </c>
      <c r="H31" s="44">
        <v>0.25650493935272672</v>
      </c>
      <c r="I31" s="44">
        <v>0.28847322045984791</v>
      </c>
      <c r="J31" s="44">
        <v>0.35707664030319597</v>
      </c>
      <c r="K31" s="44">
        <v>0.31130160586603062</v>
      </c>
      <c r="L31" s="44">
        <v>0.29631027250092312</v>
      </c>
      <c r="M31" s="44">
        <v>0.2988014449388311</v>
      </c>
      <c r="N31" s="44">
        <v>0.32597865487919891</v>
      </c>
      <c r="O31" s="44">
        <v>0.28485734926151796</v>
      </c>
      <c r="P31" s="44">
        <v>0.29944483412541084</v>
      </c>
      <c r="Q31" s="44">
        <v>0.31429527028758109</v>
      </c>
      <c r="R31" s="44">
        <v>0.33848902432487188</v>
      </c>
      <c r="S31" s="44">
        <v>0.2763907383420332</v>
      </c>
      <c r="T31" s="44">
        <v>0.24756597255518076</v>
      </c>
      <c r="U31" s="44">
        <v>0.30637012573272715</v>
      </c>
      <c r="V31" s="44">
        <v>0.34578003976973293</v>
      </c>
      <c r="W31" s="44">
        <v>0.29532908707345723</v>
      </c>
      <c r="X31" s="44">
        <v>0.29314167944680319</v>
      </c>
      <c r="Y31" s="44">
        <v>0.30442712988334114</v>
      </c>
      <c r="Z31" s="44">
        <v>0.33678875573313322</v>
      </c>
      <c r="AA31" s="44">
        <v>0.27955808900426093</v>
      </c>
      <c r="AB31" s="44">
        <v>0.29226993791206601</v>
      </c>
      <c r="AC31" s="44">
        <v>0.27878903510161906</v>
      </c>
      <c r="AD31" s="44">
        <v>0.32289282154265897</v>
      </c>
      <c r="AE31" s="44">
        <v>0.28970559981649208</v>
      </c>
      <c r="AF31" s="44">
        <v>0.28535433557425094</v>
      </c>
      <c r="AG31" s="44">
        <v>0.28587545286052957</v>
      </c>
      <c r="AH31" s="44">
        <v>0.29247127539715556</v>
      </c>
      <c r="AI31" s="44">
        <v>0.23883909382271412</v>
      </c>
      <c r="AJ31" s="44">
        <v>0.2396736782035476</v>
      </c>
      <c r="AK31" s="44">
        <v>0.269157234922618</v>
      </c>
      <c r="AL31" s="44">
        <v>0.28374396595651846</v>
      </c>
      <c r="AM31" s="44">
        <v>0.23959963585252927</v>
      </c>
      <c r="AN31" s="44">
        <v>0.24235407832798872</v>
      </c>
      <c r="AO31" s="44">
        <v>0.24763961348621125</v>
      </c>
    </row>
    <row r="32" spans="1:41" s="25" customFormat="1" ht="18.95" customHeight="1" x14ac:dyDescent="0.2">
      <c r="A32" s="54" t="s">
        <v>27</v>
      </c>
      <c r="B32" s="44" t="e">
        <v>#DIV/0!</v>
      </c>
      <c r="C32" s="44" t="e">
        <v>#DIV/0!</v>
      </c>
      <c r="D32" s="44">
        <v>0.9139322390915916</v>
      </c>
      <c r="E32" s="44">
        <v>0.93687671470693468</v>
      </c>
      <c r="F32" s="44">
        <v>0.97264512566360206</v>
      </c>
      <c r="G32" s="44">
        <v>0.87330358167036648</v>
      </c>
      <c r="H32" s="44">
        <v>0.84083514242582147</v>
      </c>
      <c r="I32" s="44">
        <v>1.1044051230153447</v>
      </c>
      <c r="J32" s="44">
        <v>1.044121213108812</v>
      </c>
      <c r="K32" s="44">
        <v>0.95003922599201096</v>
      </c>
      <c r="L32" s="44">
        <v>0.89331544259640938</v>
      </c>
      <c r="M32" s="44">
        <v>0.97545846529556257</v>
      </c>
      <c r="N32" s="44">
        <v>0.99532178988685338</v>
      </c>
      <c r="O32" s="44">
        <v>0.9175185900717624</v>
      </c>
      <c r="P32" s="44">
        <v>0.89112626066449074</v>
      </c>
      <c r="Q32" s="44">
        <v>1.0257455171949295</v>
      </c>
      <c r="R32" s="44">
        <v>1.1551507676588904</v>
      </c>
      <c r="S32" s="44">
        <v>1.0737877005290224</v>
      </c>
      <c r="T32" s="44">
        <v>0.93550126006570822</v>
      </c>
      <c r="U32" s="44">
        <v>1.1612132698958242</v>
      </c>
      <c r="V32" s="44">
        <v>1.2417114945373251</v>
      </c>
      <c r="W32" s="44">
        <v>1.170260688308697</v>
      </c>
      <c r="X32" s="44">
        <v>1.0464251173785633</v>
      </c>
      <c r="Y32" s="44">
        <v>1.226020872163988</v>
      </c>
      <c r="Z32" s="44">
        <v>1.3022850243751958</v>
      </c>
      <c r="AA32" s="44">
        <v>1.170107269101174</v>
      </c>
      <c r="AB32" s="44">
        <v>1.0749409553337264</v>
      </c>
      <c r="AC32" s="44">
        <v>1.1500040724053806</v>
      </c>
      <c r="AD32" s="44">
        <v>1.296714508582874</v>
      </c>
      <c r="AE32" s="44">
        <v>1.188880779212776</v>
      </c>
      <c r="AF32" s="44">
        <v>1.1064243363046673</v>
      </c>
      <c r="AG32" s="44">
        <v>1.2273055855132411</v>
      </c>
      <c r="AH32" s="44">
        <v>1.3717632220740141</v>
      </c>
      <c r="AI32" s="44">
        <v>1.2914525143887814</v>
      </c>
      <c r="AJ32" s="44">
        <v>1.2441335669449214</v>
      </c>
      <c r="AK32" s="44">
        <v>1.3214399706301549</v>
      </c>
      <c r="AL32" s="44">
        <v>1.4332739807569586</v>
      </c>
      <c r="AM32" s="44">
        <v>1.3079888736111411</v>
      </c>
      <c r="AN32" s="44">
        <v>1.2450537291306021</v>
      </c>
      <c r="AO32" s="44">
        <v>1.4262211976819898</v>
      </c>
    </row>
    <row r="33" spans="1:41" s="25" customFormat="1" ht="18.95" customHeight="1" x14ac:dyDescent="0.2">
      <c r="A33" s="54" t="s">
        <v>79</v>
      </c>
      <c r="B33" s="44" t="e">
        <v>#DIV/0!</v>
      </c>
      <c r="C33" s="44" t="e">
        <v>#DIV/0!</v>
      </c>
      <c r="D33" s="44">
        <v>0.4062809075419872</v>
      </c>
      <c r="E33" s="44">
        <v>0.43564793986401018</v>
      </c>
      <c r="F33" s="44">
        <v>0.46545234708379979</v>
      </c>
      <c r="G33" s="44">
        <v>0.42832546786041775</v>
      </c>
      <c r="H33" s="44">
        <v>0.4874830410952733</v>
      </c>
      <c r="I33" s="44">
        <v>0.55827635779191054</v>
      </c>
      <c r="J33" s="44">
        <v>0.57772124045094364</v>
      </c>
      <c r="K33" s="44">
        <v>0.53756607471001372</v>
      </c>
      <c r="L33" s="44">
        <v>0.41362700364902438</v>
      </c>
      <c r="M33" s="44">
        <v>0.43890558364320498</v>
      </c>
      <c r="N33" s="44">
        <v>0.44738112383480688</v>
      </c>
      <c r="O33" s="44">
        <v>0.40236577023364711</v>
      </c>
      <c r="P33" s="44">
        <v>0.36161033018765554</v>
      </c>
      <c r="Q33" s="44">
        <v>0.40631260101583128</v>
      </c>
      <c r="R33" s="44">
        <v>0.45067556325735847</v>
      </c>
      <c r="S33" s="44">
        <v>0.42265335057707987</v>
      </c>
      <c r="T33" s="44">
        <v>0.36545446600133108</v>
      </c>
      <c r="U33" s="44">
        <v>0.43181223203608488</v>
      </c>
      <c r="V33" s="44">
        <v>0.45308322068609358</v>
      </c>
      <c r="W33" s="44">
        <v>0.42101450668331591</v>
      </c>
      <c r="X33" s="44">
        <v>0.37190150213051759</v>
      </c>
      <c r="Y33" s="44">
        <v>0.42769129202373435</v>
      </c>
      <c r="Z33" s="44">
        <v>0.44302048902697272</v>
      </c>
      <c r="AA33" s="44">
        <v>0.40516366669895948</v>
      </c>
      <c r="AB33" s="44">
        <v>0.37604922329483054</v>
      </c>
      <c r="AC33" s="44">
        <v>0.40242313816650532</v>
      </c>
      <c r="AD33" s="44">
        <v>0.42389715453489218</v>
      </c>
      <c r="AE33" s="44">
        <v>0.37962418420292993</v>
      </c>
      <c r="AF33" s="44">
        <v>0.33138670233791745</v>
      </c>
      <c r="AG33" s="44">
        <v>0.34793766977926693</v>
      </c>
      <c r="AH33" s="44">
        <v>0.36592069214820339</v>
      </c>
      <c r="AI33" s="44">
        <v>0.32909205187305896</v>
      </c>
      <c r="AJ33" s="44">
        <v>0.31099927439009739</v>
      </c>
      <c r="AK33" s="44">
        <v>0.32963737875344484</v>
      </c>
      <c r="AL33" s="44">
        <v>0.35872394551481973</v>
      </c>
      <c r="AM33" s="44">
        <v>0.32518128177203537</v>
      </c>
      <c r="AN33" s="44">
        <v>0.29756296235191165</v>
      </c>
      <c r="AO33" s="44">
        <v>0.33394673570080619</v>
      </c>
    </row>
    <row r="34" spans="1:41" s="25" customFormat="1" ht="17.25" customHeight="1" x14ac:dyDescent="0.2">
      <c r="A34" s="35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s="25" customFormat="1" ht="15.95" customHeight="1" x14ac:dyDescent="0.2">
      <c r="A35" s="17" t="s">
        <v>103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s="31" customFormat="1" ht="15.95" customHeight="1" thickBot="1" x14ac:dyDescent="0.25">
      <c r="A36" s="29" t="s">
        <v>30</v>
      </c>
      <c r="B36" s="40" t="e">
        <v>#DIV/0!</v>
      </c>
      <c r="C36" s="40" t="e">
        <v>#DIV/0!</v>
      </c>
      <c r="D36" s="40">
        <v>6.911095004563256</v>
      </c>
      <c r="E36" s="40">
        <v>7.7803189780233524</v>
      </c>
      <c r="F36" s="40">
        <v>8.1401908980070026</v>
      </c>
      <c r="G36" s="40">
        <v>6.97889854742066</v>
      </c>
      <c r="H36" s="40">
        <v>6.6009696032049439</v>
      </c>
      <c r="I36" s="40">
        <v>7.1140875303469038</v>
      </c>
      <c r="J36" s="40">
        <v>7.7062944866064544</v>
      </c>
      <c r="K36" s="40">
        <v>7.2557342582918611</v>
      </c>
      <c r="L36" s="40">
        <v>7.0537609922697486</v>
      </c>
      <c r="M36" s="40">
        <v>7.4590968520055911</v>
      </c>
      <c r="N36" s="40">
        <v>7.6048740878003711</v>
      </c>
      <c r="O36" s="40">
        <v>6.8393673871319667</v>
      </c>
      <c r="P36" s="40">
        <v>6.1021203735465779</v>
      </c>
      <c r="Q36" s="40">
        <v>6.675238110241259</v>
      </c>
      <c r="R36" s="40">
        <v>7.6071673125942345</v>
      </c>
      <c r="S36" s="40">
        <v>6.9888152119427938</v>
      </c>
      <c r="T36" s="40">
        <v>6.0064994736321129</v>
      </c>
      <c r="U36" s="40">
        <v>7.1525305453158996</v>
      </c>
      <c r="V36" s="40">
        <v>8.197303273386142</v>
      </c>
      <c r="W36" s="40">
        <v>7.4961479674328064</v>
      </c>
      <c r="X36" s="40">
        <v>6.6339393079009294</v>
      </c>
      <c r="Y36" s="40">
        <v>7.4359660718418725</v>
      </c>
      <c r="Z36" s="40">
        <v>8.0925665752143274</v>
      </c>
      <c r="AA36" s="40">
        <v>7.4883274304241523</v>
      </c>
      <c r="AB36" s="40">
        <v>7.1209600823600212</v>
      </c>
      <c r="AC36" s="40">
        <v>8.1286691886655671</v>
      </c>
      <c r="AD36" s="40">
        <v>8.9239676864853852</v>
      </c>
      <c r="AE36" s="40">
        <v>8.2264164981176222</v>
      </c>
      <c r="AF36" s="40">
        <v>7.2844905412987977</v>
      </c>
      <c r="AG36" s="40">
        <v>8.5158455462944467</v>
      </c>
      <c r="AH36" s="40">
        <v>8.5344633299544341</v>
      </c>
      <c r="AI36" s="40">
        <v>7.9266265335824846</v>
      </c>
      <c r="AJ36" s="40">
        <v>7.5421662774762925</v>
      </c>
      <c r="AK36" s="40">
        <v>7.8451340223642525</v>
      </c>
      <c r="AL36" s="40">
        <v>8.8727427322155616</v>
      </c>
      <c r="AM36" s="40">
        <v>7.814538368319293</v>
      </c>
      <c r="AN36" s="40">
        <v>7.1304854459386116</v>
      </c>
      <c r="AO36" s="40">
        <v>8.2074680804920046</v>
      </c>
    </row>
    <row r="37" spans="1:41" x14ac:dyDescent="0.2">
      <c r="A37" s="37" t="s">
        <v>72</v>
      </c>
      <c r="AC37" s="33"/>
    </row>
    <row r="38" spans="1:41" x14ac:dyDescent="0.2">
      <c r="AC38" s="33"/>
    </row>
    <row r="39" spans="1:41" x14ac:dyDescent="0.2">
      <c r="AC39" s="33"/>
    </row>
    <row r="40" spans="1:41" x14ac:dyDescent="0.2">
      <c r="AC40" s="33"/>
    </row>
    <row r="41" spans="1:41" x14ac:dyDescent="0.2">
      <c r="AC41" s="33"/>
    </row>
    <row r="42" spans="1:41" x14ac:dyDescent="0.2">
      <c r="AC42" s="33"/>
    </row>
    <row r="43" spans="1:41" x14ac:dyDescent="0.2">
      <c r="AC43" s="33"/>
    </row>
    <row r="44" spans="1:41" x14ac:dyDescent="0.2">
      <c r="AC44" s="33"/>
    </row>
    <row r="45" spans="1:41" x14ac:dyDescent="0.2">
      <c r="AC45" s="33"/>
    </row>
    <row r="46" spans="1:41" x14ac:dyDescent="0.2">
      <c r="AC46" s="33"/>
    </row>
    <row r="47" spans="1:41" x14ac:dyDescent="0.2">
      <c r="AC47" s="33"/>
    </row>
    <row r="48" spans="1:41" x14ac:dyDescent="0.2">
      <c r="AC48" s="33"/>
    </row>
    <row r="49" spans="29:29" x14ac:dyDescent="0.2">
      <c r="AC49" s="33"/>
    </row>
    <row r="50" spans="29:29" x14ac:dyDescent="0.2">
      <c r="AC50" s="33"/>
    </row>
    <row r="51" spans="29:29" x14ac:dyDescent="0.2">
      <c r="AC51" s="33"/>
    </row>
    <row r="52" spans="29:29" x14ac:dyDescent="0.2">
      <c r="AC52" s="33"/>
    </row>
    <row r="53" spans="29:29" x14ac:dyDescent="0.2">
      <c r="AC53" s="33"/>
    </row>
    <row r="54" spans="29:29" x14ac:dyDescent="0.2">
      <c r="AC54" s="33"/>
    </row>
    <row r="55" spans="29:29" x14ac:dyDescent="0.2">
      <c r="AC55" s="33"/>
    </row>
  </sheetData>
  <mergeCells count="10">
    <mergeCell ref="B3:C3"/>
    <mergeCell ref="D3:G3"/>
    <mergeCell ref="H3:K3"/>
    <mergeCell ref="L3:O3"/>
    <mergeCell ref="P3:S3"/>
    <mergeCell ref="AF3:AI3"/>
    <mergeCell ref="AB3:AE3"/>
    <mergeCell ref="X3:AA3"/>
    <mergeCell ref="AJ3:AM3"/>
    <mergeCell ref="U3:W3"/>
  </mergeCells>
  <pageMargins left="0.7" right="0.7" top="0.48" bottom="0.7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AD37"/>
  <sheetViews>
    <sheetView workbookViewId="0">
      <selection activeCell="D5" sqref="D5"/>
    </sheetView>
  </sheetViews>
  <sheetFormatPr defaultRowHeight="15" x14ac:dyDescent="0.25"/>
  <cols>
    <col min="1" max="1" width="35.85546875" customWidth="1"/>
    <col min="2" max="2" width="6.7109375" customWidth="1"/>
    <col min="3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56">
        <v>2008</v>
      </c>
      <c r="D3" s="56"/>
      <c r="E3" s="56"/>
      <c r="F3" s="56"/>
      <c r="G3" s="56">
        <v>2009</v>
      </c>
      <c r="H3" s="56"/>
      <c r="I3" s="56"/>
      <c r="J3" s="56"/>
      <c r="K3" s="56">
        <v>2010</v>
      </c>
      <c r="L3" s="56"/>
      <c r="M3" s="56"/>
      <c r="N3" s="56"/>
      <c r="O3" s="56">
        <v>2011</v>
      </c>
      <c r="P3" s="56"/>
      <c r="Q3" s="56"/>
      <c r="R3" s="56"/>
      <c r="S3" s="56">
        <v>2012</v>
      </c>
      <c r="T3" s="56"/>
      <c r="U3" s="56"/>
      <c r="V3" s="56"/>
      <c r="W3" s="56">
        <v>2013</v>
      </c>
      <c r="X3" s="56"/>
      <c r="Y3" s="56"/>
      <c r="Z3" s="56"/>
      <c r="AA3" s="8">
        <v>2014</v>
      </c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 t="s">
        <v>59</v>
      </c>
      <c r="AD4" s="5" t="s">
        <v>60</v>
      </c>
    </row>
    <row r="5" spans="1:30" s="8" customFormat="1" ht="28.5" customHeight="1" x14ac:dyDescent="0.25">
      <c r="A5" s="1" t="s">
        <v>0</v>
      </c>
      <c r="B5" s="1"/>
      <c r="C5" s="7" t="e">
        <f>C6+C13+C19+C35</f>
        <v>#REF!</v>
      </c>
      <c r="D5" s="7" t="e">
        <f t="shared" ref="D5:X5" si="0">D6+D13+D19+D35</f>
        <v>#REF!</v>
      </c>
      <c r="E5" s="7" t="e">
        <f t="shared" si="0"/>
        <v>#REF!</v>
      </c>
      <c r="F5" s="7" t="e">
        <f t="shared" si="0"/>
        <v>#REF!</v>
      </c>
      <c r="G5" s="7" t="e">
        <f t="shared" si="0"/>
        <v>#REF!</v>
      </c>
      <c r="H5" s="7" t="e">
        <f t="shared" si="0"/>
        <v>#REF!</v>
      </c>
      <c r="I5" s="7" t="e">
        <f t="shared" si="0"/>
        <v>#REF!</v>
      </c>
      <c r="J5" s="7" t="e">
        <f t="shared" si="0"/>
        <v>#REF!</v>
      </c>
      <c r="K5" s="7" t="e">
        <f t="shared" si="0"/>
        <v>#REF!</v>
      </c>
      <c r="L5" s="7" t="e">
        <f t="shared" si="0"/>
        <v>#REF!</v>
      </c>
      <c r="M5" s="7" t="e">
        <f t="shared" si="0"/>
        <v>#REF!</v>
      </c>
      <c r="N5" s="7" t="e">
        <f t="shared" si="0"/>
        <v>#REF!</v>
      </c>
      <c r="O5" s="7" t="e">
        <f t="shared" si="0"/>
        <v>#REF!</v>
      </c>
      <c r="P5" s="7" t="e">
        <f t="shared" si="0"/>
        <v>#REF!</v>
      </c>
      <c r="Q5" s="7" t="e">
        <f t="shared" si="0"/>
        <v>#REF!</v>
      </c>
      <c r="R5" s="7" t="e">
        <f t="shared" si="0"/>
        <v>#REF!</v>
      </c>
      <c r="S5" s="7" t="e">
        <f t="shared" si="0"/>
        <v>#REF!</v>
      </c>
      <c r="T5" s="7" t="e">
        <f t="shared" si="0"/>
        <v>#REF!</v>
      </c>
      <c r="U5" s="7" t="e">
        <f t="shared" si="0"/>
        <v>#REF!</v>
      </c>
      <c r="V5" s="7" t="e">
        <f t="shared" si="0"/>
        <v>#REF!</v>
      </c>
      <c r="W5" s="7" t="e">
        <f t="shared" si="0"/>
        <v>#REF!</v>
      </c>
      <c r="X5" s="7" t="e">
        <f t="shared" si="0"/>
        <v>#REF!</v>
      </c>
      <c r="Y5" s="7" t="e">
        <f>Y6+Y13+Y19+Y35</f>
        <v>#REF!</v>
      </c>
      <c r="Z5" s="7" t="e">
        <f>Z6+Z13+Z19+Z35</f>
        <v>#REF!</v>
      </c>
      <c r="AA5" s="7" t="e">
        <f>AA6+AA13+AA19+AA35</f>
        <v>#REF!</v>
      </c>
      <c r="AB5" s="7" t="e">
        <f>AB6+AB13+AB19+AB35</f>
        <v>#REF!</v>
      </c>
    </row>
    <row r="6" spans="1:30" s="8" customFormat="1" ht="26.25" customHeight="1" x14ac:dyDescent="0.25">
      <c r="A6" s="1" t="s">
        <v>1</v>
      </c>
      <c r="C6" s="9" t="e">
        <f>SUM(C7:C12)</f>
        <v>#REF!</v>
      </c>
      <c r="D6" s="9" t="e">
        <f t="shared" ref="D6:X6" si="1">SUM(D7:D12)</f>
        <v>#REF!</v>
      </c>
      <c r="E6" s="9" t="e">
        <f t="shared" si="1"/>
        <v>#REF!</v>
      </c>
      <c r="F6" s="9" t="e">
        <f t="shared" si="1"/>
        <v>#REF!</v>
      </c>
      <c r="G6" s="9" t="e">
        <f t="shared" si="1"/>
        <v>#REF!</v>
      </c>
      <c r="H6" s="9" t="e">
        <f t="shared" si="1"/>
        <v>#REF!</v>
      </c>
      <c r="I6" s="9" t="e">
        <f t="shared" si="1"/>
        <v>#REF!</v>
      </c>
      <c r="J6" s="9" t="e">
        <f t="shared" si="1"/>
        <v>#REF!</v>
      </c>
      <c r="K6" s="9" t="e">
        <f t="shared" si="1"/>
        <v>#REF!</v>
      </c>
      <c r="L6" s="9" t="e">
        <f t="shared" si="1"/>
        <v>#REF!</v>
      </c>
      <c r="M6" s="9" t="e">
        <f t="shared" si="1"/>
        <v>#REF!</v>
      </c>
      <c r="N6" s="9" t="e">
        <f t="shared" si="1"/>
        <v>#REF!</v>
      </c>
      <c r="O6" s="9" t="e">
        <f t="shared" si="1"/>
        <v>#REF!</v>
      </c>
      <c r="P6" s="9" t="e">
        <f t="shared" si="1"/>
        <v>#REF!</v>
      </c>
      <c r="Q6" s="9" t="e">
        <f t="shared" si="1"/>
        <v>#REF!</v>
      </c>
      <c r="R6" s="9" t="e">
        <f t="shared" si="1"/>
        <v>#REF!</v>
      </c>
      <c r="S6" s="9" t="e">
        <f t="shared" si="1"/>
        <v>#REF!</v>
      </c>
      <c r="T6" s="9" t="e">
        <f t="shared" si="1"/>
        <v>#REF!</v>
      </c>
      <c r="U6" s="9" t="e">
        <f t="shared" si="1"/>
        <v>#REF!</v>
      </c>
      <c r="V6" s="9" t="e">
        <f t="shared" si="1"/>
        <v>#REF!</v>
      </c>
      <c r="W6" s="9" t="e">
        <f t="shared" si="1"/>
        <v>#REF!</v>
      </c>
      <c r="X6" s="9" t="e">
        <f t="shared" si="1"/>
        <v>#REF!</v>
      </c>
      <c r="Y6" s="9" t="e">
        <f>SUM(Y7:Y12)</f>
        <v>#REF!</v>
      </c>
      <c r="Z6" s="9" t="e">
        <f>SUM(Z7:Z12)</f>
        <v>#REF!</v>
      </c>
      <c r="AA6" s="9" t="e">
        <f>SUM(AA7:AA12)</f>
        <v>#REF!</v>
      </c>
      <c r="AB6" s="9" t="e">
        <f>SUM(AB7:AB12)</f>
        <v>#REF!</v>
      </c>
    </row>
    <row r="7" spans="1:30" ht="15" customHeight="1" x14ac:dyDescent="0.25">
      <c r="A7" s="2" t="s">
        <v>2</v>
      </c>
      <c r="B7" t="s">
        <v>61</v>
      </c>
      <c r="C7" s="6" t="e">
        <f>SUMIF(#REF!,$2:$2,#REF!)</f>
        <v>#REF!</v>
      </c>
      <c r="D7" s="6" t="e">
        <f>SUMIF(#REF!,$2:$2,#REF!)</f>
        <v>#REF!</v>
      </c>
      <c r="E7" s="6" t="e">
        <f>SUMIF(#REF!,$2:$2,#REF!)</f>
        <v>#REF!</v>
      </c>
      <c r="F7" s="6" t="e">
        <f>SUMIF(#REF!,$2:$2,#REF!)</f>
        <v>#REF!</v>
      </c>
      <c r="G7" s="6" t="e">
        <f>SUMIF(#REF!,$2:$2,#REF!)</f>
        <v>#REF!</v>
      </c>
      <c r="H7" s="6" t="e">
        <f>SUMIF(#REF!,$2:$2,#REF!)</f>
        <v>#REF!</v>
      </c>
      <c r="I7" s="6" t="e">
        <f>SUMIF(#REF!,$2:$2,#REF!)</f>
        <v>#REF!</v>
      </c>
      <c r="J7" s="6" t="e">
        <f>SUMIF(#REF!,$2:$2,#REF!)</f>
        <v>#REF!</v>
      </c>
      <c r="K7" s="6" t="e">
        <f>SUMIF(#REF!,$2:$2,#REF!)</f>
        <v>#REF!</v>
      </c>
      <c r="L7" s="6" t="e">
        <f>SUMIF(#REF!,$2:$2,#REF!)</f>
        <v>#REF!</v>
      </c>
      <c r="M7" s="6" t="e">
        <f>SUMIF(#REF!,$2:$2,#REF!)</f>
        <v>#REF!</v>
      </c>
      <c r="N7" s="6" t="e">
        <f>SUMIF(#REF!,$2:$2,#REF!)</f>
        <v>#REF!</v>
      </c>
      <c r="O7" s="6" t="e">
        <f>SUMIF(#REF!,$2:$2,#REF!)</f>
        <v>#REF!</v>
      </c>
      <c r="P7" s="6" t="e">
        <f>SUMIF(#REF!,$2:$2,#REF!)</f>
        <v>#REF!</v>
      </c>
      <c r="Q7" s="6" t="e">
        <f>SUMIF(#REF!,$2:$2,#REF!)</f>
        <v>#REF!</v>
      </c>
      <c r="R7" s="6" t="e">
        <f>SUMIF(#REF!,$2:$2,#REF!)</f>
        <v>#REF!</v>
      </c>
      <c r="S7" s="6" t="e">
        <f>SUMIF(#REF!,$2:$2,#REF!)</f>
        <v>#REF!</v>
      </c>
      <c r="T7" s="6" t="e">
        <f>SUMIF(#REF!,$2:$2,#REF!)</f>
        <v>#REF!</v>
      </c>
      <c r="U7" s="6" t="e">
        <f>SUMIF(#REF!,$2:$2,#REF!)</f>
        <v>#REF!</v>
      </c>
      <c r="V7" s="6" t="e">
        <f>SUMIF(#REF!,$2:$2,#REF!)</f>
        <v>#REF!</v>
      </c>
      <c r="W7" s="6" t="e">
        <f>SUMIF(#REF!,$2:$2,#REF!)</f>
        <v>#REF!</v>
      </c>
      <c r="X7" s="6" t="e">
        <f>SUMIF(#REF!,$2:$2,#REF!)</f>
        <v>#REF!</v>
      </c>
      <c r="Y7" s="6" t="e">
        <f>SUMIF(#REF!,$2:$2,#REF!)</f>
        <v>#REF!</v>
      </c>
      <c r="Z7" s="6" t="e">
        <f>SUMIF(#REF!,$2:$2,#REF!)</f>
        <v>#REF!</v>
      </c>
      <c r="AA7" s="6" t="e">
        <f>SUMIF(#REF!,$2:$2,#REF!)</f>
        <v>#REF!</v>
      </c>
      <c r="AB7" s="6" t="e">
        <f>SUMIF(#REF!,$2:$2,#REF!)</f>
        <v>#REF!</v>
      </c>
    </row>
    <row r="8" spans="1:30" ht="15" customHeight="1" x14ac:dyDescent="0.25">
      <c r="A8" s="2" t="s">
        <v>3</v>
      </c>
      <c r="B8" t="s">
        <v>61</v>
      </c>
      <c r="C8" s="6" t="e">
        <f>SUMIF(#REF!,$2:$2,#REF!)</f>
        <v>#REF!</v>
      </c>
      <c r="D8" s="6" t="e">
        <f>SUMIF(#REF!,$2:$2,#REF!)</f>
        <v>#REF!</v>
      </c>
      <c r="E8" s="6" t="e">
        <f>SUMIF(#REF!,$2:$2,#REF!)</f>
        <v>#REF!</v>
      </c>
      <c r="F8" s="6" t="e">
        <f>SUMIF(#REF!,$2:$2,#REF!)</f>
        <v>#REF!</v>
      </c>
      <c r="G8" s="6" t="e">
        <f>SUMIF(#REF!,$2:$2,#REF!)</f>
        <v>#REF!</v>
      </c>
      <c r="H8" s="6" t="e">
        <f>SUMIF(#REF!,$2:$2,#REF!)</f>
        <v>#REF!</v>
      </c>
      <c r="I8" s="6" t="e">
        <f>SUMIF(#REF!,$2:$2,#REF!)</f>
        <v>#REF!</v>
      </c>
      <c r="J8" s="6" t="e">
        <f>SUMIF(#REF!,$2:$2,#REF!)</f>
        <v>#REF!</v>
      </c>
      <c r="K8" s="6" t="e">
        <f>SUMIF(#REF!,$2:$2,#REF!)</f>
        <v>#REF!</v>
      </c>
      <c r="L8" s="6" t="e">
        <f>SUMIF(#REF!,$2:$2,#REF!)</f>
        <v>#REF!</v>
      </c>
      <c r="M8" s="6" t="e">
        <f>SUMIF(#REF!,$2:$2,#REF!)</f>
        <v>#REF!</v>
      </c>
      <c r="N8" s="6" t="e">
        <f>SUMIF(#REF!,$2:$2,#REF!)</f>
        <v>#REF!</v>
      </c>
      <c r="O8" s="6" t="e">
        <f>SUMIF(#REF!,$2:$2,#REF!)</f>
        <v>#REF!</v>
      </c>
      <c r="P8" s="6" t="e">
        <f>SUMIF(#REF!,$2:$2,#REF!)</f>
        <v>#REF!</v>
      </c>
      <c r="Q8" s="6" t="e">
        <f>SUMIF(#REF!,$2:$2,#REF!)</f>
        <v>#REF!</v>
      </c>
      <c r="R8" s="6" t="e">
        <f>SUMIF(#REF!,$2:$2,#REF!)</f>
        <v>#REF!</v>
      </c>
      <c r="S8" s="6" t="e">
        <f>SUMIF(#REF!,$2:$2,#REF!)</f>
        <v>#REF!</v>
      </c>
      <c r="T8" s="6" t="e">
        <f>SUMIF(#REF!,$2:$2,#REF!)</f>
        <v>#REF!</v>
      </c>
      <c r="U8" s="6" t="e">
        <f>SUMIF(#REF!,$2:$2,#REF!)</f>
        <v>#REF!</v>
      </c>
      <c r="V8" s="6" t="e">
        <f>SUMIF(#REF!,$2:$2,#REF!)</f>
        <v>#REF!</v>
      </c>
      <c r="W8" s="6" t="e">
        <f>SUMIF(#REF!,$2:$2,#REF!)</f>
        <v>#REF!</v>
      </c>
      <c r="X8" s="6" t="e">
        <f>SUMIF(#REF!,$2:$2,#REF!)</f>
        <v>#REF!</v>
      </c>
      <c r="Y8" s="6" t="e">
        <f>SUMIF(#REF!,$2:$2,#REF!)</f>
        <v>#REF!</v>
      </c>
      <c r="Z8" s="6" t="e">
        <f>SUMIF(#REF!,$2:$2,#REF!)</f>
        <v>#REF!</v>
      </c>
      <c r="AA8" s="6" t="e">
        <f>SUMIF(#REF!,$2:$2,#REF!)</f>
        <v>#REF!</v>
      </c>
      <c r="AB8" s="6" t="e">
        <f>SUMIF(#REF!,$2:$2,#REF!)</f>
        <v>#REF!</v>
      </c>
    </row>
    <row r="9" spans="1:30" ht="15" customHeight="1" x14ac:dyDescent="0.25">
      <c r="A9" s="2" t="s">
        <v>4</v>
      </c>
      <c r="B9" t="s">
        <v>62</v>
      </c>
      <c r="C9" s="6" t="e">
        <f>SUMIF([2]IndData!$C:$C,$2:$2,[2]IndData!$F:$F)</f>
        <v>#VALUE!</v>
      </c>
      <c r="D9" s="6" t="e">
        <f>SUMIF([2]IndData!$C:$C,$2:$2,[2]IndData!$F:$F)</f>
        <v>#VALUE!</v>
      </c>
      <c r="E9" s="6" t="e">
        <f>SUMIF([2]IndData!$C:$C,$2:$2,[2]IndData!$F:$F)</f>
        <v>#VALUE!</v>
      </c>
      <c r="F9" s="6" t="e">
        <f>SUMIF([2]IndData!$C:$C,$2:$2,[2]IndData!$F:$F)</f>
        <v>#VALUE!</v>
      </c>
      <c r="G9" s="6" t="e">
        <f>SUMIF([2]IndData!$C:$C,$2:$2,[2]IndData!$F:$F)</f>
        <v>#VALUE!</v>
      </c>
      <c r="H9" s="6" t="e">
        <f>SUMIF([2]IndData!$C:$C,$2:$2,[2]IndData!$F:$F)</f>
        <v>#VALUE!</v>
      </c>
      <c r="I9" s="6" t="e">
        <f>SUMIF([2]IndData!$C:$C,$2:$2,[2]IndData!$F:$F)</f>
        <v>#VALUE!</v>
      </c>
      <c r="J9" s="6" t="e">
        <f>SUMIF([2]IndData!$C:$C,$2:$2,[2]IndData!$F:$F)</f>
        <v>#VALUE!</v>
      </c>
      <c r="K9" s="6" t="e">
        <f>SUMIF([2]IndData!$C:$C,$2:$2,[2]IndData!$F:$F)</f>
        <v>#VALUE!</v>
      </c>
      <c r="L9" s="6" t="e">
        <f>SUMIF([2]IndData!$C:$C,$2:$2,[2]IndData!$F:$F)</f>
        <v>#VALUE!</v>
      </c>
      <c r="M9" s="6" t="e">
        <f>SUMIF([2]IndData!$C:$C,$2:$2,[2]IndData!$F:$F)</f>
        <v>#VALUE!</v>
      </c>
      <c r="N9" s="6" t="e">
        <f>SUMIF([2]IndData!$C:$C,$2:$2,[2]IndData!$F:$F)</f>
        <v>#VALUE!</v>
      </c>
      <c r="O9" s="6" t="e">
        <f>SUMIF([2]IndData!$C:$C,$2:$2,[2]IndData!$F:$F)</f>
        <v>#VALUE!</v>
      </c>
      <c r="P9" s="6" t="e">
        <f>SUMIF([2]IndData!$C:$C,$2:$2,[2]IndData!$F:$F)</f>
        <v>#VALUE!</v>
      </c>
      <c r="Q9" s="6" t="e">
        <f>SUMIF([2]IndData!$C:$C,$2:$2,[2]IndData!$F:$F)</f>
        <v>#VALUE!</v>
      </c>
      <c r="R9" s="6" t="e">
        <f>SUMIF([2]IndData!$C:$C,$2:$2,[2]IndData!$F:$F)</f>
        <v>#VALUE!</v>
      </c>
      <c r="S9" s="6" t="e">
        <f>SUMIF([2]IndData!$C:$C,$2:$2,[2]IndData!$F:$F)</f>
        <v>#VALUE!</v>
      </c>
      <c r="T9" s="6" t="e">
        <f>SUMIF([2]IndData!$C:$C,$2:$2,[2]IndData!$F:$F)</f>
        <v>#VALUE!</v>
      </c>
      <c r="U9" s="6" t="e">
        <f>SUMIF([2]IndData!$C:$C,$2:$2,[2]IndData!$F:$F)</f>
        <v>#VALUE!</v>
      </c>
      <c r="V9" s="6" t="e">
        <f>SUMIF([2]IndData!$C:$C,$2:$2,[2]IndData!$F:$F)</f>
        <v>#VALUE!</v>
      </c>
      <c r="W9" s="6" t="e">
        <f>SUMIF([2]IndData!$C:$C,$2:$2,[2]IndData!$F:$F)</f>
        <v>#VALUE!</v>
      </c>
      <c r="X9" s="6" t="e">
        <f>SUMIF([2]IndData!$C:$C,$2:$2,[2]IndData!$F:$F)</f>
        <v>#VALUE!</v>
      </c>
      <c r="Y9" s="6" t="e">
        <f>SUMIF([2]IndData!$C:$C,$2:$2,[2]IndData!$F:$F)</f>
        <v>#VALUE!</v>
      </c>
      <c r="Z9" s="6" t="e">
        <f>SUMIF([2]IndData!$C:$C,$2:$2,[2]IndData!$F:$F)</f>
        <v>#VALUE!</v>
      </c>
      <c r="AA9" s="6" t="e">
        <f>SUMIF([2]IndData!$C:$C,$2:$2,[2]IndData!$F:$F)</f>
        <v>#VALUE!</v>
      </c>
      <c r="AB9" s="6" t="e">
        <f>SUMIF([2]IndData!$C:$C,$2:$2,[2]IndData!$F:$F)</f>
        <v>#VALUE!</v>
      </c>
    </row>
    <row r="10" spans="1:30" ht="15" customHeight="1" x14ac:dyDescent="0.25">
      <c r="A10" s="2" t="s">
        <v>5</v>
      </c>
      <c r="B10" t="s">
        <v>61</v>
      </c>
      <c r="C10" s="6" t="e">
        <f>SUMIF(#REF!,$2:$2,#REF!)</f>
        <v>#REF!</v>
      </c>
      <c r="D10" s="6" t="e">
        <f>SUMIF(#REF!,$2:$2,#REF!)</f>
        <v>#REF!</v>
      </c>
      <c r="E10" s="6" t="e">
        <f>SUMIF(#REF!,$2:$2,#REF!)</f>
        <v>#REF!</v>
      </c>
      <c r="F10" s="6" t="e">
        <f>SUMIF(#REF!,$2:$2,#REF!)</f>
        <v>#REF!</v>
      </c>
      <c r="G10" s="6" t="e">
        <f>SUMIF(#REF!,$2:$2,#REF!)</f>
        <v>#REF!</v>
      </c>
      <c r="H10" s="6" t="e">
        <f>SUMIF(#REF!,$2:$2,#REF!)</f>
        <v>#REF!</v>
      </c>
      <c r="I10" s="6" t="e">
        <f>SUMIF(#REF!,$2:$2,#REF!)</f>
        <v>#REF!</v>
      </c>
      <c r="J10" s="6" t="e">
        <f>SUMIF(#REF!,$2:$2,#REF!)</f>
        <v>#REF!</v>
      </c>
      <c r="K10" s="6" t="e">
        <f>SUMIF(#REF!,$2:$2,#REF!)</f>
        <v>#REF!</v>
      </c>
      <c r="L10" s="6" t="e">
        <f>SUMIF(#REF!,$2:$2,#REF!)</f>
        <v>#REF!</v>
      </c>
      <c r="M10" s="6" t="e">
        <f>SUMIF(#REF!,$2:$2,#REF!)</f>
        <v>#REF!</v>
      </c>
      <c r="N10" s="6" t="e">
        <f>SUMIF(#REF!,$2:$2,#REF!)</f>
        <v>#REF!</v>
      </c>
      <c r="O10" s="6" t="e">
        <f>SUMIF(#REF!,$2:$2,#REF!)</f>
        <v>#REF!</v>
      </c>
      <c r="P10" s="6" t="e">
        <f>SUMIF(#REF!,$2:$2,#REF!)</f>
        <v>#REF!</v>
      </c>
      <c r="Q10" s="6" t="e">
        <f>SUMIF(#REF!,$2:$2,#REF!)</f>
        <v>#REF!</v>
      </c>
      <c r="R10" s="6" t="e">
        <f>SUMIF(#REF!,$2:$2,#REF!)</f>
        <v>#REF!</v>
      </c>
      <c r="S10" s="6" t="e">
        <f>SUMIF(#REF!,$2:$2,#REF!)</f>
        <v>#REF!</v>
      </c>
      <c r="T10" s="6" t="e">
        <f>SUMIF(#REF!,$2:$2,#REF!)</f>
        <v>#REF!</v>
      </c>
      <c r="U10" s="6" t="e">
        <f>SUMIF(#REF!,$2:$2,#REF!)</f>
        <v>#REF!</v>
      </c>
      <c r="V10" s="6" t="e">
        <f>SUMIF(#REF!,$2:$2,#REF!)</f>
        <v>#REF!</v>
      </c>
      <c r="W10" s="6" t="e">
        <f>SUMIF(#REF!,$2:$2,#REF!)</f>
        <v>#REF!</v>
      </c>
      <c r="X10" s="6" t="e">
        <f>SUMIF(#REF!,$2:$2,#REF!)</f>
        <v>#REF!</v>
      </c>
      <c r="Y10" s="6" t="e">
        <f>SUMIF(#REF!,$2:$2,#REF!)</f>
        <v>#REF!</v>
      </c>
      <c r="Z10" s="6" t="e">
        <f>SUMIF(#REF!,$2:$2,#REF!)</f>
        <v>#REF!</v>
      </c>
      <c r="AA10" s="6" t="e">
        <f>SUMIF(#REF!,$2:$2,#REF!)</f>
        <v>#REF!</v>
      </c>
      <c r="AB10" s="6" t="e">
        <f>SUMIF(#REF!,$2:$2,#REF!)</f>
        <v>#REF!</v>
      </c>
    </row>
    <row r="11" spans="1:30" ht="15" customHeight="1" x14ac:dyDescent="0.25">
      <c r="A11" s="2" t="s">
        <v>6</v>
      </c>
      <c r="B11" t="s">
        <v>61</v>
      </c>
      <c r="C11" s="6" t="e">
        <f>SUMIF(#REF!,$2:$2,#REF!)</f>
        <v>#REF!</v>
      </c>
      <c r="D11" s="6" t="e">
        <f>SUMIF(#REF!,$2:$2,#REF!)</f>
        <v>#REF!</v>
      </c>
      <c r="E11" s="6" t="e">
        <f>SUMIF(#REF!,$2:$2,#REF!)</f>
        <v>#REF!</v>
      </c>
      <c r="F11" s="6" t="e">
        <f>SUMIF(#REF!,$2:$2,#REF!)</f>
        <v>#REF!</v>
      </c>
      <c r="G11" s="6" t="e">
        <f>SUMIF(#REF!,$2:$2,#REF!)</f>
        <v>#REF!</v>
      </c>
      <c r="H11" s="6" t="e">
        <f>SUMIF(#REF!,$2:$2,#REF!)</f>
        <v>#REF!</v>
      </c>
      <c r="I11" s="6" t="e">
        <f>SUMIF(#REF!,$2:$2,#REF!)</f>
        <v>#REF!</v>
      </c>
      <c r="J11" s="6" t="e">
        <f>SUMIF(#REF!,$2:$2,#REF!)</f>
        <v>#REF!</v>
      </c>
      <c r="K11" s="6" t="e">
        <f>SUMIF(#REF!,$2:$2,#REF!)</f>
        <v>#REF!</v>
      </c>
      <c r="L11" s="6" t="e">
        <f>SUMIF(#REF!,$2:$2,#REF!)</f>
        <v>#REF!</v>
      </c>
      <c r="M11" s="6" t="e">
        <f>SUMIF(#REF!,$2:$2,#REF!)</f>
        <v>#REF!</v>
      </c>
      <c r="N11" s="6" t="e">
        <f>SUMIF(#REF!,$2:$2,#REF!)</f>
        <v>#REF!</v>
      </c>
      <c r="O11" s="6" t="e">
        <f>SUMIF(#REF!,$2:$2,#REF!)</f>
        <v>#REF!</v>
      </c>
      <c r="P11" s="6" t="e">
        <f>SUMIF(#REF!,$2:$2,#REF!)</f>
        <v>#REF!</v>
      </c>
      <c r="Q11" s="6" t="e">
        <f>SUMIF(#REF!,$2:$2,#REF!)</f>
        <v>#REF!</v>
      </c>
      <c r="R11" s="6" t="e">
        <f>SUMIF(#REF!,$2:$2,#REF!)</f>
        <v>#REF!</v>
      </c>
      <c r="S11" s="6" t="e">
        <f>SUMIF(#REF!,$2:$2,#REF!)</f>
        <v>#REF!</v>
      </c>
      <c r="T11" s="6" t="e">
        <f>SUMIF(#REF!,$2:$2,#REF!)</f>
        <v>#REF!</v>
      </c>
      <c r="U11" s="6" t="e">
        <f>SUMIF(#REF!,$2:$2,#REF!)</f>
        <v>#REF!</v>
      </c>
      <c r="V11" s="6" t="e">
        <f>SUMIF(#REF!,$2:$2,#REF!)</f>
        <v>#REF!</v>
      </c>
      <c r="W11" s="6" t="e">
        <f>SUMIF(#REF!,$2:$2,#REF!)</f>
        <v>#REF!</v>
      </c>
      <c r="X11" s="6" t="e">
        <f>SUMIF(#REF!,$2:$2,#REF!)</f>
        <v>#REF!</v>
      </c>
      <c r="Y11" s="6" t="e">
        <f>SUMIF(#REF!,$2:$2,#REF!)</f>
        <v>#REF!</v>
      </c>
      <c r="Z11" s="6" t="e">
        <f>SUMIF(#REF!,$2:$2,#REF!)</f>
        <v>#REF!</v>
      </c>
      <c r="AA11" s="6" t="e">
        <f>SUMIF(#REF!,$2:$2,#REF!)</f>
        <v>#REF!</v>
      </c>
      <c r="AB11" s="6" t="e">
        <f>SUMIF(#REF!,$2:$2,#REF!)</f>
        <v>#REF!</v>
      </c>
    </row>
    <row r="12" spans="1:30" ht="15" customHeight="1" x14ac:dyDescent="0.25">
      <c r="A12" s="2" t="s">
        <v>7</v>
      </c>
      <c r="B12" t="s">
        <v>61</v>
      </c>
      <c r="C12" s="6" t="e">
        <f>SUMIF(#REF!,$2:$2,#REF!)</f>
        <v>#REF!</v>
      </c>
      <c r="D12" s="6" t="e">
        <f>SUMIF(#REF!,$2:$2,#REF!)</f>
        <v>#REF!</v>
      </c>
      <c r="E12" s="6" t="e">
        <f>SUMIF(#REF!,$2:$2,#REF!)</f>
        <v>#REF!</v>
      </c>
      <c r="F12" s="6" t="e">
        <f>SUMIF(#REF!,$2:$2,#REF!)</f>
        <v>#REF!</v>
      </c>
      <c r="G12" s="6" t="e">
        <f>SUMIF(#REF!,$2:$2,#REF!)</f>
        <v>#REF!</v>
      </c>
      <c r="H12" s="6" t="e">
        <f>SUMIF(#REF!,$2:$2,#REF!)</f>
        <v>#REF!</v>
      </c>
      <c r="I12" s="6" t="e">
        <f>SUMIF(#REF!,$2:$2,#REF!)</f>
        <v>#REF!</v>
      </c>
      <c r="J12" s="6" t="e">
        <f>SUMIF(#REF!,$2:$2,#REF!)</f>
        <v>#REF!</v>
      </c>
      <c r="K12" s="6" t="e">
        <f>SUMIF(#REF!,$2:$2,#REF!)</f>
        <v>#REF!</v>
      </c>
      <c r="L12" s="6" t="e">
        <f>SUMIF(#REF!,$2:$2,#REF!)</f>
        <v>#REF!</v>
      </c>
      <c r="M12" s="6" t="e">
        <f>SUMIF(#REF!,$2:$2,#REF!)</f>
        <v>#REF!</v>
      </c>
      <c r="N12" s="6" t="e">
        <f>SUMIF(#REF!,$2:$2,#REF!)</f>
        <v>#REF!</v>
      </c>
      <c r="O12" s="6" t="e">
        <f>SUMIF(#REF!,$2:$2,#REF!)</f>
        <v>#REF!</v>
      </c>
      <c r="P12" s="6" t="e">
        <f>SUMIF(#REF!,$2:$2,#REF!)</f>
        <v>#REF!</v>
      </c>
      <c r="Q12" s="6" t="e">
        <f>SUMIF(#REF!,$2:$2,#REF!)</f>
        <v>#REF!</v>
      </c>
      <c r="R12" s="6" t="e">
        <f>SUMIF(#REF!,$2:$2,#REF!)</f>
        <v>#REF!</v>
      </c>
      <c r="S12" s="6" t="e">
        <f>SUMIF(#REF!,$2:$2,#REF!)</f>
        <v>#REF!</v>
      </c>
      <c r="T12" s="6" t="e">
        <f>SUMIF(#REF!,$2:$2,#REF!)</f>
        <v>#REF!</v>
      </c>
      <c r="U12" s="6" t="e">
        <f>SUMIF(#REF!,$2:$2,#REF!)</f>
        <v>#REF!</v>
      </c>
      <c r="V12" s="6" t="e">
        <f>SUMIF(#REF!,$2:$2,#REF!)</f>
        <v>#REF!</v>
      </c>
      <c r="W12" s="6" t="e">
        <f>SUMIF(#REF!,$2:$2,#REF!)</f>
        <v>#REF!</v>
      </c>
      <c r="X12" s="6" t="e">
        <f>SUMIF(#REF!,$2:$2,#REF!)</f>
        <v>#REF!</v>
      </c>
      <c r="Y12" s="6" t="e">
        <f>SUMIF(#REF!,$2:$2,#REF!)</f>
        <v>#REF!</v>
      </c>
      <c r="Z12" s="6" t="e">
        <f>SUMIF(#REF!,$2:$2,#REF!)</f>
        <v>#REF!</v>
      </c>
      <c r="AA12" s="6" t="e">
        <f>SUMIF(#REF!,$2:$2,#REF!)</f>
        <v>#REF!</v>
      </c>
      <c r="AB12" s="6" t="e">
        <f>SUMIF(#REF!,$2:$2,#REF!)</f>
        <v>#REF!</v>
      </c>
    </row>
    <row r="13" spans="1:30" s="8" customFormat="1" ht="30" customHeight="1" x14ac:dyDescent="0.25">
      <c r="A13" s="1" t="s">
        <v>8</v>
      </c>
      <c r="C13" s="9" t="e">
        <f>SUM(C14:C18)</f>
        <v>#REF!</v>
      </c>
      <c r="D13" s="9" t="e">
        <f t="shared" ref="D13:AB13" si="2">SUM(D14:D18)</f>
        <v>#REF!</v>
      </c>
      <c r="E13" s="9" t="e">
        <f t="shared" si="2"/>
        <v>#REF!</v>
      </c>
      <c r="F13" s="9" t="e">
        <f t="shared" si="2"/>
        <v>#REF!</v>
      </c>
      <c r="G13" s="9" t="e">
        <f t="shared" si="2"/>
        <v>#REF!</v>
      </c>
      <c r="H13" s="9" t="e">
        <f t="shared" si="2"/>
        <v>#REF!</v>
      </c>
      <c r="I13" s="9" t="e">
        <f t="shared" si="2"/>
        <v>#REF!</v>
      </c>
      <c r="J13" s="9" t="e">
        <f t="shared" si="2"/>
        <v>#REF!</v>
      </c>
      <c r="K13" s="9" t="e">
        <f t="shared" si="2"/>
        <v>#REF!</v>
      </c>
      <c r="L13" s="9" t="e">
        <f t="shared" si="2"/>
        <v>#REF!</v>
      </c>
      <c r="M13" s="9" t="e">
        <f t="shared" si="2"/>
        <v>#REF!</v>
      </c>
      <c r="N13" s="9" t="e">
        <f t="shared" si="2"/>
        <v>#REF!</v>
      </c>
      <c r="O13" s="9" t="e">
        <f t="shared" si="2"/>
        <v>#REF!</v>
      </c>
      <c r="P13" s="9" t="e">
        <f t="shared" si="2"/>
        <v>#REF!</v>
      </c>
      <c r="Q13" s="9" t="e">
        <f t="shared" si="2"/>
        <v>#REF!</v>
      </c>
      <c r="R13" s="9" t="e">
        <f t="shared" si="2"/>
        <v>#REF!</v>
      </c>
      <c r="S13" s="9" t="e">
        <f t="shared" si="2"/>
        <v>#REF!</v>
      </c>
      <c r="T13" s="9" t="e">
        <f t="shared" si="2"/>
        <v>#REF!</v>
      </c>
      <c r="U13" s="9" t="e">
        <f t="shared" si="2"/>
        <v>#REF!</v>
      </c>
      <c r="V13" s="9" t="e">
        <f t="shared" si="2"/>
        <v>#REF!</v>
      </c>
      <c r="W13" s="9" t="e">
        <f t="shared" si="2"/>
        <v>#REF!</v>
      </c>
      <c r="X13" s="9" t="e">
        <f t="shared" si="2"/>
        <v>#REF!</v>
      </c>
      <c r="Y13" s="9" t="e">
        <f t="shared" si="2"/>
        <v>#REF!</v>
      </c>
      <c r="Z13" s="9" t="e">
        <f t="shared" si="2"/>
        <v>#REF!</v>
      </c>
      <c r="AA13" s="9" t="e">
        <f t="shared" si="2"/>
        <v>#REF!</v>
      </c>
      <c r="AB13" s="9" t="e">
        <f t="shared" si="2"/>
        <v>#REF!</v>
      </c>
    </row>
    <row r="14" spans="1:30" ht="15" customHeight="1" x14ac:dyDescent="0.25">
      <c r="A14" s="2" t="s">
        <v>9</v>
      </c>
      <c r="B14" s="8" t="s">
        <v>62</v>
      </c>
      <c r="C14" s="6" t="e">
        <f>SUMIF(#REF!,$2:$2,#REF!)</f>
        <v>#REF!</v>
      </c>
      <c r="D14" s="6" t="e">
        <f>SUMIF(#REF!,$2:$2,#REF!)</f>
        <v>#REF!</v>
      </c>
      <c r="E14" s="6" t="e">
        <f>SUMIF(#REF!,$2:$2,#REF!)</f>
        <v>#REF!</v>
      </c>
      <c r="F14" s="6" t="e">
        <f>SUMIF(#REF!,$2:$2,#REF!)</f>
        <v>#REF!</v>
      </c>
      <c r="G14" s="6" t="e">
        <f>SUMIF(#REF!,$2:$2,#REF!)</f>
        <v>#REF!</v>
      </c>
      <c r="H14" s="6" t="e">
        <f>SUMIF(#REF!,$2:$2,#REF!)</f>
        <v>#REF!</v>
      </c>
      <c r="I14" s="6" t="e">
        <f>SUMIF(#REF!,$2:$2,#REF!)</f>
        <v>#REF!</v>
      </c>
      <c r="J14" s="6" t="e">
        <f>SUMIF(#REF!,$2:$2,#REF!)</f>
        <v>#REF!</v>
      </c>
      <c r="K14" s="6" t="e">
        <f>SUMIF(#REF!,$2:$2,#REF!)</f>
        <v>#REF!</v>
      </c>
      <c r="L14" s="6" t="e">
        <f>SUMIF(#REF!,$2:$2,#REF!)</f>
        <v>#REF!</v>
      </c>
      <c r="M14" s="6" t="e">
        <f>SUMIF(#REF!,$2:$2,#REF!)</f>
        <v>#REF!</v>
      </c>
      <c r="N14" s="6" t="e">
        <f>SUMIF(#REF!,$2:$2,#REF!)</f>
        <v>#REF!</v>
      </c>
      <c r="O14" s="6" t="e">
        <f>SUMIF(#REF!,$2:$2,#REF!)</f>
        <v>#REF!</v>
      </c>
      <c r="P14" s="6" t="e">
        <f>SUMIF(#REF!,$2:$2,#REF!)</f>
        <v>#REF!</v>
      </c>
      <c r="Q14" s="6" t="e">
        <f>SUMIF(#REF!,$2:$2,#REF!)</f>
        <v>#REF!</v>
      </c>
      <c r="R14" s="6" t="e">
        <f>SUMIF(#REF!,$2:$2,#REF!)</f>
        <v>#REF!</v>
      </c>
      <c r="S14" s="6" t="e">
        <f>SUMIF(#REF!,$2:$2,#REF!)</f>
        <v>#REF!</v>
      </c>
      <c r="T14" s="6" t="e">
        <f>SUMIF(#REF!,$2:$2,#REF!)</f>
        <v>#REF!</v>
      </c>
      <c r="U14" s="6" t="e">
        <f>SUMIF(#REF!,$2:$2,#REF!)</f>
        <v>#REF!</v>
      </c>
      <c r="V14" s="6" t="e">
        <f>SUMIF(#REF!,$2:$2,#REF!)</f>
        <v>#REF!</v>
      </c>
      <c r="W14" s="6" t="e">
        <f>SUMIF(#REF!,$2:$2,#REF!)</f>
        <v>#REF!</v>
      </c>
      <c r="X14" s="6" t="e">
        <f>SUMIF(#REF!,$2:$2,#REF!)</f>
        <v>#REF!</v>
      </c>
      <c r="Y14" s="6" t="e">
        <f>SUMIF(#REF!,$2:$2,#REF!)</f>
        <v>#REF!</v>
      </c>
      <c r="Z14" s="6" t="e">
        <f>SUMIF(#REF!,$2:$2,#REF!)</f>
        <v>#REF!</v>
      </c>
      <c r="AA14" s="6" t="e">
        <f>SUMIF(#REF!,$2:$2,#REF!)</f>
        <v>#REF!</v>
      </c>
      <c r="AB14" s="6" t="e">
        <f>SUMIF(#REF!,$2:$2,#REF!)</f>
        <v>#REF!</v>
      </c>
    </row>
    <row r="15" spans="1:30" ht="15" customHeight="1" x14ac:dyDescent="0.25">
      <c r="A15" s="3" t="s">
        <v>10</v>
      </c>
      <c r="B15" t="s">
        <v>62</v>
      </c>
      <c r="C15" s="6" t="e">
        <f>SUMIF([2]IndData!$C:$C,$2:$2,[2]IndData!$K:$K)</f>
        <v>#VALUE!</v>
      </c>
      <c r="D15" s="6" t="e">
        <f>SUMIF([2]IndData!$C:$C,$2:$2,[2]IndData!$K:$K)</f>
        <v>#VALUE!</v>
      </c>
      <c r="E15" s="6" t="e">
        <f>SUMIF([2]IndData!$C:$C,$2:$2,[2]IndData!$K:$K)</f>
        <v>#VALUE!</v>
      </c>
      <c r="F15" s="6" t="e">
        <f>SUMIF([2]IndData!$C:$C,$2:$2,[2]IndData!$K:$K)</f>
        <v>#VALUE!</v>
      </c>
      <c r="G15" s="6" t="e">
        <f>SUMIF([2]IndData!$C:$C,$2:$2,[2]IndData!$K:$K)</f>
        <v>#VALUE!</v>
      </c>
      <c r="H15" s="6" t="e">
        <f>SUMIF([2]IndData!$C:$C,$2:$2,[2]IndData!$K:$K)</f>
        <v>#VALUE!</v>
      </c>
      <c r="I15" s="6" t="e">
        <f>SUMIF([2]IndData!$C:$C,$2:$2,[2]IndData!$K:$K)</f>
        <v>#VALUE!</v>
      </c>
      <c r="J15" s="6" t="e">
        <f>SUMIF([2]IndData!$C:$C,$2:$2,[2]IndData!$K:$K)</f>
        <v>#VALUE!</v>
      </c>
      <c r="K15" s="6" t="e">
        <f>SUMIF([2]IndData!$C:$C,$2:$2,[2]IndData!$K:$K)</f>
        <v>#VALUE!</v>
      </c>
      <c r="L15" s="6" t="e">
        <f>SUMIF([2]IndData!$C:$C,$2:$2,[2]IndData!$K:$K)</f>
        <v>#VALUE!</v>
      </c>
      <c r="M15" s="6" t="e">
        <f>SUMIF([2]IndData!$C:$C,$2:$2,[2]IndData!$K:$K)</f>
        <v>#VALUE!</v>
      </c>
      <c r="N15" s="6" t="e">
        <f>SUMIF([2]IndData!$C:$C,$2:$2,[2]IndData!$K:$K)</f>
        <v>#VALUE!</v>
      </c>
      <c r="O15" s="6" t="e">
        <f>SUMIF([2]IndData!$C:$C,$2:$2,[2]IndData!$K:$K)</f>
        <v>#VALUE!</v>
      </c>
      <c r="P15" s="6" t="e">
        <f>SUMIF([2]IndData!$C:$C,$2:$2,[2]IndData!$K:$K)</f>
        <v>#VALUE!</v>
      </c>
      <c r="Q15" s="6" t="e">
        <f>SUMIF([2]IndData!$C:$C,$2:$2,[2]IndData!$K:$K)</f>
        <v>#VALUE!</v>
      </c>
      <c r="R15" s="6" t="e">
        <f>SUMIF([2]IndData!$C:$C,$2:$2,[2]IndData!$K:$K)</f>
        <v>#VALUE!</v>
      </c>
      <c r="S15" s="6" t="e">
        <f>SUMIF([2]IndData!$C:$C,$2:$2,[2]IndData!$K:$K)</f>
        <v>#VALUE!</v>
      </c>
      <c r="T15" s="6" t="e">
        <f>SUMIF([2]IndData!$C:$C,$2:$2,[2]IndData!$K:$K)</f>
        <v>#VALUE!</v>
      </c>
      <c r="U15" s="6" t="e">
        <f>SUMIF([2]IndData!$C:$C,$2:$2,[2]IndData!$K:$K)</f>
        <v>#VALUE!</v>
      </c>
      <c r="V15" s="6" t="e">
        <f>SUMIF([2]IndData!$C:$C,$2:$2,[2]IndData!$K:$K)</f>
        <v>#VALUE!</v>
      </c>
      <c r="W15" s="6" t="e">
        <f>SUMIF([2]IndData!$C:$C,$2:$2,[2]IndData!$K:$K)</f>
        <v>#VALUE!</v>
      </c>
      <c r="X15" s="6" t="e">
        <f>SUMIF([2]IndData!$C:$C,$2:$2,[2]IndData!$K:$K)</f>
        <v>#VALUE!</v>
      </c>
      <c r="Y15" s="6" t="e">
        <f>SUMIF([2]IndData!$C:$C,$2:$2,[2]IndData!$K:$K)</f>
        <v>#VALUE!</v>
      </c>
      <c r="Z15" s="6" t="e">
        <f>SUMIF([2]IndData!$C:$C,$2:$2,[2]IndData!$K:$K)</f>
        <v>#VALUE!</v>
      </c>
      <c r="AA15" s="6" t="e">
        <f>SUMIF([2]IndData!$C:$C,$2:$2,[2]IndData!$K:$K)</f>
        <v>#VALUE!</v>
      </c>
      <c r="AB15" s="6" t="e">
        <f>SUMIF([2]IndData!$C:$C,$2:$2,[2]IndData!$K:$K)</f>
        <v>#VALUE!</v>
      </c>
    </row>
    <row r="16" spans="1:30" ht="15" customHeight="1" x14ac:dyDescent="0.25">
      <c r="A16" s="3" t="s">
        <v>11</v>
      </c>
      <c r="B16" t="s">
        <v>62</v>
      </c>
      <c r="C16" s="6" t="e">
        <f>SUMIF([2]IndData!$C:$C,$2:$2,[2]IndData!$L:$L)</f>
        <v>#VALUE!</v>
      </c>
      <c r="D16" s="6" t="e">
        <f>SUMIF([2]IndData!$C:$C,$2:$2,[2]IndData!$L:$L)</f>
        <v>#VALUE!</v>
      </c>
      <c r="E16" s="6" t="e">
        <f>SUMIF([2]IndData!$C:$C,$2:$2,[2]IndData!$L:$L)</f>
        <v>#VALUE!</v>
      </c>
      <c r="F16" s="6" t="e">
        <f>SUMIF([2]IndData!$C:$C,$2:$2,[2]IndData!$L:$L)</f>
        <v>#VALUE!</v>
      </c>
      <c r="G16" s="6" t="e">
        <f>SUMIF([2]IndData!$C:$C,$2:$2,[2]IndData!$L:$L)</f>
        <v>#VALUE!</v>
      </c>
      <c r="H16" s="6" t="e">
        <f>SUMIF([2]IndData!$C:$C,$2:$2,[2]IndData!$L:$L)</f>
        <v>#VALUE!</v>
      </c>
      <c r="I16" s="6" t="e">
        <f>SUMIF([2]IndData!$C:$C,$2:$2,[2]IndData!$L:$L)</f>
        <v>#VALUE!</v>
      </c>
      <c r="J16" s="6" t="e">
        <f>SUMIF([2]IndData!$C:$C,$2:$2,[2]IndData!$L:$L)</f>
        <v>#VALUE!</v>
      </c>
      <c r="K16" s="6" t="e">
        <f>SUMIF([2]IndData!$C:$C,$2:$2,[2]IndData!$L:$L)</f>
        <v>#VALUE!</v>
      </c>
      <c r="L16" s="6" t="e">
        <f>SUMIF([2]IndData!$C:$C,$2:$2,[2]IndData!$L:$L)</f>
        <v>#VALUE!</v>
      </c>
      <c r="M16" s="6" t="e">
        <f>SUMIF([2]IndData!$C:$C,$2:$2,[2]IndData!$L:$L)</f>
        <v>#VALUE!</v>
      </c>
      <c r="N16" s="6" t="e">
        <f>SUMIF([2]IndData!$C:$C,$2:$2,[2]IndData!$L:$L)</f>
        <v>#VALUE!</v>
      </c>
      <c r="O16" s="6" t="e">
        <f>SUMIF([2]IndData!$C:$C,$2:$2,[2]IndData!$L:$L)</f>
        <v>#VALUE!</v>
      </c>
      <c r="P16" s="6" t="e">
        <f>SUMIF([2]IndData!$C:$C,$2:$2,[2]IndData!$L:$L)</f>
        <v>#VALUE!</v>
      </c>
      <c r="Q16" s="6" t="e">
        <f>SUMIF([2]IndData!$C:$C,$2:$2,[2]IndData!$L:$L)</f>
        <v>#VALUE!</v>
      </c>
      <c r="R16" s="6" t="e">
        <f>SUMIF([2]IndData!$C:$C,$2:$2,[2]IndData!$L:$L)</f>
        <v>#VALUE!</v>
      </c>
      <c r="S16" s="6" t="e">
        <f>SUMIF([2]IndData!$C:$C,$2:$2,[2]IndData!$L:$L)</f>
        <v>#VALUE!</v>
      </c>
      <c r="T16" s="6" t="e">
        <f>SUMIF([2]IndData!$C:$C,$2:$2,[2]IndData!$L:$L)</f>
        <v>#VALUE!</v>
      </c>
      <c r="U16" s="6" t="e">
        <f>SUMIF([2]IndData!$C:$C,$2:$2,[2]IndData!$L:$L)</f>
        <v>#VALUE!</v>
      </c>
      <c r="V16" s="6" t="e">
        <f>SUMIF([2]IndData!$C:$C,$2:$2,[2]IndData!$L:$L)</f>
        <v>#VALUE!</v>
      </c>
      <c r="W16" s="6" t="e">
        <f>SUMIF([2]IndData!$C:$C,$2:$2,[2]IndData!$L:$L)</f>
        <v>#VALUE!</v>
      </c>
      <c r="X16" s="6" t="e">
        <f>SUMIF([2]IndData!$C:$C,$2:$2,[2]IndData!$L:$L)</f>
        <v>#VALUE!</v>
      </c>
      <c r="Y16" s="6" t="e">
        <f>SUMIF([2]IndData!$C:$C,$2:$2,[2]IndData!$L:$L)</f>
        <v>#VALUE!</v>
      </c>
      <c r="Z16" s="6" t="e">
        <f>SUMIF([2]IndData!$C:$C,$2:$2,[2]IndData!$L:$L)</f>
        <v>#VALUE!</v>
      </c>
      <c r="AA16" s="6" t="e">
        <f>SUMIF([2]IndData!$C:$C,$2:$2,[2]IndData!$L:$L)</f>
        <v>#VALUE!</v>
      </c>
      <c r="AB16" s="6" t="e">
        <f>SUMIF([2]IndData!$C:$C,$2:$2,[2]IndData!$L:$L)</f>
        <v>#VALUE!</v>
      </c>
    </row>
    <row r="17" spans="1:28" ht="15" customHeight="1" x14ac:dyDescent="0.25">
      <c r="A17" s="3" t="s">
        <v>12</v>
      </c>
      <c r="B17" t="s">
        <v>62</v>
      </c>
      <c r="C17" s="6" t="e">
        <f>SUMIF([2]IndData!$C:$C,$2:$2,[2]IndData!$M:$M)</f>
        <v>#VALUE!</v>
      </c>
      <c r="D17" s="6" t="e">
        <f>SUMIF([2]IndData!$C:$C,$2:$2,[2]IndData!$M:$M)</f>
        <v>#VALUE!</v>
      </c>
      <c r="E17" s="6" t="e">
        <f>SUMIF([2]IndData!$C:$C,$2:$2,[2]IndData!$M:$M)</f>
        <v>#VALUE!</v>
      </c>
      <c r="F17" s="6" t="e">
        <f>SUMIF([2]IndData!$C:$C,$2:$2,[2]IndData!$M:$M)</f>
        <v>#VALUE!</v>
      </c>
      <c r="G17" s="6" t="e">
        <f>SUMIF([2]IndData!$C:$C,$2:$2,[2]IndData!$M:$M)</f>
        <v>#VALUE!</v>
      </c>
      <c r="H17" s="6" t="e">
        <f>SUMIF([2]IndData!$C:$C,$2:$2,[2]IndData!$M:$M)</f>
        <v>#VALUE!</v>
      </c>
      <c r="I17" s="6" t="e">
        <f>SUMIF([2]IndData!$C:$C,$2:$2,[2]IndData!$M:$M)</f>
        <v>#VALUE!</v>
      </c>
      <c r="J17" s="6" t="e">
        <f>SUMIF([2]IndData!$C:$C,$2:$2,[2]IndData!$M:$M)</f>
        <v>#VALUE!</v>
      </c>
      <c r="K17" s="6" t="e">
        <f>SUMIF([2]IndData!$C:$C,$2:$2,[2]IndData!$M:$M)</f>
        <v>#VALUE!</v>
      </c>
      <c r="L17" s="6" t="e">
        <f>SUMIF([2]IndData!$C:$C,$2:$2,[2]IndData!$M:$M)</f>
        <v>#VALUE!</v>
      </c>
      <c r="M17" s="6" t="e">
        <f>SUMIF([2]IndData!$C:$C,$2:$2,[2]IndData!$M:$M)</f>
        <v>#VALUE!</v>
      </c>
      <c r="N17" s="6" t="e">
        <f>SUMIF([2]IndData!$C:$C,$2:$2,[2]IndData!$M:$M)</f>
        <v>#VALUE!</v>
      </c>
      <c r="O17" s="6" t="e">
        <f>SUMIF([2]IndData!$C:$C,$2:$2,[2]IndData!$M:$M)</f>
        <v>#VALUE!</v>
      </c>
      <c r="P17" s="6" t="e">
        <f>SUMIF([2]IndData!$C:$C,$2:$2,[2]IndData!$M:$M)</f>
        <v>#VALUE!</v>
      </c>
      <c r="Q17" s="6" t="e">
        <f>SUMIF([2]IndData!$C:$C,$2:$2,[2]IndData!$M:$M)</f>
        <v>#VALUE!</v>
      </c>
      <c r="R17" s="6" t="e">
        <f>SUMIF([2]IndData!$C:$C,$2:$2,[2]IndData!$M:$M)</f>
        <v>#VALUE!</v>
      </c>
      <c r="S17" s="6" t="e">
        <f>SUMIF([2]IndData!$C:$C,$2:$2,[2]IndData!$M:$M)</f>
        <v>#VALUE!</v>
      </c>
      <c r="T17" s="6" t="e">
        <f>SUMIF([2]IndData!$C:$C,$2:$2,[2]IndData!$M:$M)</f>
        <v>#VALUE!</v>
      </c>
      <c r="U17" s="6" t="e">
        <f>SUMIF([2]IndData!$C:$C,$2:$2,[2]IndData!$M:$M)</f>
        <v>#VALUE!</v>
      </c>
      <c r="V17" s="6" t="e">
        <f>SUMIF([2]IndData!$C:$C,$2:$2,[2]IndData!$M:$M)</f>
        <v>#VALUE!</v>
      </c>
      <c r="W17" s="6" t="e">
        <f>SUMIF([2]IndData!$C:$C,$2:$2,[2]IndData!$M:$M)</f>
        <v>#VALUE!</v>
      </c>
      <c r="X17" s="6" t="e">
        <f>SUMIF([2]IndData!$C:$C,$2:$2,[2]IndData!$M:$M)</f>
        <v>#VALUE!</v>
      </c>
      <c r="Y17" s="6" t="e">
        <f>SUMIF([2]IndData!$C:$C,$2:$2,[2]IndData!$M:$M)</f>
        <v>#VALUE!</v>
      </c>
      <c r="Z17" s="6" t="e">
        <f>SUMIF([2]IndData!$C:$C,$2:$2,[2]IndData!$M:$M)</f>
        <v>#VALUE!</v>
      </c>
      <c r="AA17" s="6" t="e">
        <f>SUMIF([2]IndData!$C:$C,$2:$2,[2]IndData!$M:$M)</f>
        <v>#VALUE!</v>
      </c>
      <c r="AB17" s="6" t="e">
        <f>SUMIF([2]IndData!$C:$C,$2:$2,[2]IndData!$M:$M)</f>
        <v>#VALUE!</v>
      </c>
    </row>
    <row r="18" spans="1:28" ht="15" customHeight="1" x14ac:dyDescent="0.25">
      <c r="A18" s="2" t="s">
        <v>13</v>
      </c>
      <c r="B18" t="s">
        <v>61</v>
      </c>
      <c r="C18" s="6" t="e">
        <f>SUMIF(#REF!,$2:$2,#REF!)</f>
        <v>#REF!</v>
      </c>
      <c r="D18" s="6" t="e">
        <f>SUMIF(#REF!,$2:$2,#REF!)</f>
        <v>#REF!</v>
      </c>
      <c r="E18" s="6" t="e">
        <f>SUMIF(#REF!,$2:$2,#REF!)</f>
        <v>#REF!</v>
      </c>
      <c r="F18" s="6" t="e">
        <f>SUMIF(#REF!,$2:$2,#REF!)</f>
        <v>#REF!</v>
      </c>
      <c r="G18" s="6" t="e">
        <f>SUMIF(#REF!,$2:$2,#REF!)</f>
        <v>#REF!</v>
      </c>
      <c r="H18" s="6" t="e">
        <f>SUMIF(#REF!,$2:$2,#REF!)</f>
        <v>#REF!</v>
      </c>
      <c r="I18" s="6" t="e">
        <f>SUMIF(#REF!,$2:$2,#REF!)</f>
        <v>#REF!</v>
      </c>
      <c r="J18" s="6" t="e">
        <f>SUMIF(#REF!,$2:$2,#REF!)</f>
        <v>#REF!</v>
      </c>
      <c r="K18" s="6" t="e">
        <f>SUMIF(#REF!,$2:$2,#REF!)</f>
        <v>#REF!</v>
      </c>
      <c r="L18" s="6" t="e">
        <f>SUMIF(#REF!,$2:$2,#REF!)</f>
        <v>#REF!</v>
      </c>
      <c r="M18" s="6" t="e">
        <f>SUMIF(#REF!,$2:$2,#REF!)</f>
        <v>#REF!</v>
      </c>
      <c r="N18" s="6" t="e">
        <f>SUMIF(#REF!,$2:$2,#REF!)</f>
        <v>#REF!</v>
      </c>
      <c r="O18" s="6" t="e">
        <f>SUMIF(#REF!,$2:$2,#REF!)</f>
        <v>#REF!</v>
      </c>
      <c r="P18" s="6" t="e">
        <f>SUMIF(#REF!,$2:$2,#REF!)</f>
        <v>#REF!</v>
      </c>
      <c r="Q18" s="6" t="e">
        <f>SUMIF(#REF!,$2:$2,#REF!)</f>
        <v>#REF!</v>
      </c>
      <c r="R18" s="6" t="e">
        <f>SUMIF(#REF!,$2:$2,#REF!)</f>
        <v>#REF!</v>
      </c>
      <c r="S18" s="6" t="e">
        <f>SUMIF(#REF!,$2:$2,#REF!)</f>
        <v>#REF!</v>
      </c>
      <c r="T18" s="6" t="e">
        <f>SUMIF(#REF!,$2:$2,#REF!)</f>
        <v>#REF!</v>
      </c>
      <c r="U18" s="6" t="e">
        <f>SUMIF(#REF!,$2:$2,#REF!)</f>
        <v>#REF!</v>
      </c>
      <c r="V18" s="6" t="e">
        <f>SUMIF(#REF!,$2:$2,#REF!)</f>
        <v>#REF!</v>
      </c>
      <c r="W18" s="6" t="e">
        <f>SUMIF(#REF!,$2:$2,#REF!)</f>
        <v>#REF!</v>
      </c>
      <c r="X18" s="6" t="e">
        <f>SUMIF(#REF!,$2:$2,#REF!)</f>
        <v>#REF!</v>
      </c>
      <c r="Y18" s="6" t="e">
        <f>SUMIF(#REF!,$2:$2,#REF!)</f>
        <v>#REF!</v>
      </c>
      <c r="Z18" s="6" t="e">
        <f>SUMIF(#REF!,$2:$2,#REF!)</f>
        <v>#REF!</v>
      </c>
      <c r="AA18" s="6" t="e">
        <f>SUMIF(#REF!,$2:$2,#REF!)</f>
        <v>#REF!</v>
      </c>
      <c r="AB18" s="6" t="e">
        <f>SUMIF(#REF!,$2:$2,#REF!)</f>
        <v>#REF!</v>
      </c>
    </row>
    <row r="19" spans="1:28" s="8" customFormat="1" ht="27.75" customHeight="1" x14ac:dyDescent="0.25">
      <c r="A19" s="1" t="s">
        <v>14</v>
      </c>
      <c r="C19" s="9" t="e">
        <f>SUMIF(#REF!,$2:$2,#REF!)</f>
        <v>#REF!</v>
      </c>
      <c r="D19" s="9" t="e">
        <f>SUMIF(#REF!,$2:$2,#REF!)</f>
        <v>#REF!</v>
      </c>
      <c r="E19" s="9" t="e">
        <f>SUMIF(#REF!,$2:$2,#REF!)</f>
        <v>#REF!</v>
      </c>
      <c r="F19" s="9" t="e">
        <f>SUMIF(#REF!,$2:$2,#REF!)</f>
        <v>#REF!</v>
      </c>
      <c r="G19" s="9" t="e">
        <f>SUMIF(#REF!,$2:$2,#REF!)</f>
        <v>#REF!</v>
      </c>
      <c r="H19" s="9" t="e">
        <f>SUMIF(#REF!,$2:$2,#REF!)</f>
        <v>#REF!</v>
      </c>
      <c r="I19" s="9" t="e">
        <f>SUMIF(#REF!,$2:$2,#REF!)</f>
        <v>#REF!</v>
      </c>
      <c r="J19" s="9" t="e">
        <f>SUMIF(#REF!,$2:$2,#REF!)</f>
        <v>#REF!</v>
      </c>
      <c r="K19" s="9" t="e">
        <f>SUMIF(#REF!,$2:$2,#REF!)</f>
        <v>#REF!</v>
      </c>
      <c r="L19" s="9" t="e">
        <f>SUMIF(#REF!,$2:$2,#REF!)</f>
        <v>#REF!</v>
      </c>
      <c r="M19" s="9" t="e">
        <f>SUMIF(#REF!,$2:$2,#REF!)</f>
        <v>#REF!</v>
      </c>
      <c r="N19" s="9" t="e">
        <f>SUMIF(#REF!,$2:$2,#REF!)</f>
        <v>#REF!</v>
      </c>
      <c r="O19" s="9" t="e">
        <f>SUMIF(#REF!,$2:$2,#REF!)</f>
        <v>#REF!</v>
      </c>
      <c r="P19" s="9" t="e">
        <f>SUMIF(#REF!,$2:$2,#REF!)</f>
        <v>#REF!</v>
      </c>
      <c r="Q19" s="9" t="e">
        <f>SUMIF(#REF!,$2:$2,#REF!)</f>
        <v>#REF!</v>
      </c>
      <c r="R19" s="9" t="e">
        <f>SUMIF(#REF!,$2:$2,#REF!)</f>
        <v>#REF!</v>
      </c>
      <c r="S19" s="9" t="e">
        <f>SUMIF(#REF!,$2:$2,#REF!)</f>
        <v>#REF!</v>
      </c>
      <c r="T19" s="9" t="e">
        <f>SUMIF(#REF!,$2:$2,#REF!)</f>
        <v>#REF!</v>
      </c>
      <c r="U19" s="9" t="e">
        <f>SUMIF(#REF!,$2:$2,#REF!)</f>
        <v>#REF!</v>
      </c>
      <c r="V19" s="9" t="e">
        <f>SUMIF(#REF!,$2:$2,#REF!)</f>
        <v>#REF!</v>
      </c>
      <c r="W19" s="9" t="e">
        <f>SUMIF(#REF!,$2:$2,#REF!)</f>
        <v>#REF!</v>
      </c>
      <c r="X19" s="9" t="e">
        <f>SUMIF(#REF!,$2:$2,#REF!)</f>
        <v>#REF!</v>
      </c>
      <c r="Y19" s="9" t="e">
        <f>SUMIF(#REF!,$2:$2,#REF!)</f>
        <v>#REF!</v>
      </c>
      <c r="Z19" s="9" t="e">
        <f>SUMIF(#REF!,$2:$2,#REF!)</f>
        <v>#REF!</v>
      </c>
      <c r="AA19" s="9" t="e">
        <f>SUMIF(#REF!,$2:$2,#REF!)</f>
        <v>#REF!</v>
      </c>
      <c r="AB19" s="9" t="e">
        <f>SUMIF(#REF!,$2:$2,#REF!)</f>
        <v>#REF!</v>
      </c>
    </row>
    <row r="20" spans="1:28" ht="15" customHeight="1" x14ac:dyDescent="0.25">
      <c r="A20" s="4" t="s">
        <v>15</v>
      </c>
      <c r="B20" t="s">
        <v>61</v>
      </c>
      <c r="C20" s="6" t="e">
        <f>SUMIF(#REF!,$2:$2,#REF!)</f>
        <v>#REF!</v>
      </c>
      <c r="D20" s="6" t="e">
        <f>SUMIF(#REF!,$2:$2,#REF!)</f>
        <v>#REF!</v>
      </c>
      <c r="E20" s="6" t="e">
        <f>SUMIF(#REF!,$2:$2,#REF!)</f>
        <v>#REF!</v>
      </c>
      <c r="F20" s="6" t="e">
        <f>SUMIF(#REF!,$2:$2,#REF!)</f>
        <v>#REF!</v>
      </c>
      <c r="G20" s="6" t="e">
        <f>SUMIF(#REF!,$2:$2,#REF!)</f>
        <v>#REF!</v>
      </c>
      <c r="H20" s="6" t="e">
        <f>SUMIF(#REF!,$2:$2,#REF!)</f>
        <v>#REF!</v>
      </c>
      <c r="I20" s="6" t="e">
        <f>SUMIF(#REF!,$2:$2,#REF!)</f>
        <v>#REF!</v>
      </c>
      <c r="J20" s="6" t="e">
        <f>SUMIF(#REF!,$2:$2,#REF!)</f>
        <v>#REF!</v>
      </c>
      <c r="K20" s="6" t="e">
        <f>SUMIF(#REF!,$2:$2,#REF!)</f>
        <v>#REF!</v>
      </c>
      <c r="L20" s="6" t="e">
        <f>SUMIF(#REF!,$2:$2,#REF!)</f>
        <v>#REF!</v>
      </c>
      <c r="M20" s="6" t="e">
        <f>SUMIF(#REF!,$2:$2,#REF!)</f>
        <v>#REF!</v>
      </c>
      <c r="N20" s="6" t="e">
        <f>SUMIF(#REF!,$2:$2,#REF!)</f>
        <v>#REF!</v>
      </c>
      <c r="O20" s="6" t="e">
        <f>SUMIF(#REF!,$2:$2,#REF!)</f>
        <v>#REF!</v>
      </c>
      <c r="P20" s="6" t="e">
        <f>SUMIF(#REF!,$2:$2,#REF!)</f>
        <v>#REF!</v>
      </c>
      <c r="Q20" s="6" t="e">
        <f>SUMIF(#REF!,$2:$2,#REF!)</f>
        <v>#REF!</v>
      </c>
      <c r="R20" s="6" t="e">
        <f>SUMIF(#REF!,$2:$2,#REF!)</f>
        <v>#REF!</v>
      </c>
      <c r="S20" s="6" t="e">
        <f>SUMIF(#REF!,$2:$2,#REF!)</f>
        <v>#REF!</v>
      </c>
      <c r="T20" s="6" t="e">
        <f>SUMIF(#REF!,$2:$2,#REF!)</f>
        <v>#REF!</v>
      </c>
      <c r="U20" s="6" t="e">
        <f>SUMIF(#REF!,$2:$2,#REF!)</f>
        <v>#REF!</v>
      </c>
      <c r="V20" s="6" t="e">
        <f>SUMIF(#REF!,$2:$2,#REF!)</f>
        <v>#REF!</v>
      </c>
      <c r="W20" s="6" t="e">
        <f>SUMIF(#REF!,$2:$2,#REF!)</f>
        <v>#REF!</v>
      </c>
      <c r="X20" s="6" t="e">
        <f>SUMIF(#REF!,$2:$2,#REF!)</f>
        <v>#REF!</v>
      </c>
      <c r="Y20" s="6" t="e">
        <f>SUMIF(#REF!,$2:$2,#REF!)</f>
        <v>#REF!</v>
      </c>
      <c r="Z20" s="6" t="e">
        <f>SUMIF(#REF!,$2:$2,#REF!)</f>
        <v>#REF!</v>
      </c>
      <c r="AA20" s="6" t="e">
        <f>SUMIF(#REF!,$2:$2,#REF!)</f>
        <v>#REF!</v>
      </c>
      <c r="AB20" s="6" t="e">
        <f>SUMIF(#REF!,$2:$2,#REF!)</f>
        <v>#REF!</v>
      </c>
    </row>
    <row r="21" spans="1:28" ht="15" customHeight="1" x14ac:dyDescent="0.25">
      <c r="A21" s="4" t="s">
        <v>16</v>
      </c>
      <c r="B21" s="8" t="s">
        <v>61</v>
      </c>
      <c r="C21" s="6" t="e">
        <f>SUMIF(#REF!,$2:$2,#REF!)</f>
        <v>#REF!</v>
      </c>
      <c r="D21" s="6" t="e">
        <f>SUMIF(#REF!,$2:$2,#REF!)</f>
        <v>#REF!</v>
      </c>
      <c r="E21" s="6" t="e">
        <f>SUMIF(#REF!,$2:$2,#REF!)</f>
        <v>#REF!</v>
      </c>
      <c r="F21" s="6" t="e">
        <f>SUMIF(#REF!,$2:$2,#REF!)</f>
        <v>#REF!</v>
      </c>
      <c r="G21" s="6" t="e">
        <f>SUMIF(#REF!,$2:$2,#REF!)</f>
        <v>#REF!</v>
      </c>
      <c r="H21" s="6" t="e">
        <f>SUMIF(#REF!,$2:$2,#REF!)</f>
        <v>#REF!</v>
      </c>
      <c r="I21" s="6" t="e">
        <f>SUMIF(#REF!,$2:$2,#REF!)</f>
        <v>#REF!</v>
      </c>
      <c r="J21" s="6" t="e">
        <f>SUMIF(#REF!,$2:$2,#REF!)</f>
        <v>#REF!</v>
      </c>
      <c r="K21" s="6" t="e">
        <f>SUMIF(#REF!,$2:$2,#REF!)</f>
        <v>#REF!</v>
      </c>
      <c r="L21" s="6" t="e">
        <f>SUMIF(#REF!,$2:$2,#REF!)</f>
        <v>#REF!</v>
      </c>
      <c r="M21" s="6" t="e">
        <f>SUMIF(#REF!,$2:$2,#REF!)</f>
        <v>#REF!</v>
      </c>
      <c r="N21" s="6" t="e">
        <f>SUMIF(#REF!,$2:$2,#REF!)</f>
        <v>#REF!</v>
      </c>
      <c r="O21" s="6" t="e">
        <f>SUMIF(#REF!,$2:$2,#REF!)</f>
        <v>#REF!</v>
      </c>
      <c r="P21" s="6" t="e">
        <f>SUMIF(#REF!,$2:$2,#REF!)</f>
        <v>#REF!</v>
      </c>
      <c r="Q21" s="6" t="e">
        <f>SUMIF(#REF!,$2:$2,#REF!)</f>
        <v>#REF!</v>
      </c>
      <c r="R21" s="6" t="e">
        <f>SUMIF(#REF!,$2:$2,#REF!)</f>
        <v>#REF!</v>
      </c>
      <c r="S21" s="6" t="e">
        <f>SUMIF(#REF!,$2:$2,#REF!)</f>
        <v>#REF!</v>
      </c>
      <c r="T21" s="6" t="e">
        <f>SUMIF(#REF!,$2:$2,#REF!)</f>
        <v>#REF!</v>
      </c>
      <c r="U21" s="6" t="e">
        <f>SUMIF(#REF!,$2:$2,#REF!)</f>
        <v>#REF!</v>
      </c>
      <c r="V21" s="6" t="e">
        <f>SUMIF(#REF!,$2:$2,#REF!)</f>
        <v>#REF!</v>
      </c>
      <c r="W21" s="6" t="e">
        <f>SUMIF(#REF!,$2:$2,#REF!)</f>
        <v>#REF!</v>
      </c>
      <c r="X21" s="6" t="e">
        <f>SUMIF(#REF!,$2:$2,#REF!)</f>
        <v>#REF!</v>
      </c>
      <c r="Y21" s="6" t="e">
        <f>SUMIF(#REF!,$2:$2,#REF!)</f>
        <v>#REF!</v>
      </c>
      <c r="Z21" s="6" t="e">
        <f>SUMIF(#REF!,$2:$2,#REF!)</f>
        <v>#REF!</v>
      </c>
      <c r="AA21" s="6" t="e">
        <f>SUMIF(#REF!,$2:$2,#REF!)</f>
        <v>#REF!</v>
      </c>
      <c r="AB21" s="6" t="e">
        <f>SUMIF(#REF!,$2:$2,#REF!)</f>
        <v>#REF!</v>
      </c>
    </row>
    <row r="22" spans="1:28" ht="15" customHeight="1" x14ac:dyDescent="0.25">
      <c r="A22" s="4" t="s">
        <v>17</v>
      </c>
      <c r="B22" t="s">
        <v>62</v>
      </c>
      <c r="C22" s="6" t="e">
        <f>SUMIF([2]IndData!$C:$C,$2:$2,[2]IndData!$Q:$Q)</f>
        <v>#VALUE!</v>
      </c>
      <c r="D22" s="6" t="e">
        <f>SUMIF([2]IndData!$C:$C,$2:$2,[2]IndData!$Q:$Q)</f>
        <v>#VALUE!</v>
      </c>
      <c r="E22" s="6" t="e">
        <f>SUMIF([2]IndData!$C:$C,$2:$2,[2]IndData!$Q:$Q)</f>
        <v>#VALUE!</v>
      </c>
      <c r="F22" s="6" t="e">
        <f>SUMIF([2]IndData!$C:$C,$2:$2,[2]IndData!$Q:$Q)</f>
        <v>#VALUE!</v>
      </c>
      <c r="G22" s="6" t="e">
        <f>SUMIF([2]IndData!$C:$C,$2:$2,[2]IndData!$Q:$Q)</f>
        <v>#VALUE!</v>
      </c>
      <c r="H22" s="6" t="e">
        <f>SUMIF([2]IndData!$C:$C,$2:$2,[2]IndData!$Q:$Q)</f>
        <v>#VALUE!</v>
      </c>
      <c r="I22" s="6" t="e">
        <f>SUMIF([2]IndData!$C:$C,$2:$2,[2]IndData!$Q:$Q)</f>
        <v>#VALUE!</v>
      </c>
      <c r="J22" s="6" t="e">
        <f>SUMIF([2]IndData!$C:$C,$2:$2,[2]IndData!$Q:$Q)</f>
        <v>#VALUE!</v>
      </c>
      <c r="K22" s="6" t="e">
        <f>SUMIF([2]IndData!$C:$C,$2:$2,[2]IndData!$Q:$Q)</f>
        <v>#VALUE!</v>
      </c>
      <c r="L22" s="6" t="e">
        <f>SUMIF([2]IndData!$C:$C,$2:$2,[2]IndData!$Q:$Q)</f>
        <v>#VALUE!</v>
      </c>
      <c r="M22" s="6" t="e">
        <f>SUMIF([2]IndData!$C:$C,$2:$2,[2]IndData!$Q:$Q)</f>
        <v>#VALUE!</v>
      </c>
      <c r="N22" s="6" t="e">
        <f>SUMIF([2]IndData!$C:$C,$2:$2,[2]IndData!$Q:$Q)</f>
        <v>#VALUE!</v>
      </c>
      <c r="O22" s="6" t="e">
        <f>SUMIF([2]IndData!$C:$C,$2:$2,[2]IndData!$Q:$Q)</f>
        <v>#VALUE!</v>
      </c>
      <c r="P22" s="6" t="e">
        <f>SUMIF([2]IndData!$C:$C,$2:$2,[2]IndData!$Q:$Q)</f>
        <v>#VALUE!</v>
      </c>
      <c r="Q22" s="6" t="e">
        <f>SUMIF([2]IndData!$C:$C,$2:$2,[2]IndData!$Q:$Q)</f>
        <v>#VALUE!</v>
      </c>
      <c r="R22" s="6" t="e">
        <f>SUMIF([2]IndData!$C:$C,$2:$2,[2]IndData!$Q:$Q)</f>
        <v>#VALUE!</v>
      </c>
      <c r="S22" s="6" t="e">
        <f>SUMIF([2]IndData!$C:$C,$2:$2,[2]IndData!$Q:$Q)</f>
        <v>#VALUE!</v>
      </c>
      <c r="T22" s="6" t="e">
        <f>SUMIF([2]IndData!$C:$C,$2:$2,[2]IndData!$Q:$Q)</f>
        <v>#VALUE!</v>
      </c>
      <c r="U22" s="6" t="e">
        <f>SUMIF([2]IndData!$C:$C,$2:$2,[2]IndData!$Q:$Q)</f>
        <v>#VALUE!</v>
      </c>
      <c r="V22" s="6" t="e">
        <f>SUMIF([2]IndData!$C:$C,$2:$2,[2]IndData!$Q:$Q)</f>
        <v>#VALUE!</v>
      </c>
      <c r="W22" s="6" t="e">
        <f>SUMIF([2]IndData!$C:$C,$2:$2,[2]IndData!$Q:$Q)</f>
        <v>#VALUE!</v>
      </c>
      <c r="X22" s="6" t="e">
        <f>SUMIF([2]IndData!$C:$C,$2:$2,[2]IndData!$Q:$Q)</f>
        <v>#VALUE!</v>
      </c>
      <c r="Y22" s="6" t="e">
        <f>SUMIF([2]IndData!$C:$C,$2:$2,[2]IndData!$Q:$Q)</f>
        <v>#VALUE!</v>
      </c>
      <c r="Z22" s="6" t="e">
        <f>SUMIF([2]IndData!$C:$C,$2:$2,[2]IndData!$Q:$Q)</f>
        <v>#VALUE!</v>
      </c>
      <c r="AA22" s="6" t="e">
        <f>SUMIF([2]IndData!$C:$C,$2:$2,[2]IndData!$Q:$Q)</f>
        <v>#VALUE!</v>
      </c>
      <c r="AB22" s="6" t="e">
        <f>SUMIF([2]IndData!$C:$C,$2:$2,[2]IndData!$Q:$Q)</f>
        <v>#VALUE!</v>
      </c>
    </row>
    <row r="23" spans="1:28" ht="15" customHeight="1" x14ac:dyDescent="0.25">
      <c r="A23" s="4" t="s">
        <v>18</v>
      </c>
      <c r="B23" t="s">
        <v>62</v>
      </c>
      <c r="C23" s="6" t="e">
        <f>SUMIF([2]IndData!$C:$C,$2:$2,[2]IndData!$R:$R)</f>
        <v>#VALUE!</v>
      </c>
      <c r="D23" s="6" t="e">
        <f>SUMIF([2]IndData!$C:$C,$2:$2,[2]IndData!$R:$R)</f>
        <v>#VALUE!</v>
      </c>
      <c r="E23" s="6" t="e">
        <f>SUMIF([2]IndData!$C:$C,$2:$2,[2]IndData!$R:$R)</f>
        <v>#VALUE!</v>
      </c>
      <c r="F23" s="6" t="e">
        <f>SUMIF([2]IndData!$C:$C,$2:$2,[2]IndData!$R:$R)</f>
        <v>#VALUE!</v>
      </c>
      <c r="G23" s="6" t="e">
        <f>SUMIF([2]IndData!$C:$C,$2:$2,[2]IndData!$R:$R)</f>
        <v>#VALUE!</v>
      </c>
      <c r="H23" s="6" t="e">
        <f>SUMIF([2]IndData!$C:$C,$2:$2,[2]IndData!$R:$R)</f>
        <v>#VALUE!</v>
      </c>
      <c r="I23" s="6" t="e">
        <f>SUMIF([2]IndData!$C:$C,$2:$2,[2]IndData!$R:$R)</f>
        <v>#VALUE!</v>
      </c>
      <c r="J23" s="6" t="e">
        <f>SUMIF([2]IndData!$C:$C,$2:$2,[2]IndData!$R:$R)</f>
        <v>#VALUE!</v>
      </c>
      <c r="K23" s="6" t="e">
        <f>SUMIF([2]IndData!$C:$C,$2:$2,[2]IndData!$R:$R)</f>
        <v>#VALUE!</v>
      </c>
      <c r="L23" s="6" t="e">
        <f>SUMIF([2]IndData!$C:$C,$2:$2,[2]IndData!$R:$R)</f>
        <v>#VALUE!</v>
      </c>
      <c r="M23" s="6" t="e">
        <f>SUMIF([2]IndData!$C:$C,$2:$2,[2]IndData!$R:$R)</f>
        <v>#VALUE!</v>
      </c>
      <c r="N23" s="6" t="e">
        <f>SUMIF([2]IndData!$C:$C,$2:$2,[2]IndData!$R:$R)</f>
        <v>#VALUE!</v>
      </c>
      <c r="O23" s="6" t="e">
        <f>SUMIF([2]IndData!$C:$C,$2:$2,[2]IndData!$R:$R)</f>
        <v>#VALUE!</v>
      </c>
      <c r="P23" s="6" t="e">
        <f>SUMIF([2]IndData!$C:$C,$2:$2,[2]IndData!$R:$R)</f>
        <v>#VALUE!</v>
      </c>
      <c r="Q23" s="6" t="e">
        <f>SUMIF([2]IndData!$C:$C,$2:$2,[2]IndData!$R:$R)</f>
        <v>#VALUE!</v>
      </c>
      <c r="R23" s="6" t="e">
        <f>SUMIF([2]IndData!$C:$C,$2:$2,[2]IndData!$R:$R)</f>
        <v>#VALUE!</v>
      </c>
      <c r="S23" s="6" t="e">
        <f>SUMIF([2]IndData!$C:$C,$2:$2,[2]IndData!$R:$R)</f>
        <v>#VALUE!</v>
      </c>
      <c r="T23" s="6" t="e">
        <f>SUMIF([2]IndData!$C:$C,$2:$2,[2]IndData!$R:$R)</f>
        <v>#VALUE!</v>
      </c>
      <c r="U23" s="6" t="e">
        <f>SUMIF([2]IndData!$C:$C,$2:$2,[2]IndData!$R:$R)</f>
        <v>#VALUE!</v>
      </c>
      <c r="V23" s="6" t="e">
        <f>SUMIF([2]IndData!$C:$C,$2:$2,[2]IndData!$R:$R)</f>
        <v>#VALUE!</v>
      </c>
      <c r="W23" s="6" t="e">
        <f>SUMIF([2]IndData!$C:$C,$2:$2,[2]IndData!$R:$R)</f>
        <v>#VALUE!</v>
      </c>
      <c r="X23" s="6" t="e">
        <f>SUMIF([2]IndData!$C:$C,$2:$2,[2]IndData!$R:$R)</f>
        <v>#VALUE!</v>
      </c>
      <c r="Y23" s="6" t="e">
        <f>SUMIF([2]IndData!$C:$C,$2:$2,[2]IndData!$R:$R)</f>
        <v>#VALUE!</v>
      </c>
      <c r="Z23" s="6" t="e">
        <f>SUMIF([2]IndData!$C:$C,$2:$2,[2]IndData!$R:$R)</f>
        <v>#VALUE!</v>
      </c>
      <c r="AA23" s="6" t="e">
        <f>SUMIF([2]IndData!$C:$C,$2:$2,[2]IndData!$R:$R)</f>
        <v>#VALUE!</v>
      </c>
      <c r="AB23" s="6" t="e">
        <f>SUMIF([2]IndData!$C:$C,$2:$2,[2]IndData!$R:$R)</f>
        <v>#VALUE!</v>
      </c>
    </row>
    <row r="24" spans="1:28" ht="15" customHeight="1" x14ac:dyDescent="0.25">
      <c r="A24" s="4" t="s">
        <v>19</v>
      </c>
      <c r="B24" t="s">
        <v>62</v>
      </c>
      <c r="C24" s="6" t="e">
        <f>SUMIF([2]IndData!$C:$C,$2:$2,[2]IndData!$S:$S)</f>
        <v>#VALUE!</v>
      </c>
      <c r="D24" s="6" t="e">
        <f>SUMIF([2]IndData!$C:$C,$2:$2,[2]IndData!$S:$S)</f>
        <v>#VALUE!</v>
      </c>
      <c r="E24" s="6" t="e">
        <f>SUMIF([2]IndData!$C:$C,$2:$2,[2]IndData!$S:$S)</f>
        <v>#VALUE!</v>
      </c>
      <c r="F24" s="6" t="e">
        <f>SUMIF([2]IndData!$C:$C,$2:$2,[2]IndData!$S:$S)</f>
        <v>#VALUE!</v>
      </c>
      <c r="G24" s="6" t="e">
        <f>SUMIF([2]IndData!$C:$C,$2:$2,[2]IndData!$S:$S)</f>
        <v>#VALUE!</v>
      </c>
      <c r="H24" s="6" t="e">
        <f>SUMIF([2]IndData!$C:$C,$2:$2,[2]IndData!$S:$S)</f>
        <v>#VALUE!</v>
      </c>
      <c r="I24" s="6" t="e">
        <f>SUMIF([2]IndData!$C:$C,$2:$2,[2]IndData!$S:$S)</f>
        <v>#VALUE!</v>
      </c>
      <c r="J24" s="6" t="e">
        <f>SUMIF([2]IndData!$C:$C,$2:$2,[2]IndData!$S:$S)</f>
        <v>#VALUE!</v>
      </c>
      <c r="K24" s="6" t="e">
        <f>SUMIF([2]IndData!$C:$C,$2:$2,[2]IndData!$S:$S)</f>
        <v>#VALUE!</v>
      </c>
      <c r="L24" s="6" t="e">
        <f>SUMIF([2]IndData!$C:$C,$2:$2,[2]IndData!$S:$S)</f>
        <v>#VALUE!</v>
      </c>
      <c r="M24" s="6" t="e">
        <f>SUMIF([2]IndData!$C:$C,$2:$2,[2]IndData!$S:$S)</f>
        <v>#VALUE!</v>
      </c>
      <c r="N24" s="6" t="e">
        <f>SUMIF([2]IndData!$C:$C,$2:$2,[2]IndData!$S:$S)</f>
        <v>#VALUE!</v>
      </c>
      <c r="O24" s="6" t="e">
        <f>SUMIF([2]IndData!$C:$C,$2:$2,[2]IndData!$S:$S)</f>
        <v>#VALUE!</v>
      </c>
      <c r="P24" s="6" t="e">
        <f>SUMIF([2]IndData!$C:$C,$2:$2,[2]IndData!$S:$S)</f>
        <v>#VALUE!</v>
      </c>
      <c r="Q24" s="6" t="e">
        <f>SUMIF([2]IndData!$C:$C,$2:$2,[2]IndData!$S:$S)</f>
        <v>#VALUE!</v>
      </c>
      <c r="R24" s="6" t="e">
        <f>SUMIF([2]IndData!$C:$C,$2:$2,[2]IndData!$S:$S)</f>
        <v>#VALUE!</v>
      </c>
      <c r="S24" s="6" t="e">
        <f>SUMIF([2]IndData!$C:$C,$2:$2,[2]IndData!$S:$S)</f>
        <v>#VALUE!</v>
      </c>
      <c r="T24" s="6" t="e">
        <f>SUMIF([2]IndData!$C:$C,$2:$2,[2]IndData!$S:$S)</f>
        <v>#VALUE!</v>
      </c>
      <c r="U24" s="6" t="e">
        <f>SUMIF([2]IndData!$C:$C,$2:$2,[2]IndData!$S:$S)</f>
        <v>#VALUE!</v>
      </c>
      <c r="V24" s="6" t="e">
        <f>SUMIF([2]IndData!$C:$C,$2:$2,[2]IndData!$S:$S)</f>
        <v>#VALUE!</v>
      </c>
      <c r="W24" s="6" t="e">
        <f>SUMIF([2]IndData!$C:$C,$2:$2,[2]IndData!$S:$S)</f>
        <v>#VALUE!</v>
      </c>
      <c r="X24" s="6" t="e">
        <f>SUMIF([2]IndData!$C:$C,$2:$2,[2]IndData!$S:$S)</f>
        <v>#VALUE!</v>
      </c>
      <c r="Y24" s="6" t="e">
        <f>SUMIF([2]IndData!$C:$C,$2:$2,[2]IndData!$S:$S)</f>
        <v>#VALUE!</v>
      </c>
      <c r="Z24" s="6" t="e">
        <f>SUMIF([2]IndData!$C:$C,$2:$2,[2]IndData!$S:$S)</f>
        <v>#VALUE!</v>
      </c>
      <c r="AA24" s="6" t="e">
        <f>SUMIF([2]IndData!$C:$C,$2:$2,[2]IndData!$S:$S)</f>
        <v>#VALUE!</v>
      </c>
      <c r="AB24" s="6" t="e">
        <f>SUMIF([2]IndData!$C:$C,$2:$2,[2]IndData!$S:$S)</f>
        <v>#VALUE!</v>
      </c>
    </row>
    <row r="25" spans="1:28" ht="15" customHeight="1" x14ac:dyDescent="0.25">
      <c r="A25" s="4" t="s">
        <v>20</v>
      </c>
      <c r="B25" t="s">
        <v>62</v>
      </c>
      <c r="C25" s="6" t="e">
        <f>SUMIF([2]IndData!$C:$C,$2:$2,[2]IndData!$T:$T)</f>
        <v>#VALUE!</v>
      </c>
      <c r="D25" s="6" t="e">
        <f>SUMIF([2]IndData!$C:$C,$2:$2,[2]IndData!$T:$T)</f>
        <v>#VALUE!</v>
      </c>
      <c r="E25" s="6" t="e">
        <f>SUMIF([2]IndData!$C:$C,$2:$2,[2]IndData!$T:$T)</f>
        <v>#VALUE!</v>
      </c>
      <c r="F25" s="6" t="e">
        <f>SUMIF([2]IndData!$C:$C,$2:$2,[2]IndData!$T:$T)</f>
        <v>#VALUE!</v>
      </c>
      <c r="G25" s="6" t="e">
        <f>SUMIF([2]IndData!$C:$C,$2:$2,[2]IndData!$T:$T)</f>
        <v>#VALUE!</v>
      </c>
      <c r="H25" s="6" t="e">
        <f>SUMIF([2]IndData!$C:$C,$2:$2,[2]IndData!$T:$T)</f>
        <v>#VALUE!</v>
      </c>
      <c r="I25" s="6" t="e">
        <f>SUMIF([2]IndData!$C:$C,$2:$2,[2]IndData!$T:$T)</f>
        <v>#VALUE!</v>
      </c>
      <c r="J25" s="6" t="e">
        <f>SUMIF([2]IndData!$C:$C,$2:$2,[2]IndData!$T:$T)</f>
        <v>#VALUE!</v>
      </c>
      <c r="K25" s="6" t="e">
        <f>SUMIF([2]IndData!$C:$C,$2:$2,[2]IndData!$T:$T)</f>
        <v>#VALUE!</v>
      </c>
      <c r="L25" s="6" t="e">
        <f>SUMIF([2]IndData!$C:$C,$2:$2,[2]IndData!$T:$T)</f>
        <v>#VALUE!</v>
      </c>
      <c r="M25" s="6" t="e">
        <f>SUMIF([2]IndData!$C:$C,$2:$2,[2]IndData!$T:$T)</f>
        <v>#VALUE!</v>
      </c>
      <c r="N25" s="6" t="e">
        <f>SUMIF([2]IndData!$C:$C,$2:$2,[2]IndData!$T:$T)</f>
        <v>#VALUE!</v>
      </c>
      <c r="O25" s="6" t="e">
        <f>SUMIF([2]IndData!$C:$C,$2:$2,[2]IndData!$T:$T)</f>
        <v>#VALUE!</v>
      </c>
      <c r="P25" s="6" t="e">
        <f>SUMIF([2]IndData!$C:$C,$2:$2,[2]IndData!$T:$T)</f>
        <v>#VALUE!</v>
      </c>
      <c r="Q25" s="6" t="e">
        <f>SUMIF([2]IndData!$C:$C,$2:$2,[2]IndData!$T:$T)</f>
        <v>#VALUE!</v>
      </c>
      <c r="R25" s="6" t="e">
        <f>SUMIF([2]IndData!$C:$C,$2:$2,[2]IndData!$T:$T)</f>
        <v>#VALUE!</v>
      </c>
      <c r="S25" s="6" t="e">
        <f>SUMIF([2]IndData!$C:$C,$2:$2,[2]IndData!$T:$T)</f>
        <v>#VALUE!</v>
      </c>
      <c r="T25" s="6" t="e">
        <f>SUMIF([2]IndData!$C:$C,$2:$2,[2]IndData!$T:$T)</f>
        <v>#VALUE!</v>
      </c>
      <c r="U25" s="6" t="e">
        <f>SUMIF([2]IndData!$C:$C,$2:$2,[2]IndData!$T:$T)</f>
        <v>#VALUE!</v>
      </c>
      <c r="V25" s="6" t="e">
        <f>SUMIF([2]IndData!$C:$C,$2:$2,[2]IndData!$T:$T)</f>
        <v>#VALUE!</v>
      </c>
      <c r="W25" s="6" t="e">
        <f>SUMIF([2]IndData!$C:$C,$2:$2,[2]IndData!$T:$T)</f>
        <v>#VALUE!</v>
      </c>
      <c r="X25" s="6" t="e">
        <f>SUMIF([2]IndData!$C:$C,$2:$2,[2]IndData!$T:$T)</f>
        <v>#VALUE!</v>
      </c>
      <c r="Y25" s="6" t="e">
        <f>SUMIF([2]IndData!$C:$C,$2:$2,[2]IndData!$T:$T)</f>
        <v>#VALUE!</v>
      </c>
      <c r="Z25" s="6" t="e">
        <f>SUMIF([2]IndData!$C:$C,$2:$2,[2]IndData!$T:$T)</f>
        <v>#VALUE!</v>
      </c>
      <c r="AA25" s="6" t="e">
        <f>SUMIF([2]IndData!$C:$C,$2:$2,[2]IndData!$T:$T)</f>
        <v>#VALUE!</v>
      </c>
      <c r="AB25" s="6" t="e">
        <f>SUMIF([2]IndData!$C:$C,$2:$2,[2]IndData!$T:$T)</f>
        <v>#VALUE!</v>
      </c>
    </row>
    <row r="26" spans="1:28" ht="15" customHeight="1" x14ac:dyDescent="0.25">
      <c r="A26" s="4" t="s">
        <v>21</v>
      </c>
      <c r="B26" t="s">
        <v>61</v>
      </c>
      <c r="C26" s="6" t="e">
        <f>SUMIF(#REF!,$2:$2,#REF!)</f>
        <v>#REF!</v>
      </c>
      <c r="D26" s="6" t="e">
        <f>SUMIF(#REF!,$2:$2,#REF!)</f>
        <v>#REF!</v>
      </c>
      <c r="E26" s="6" t="e">
        <f>SUMIF(#REF!,$2:$2,#REF!)</f>
        <v>#REF!</v>
      </c>
      <c r="F26" s="6" t="e">
        <f>SUMIF(#REF!,$2:$2,#REF!)</f>
        <v>#REF!</v>
      </c>
      <c r="G26" s="6" t="e">
        <f>SUMIF(#REF!,$2:$2,#REF!)</f>
        <v>#REF!</v>
      </c>
      <c r="H26" s="6" t="e">
        <f>SUMIF(#REF!,$2:$2,#REF!)</f>
        <v>#REF!</v>
      </c>
      <c r="I26" s="6" t="e">
        <f>SUMIF(#REF!,$2:$2,#REF!)</f>
        <v>#REF!</v>
      </c>
      <c r="J26" s="6" t="e">
        <f>SUMIF(#REF!,$2:$2,#REF!)</f>
        <v>#REF!</v>
      </c>
      <c r="K26" s="6" t="e">
        <f>SUMIF(#REF!,$2:$2,#REF!)</f>
        <v>#REF!</v>
      </c>
      <c r="L26" s="6" t="e">
        <f>SUMIF(#REF!,$2:$2,#REF!)</f>
        <v>#REF!</v>
      </c>
      <c r="M26" s="6" t="e">
        <f>SUMIF(#REF!,$2:$2,#REF!)</f>
        <v>#REF!</v>
      </c>
      <c r="N26" s="6" t="e">
        <f>SUMIF(#REF!,$2:$2,#REF!)</f>
        <v>#REF!</v>
      </c>
      <c r="O26" s="6" t="e">
        <f>SUMIF(#REF!,$2:$2,#REF!)</f>
        <v>#REF!</v>
      </c>
      <c r="P26" s="6" t="e">
        <f>SUMIF(#REF!,$2:$2,#REF!)</f>
        <v>#REF!</v>
      </c>
      <c r="Q26" s="6" t="e">
        <f>SUMIF(#REF!,$2:$2,#REF!)</f>
        <v>#REF!</v>
      </c>
      <c r="R26" s="6" t="e">
        <f>SUMIF(#REF!,$2:$2,#REF!)</f>
        <v>#REF!</v>
      </c>
      <c r="S26" s="6" t="e">
        <f>SUMIF(#REF!,$2:$2,#REF!)</f>
        <v>#REF!</v>
      </c>
      <c r="T26" s="6" t="e">
        <f>SUMIF(#REF!,$2:$2,#REF!)</f>
        <v>#REF!</v>
      </c>
      <c r="U26" s="6" t="e">
        <f>SUMIF(#REF!,$2:$2,#REF!)</f>
        <v>#REF!</v>
      </c>
      <c r="V26" s="6" t="e">
        <f>SUMIF(#REF!,$2:$2,#REF!)</f>
        <v>#REF!</v>
      </c>
      <c r="W26" s="6" t="e">
        <f>SUMIF(#REF!,$2:$2,#REF!)</f>
        <v>#REF!</v>
      </c>
      <c r="X26" s="6" t="e">
        <f>SUMIF(#REF!,$2:$2,#REF!)</f>
        <v>#REF!</v>
      </c>
      <c r="Y26" s="6" t="e">
        <f>SUMIF(#REF!,$2:$2,#REF!)</f>
        <v>#REF!</v>
      </c>
      <c r="Z26" s="6" t="e">
        <f>SUMIF(#REF!,$2:$2,#REF!)</f>
        <v>#REF!</v>
      </c>
      <c r="AA26" s="6" t="e">
        <f>SUMIF(#REF!,$2:$2,#REF!)</f>
        <v>#REF!</v>
      </c>
      <c r="AB26" s="6" t="e">
        <f>SUMIF(#REF!,$2:$2,#REF!)</f>
        <v>#REF!</v>
      </c>
    </row>
    <row r="27" spans="1:28" ht="15" customHeight="1" x14ac:dyDescent="0.25">
      <c r="A27" s="4" t="s">
        <v>22</v>
      </c>
      <c r="B27" t="s">
        <v>62</v>
      </c>
      <c r="C27" s="6" t="e">
        <f>SUMIF([2]IndData!$C:$C,$2:$2,[2]IndData!$V:$V)</f>
        <v>#VALUE!</v>
      </c>
      <c r="D27" s="6" t="e">
        <f>SUMIF([2]IndData!$C:$C,$2:$2,[2]IndData!$V:$V)</f>
        <v>#VALUE!</v>
      </c>
      <c r="E27" s="6" t="e">
        <f>SUMIF([2]IndData!$C:$C,$2:$2,[2]IndData!$V:$V)</f>
        <v>#VALUE!</v>
      </c>
      <c r="F27" s="6" t="e">
        <f>SUMIF([2]IndData!$C:$C,$2:$2,[2]IndData!$V:$V)</f>
        <v>#VALUE!</v>
      </c>
      <c r="G27" s="6" t="e">
        <f>SUMIF([2]IndData!$C:$C,$2:$2,[2]IndData!$V:$V)</f>
        <v>#VALUE!</v>
      </c>
      <c r="H27" s="6" t="e">
        <f>SUMIF([2]IndData!$C:$C,$2:$2,[2]IndData!$V:$V)</f>
        <v>#VALUE!</v>
      </c>
      <c r="I27" s="6" t="e">
        <f>SUMIF([2]IndData!$C:$C,$2:$2,[2]IndData!$V:$V)</f>
        <v>#VALUE!</v>
      </c>
      <c r="J27" s="6" t="e">
        <f>SUMIF([2]IndData!$C:$C,$2:$2,[2]IndData!$V:$V)</f>
        <v>#VALUE!</v>
      </c>
      <c r="K27" s="6" t="e">
        <f>SUMIF([2]IndData!$C:$C,$2:$2,[2]IndData!$V:$V)</f>
        <v>#VALUE!</v>
      </c>
      <c r="L27" s="6" t="e">
        <f>SUMIF([2]IndData!$C:$C,$2:$2,[2]IndData!$V:$V)</f>
        <v>#VALUE!</v>
      </c>
      <c r="M27" s="6" t="e">
        <f>SUMIF([2]IndData!$C:$C,$2:$2,[2]IndData!$V:$V)</f>
        <v>#VALUE!</v>
      </c>
      <c r="N27" s="6" t="e">
        <f>SUMIF([2]IndData!$C:$C,$2:$2,[2]IndData!$V:$V)</f>
        <v>#VALUE!</v>
      </c>
      <c r="O27" s="6" t="e">
        <f>SUMIF([2]IndData!$C:$C,$2:$2,[2]IndData!$V:$V)</f>
        <v>#VALUE!</v>
      </c>
      <c r="P27" s="6" t="e">
        <f>SUMIF([2]IndData!$C:$C,$2:$2,[2]IndData!$V:$V)</f>
        <v>#VALUE!</v>
      </c>
      <c r="Q27" s="6" t="e">
        <f>SUMIF([2]IndData!$C:$C,$2:$2,[2]IndData!$V:$V)</f>
        <v>#VALUE!</v>
      </c>
      <c r="R27" s="6" t="e">
        <f>SUMIF([2]IndData!$C:$C,$2:$2,[2]IndData!$V:$V)</f>
        <v>#VALUE!</v>
      </c>
      <c r="S27" s="6" t="e">
        <f>SUMIF([2]IndData!$C:$C,$2:$2,[2]IndData!$V:$V)</f>
        <v>#VALUE!</v>
      </c>
      <c r="T27" s="6" t="e">
        <f>SUMIF([2]IndData!$C:$C,$2:$2,[2]IndData!$V:$V)</f>
        <v>#VALUE!</v>
      </c>
      <c r="U27" s="6" t="e">
        <f>SUMIF([2]IndData!$C:$C,$2:$2,[2]IndData!$V:$V)</f>
        <v>#VALUE!</v>
      </c>
      <c r="V27" s="6" t="e">
        <f>SUMIF([2]IndData!$C:$C,$2:$2,[2]IndData!$V:$V)</f>
        <v>#VALUE!</v>
      </c>
      <c r="W27" s="6" t="e">
        <f>SUMIF([2]IndData!$C:$C,$2:$2,[2]IndData!$V:$V)</f>
        <v>#VALUE!</v>
      </c>
      <c r="X27" s="6" t="e">
        <f>SUMIF([2]IndData!$C:$C,$2:$2,[2]IndData!$V:$V)</f>
        <v>#VALUE!</v>
      </c>
      <c r="Y27" s="6" t="e">
        <f>SUMIF([2]IndData!$C:$C,$2:$2,[2]IndData!$V:$V)</f>
        <v>#VALUE!</v>
      </c>
      <c r="Z27" s="6" t="e">
        <f>SUMIF([2]IndData!$C:$C,$2:$2,[2]IndData!$V:$V)</f>
        <v>#VALUE!</v>
      </c>
      <c r="AA27" s="6" t="e">
        <f>SUMIF([2]IndData!$C:$C,$2:$2,[2]IndData!$V:$V)</f>
        <v>#VALUE!</v>
      </c>
      <c r="AB27" s="6" t="e">
        <f>SUMIF([2]IndData!$C:$C,$2:$2,[2]IndData!$V:$V)</f>
        <v>#VALUE!</v>
      </c>
    </row>
    <row r="28" spans="1:28" ht="15" customHeight="1" x14ac:dyDescent="0.25">
      <c r="A28" s="4" t="s">
        <v>23</v>
      </c>
      <c r="B28" t="s">
        <v>62</v>
      </c>
      <c r="C28" s="6" t="e">
        <f>SUMIF([2]IndData!$C:$C,$2:$2,[2]IndData!$W:$W)</f>
        <v>#VALUE!</v>
      </c>
      <c r="D28" s="6" t="e">
        <f>SUMIF([2]IndData!$C:$C,$2:$2,[2]IndData!$W:$W)</f>
        <v>#VALUE!</v>
      </c>
      <c r="E28" s="6" t="e">
        <f>SUMIF([2]IndData!$C:$C,$2:$2,[2]IndData!$W:$W)</f>
        <v>#VALUE!</v>
      </c>
      <c r="F28" s="6" t="e">
        <f>SUMIF([2]IndData!$C:$C,$2:$2,[2]IndData!$W:$W)</f>
        <v>#VALUE!</v>
      </c>
      <c r="G28" s="6" t="e">
        <f>SUMIF([2]IndData!$C:$C,$2:$2,[2]IndData!$W:$W)</f>
        <v>#VALUE!</v>
      </c>
      <c r="H28" s="6" t="e">
        <f>SUMIF([2]IndData!$C:$C,$2:$2,[2]IndData!$W:$W)</f>
        <v>#VALUE!</v>
      </c>
      <c r="I28" s="6" t="e">
        <f>SUMIF([2]IndData!$C:$C,$2:$2,[2]IndData!$W:$W)</f>
        <v>#VALUE!</v>
      </c>
      <c r="J28" s="6" t="e">
        <f>SUMIF([2]IndData!$C:$C,$2:$2,[2]IndData!$W:$W)</f>
        <v>#VALUE!</v>
      </c>
      <c r="K28" s="6" t="e">
        <f>SUMIF([2]IndData!$C:$C,$2:$2,[2]IndData!$W:$W)</f>
        <v>#VALUE!</v>
      </c>
      <c r="L28" s="6" t="e">
        <f>SUMIF([2]IndData!$C:$C,$2:$2,[2]IndData!$W:$W)</f>
        <v>#VALUE!</v>
      </c>
      <c r="M28" s="6" t="e">
        <f>SUMIF([2]IndData!$C:$C,$2:$2,[2]IndData!$W:$W)</f>
        <v>#VALUE!</v>
      </c>
      <c r="N28" s="6" t="e">
        <f>SUMIF([2]IndData!$C:$C,$2:$2,[2]IndData!$W:$W)</f>
        <v>#VALUE!</v>
      </c>
      <c r="O28" s="6" t="e">
        <f>SUMIF([2]IndData!$C:$C,$2:$2,[2]IndData!$W:$W)</f>
        <v>#VALUE!</v>
      </c>
      <c r="P28" s="6" t="e">
        <f>SUMIF([2]IndData!$C:$C,$2:$2,[2]IndData!$W:$W)</f>
        <v>#VALUE!</v>
      </c>
      <c r="Q28" s="6" t="e">
        <f>SUMIF([2]IndData!$C:$C,$2:$2,[2]IndData!$W:$W)</f>
        <v>#VALUE!</v>
      </c>
      <c r="R28" s="6" t="e">
        <f>SUMIF([2]IndData!$C:$C,$2:$2,[2]IndData!$W:$W)</f>
        <v>#VALUE!</v>
      </c>
      <c r="S28" s="6" t="e">
        <f>SUMIF([2]IndData!$C:$C,$2:$2,[2]IndData!$W:$W)</f>
        <v>#VALUE!</v>
      </c>
      <c r="T28" s="6" t="e">
        <f>SUMIF([2]IndData!$C:$C,$2:$2,[2]IndData!$W:$W)</f>
        <v>#VALUE!</v>
      </c>
      <c r="U28" s="6" t="e">
        <f>SUMIF([2]IndData!$C:$C,$2:$2,[2]IndData!$W:$W)</f>
        <v>#VALUE!</v>
      </c>
      <c r="V28" s="6" t="e">
        <f>SUMIF([2]IndData!$C:$C,$2:$2,[2]IndData!$W:$W)</f>
        <v>#VALUE!</v>
      </c>
      <c r="W28" s="6" t="e">
        <f>SUMIF([2]IndData!$C:$C,$2:$2,[2]IndData!$W:$W)</f>
        <v>#VALUE!</v>
      </c>
      <c r="X28" s="6" t="e">
        <f>SUMIF([2]IndData!$C:$C,$2:$2,[2]IndData!$W:$W)</f>
        <v>#VALUE!</v>
      </c>
      <c r="Y28" s="6" t="e">
        <f>SUMIF([2]IndData!$C:$C,$2:$2,[2]IndData!$W:$W)</f>
        <v>#VALUE!</v>
      </c>
      <c r="Z28" s="6" t="e">
        <f>SUMIF([2]IndData!$C:$C,$2:$2,[2]IndData!$W:$W)</f>
        <v>#VALUE!</v>
      </c>
      <c r="AA28" s="6" t="e">
        <f>SUMIF([2]IndData!$C:$C,$2:$2,[2]IndData!$W:$W)</f>
        <v>#VALUE!</v>
      </c>
      <c r="AB28" s="6" t="e">
        <f>SUMIF([2]IndData!$C:$C,$2:$2,[2]IndData!$W:$W)</f>
        <v>#VALUE!</v>
      </c>
    </row>
    <row r="29" spans="1:28" ht="15" customHeight="1" x14ac:dyDescent="0.25">
      <c r="A29" s="4" t="s">
        <v>24</v>
      </c>
      <c r="B29" t="s">
        <v>62</v>
      </c>
      <c r="C29" s="6" t="e">
        <f>SUMIF([2]IndData!$C:$C,$2:$2,[2]IndData!$X:$X)</f>
        <v>#VALUE!</v>
      </c>
      <c r="D29" s="6" t="e">
        <f>SUMIF([2]IndData!$C:$C,$2:$2,[2]IndData!$X:$X)</f>
        <v>#VALUE!</v>
      </c>
      <c r="E29" s="6" t="e">
        <f>SUMIF([2]IndData!$C:$C,$2:$2,[2]IndData!$X:$X)</f>
        <v>#VALUE!</v>
      </c>
      <c r="F29" s="6" t="e">
        <f>SUMIF([2]IndData!$C:$C,$2:$2,[2]IndData!$X:$X)</f>
        <v>#VALUE!</v>
      </c>
      <c r="G29" s="6" t="e">
        <f>SUMIF([2]IndData!$C:$C,$2:$2,[2]IndData!$X:$X)</f>
        <v>#VALUE!</v>
      </c>
      <c r="H29" s="6" t="e">
        <f>SUMIF([2]IndData!$C:$C,$2:$2,[2]IndData!$X:$X)</f>
        <v>#VALUE!</v>
      </c>
      <c r="I29" s="6" t="e">
        <f>SUMIF([2]IndData!$C:$C,$2:$2,[2]IndData!$X:$X)</f>
        <v>#VALUE!</v>
      </c>
      <c r="J29" s="6" t="e">
        <f>SUMIF([2]IndData!$C:$C,$2:$2,[2]IndData!$X:$X)</f>
        <v>#VALUE!</v>
      </c>
      <c r="K29" s="6" t="e">
        <f>SUMIF([2]IndData!$C:$C,$2:$2,[2]IndData!$X:$X)</f>
        <v>#VALUE!</v>
      </c>
      <c r="L29" s="6" t="e">
        <f>SUMIF([2]IndData!$C:$C,$2:$2,[2]IndData!$X:$X)</f>
        <v>#VALUE!</v>
      </c>
      <c r="M29" s="6" t="e">
        <f>SUMIF([2]IndData!$C:$C,$2:$2,[2]IndData!$X:$X)</f>
        <v>#VALUE!</v>
      </c>
      <c r="N29" s="6" t="e">
        <f>SUMIF([2]IndData!$C:$C,$2:$2,[2]IndData!$X:$X)</f>
        <v>#VALUE!</v>
      </c>
      <c r="O29" s="6" t="e">
        <f>SUMIF([2]IndData!$C:$C,$2:$2,[2]IndData!$X:$X)</f>
        <v>#VALUE!</v>
      </c>
      <c r="P29" s="6" t="e">
        <f>SUMIF([2]IndData!$C:$C,$2:$2,[2]IndData!$X:$X)</f>
        <v>#VALUE!</v>
      </c>
      <c r="Q29" s="6" t="e">
        <f>SUMIF([2]IndData!$C:$C,$2:$2,[2]IndData!$X:$X)</f>
        <v>#VALUE!</v>
      </c>
      <c r="R29" s="6" t="e">
        <f>SUMIF([2]IndData!$C:$C,$2:$2,[2]IndData!$X:$X)</f>
        <v>#VALUE!</v>
      </c>
      <c r="S29" s="6" t="e">
        <f>SUMIF([2]IndData!$C:$C,$2:$2,[2]IndData!$X:$X)</f>
        <v>#VALUE!</v>
      </c>
      <c r="T29" s="6" t="e">
        <f>SUMIF([2]IndData!$C:$C,$2:$2,[2]IndData!$X:$X)</f>
        <v>#VALUE!</v>
      </c>
      <c r="U29" s="6" t="e">
        <f>SUMIF([2]IndData!$C:$C,$2:$2,[2]IndData!$X:$X)</f>
        <v>#VALUE!</v>
      </c>
      <c r="V29" s="6" t="e">
        <f>SUMIF([2]IndData!$C:$C,$2:$2,[2]IndData!$X:$X)</f>
        <v>#VALUE!</v>
      </c>
      <c r="W29" s="6" t="e">
        <f>SUMIF([2]IndData!$C:$C,$2:$2,[2]IndData!$X:$X)</f>
        <v>#VALUE!</v>
      </c>
      <c r="X29" s="6" t="e">
        <f>SUMIF([2]IndData!$C:$C,$2:$2,[2]IndData!$X:$X)</f>
        <v>#VALUE!</v>
      </c>
      <c r="Y29" s="6" t="e">
        <f>SUMIF([2]IndData!$C:$C,$2:$2,[2]IndData!$X:$X)</f>
        <v>#VALUE!</v>
      </c>
      <c r="Z29" s="6" t="e">
        <f>SUMIF([2]IndData!$C:$C,$2:$2,[2]IndData!$X:$X)</f>
        <v>#VALUE!</v>
      </c>
      <c r="AA29" s="6" t="e">
        <f>SUMIF([2]IndData!$C:$C,$2:$2,[2]IndData!$X:$X)</f>
        <v>#VALUE!</v>
      </c>
      <c r="AB29" s="6" t="e">
        <f>SUMIF([2]IndData!$C:$C,$2:$2,[2]IndData!$X:$X)</f>
        <v>#VALUE!</v>
      </c>
    </row>
    <row r="30" spans="1:28" ht="15" customHeight="1" x14ac:dyDescent="0.25">
      <c r="A30" s="4" t="s">
        <v>25</v>
      </c>
      <c r="B30" t="s">
        <v>62</v>
      </c>
      <c r="C30" s="6" t="e">
        <f>SUMIF([2]IndData!$C:$C,$2:$2,[2]IndData!$Y:$Y)</f>
        <v>#VALUE!</v>
      </c>
      <c r="D30" s="6" t="e">
        <f>SUMIF([2]IndData!$C:$C,$2:$2,[2]IndData!$Y:$Y)</f>
        <v>#VALUE!</v>
      </c>
      <c r="E30" s="6" t="e">
        <f>SUMIF([2]IndData!$C:$C,$2:$2,[2]IndData!$Y:$Y)</f>
        <v>#VALUE!</v>
      </c>
      <c r="F30" s="6" t="e">
        <f>SUMIF([2]IndData!$C:$C,$2:$2,[2]IndData!$Y:$Y)</f>
        <v>#VALUE!</v>
      </c>
      <c r="G30" s="6" t="e">
        <f>SUMIF([2]IndData!$C:$C,$2:$2,[2]IndData!$Y:$Y)</f>
        <v>#VALUE!</v>
      </c>
      <c r="H30" s="6" t="e">
        <f>SUMIF([2]IndData!$C:$C,$2:$2,[2]IndData!$Y:$Y)</f>
        <v>#VALUE!</v>
      </c>
      <c r="I30" s="6" t="e">
        <f>SUMIF([2]IndData!$C:$C,$2:$2,[2]IndData!$Y:$Y)</f>
        <v>#VALUE!</v>
      </c>
      <c r="J30" s="6" t="e">
        <f>SUMIF([2]IndData!$C:$C,$2:$2,[2]IndData!$Y:$Y)</f>
        <v>#VALUE!</v>
      </c>
      <c r="K30" s="6" t="e">
        <f>SUMIF([2]IndData!$C:$C,$2:$2,[2]IndData!$Y:$Y)</f>
        <v>#VALUE!</v>
      </c>
      <c r="L30" s="6" t="e">
        <f>SUMIF([2]IndData!$C:$C,$2:$2,[2]IndData!$Y:$Y)</f>
        <v>#VALUE!</v>
      </c>
      <c r="M30" s="6" t="e">
        <f>SUMIF([2]IndData!$C:$C,$2:$2,[2]IndData!$Y:$Y)</f>
        <v>#VALUE!</v>
      </c>
      <c r="N30" s="6" t="e">
        <f>SUMIF([2]IndData!$C:$C,$2:$2,[2]IndData!$Y:$Y)</f>
        <v>#VALUE!</v>
      </c>
      <c r="O30" s="6" t="e">
        <f>SUMIF([2]IndData!$C:$C,$2:$2,[2]IndData!$Y:$Y)</f>
        <v>#VALUE!</v>
      </c>
      <c r="P30" s="6" t="e">
        <f>SUMIF([2]IndData!$C:$C,$2:$2,[2]IndData!$Y:$Y)</f>
        <v>#VALUE!</v>
      </c>
      <c r="Q30" s="6" t="e">
        <f>SUMIF([2]IndData!$C:$C,$2:$2,[2]IndData!$Y:$Y)</f>
        <v>#VALUE!</v>
      </c>
      <c r="R30" s="6" t="e">
        <f>SUMIF([2]IndData!$C:$C,$2:$2,[2]IndData!$Y:$Y)</f>
        <v>#VALUE!</v>
      </c>
      <c r="S30" s="6" t="e">
        <f>SUMIF([2]IndData!$C:$C,$2:$2,[2]IndData!$Y:$Y)</f>
        <v>#VALUE!</v>
      </c>
      <c r="T30" s="6" t="e">
        <f>SUMIF([2]IndData!$C:$C,$2:$2,[2]IndData!$Y:$Y)</f>
        <v>#VALUE!</v>
      </c>
      <c r="U30" s="6" t="e">
        <f>SUMIF([2]IndData!$C:$C,$2:$2,[2]IndData!$Y:$Y)</f>
        <v>#VALUE!</v>
      </c>
      <c r="V30" s="6" t="e">
        <f>SUMIF([2]IndData!$C:$C,$2:$2,[2]IndData!$Y:$Y)</f>
        <v>#VALUE!</v>
      </c>
      <c r="W30" s="6" t="e">
        <f>SUMIF([2]IndData!$C:$C,$2:$2,[2]IndData!$Y:$Y)</f>
        <v>#VALUE!</v>
      </c>
      <c r="X30" s="6" t="e">
        <f>SUMIF([2]IndData!$C:$C,$2:$2,[2]IndData!$Y:$Y)</f>
        <v>#VALUE!</v>
      </c>
      <c r="Y30" s="6" t="e">
        <f>SUMIF([2]IndData!$C:$C,$2:$2,[2]IndData!$Y:$Y)</f>
        <v>#VALUE!</v>
      </c>
      <c r="Z30" s="6" t="e">
        <f>SUMIF([2]IndData!$C:$C,$2:$2,[2]IndData!$Y:$Y)</f>
        <v>#VALUE!</v>
      </c>
      <c r="AA30" s="6" t="e">
        <f>SUMIF([2]IndData!$C:$C,$2:$2,[2]IndData!$Y:$Y)</f>
        <v>#VALUE!</v>
      </c>
      <c r="AB30" s="6" t="e">
        <f>SUMIF([2]IndData!$C:$C,$2:$2,[2]IndData!$Y:$Y)</f>
        <v>#VALUE!</v>
      </c>
    </row>
    <row r="31" spans="1:28" ht="15" customHeight="1" x14ac:dyDescent="0.25">
      <c r="A31" s="4" t="s">
        <v>26</v>
      </c>
      <c r="B31" t="s">
        <v>62</v>
      </c>
      <c r="C31" s="6" t="e">
        <f>SUMIF([2]IndData!$C:$C,$2:$2,[2]IndData!$Z:$Z)</f>
        <v>#VALUE!</v>
      </c>
      <c r="D31" s="6" t="e">
        <f>SUMIF([2]IndData!$C:$C,$2:$2,[2]IndData!$Z:$Z)</f>
        <v>#VALUE!</v>
      </c>
      <c r="E31" s="6" t="e">
        <f>SUMIF([2]IndData!$C:$C,$2:$2,[2]IndData!$Z:$Z)</f>
        <v>#VALUE!</v>
      </c>
      <c r="F31" s="6" t="e">
        <f>SUMIF([2]IndData!$C:$C,$2:$2,[2]IndData!$Z:$Z)</f>
        <v>#VALUE!</v>
      </c>
      <c r="G31" s="6" t="e">
        <f>SUMIF([2]IndData!$C:$C,$2:$2,[2]IndData!$Z:$Z)</f>
        <v>#VALUE!</v>
      </c>
      <c r="H31" s="6" t="e">
        <f>SUMIF([2]IndData!$C:$C,$2:$2,[2]IndData!$Z:$Z)</f>
        <v>#VALUE!</v>
      </c>
      <c r="I31" s="6" t="e">
        <f>SUMIF([2]IndData!$C:$C,$2:$2,[2]IndData!$Z:$Z)</f>
        <v>#VALUE!</v>
      </c>
      <c r="J31" s="6" t="e">
        <f>SUMIF([2]IndData!$C:$C,$2:$2,[2]IndData!$Z:$Z)</f>
        <v>#VALUE!</v>
      </c>
      <c r="K31" s="6" t="e">
        <f>SUMIF([2]IndData!$C:$C,$2:$2,[2]IndData!$Z:$Z)</f>
        <v>#VALUE!</v>
      </c>
      <c r="L31" s="6" t="e">
        <f>SUMIF([2]IndData!$C:$C,$2:$2,[2]IndData!$Z:$Z)</f>
        <v>#VALUE!</v>
      </c>
      <c r="M31" s="6" t="e">
        <f>SUMIF([2]IndData!$C:$C,$2:$2,[2]IndData!$Z:$Z)</f>
        <v>#VALUE!</v>
      </c>
      <c r="N31" s="6" t="e">
        <f>SUMIF([2]IndData!$C:$C,$2:$2,[2]IndData!$Z:$Z)</f>
        <v>#VALUE!</v>
      </c>
      <c r="O31" s="6" t="e">
        <f>SUMIF([2]IndData!$C:$C,$2:$2,[2]IndData!$Z:$Z)</f>
        <v>#VALUE!</v>
      </c>
      <c r="P31" s="6" t="e">
        <f>SUMIF([2]IndData!$C:$C,$2:$2,[2]IndData!$Z:$Z)</f>
        <v>#VALUE!</v>
      </c>
      <c r="Q31" s="6" t="e">
        <f>SUMIF([2]IndData!$C:$C,$2:$2,[2]IndData!$Z:$Z)</f>
        <v>#VALUE!</v>
      </c>
      <c r="R31" s="6" t="e">
        <f>SUMIF([2]IndData!$C:$C,$2:$2,[2]IndData!$Z:$Z)</f>
        <v>#VALUE!</v>
      </c>
      <c r="S31" s="6" t="e">
        <f>SUMIF([2]IndData!$C:$C,$2:$2,[2]IndData!$Z:$Z)</f>
        <v>#VALUE!</v>
      </c>
      <c r="T31" s="6" t="e">
        <f>SUMIF([2]IndData!$C:$C,$2:$2,[2]IndData!$Z:$Z)</f>
        <v>#VALUE!</v>
      </c>
      <c r="U31" s="6" t="e">
        <f>SUMIF([2]IndData!$C:$C,$2:$2,[2]IndData!$Z:$Z)</f>
        <v>#VALUE!</v>
      </c>
      <c r="V31" s="6" t="e">
        <f>SUMIF([2]IndData!$C:$C,$2:$2,[2]IndData!$Z:$Z)</f>
        <v>#VALUE!</v>
      </c>
      <c r="W31" s="6" t="e">
        <f>SUMIF([2]IndData!$C:$C,$2:$2,[2]IndData!$Z:$Z)</f>
        <v>#VALUE!</v>
      </c>
      <c r="X31" s="6" t="e">
        <f>SUMIF([2]IndData!$C:$C,$2:$2,[2]IndData!$Z:$Z)</f>
        <v>#VALUE!</v>
      </c>
      <c r="Y31" s="6" t="e">
        <f>SUMIF([2]IndData!$C:$C,$2:$2,[2]IndData!$Z:$Z)</f>
        <v>#VALUE!</v>
      </c>
      <c r="Z31" s="6" t="e">
        <f>SUMIF([2]IndData!$C:$C,$2:$2,[2]IndData!$Z:$Z)</f>
        <v>#VALUE!</v>
      </c>
      <c r="AA31" s="6" t="e">
        <f>SUMIF([2]IndData!$C:$C,$2:$2,[2]IndData!$Z:$Z)</f>
        <v>#VALUE!</v>
      </c>
      <c r="AB31" s="6" t="e">
        <f>SUMIF([2]IndData!$C:$C,$2:$2,[2]IndData!$Z:$Z)</f>
        <v>#VALUE!</v>
      </c>
    </row>
    <row r="32" spans="1:28" ht="15" customHeight="1" x14ac:dyDescent="0.25">
      <c r="A32" s="4" t="s">
        <v>27</v>
      </c>
      <c r="B32" s="4" t="s">
        <v>62</v>
      </c>
      <c r="C32" s="6" t="e">
        <f>SUMIF([2]IndData!$C:$C,$2:$2,[2]IndData!$AA:$AA)</f>
        <v>#VALUE!</v>
      </c>
      <c r="D32" s="6" t="e">
        <f>SUMIF([2]IndData!$C:$C,$2:$2,[2]IndData!$AA:$AA)</f>
        <v>#VALUE!</v>
      </c>
      <c r="E32" s="6" t="e">
        <f>SUMIF([2]IndData!$C:$C,$2:$2,[2]IndData!$AA:$AA)</f>
        <v>#VALUE!</v>
      </c>
      <c r="F32" s="6" t="e">
        <f>SUMIF([2]IndData!$C:$C,$2:$2,[2]IndData!$AA:$AA)</f>
        <v>#VALUE!</v>
      </c>
      <c r="G32" s="6" t="e">
        <f>SUMIF([2]IndData!$C:$C,$2:$2,[2]IndData!$AA:$AA)</f>
        <v>#VALUE!</v>
      </c>
      <c r="H32" s="6" t="e">
        <f>SUMIF([2]IndData!$C:$C,$2:$2,[2]IndData!$AA:$AA)</f>
        <v>#VALUE!</v>
      </c>
      <c r="I32" s="6" t="e">
        <f>SUMIF([2]IndData!$C:$C,$2:$2,[2]IndData!$AA:$AA)</f>
        <v>#VALUE!</v>
      </c>
      <c r="J32" s="6" t="e">
        <f>SUMIF([2]IndData!$C:$C,$2:$2,[2]IndData!$AA:$AA)</f>
        <v>#VALUE!</v>
      </c>
      <c r="K32" s="6" t="e">
        <f>SUMIF([2]IndData!$C:$C,$2:$2,[2]IndData!$AA:$AA)</f>
        <v>#VALUE!</v>
      </c>
      <c r="L32" s="6" t="e">
        <f>SUMIF([2]IndData!$C:$C,$2:$2,[2]IndData!$AA:$AA)</f>
        <v>#VALUE!</v>
      </c>
      <c r="M32" s="6" t="e">
        <f>SUMIF([2]IndData!$C:$C,$2:$2,[2]IndData!$AA:$AA)</f>
        <v>#VALUE!</v>
      </c>
      <c r="N32" s="6" t="e">
        <f>SUMIF([2]IndData!$C:$C,$2:$2,[2]IndData!$AA:$AA)</f>
        <v>#VALUE!</v>
      </c>
      <c r="O32" s="6" t="e">
        <f>SUMIF([2]IndData!$C:$C,$2:$2,[2]IndData!$AA:$AA)</f>
        <v>#VALUE!</v>
      </c>
      <c r="P32" s="6" t="e">
        <f>SUMIF([2]IndData!$C:$C,$2:$2,[2]IndData!$AA:$AA)</f>
        <v>#VALUE!</v>
      </c>
      <c r="Q32" s="6" t="e">
        <f>SUMIF([2]IndData!$C:$C,$2:$2,[2]IndData!$AA:$AA)</f>
        <v>#VALUE!</v>
      </c>
      <c r="R32" s="6" t="e">
        <f>SUMIF([2]IndData!$C:$C,$2:$2,[2]IndData!$AA:$AA)</f>
        <v>#VALUE!</v>
      </c>
      <c r="S32" s="6" t="e">
        <f>SUMIF([2]IndData!$C:$C,$2:$2,[2]IndData!$AA:$AA)</f>
        <v>#VALUE!</v>
      </c>
      <c r="T32" s="6" t="e">
        <f>SUMIF([2]IndData!$C:$C,$2:$2,[2]IndData!$AA:$AA)</f>
        <v>#VALUE!</v>
      </c>
      <c r="U32" s="6" t="e">
        <f>SUMIF([2]IndData!$C:$C,$2:$2,[2]IndData!$AA:$AA)</f>
        <v>#VALUE!</v>
      </c>
      <c r="V32" s="6" t="e">
        <f>SUMIF([2]IndData!$C:$C,$2:$2,[2]IndData!$AA:$AA)</f>
        <v>#VALUE!</v>
      </c>
      <c r="W32" s="6" t="e">
        <f>SUMIF([2]IndData!$C:$C,$2:$2,[2]IndData!$AA:$AA)</f>
        <v>#VALUE!</v>
      </c>
      <c r="X32" s="6" t="e">
        <f>SUMIF([2]IndData!$C:$C,$2:$2,[2]IndData!$AA:$AA)</f>
        <v>#VALUE!</v>
      </c>
      <c r="Y32" s="6" t="e">
        <f>SUMIF([2]IndData!$C:$C,$2:$2,[2]IndData!$AA:$AA)</f>
        <v>#VALUE!</v>
      </c>
      <c r="Z32" s="6" t="e">
        <f>SUMIF([2]IndData!$C:$C,$2:$2,[2]IndData!$AA:$AA)</f>
        <v>#VALUE!</v>
      </c>
      <c r="AA32" s="6" t="e">
        <f>SUMIF([2]IndData!$C:$C,$2:$2,[2]IndData!$AA:$AA)</f>
        <v>#VALUE!</v>
      </c>
      <c r="AB32" s="6" t="e">
        <f>SUMIF([2]IndData!$C:$C,$2:$2,[2]IndData!$AA:$AA)</f>
        <v>#VALUE!</v>
      </c>
    </row>
    <row r="33" spans="1:3" ht="15" customHeight="1" x14ac:dyDescent="0.25">
      <c r="A33" s="4" t="s">
        <v>28</v>
      </c>
      <c r="B33" s="4"/>
      <c r="C33" s="6"/>
    </row>
    <row r="34" spans="1:3" ht="6" customHeight="1" x14ac:dyDescent="0.25">
      <c r="A34" s="4"/>
      <c r="B34" s="4"/>
      <c r="C34" s="6"/>
    </row>
    <row r="35" spans="1:3" ht="21.75" customHeight="1" x14ac:dyDescent="0.25">
      <c r="A35" s="1" t="s">
        <v>29</v>
      </c>
      <c r="B35" s="1"/>
      <c r="C35" s="6"/>
    </row>
    <row r="36" spans="1:3" ht="15" customHeight="1" x14ac:dyDescent="0.25">
      <c r="A36" s="3" t="s">
        <v>30</v>
      </c>
      <c r="B36" s="3"/>
      <c r="C36" s="6"/>
    </row>
    <row r="37" spans="1:3" x14ac:dyDescent="0.25">
      <c r="C37" s="6"/>
    </row>
  </sheetData>
  <mergeCells count="6"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Summary CP</vt:lpstr>
      <vt:lpstr>SA VA CP</vt:lpstr>
      <vt:lpstr>SA VA CP share</vt:lpstr>
      <vt:lpstr>TS VA CP</vt:lpstr>
      <vt:lpstr>TS VA CP Share</vt:lpstr>
      <vt:lpstr>OS VA CP</vt:lpstr>
      <vt:lpstr>OS VA CP Growth</vt:lpstr>
      <vt:lpstr>OS VA CP Share</vt:lpstr>
      <vt:lpstr>SA VA CKP growth</vt:lpstr>
      <vt:lpstr>'OS VA CP'!Print_Area</vt:lpstr>
      <vt:lpstr>'OS VA CP Share'!Print_Area</vt:lpstr>
      <vt:lpstr>'SA VA CP'!Print_Area</vt:lpstr>
      <vt:lpstr>'SA VA CP share'!Print_Area</vt:lpstr>
      <vt:lpstr>'Summary CP'!Print_Area</vt:lpstr>
      <vt:lpstr>'TS VA CP'!Print_Area</vt:lpstr>
      <vt:lpstr>'TS VA CP Share'!Print_Area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Solomy Bamanya</cp:lastModifiedBy>
  <cp:lastPrinted>2018-03-29T11:06:06Z</cp:lastPrinted>
  <dcterms:created xsi:type="dcterms:W3CDTF">2014-11-20T08:31:08Z</dcterms:created>
  <dcterms:modified xsi:type="dcterms:W3CDTF">2018-03-29T11:31:04Z</dcterms:modified>
</cp:coreProperties>
</file>