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c9edb102a44481/AAS/ESS - UBOSFAO/AAS 2020/Results/Tables/Final Tables 2020/"/>
    </mc:Choice>
  </mc:AlternateContent>
  <xr:revisionPtr revIDLastSave="425" documentId="8_{312FE2B4-1F0A-4068-97E2-A66209AC359B}" xr6:coauthVersionLast="47" xr6:coauthVersionMax="47" xr10:uidLastSave="{0035007D-3EAD-41C3-A2F6-87F6DA6B884C}"/>
  <bookViews>
    <workbookView xWindow="-110" yWindow="-110" windowWidth="19420" windowHeight="10300" tabRatio="649" activeTab="3" xr2:uid="{00000000-000D-0000-FFFF-FFFF00000000}"/>
  </bookViews>
  <sheets>
    <sheet name="Table 2-1" sheetId="1" r:id="rId1"/>
    <sheet name="Table 2-2" sheetId="27" r:id="rId2"/>
    <sheet name="Table 2-3" sheetId="2" r:id="rId3"/>
    <sheet name="Table 2-4" sheetId="29" r:id="rId4"/>
    <sheet name="Table 2-5" sheetId="5" r:id="rId5"/>
    <sheet name="Table 2-6" sheetId="36" r:id="rId6"/>
    <sheet name="Table 2-7" sheetId="6" r:id="rId7"/>
    <sheet name="Table 2-8" sheetId="31" r:id="rId8"/>
    <sheet name="Table 2-9" sheetId="7" r:id="rId9"/>
    <sheet name="Table 2-10" sheetId="32" r:id="rId10"/>
    <sheet name="Table 2-11" sheetId="9" r:id="rId11"/>
    <sheet name="Table 2-12" sheetId="33" r:id="rId12"/>
    <sheet name="Table 2-13" sheetId="10" r:id="rId13"/>
    <sheet name="Table 2-14" sheetId="34" r:id="rId14"/>
    <sheet name="Table 2-15" sheetId="28" r:id="rId15"/>
    <sheet name="Table 2-16" sheetId="35" r:id="rId16"/>
  </sheets>
  <definedNames>
    <definedName name="_xlnm._FilterDatabase" localSheetId="14" hidden="1">'Table 2-15'!$A$3:$J$33</definedName>
    <definedName name="_xlnm._FilterDatabase" localSheetId="2" hidden="1">'Table 2-3'!$A$2:$F$12</definedName>
    <definedName name="_xlnm._FilterDatabase" localSheetId="4" hidden="1">'Table 2-5'!$A$2:$F$32</definedName>
    <definedName name="_xlnm._FilterDatabase" localSheetId="5" hidden="1">'Table 2-6'!$A$2:$F$32</definedName>
    <definedName name="_xlnm._FilterDatabase" localSheetId="6" hidden="1">'Table 2-7'!$A$3:$J$33</definedName>
    <definedName name="_xlnm._FilterDatabase" localSheetId="8" hidden="1">'Table 2-9'!$A$3:$N$33</definedName>
    <definedName name="_xlnm.Print_Area" localSheetId="14">'Table 2-15'!$A$1:$J$39</definedName>
    <definedName name="_xlnm.Print_Area" localSheetId="15">'Table 2-16'!$A$1:$J$51</definedName>
    <definedName name="_xlnm.Print_Area" localSheetId="1">'Table 2-2'!$A$1:$I$22</definedName>
    <definedName name="_xlnm.Print_Area" localSheetId="2">'Table 2-3'!$A$1:$D$16</definedName>
    <definedName name="_xlnm.Print_Area" localSheetId="3">'Table 2-4'!$A$1:$D$20</definedName>
    <definedName name="_xlnm.Print_Area" localSheetId="6">'Table 2-7'!$A$1:$J$40</definedName>
    <definedName name="_xlnm.Print_Area" localSheetId="7">'Table 2-8'!$A$1:$J$52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1" l="1"/>
  <c r="N19" i="36"/>
  <c r="L19" i="36"/>
  <c r="N18" i="36"/>
  <c r="L18" i="36"/>
  <c r="G19" i="33" l="1"/>
  <c r="D19" i="33"/>
  <c r="B19" i="33"/>
  <c r="G15" i="9"/>
  <c r="D15" i="9"/>
  <c r="B15" i="9"/>
  <c r="I20" i="27"/>
  <c r="C20" i="27"/>
  <c r="D20" i="27"/>
  <c r="E20" i="27"/>
  <c r="F20" i="27"/>
  <c r="G20" i="27"/>
  <c r="H20" i="27"/>
  <c r="B20" i="27"/>
  <c r="D16" i="1"/>
  <c r="E16" i="1"/>
  <c r="F16" i="1"/>
  <c r="G16" i="1"/>
  <c r="H16" i="1"/>
  <c r="I16" i="1"/>
  <c r="C16" i="1"/>
  <c r="K6" i="27" l="1"/>
  <c r="L6" i="27" s="1"/>
  <c r="K7" i="27"/>
  <c r="L7" i="27" s="1"/>
  <c r="K8" i="27"/>
  <c r="L8" i="27" s="1"/>
  <c r="K9" i="27"/>
  <c r="L9" i="27" s="1"/>
  <c r="K10" i="27"/>
  <c r="L10" i="27" s="1"/>
  <c r="K11" i="27"/>
  <c r="L11" i="27" s="1"/>
  <c r="K12" i="27"/>
  <c r="L12" i="27"/>
  <c r="K13" i="27"/>
  <c r="L13" i="27"/>
  <c r="K14" i="27"/>
  <c r="L14" i="27" s="1"/>
  <c r="K15" i="27"/>
  <c r="L15" i="27" s="1"/>
  <c r="K16" i="27"/>
  <c r="L16" i="27" s="1"/>
  <c r="K17" i="27"/>
  <c r="L17" i="27" s="1"/>
  <c r="K18" i="27"/>
  <c r="L18" i="27" s="1"/>
  <c r="K20" i="27"/>
  <c r="L20" i="27" s="1"/>
  <c r="K5" i="27"/>
  <c r="L5" i="27" s="1"/>
  <c r="N19" i="5" l="1"/>
  <c r="N18" i="5"/>
  <c r="L19" i="5"/>
  <c r="L18" i="5"/>
</calcChain>
</file>

<file path=xl/sharedStrings.xml><?xml version="1.0" encoding="utf-8"?>
<sst xmlns="http://schemas.openxmlformats.org/spreadsheetml/2006/main" count="877" uniqueCount="105">
  <si>
    <t>Number of Ag HHs</t>
  </si>
  <si>
    <t>Abi</t>
  </si>
  <si>
    <t>Buginyanya</t>
  </si>
  <si>
    <t>Bulindi</t>
  </si>
  <si>
    <t>Kachwekano</t>
  </si>
  <si>
    <t>Mukono</t>
  </si>
  <si>
    <t>Ngetta</t>
  </si>
  <si>
    <t>Nubin</t>
  </si>
  <si>
    <t>Mbarara</t>
  </si>
  <si>
    <t>Rwebitaba</t>
  </si>
  <si>
    <t>Serere</t>
  </si>
  <si>
    <t>Uganda</t>
  </si>
  <si>
    <t>Zardi</t>
  </si>
  <si>
    <t>Year</t>
  </si>
  <si>
    <t>Season</t>
  </si>
  <si>
    <t>sex</t>
  </si>
  <si>
    <t>Male</t>
  </si>
  <si>
    <t>Female</t>
  </si>
  <si>
    <t>Total</t>
  </si>
  <si>
    <t>Male Headed HHs</t>
  </si>
  <si>
    <t>Female Headed HHs</t>
  </si>
  <si>
    <t>Number</t>
  </si>
  <si>
    <t>zardi</t>
  </si>
  <si>
    <t>Literate</t>
  </si>
  <si>
    <t>Illiterate</t>
  </si>
  <si>
    <t>Primary</t>
  </si>
  <si>
    <t>No Education</t>
  </si>
  <si>
    <t>N</t>
  </si>
  <si>
    <t>%</t>
  </si>
  <si>
    <t>Secondary+</t>
  </si>
  <si>
    <t>Females</t>
  </si>
  <si>
    <t>Males</t>
  </si>
  <si>
    <t>0-24 years old</t>
  </si>
  <si>
    <t>25-34 years old</t>
  </si>
  <si>
    <t>35-44 years old</t>
  </si>
  <si>
    <t>45-64 years old</t>
  </si>
  <si>
    <t>65 years +</t>
  </si>
  <si>
    <t>% of total population</t>
  </si>
  <si>
    <t>total Population</t>
  </si>
  <si>
    <t>Dependency rate</t>
  </si>
  <si>
    <t>Mainly engaged in ag activities</t>
  </si>
  <si>
    <t>Mainly engaged in non-ag activities</t>
  </si>
  <si>
    <t>Male head</t>
  </si>
  <si>
    <t>Female head</t>
  </si>
  <si>
    <t>All heads</t>
  </si>
  <si>
    <t>Sex</t>
  </si>
  <si>
    <t>% Literate</t>
  </si>
  <si>
    <t>All Seasons</t>
  </si>
  <si>
    <t>(*) calculated on the post-planting and post-harvest data for each season</t>
  </si>
  <si>
    <t>(*) calculated using the season 1 PP and PH data</t>
  </si>
  <si>
    <t>* Obatined from the PP and PH of season one</t>
  </si>
  <si>
    <t>* Some HH heads did  not respond to their highest education level</t>
  </si>
  <si>
    <t>Can Read and Write</t>
  </si>
  <si>
    <t>ZARDI</t>
  </si>
  <si>
    <t>South Buganda</t>
  </si>
  <si>
    <t>North Buganda</t>
  </si>
  <si>
    <t>West Nile</t>
  </si>
  <si>
    <t>Lango</t>
  </si>
  <si>
    <t>Acholi</t>
  </si>
  <si>
    <t>Kigezi</t>
  </si>
  <si>
    <t>Bunyoro</t>
  </si>
  <si>
    <t>Tooro</t>
  </si>
  <si>
    <t>Busoga</t>
  </si>
  <si>
    <t>Teso</t>
  </si>
  <si>
    <t>Bukedi</t>
  </si>
  <si>
    <t>Elgon</t>
  </si>
  <si>
    <t>Karamoja</t>
  </si>
  <si>
    <t>Ankole</t>
  </si>
  <si>
    <t>Sub-region</t>
  </si>
  <si>
    <t>Nabuin</t>
  </si>
  <si>
    <t>Min</t>
  </si>
  <si>
    <t>Max</t>
  </si>
  <si>
    <t>Own Account Worker (independent)</t>
  </si>
  <si>
    <t>Employer</t>
  </si>
  <si>
    <t>Salaried Worker</t>
  </si>
  <si>
    <t>Task Worker</t>
  </si>
  <si>
    <t>Unpaid Family Member</t>
  </si>
  <si>
    <t>Member of a Cooperative</t>
  </si>
  <si>
    <t>Change</t>
  </si>
  <si>
    <t>% Change</t>
  </si>
  <si>
    <t>Trainee/Volunteer/Intern</t>
  </si>
  <si>
    <t>(*) This table is extracted from the Season one PP and PH data sets</t>
  </si>
  <si>
    <t>Table 2-3:  Percentage of Ag HHs, by sex of the head and ZARDI</t>
  </si>
  <si>
    <t>Season One</t>
  </si>
  <si>
    <t>Season Two</t>
  </si>
  <si>
    <t>* Some Ag HH heads did not respond as to whether they could write or not</t>
  </si>
  <si>
    <t>* Obtained from the PP and PH of season one</t>
  </si>
  <si>
    <t>Individuals aged 14-64</t>
  </si>
  <si>
    <t>Individuals aged 0-13 or 65+</t>
  </si>
  <si>
    <t>Table 2-5: Percent distribution of Ag HH heads, by highest educational level, sex and Sub-region</t>
  </si>
  <si>
    <t>Table 2-1:  Distribution of Ag HHs, by ZARDI*</t>
  </si>
  <si>
    <t>Table 2-2:  Distribution of Ag HHs, by Sub-Region*</t>
  </si>
  <si>
    <t>Table 2-4:  Percentage of Ag HHs, by sex of the head and Sub-region</t>
  </si>
  <si>
    <t>Trainee/ Volunteer/ Intern</t>
  </si>
  <si>
    <t>Table 2-5:  Percent distribution of literate Ag HH heads, by sex and ZARDI</t>
  </si>
  <si>
    <t>Table 2-6:  Percent distribution of literate Ag HH heads, by sex and Sub-region</t>
  </si>
  <si>
    <t>Table 2-7: Percent distribution of Ag HH heads, by highest educational level, sex and ZARDI</t>
  </si>
  <si>
    <t>Table 2-9: Percent distribution of Ag HH heads, by age category, sex and ZARDI</t>
  </si>
  <si>
    <t>Table 2-10: Percent distribution of Ag HH heads, by age category, sex and Sub-region</t>
  </si>
  <si>
    <t>Table 2-11:  Dependency rate, by ZARDI</t>
  </si>
  <si>
    <t>Table 2-12:  Dependency rate, by Sub-region</t>
  </si>
  <si>
    <t>Table 2-13:  Percent distribution of Ag HH heads, by main economic activity, sex of the head and ZARDI</t>
  </si>
  <si>
    <t>Table 2-14:  Percent distribution of Ag HH heads, by main economic activity, sex of the head and Sub-region</t>
  </si>
  <si>
    <t>Table 2-15:  Percent distribution of Ag HH heads, by employment status in the main economic activity, sex of the head and ZARDI*</t>
  </si>
  <si>
    <t>Table 2-16:  Percent distribution of Ag HH heads, by employment status in the main economic activity, sex of the head and Sub-region*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</si>
</sst>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_-;\-* #,##0.0_-;_-* &quot;-&quot;_-;_-@_-"/>
    <numFmt numFmtId="166" formatCode="#,##0.0"/>
    <numFmt numFmtId="167" formatCode="_(* #,##0_);_(* \(#,##0\);_(* &quot;-&quot;??_);_(@_)"/>
    <numFmt numFmtId="168" formatCode="_(* #,##0.0_);_(* \(#,##0.0\);_(* &quot;-&quot;??_);_(@_)"/>
    <numFmt numFmtId="169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name val="Calibri"/>
      <family val="2"/>
    </font>
    <font>
      <sz val="11"/>
      <color theme="1"/>
      <name val="Times New Roman"/>
      <family val="1"/>
    </font>
    <font>
      <sz val="11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</cellStyleXfs>
  <cellXfs count="143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2"/>
    <xf numFmtId="41" fontId="6" fillId="0" borderId="0" xfId="1" applyFont="1"/>
    <xf numFmtId="164" fontId="6" fillId="0" borderId="0" xfId="2" applyNumberFormat="1"/>
    <xf numFmtId="0" fontId="7" fillId="0" borderId="0" xfId="2" applyFont="1"/>
    <xf numFmtId="41" fontId="7" fillId="0" borderId="0" xfId="1" applyFont="1"/>
    <xf numFmtId="164" fontId="7" fillId="0" borderId="0" xfId="2" applyNumberFormat="1" applyFont="1"/>
    <xf numFmtId="41" fontId="6" fillId="0" borderId="2" xfId="1" applyFont="1" applyBorder="1"/>
    <xf numFmtId="0" fontId="7" fillId="0" borderId="2" xfId="2" applyFont="1" applyBorder="1"/>
    <xf numFmtId="41" fontId="7" fillId="0" borderId="2" xfId="1" applyFont="1" applyBorder="1"/>
    <xf numFmtId="164" fontId="7" fillId="0" borderId="2" xfId="2" applyNumberFormat="1" applyFont="1" applyBorder="1"/>
    <xf numFmtId="0" fontId="9" fillId="0" borderId="0" xfId="2" applyFont="1"/>
    <xf numFmtId="41" fontId="9" fillId="0" borderId="0" xfId="1" applyFont="1"/>
    <xf numFmtId="0" fontId="7" fillId="0" borderId="0" xfId="2" applyFont="1" applyAlignment="1">
      <alignment horizontal="center"/>
    </xf>
    <xf numFmtId="41" fontId="7" fillId="0" borderId="0" xfId="1" applyFont="1" applyAlignment="1">
      <alignment horizontal="center"/>
    </xf>
    <xf numFmtId="0" fontId="8" fillId="0" borderId="2" xfId="2" applyFont="1" applyBorder="1"/>
    <xf numFmtId="165" fontId="6" fillId="0" borderId="0" xfId="1" applyNumberFormat="1" applyFont="1"/>
    <xf numFmtId="165" fontId="7" fillId="0" borderId="0" xfId="1" applyNumberFormat="1" applyFont="1"/>
    <xf numFmtId="165" fontId="7" fillId="0" borderId="2" xfId="1" applyNumberFormat="1" applyFont="1" applyBorder="1"/>
    <xf numFmtId="165" fontId="6" fillId="0" borderId="2" xfId="1" applyNumberFormat="1" applyFont="1" applyBorder="1"/>
    <xf numFmtId="41" fontId="7" fillId="0" borderId="4" xfId="1" applyFont="1" applyBorder="1" applyAlignment="1">
      <alignment horizontal="center"/>
    </xf>
    <xf numFmtId="165" fontId="7" fillId="0" borderId="4" xfId="1" applyNumberFormat="1" applyFont="1" applyBorder="1" applyAlignment="1">
      <alignment horizontal="center"/>
    </xf>
    <xf numFmtId="165" fontId="9" fillId="0" borderId="0" xfId="1" applyNumberFormat="1" applyFont="1"/>
    <xf numFmtId="0" fontId="10" fillId="0" borderId="0" xfId="0" applyFont="1"/>
    <xf numFmtId="0" fontId="2" fillId="0" borderId="0" xfId="0" applyFont="1" applyAlignment="1">
      <alignment vertical="top" wrapText="1"/>
    </xf>
    <xf numFmtId="0" fontId="2" fillId="0" borderId="2" xfId="0" applyFont="1" applyBorder="1"/>
    <xf numFmtId="3" fontId="6" fillId="0" borderId="0" xfId="1" applyNumberFormat="1" applyFont="1" applyAlignment="1">
      <alignment horizontal="center"/>
    </xf>
    <xf numFmtId="166" fontId="6" fillId="0" borderId="0" xfId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4" fontId="6" fillId="0" borderId="0" xfId="1" applyNumberFormat="1" applyFont="1"/>
    <xf numFmtId="0" fontId="7" fillId="0" borderId="0" xfId="2" applyFont="1" applyAlignment="1">
      <alignment horizontal="center" vertical="top"/>
    </xf>
    <xf numFmtId="0" fontId="6" fillId="0" borderId="0" xfId="2" applyAlignment="1">
      <alignment horizontal="right" vertical="top"/>
    </xf>
    <xf numFmtId="167" fontId="0" fillId="0" borderId="0" xfId="3" applyNumberFormat="1" applyFont="1"/>
    <xf numFmtId="166" fontId="5" fillId="0" borderId="2" xfId="0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3" applyNumberFormat="1" applyFont="1"/>
    <xf numFmtId="166" fontId="2" fillId="0" borderId="0" xfId="0" applyNumberFormat="1" applyFont="1"/>
    <xf numFmtId="166" fontId="2" fillId="0" borderId="2" xfId="0" applyNumberFormat="1" applyFont="1" applyBorder="1"/>
    <xf numFmtId="164" fontId="2" fillId="0" borderId="2" xfId="0" applyNumberFormat="1" applyFont="1" applyBorder="1" applyAlignment="1">
      <alignment horizontal="center"/>
    </xf>
    <xf numFmtId="3" fontId="7" fillId="0" borderId="2" xfId="1" applyNumberFormat="1" applyFont="1" applyBorder="1" applyAlignment="1">
      <alignment horizontal="center"/>
    </xf>
    <xf numFmtId="166" fontId="7" fillId="0" borderId="2" xfId="1" applyNumberFormat="1" applyFont="1" applyBorder="1" applyAlignment="1">
      <alignment horizontal="center"/>
    </xf>
    <xf numFmtId="0" fontId="12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2" applyAlignment="1">
      <alignment horizontal="center" vertical="top"/>
    </xf>
    <xf numFmtId="164" fontId="0" fillId="0" borderId="0" xfId="0" applyNumberFormat="1" applyAlignment="1">
      <alignment horizontal="center"/>
    </xf>
    <xf numFmtId="0" fontId="13" fillId="0" borderId="8" xfId="0" applyFont="1" applyBorder="1" applyAlignment="1">
      <alignment horizontal="right" vertical="center" wrapText="1"/>
    </xf>
    <xf numFmtId="0" fontId="13" fillId="0" borderId="9" xfId="0" applyFont="1" applyBorder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justify" vertical="center"/>
    </xf>
    <xf numFmtId="3" fontId="13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horizontal="right" vertical="center"/>
    </xf>
    <xf numFmtId="0" fontId="14" fillId="0" borderId="10" xfId="0" applyFont="1" applyBorder="1" applyAlignment="1">
      <alignment horizontal="justify" vertical="center"/>
    </xf>
    <xf numFmtId="3" fontId="14" fillId="0" borderId="10" xfId="0" applyNumberFormat="1" applyFont="1" applyBorder="1" applyAlignment="1">
      <alignment horizontal="right" vertical="center"/>
    </xf>
    <xf numFmtId="164" fontId="14" fillId="0" borderId="10" xfId="0" applyNumberFormat="1" applyFont="1" applyBorder="1" applyAlignment="1">
      <alignment horizontal="right" vertical="center"/>
    </xf>
    <xf numFmtId="168" fontId="13" fillId="0" borderId="8" xfId="3" applyNumberFormat="1" applyFont="1" applyBorder="1" applyAlignment="1">
      <alignment horizontal="right" vertical="center" wrapText="1"/>
    </xf>
    <xf numFmtId="168" fontId="13" fillId="0" borderId="0" xfId="3" applyNumberFormat="1" applyFont="1" applyAlignment="1">
      <alignment horizontal="right" vertical="center" wrapText="1"/>
    </xf>
    <xf numFmtId="168" fontId="14" fillId="0" borderId="0" xfId="3" applyNumberFormat="1" applyFont="1" applyAlignment="1">
      <alignment horizontal="right" vertical="center" wrapText="1"/>
    </xf>
    <xf numFmtId="168" fontId="14" fillId="0" borderId="10" xfId="3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8" fillId="0" borderId="6" xfId="2" applyFont="1" applyBorder="1"/>
    <xf numFmtId="3" fontId="6" fillId="0" borderId="0" xfId="1" applyNumberFormat="1" applyFont="1"/>
    <xf numFmtId="167" fontId="0" fillId="0" borderId="0" xfId="0" applyNumberFormat="1"/>
    <xf numFmtId="164" fontId="0" fillId="0" borderId="0" xfId="0" applyNumberFormat="1"/>
    <xf numFmtId="167" fontId="2" fillId="0" borderId="0" xfId="0" applyNumberFormat="1" applyFont="1"/>
    <xf numFmtId="164" fontId="2" fillId="0" borderId="0" xfId="0" applyNumberFormat="1" applyFont="1"/>
    <xf numFmtId="0" fontId="4" fillId="0" borderId="2" xfId="0" applyFont="1" applyBorder="1"/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Alignment="1">
      <alignment vertical="center"/>
    </xf>
    <xf numFmtId="166" fontId="4" fillId="0" borderId="2" xfId="0" applyNumberFormat="1" applyFont="1" applyBorder="1"/>
    <xf numFmtId="0" fontId="7" fillId="0" borderId="6" xfId="2" applyFont="1" applyBorder="1"/>
    <xf numFmtId="164" fontId="2" fillId="0" borderId="0" xfId="0" applyNumberFormat="1" applyFont="1" applyAlignment="1">
      <alignment horizontal="center"/>
    </xf>
    <xf numFmtId="167" fontId="0" fillId="0" borderId="0" xfId="3" applyNumberFormat="1" applyFont="1" applyAlignment="1">
      <alignment horizontal="center"/>
    </xf>
    <xf numFmtId="166" fontId="12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166" fontId="0" fillId="0" borderId="0" xfId="3" applyNumberFormat="1" applyFont="1" applyAlignment="1">
      <alignment horizontal="center"/>
    </xf>
    <xf numFmtId="169" fontId="0" fillId="0" borderId="0" xfId="9" applyNumberFormat="1" applyFont="1"/>
    <xf numFmtId="164" fontId="6" fillId="0" borderId="0" xfId="1" applyNumberFormat="1" applyFont="1" applyAlignment="1">
      <alignment horizont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2" fillId="0" borderId="2" xfId="0" applyFont="1" applyBorder="1" applyAlignment="1">
      <alignment vertical="center"/>
    </xf>
    <xf numFmtId="3" fontId="12" fillId="0" borderId="2" xfId="0" applyNumberFormat="1" applyFont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0" fontId="17" fillId="0" borderId="0" xfId="10"/>
    <xf numFmtId="0" fontId="7" fillId="0" borderId="0" xfId="10" applyFont="1"/>
    <xf numFmtId="164" fontId="17" fillId="0" borderId="0" xfId="10" applyNumberFormat="1"/>
    <xf numFmtId="164" fontId="7" fillId="0" borderId="0" xfId="10" applyNumberFormat="1" applyFont="1"/>
    <xf numFmtId="41" fontId="9" fillId="0" borderId="0" xfId="1" applyFont="1" applyAlignment="1"/>
    <xf numFmtId="167" fontId="7" fillId="0" borderId="0" xfId="3" applyNumberFormat="1" applyFont="1"/>
    <xf numFmtId="167" fontId="17" fillId="0" borderId="0" xfId="3" applyNumberFormat="1" applyFont="1"/>
    <xf numFmtId="0" fontId="7" fillId="0" borderId="2" xfId="10" applyFont="1" applyBorder="1"/>
    <xf numFmtId="167" fontId="7" fillId="0" borderId="2" xfId="3" applyNumberFormat="1" applyFont="1" applyBorder="1"/>
    <xf numFmtId="164" fontId="7" fillId="0" borderId="2" xfId="10" applyNumberFormat="1" applyFont="1" applyBorder="1"/>
    <xf numFmtId="164" fontId="17" fillId="0" borderId="0" xfId="10" applyNumberFormat="1" applyAlignment="1">
      <alignment horizontal="center"/>
    </xf>
    <xf numFmtId="164" fontId="17" fillId="0" borderId="0" xfId="10" applyNumberFormat="1" applyAlignment="1">
      <alignment horizontal="right"/>
    </xf>
    <xf numFmtId="0" fontId="6" fillId="0" borderId="0" xfId="2" applyAlignment="1">
      <alignment horizontal="center"/>
    </xf>
    <xf numFmtId="0" fontId="17" fillId="0" borderId="0" xfId="10" applyAlignment="1">
      <alignment horizontal="center"/>
    </xf>
    <xf numFmtId="164" fontId="7" fillId="0" borderId="2" xfId="10" applyNumberFormat="1" applyFont="1" applyBorder="1" applyAlignment="1">
      <alignment horizontal="center"/>
    </xf>
    <xf numFmtId="164" fontId="7" fillId="0" borderId="0" xfId="10" applyNumberFormat="1" applyFont="1" applyAlignment="1">
      <alignment horizontal="center"/>
    </xf>
    <xf numFmtId="0" fontId="17" fillId="0" borderId="0" xfId="10" applyAlignment="1">
      <alignment horizontal="center" vertical="center"/>
    </xf>
    <xf numFmtId="37" fontId="17" fillId="0" borderId="0" xfId="3" applyNumberFormat="1" applyFont="1"/>
    <xf numFmtId="0" fontId="18" fillId="0" borderId="0" xfId="2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0" xfId="2" applyFont="1" applyAlignment="1">
      <alignment horizontal="center" vertical="top"/>
    </xf>
    <xf numFmtId="0" fontId="7" fillId="0" borderId="2" xfId="2" applyFont="1" applyBorder="1" applyAlignment="1">
      <alignment horizontal="center" vertical="top"/>
    </xf>
    <xf numFmtId="0" fontId="6" fillId="0" borderId="0" xfId="2" applyAlignment="1">
      <alignment horizontal="center" vertical="top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1" fontId="9" fillId="0" borderId="0" xfId="1" applyFont="1" applyAlignment="1">
      <alignment horizontal="center"/>
    </xf>
    <xf numFmtId="0" fontId="6" fillId="0" borderId="0" xfId="2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left" vertical="center"/>
    </xf>
    <xf numFmtId="0" fontId="6" fillId="0" borderId="0" xfId="2" applyAlignment="1">
      <alignment horizontal="right" vertical="top"/>
    </xf>
    <xf numFmtId="0" fontId="6" fillId="0" borderId="5" xfId="2" applyBorder="1" applyAlignment="1">
      <alignment horizontal="right" vertical="top"/>
    </xf>
    <xf numFmtId="41" fontId="7" fillId="0" borderId="1" xfId="1" applyFont="1" applyBorder="1" applyAlignment="1">
      <alignment horizontal="center"/>
    </xf>
    <xf numFmtId="0" fontId="7" fillId="0" borderId="0" xfId="2" applyFont="1" applyAlignment="1">
      <alignment horizontal="right" vertical="top"/>
    </xf>
    <xf numFmtId="0" fontId="7" fillId="0" borderId="2" xfId="2" applyFont="1" applyBorder="1" applyAlignment="1">
      <alignment horizontal="right" vertical="top"/>
    </xf>
    <xf numFmtId="0" fontId="17" fillId="0" borderId="0" xfId="10" applyAlignment="1">
      <alignment horizontal="center" vertical="center"/>
    </xf>
    <xf numFmtId="0" fontId="9" fillId="0" borderId="2" xfId="2" applyFont="1" applyBorder="1" applyAlignment="1">
      <alignment horizontal="left" vertical="center"/>
    </xf>
    <xf numFmtId="0" fontId="7" fillId="0" borderId="0" xfId="10" applyFont="1" applyAlignment="1">
      <alignment horizontal="center" vertical="center"/>
    </xf>
    <xf numFmtId="0" fontId="7" fillId="0" borderId="2" xfId="10" applyFont="1" applyBorder="1" applyAlignment="1">
      <alignment horizontal="center" vertical="center"/>
    </xf>
    <xf numFmtId="0" fontId="7" fillId="0" borderId="1" xfId="2" applyFont="1" applyBorder="1" applyAlignment="1">
      <alignment horizontal="center"/>
    </xf>
    <xf numFmtId="0" fontId="7" fillId="0" borderId="0" xfId="2" applyFont="1" applyAlignment="1">
      <alignment horizontal="center"/>
    </xf>
    <xf numFmtId="41" fontId="9" fillId="0" borderId="1" xfId="1" applyFont="1" applyBorder="1" applyAlignment="1">
      <alignment horizontal="center"/>
    </xf>
    <xf numFmtId="0" fontId="8" fillId="0" borderId="6" xfId="2" applyFont="1" applyBorder="1" applyAlignment="1">
      <alignment horizontal="left"/>
    </xf>
    <xf numFmtId="0" fontId="10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1">
    <cellStyle name="Comma" xfId="3" builtinId="3"/>
    <cellStyle name="Comma [0]" xfId="1" builtinId="6"/>
    <cellStyle name="Comma 2" xfId="6" xr:uid="{00000000-0005-0000-0000-000002000000}"/>
    <cellStyle name="Comma 3" xfId="8" xr:uid="{00000000-0005-0000-0000-000003000000}"/>
    <cellStyle name="Normal" xfId="0" builtinId="0"/>
    <cellStyle name="Normal 2" xfId="2" xr:uid="{00000000-0005-0000-0000-000005000000}"/>
    <cellStyle name="Normal 2 2" xfId="5" xr:uid="{00000000-0005-0000-0000-000006000000}"/>
    <cellStyle name="Normal 3" xfId="4" xr:uid="{00000000-0005-0000-0000-000007000000}"/>
    <cellStyle name="Normal 4" xfId="7" xr:uid="{00000000-0005-0000-0000-000008000000}"/>
    <cellStyle name="Normal 5" xfId="10" xr:uid="{1C908DDE-1650-4227-9698-80994F327A09}"/>
    <cellStyle name="Percent" xfId="9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2" sqref="H2:I2"/>
    </sheetView>
  </sheetViews>
  <sheetFormatPr defaultRowHeight="14.5" x14ac:dyDescent="0.35"/>
  <cols>
    <col min="1" max="1" width="15" customWidth="1"/>
    <col min="2" max="2" width="17.54296875" bestFit="1" customWidth="1"/>
    <col min="3" max="3" width="5.81640625" bestFit="1" customWidth="1"/>
    <col min="4" max="4" width="17.54296875" bestFit="1" customWidth="1"/>
    <col min="5" max="5" width="5.81640625" style="41" bestFit="1" customWidth="1"/>
    <col min="6" max="6" width="17.54296875" bestFit="1" customWidth="1"/>
    <col min="7" max="7" width="5.81640625" style="41" bestFit="1" customWidth="1"/>
    <col min="8" max="8" width="17.54296875" bestFit="1" customWidth="1"/>
    <col min="9" max="9" width="5.81640625" style="41" bestFit="1" customWidth="1"/>
  </cols>
  <sheetData>
    <row r="1" spans="1:9" s="4" customFormat="1" ht="19" thickBot="1" x14ac:dyDescent="0.5">
      <c r="A1" s="77" t="s">
        <v>90</v>
      </c>
      <c r="B1" s="3"/>
      <c r="C1" s="3"/>
      <c r="D1" s="3"/>
      <c r="E1" s="3"/>
      <c r="F1" s="3"/>
      <c r="G1" s="3"/>
      <c r="H1" s="32"/>
      <c r="I1" s="32"/>
    </row>
    <row r="2" spans="1:9" s="3" customFormat="1" x14ac:dyDescent="0.35">
      <c r="A2" s="3" t="s">
        <v>13</v>
      </c>
      <c r="B2" s="116">
        <v>2020</v>
      </c>
      <c r="C2" s="116"/>
      <c r="D2" s="116">
        <v>2020</v>
      </c>
      <c r="E2" s="116"/>
      <c r="F2" s="116">
        <v>2020</v>
      </c>
      <c r="G2" s="116"/>
      <c r="H2" s="116">
        <v>2019</v>
      </c>
      <c r="I2" s="116"/>
    </row>
    <row r="3" spans="1:9" s="3" customFormat="1" ht="15" thickBot="1" x14ac:dyDescent="0.4">
      <c r="A3" s="3" t="s">
        <v>14</v>
      </c>
      <c r="B3" s="117" t="s">
        <v>83</v>
      </c>
      <c r="C3" s="117"/>
      <c r="D3" s="117" t="s">
        <v>84</v>
      </c>
      <c r="E3" s="117"/>
      <c r="F3" s="117" t="s">
        <v>47</v>
      </c>
      <c r="G3" s="117"/>
      <c r="H3" s="117" t="s">
        <v>47</v>
      </c>
      <c r="I3" s="117"/>
    </row>
    <row r="4" spans="1:9" ht="15" thickBot="1" x14ac:dyDescent="0.4">
      <c r="A4" s="48" t="s">
        <v>12</v>
      </c>
      <c r="B4" s="87" t="s">
        <v>0</v>
      </c>
      <c r="C4" s="87" t="s">
        <v>28</v>
      </c>
      <c r="D4" s="87" t="s">
        <v>0</v>
      </c>
      <c r="E4" s="86" t="s">
        <v>28</v>
      </c>
      <c r="F4" s="88" t="s">
        <v>0</v>
      </c>
      <c r="G4" s="86" t="s">
        <v>28</v>
      </c>
      <c r="H4" s="88" t="s">
        <v>0</v>
      </c>
      <c r="I4" s="86" t="s">
        <v>28</v>
      </c>
    </row>
    <row r="5" spans="1:9" x14ac:dyDescent="0.35">
      <c r="A5" s="92" t="s">
        <v>1</v>
      </c>
      <c r="B5" s="35">
        <v>486641.31591416983</v>
      </c>
      <c r="C5" s="70">
        <v>7.1420684321405608</v>
      </c>
      <c r="D5" s="35">
        <v>517545.35826900444</v>
      </c>
      <c r="E5" s="70">
        <v>7.2784074937379835</v>
      </c>
      <c r="F5" s="35">
        <v>517545.35826900444</v>
      </c>
      <c r="G5" s="42">
        <v>7.2062027238058892</v>
      </c>
      <c r="H5" s="35">
        <v>505252</v>
      </c>
      <c r="I5" s="42">
        <v>7.2836655382856206</v>
      </c>
    </row>
    <row r="6" spans="1:9" x14ac:dyDescent="0.35">
      <c r="A6" s="93" t="s">
        <v>2</v>
      </c>
      <c r="B6" s="35">
        <v>1491346.7519571388</v>
      </c>
      <c r="C6" s="70">
        <v>21.887374150547949</v>
      </c>
      <c r="D6" s="35">
        <v>1575308.0887130823</v>
      </c>
      <c r="E6" s="70">
        <v>22.154066333787529</v>
      </c>
      <c r="F6" s="35">
        <v>1589452.4346704008</v>
      </c>
      <c r="G6" s="42">
        <v>22.131232134688268</v>
      </c>
      <c r="H6" s="35">
        <v>1492213</v>
      </c>
      <c r="I6" s="42">
        <v>21.511602930580779</v>
      </c>
    </row>
    <row r="7" spans="1:9" x14ac:dyDescent="0.35">
      <c r="A7" s="93" t="s">
        <v>3</v>
      </c>
      <c r="B7" s="35">
        <v>454006.96738579922</v>
      </c>
      <c r="C7" s="70">
        <v>6.6631186537188363</v>
      </c>
      <c r="D7" s="35">
        <v>502204.06211484963</v>
      </c>
      <c r="E7" s="70">
        <v>7.0626578920692227</v>
      </c>
      <c r="F7" s="35">
        <v>505175.52366531239</v>
      </c>
      <c r="G7" s="42">
        <v>7.0339675092687663</v>
      </c>
      <c r="H7" s="35">
        <v>487860</v>
      </c>
      <c r="I7" s="42">
        <v>7.032944094250043</v>
      </c>
    </row>
    <row r="8" spans="1:9" x14ac:dyDescent="0.35">
      <c r="A8" s="93" t="s">
        <v>4</v>
      </c>
      <c r="B8" s="35">
        <v>297461.30901484052</v>
      </c>
      <c r="C8" s="70">
        <v>4.3656158148166817</v>
      </c>
      <c r="D8" s="35">
        <v>305390.20733587851</v>
      </c>
      <c r="E8" s="70">
        <v>4.2948010992156052</v>
      </c>
      <c r="F8" s="35">
        <v>308540.00000000052</v>
      </c>
      <c r="G8" s="42">
        <v>4.2960520326943321</v>
      </c>
      <c r="H8" s="35">
        <v>304804</v>
      </c>
      <c r="I8" s="42">
        <v>4.3940259330623332</v>
      </c>
    </row>
    <row r="9" spans="1:9" x14ac:dyDescent="0.35">
      <c r="A9" s="93" t="s">
        <v>5</v>
      </c>
      <c r="B9" s="35">
        <v>1355423.9898545463</v>
      </c>
      <c r="C9" s="70">
        <v>19.892538042975254</v>
      </c>
      <c r="D9" s="35">
        <v>1413532.5869393609</v>
      </c>
      <c r="E9" s="70">
        <v>19.878965213469758</v>
      </c>
      <c r="F9" s="35">
        <v>1421480.1119052495</v>
      </c>
      <c r="G9" s="42">
        <v>19.792417593132509</v>
      </c>
      <c r="H9" s="35">
        <v>1382610</v>
      </c>
      <c r="I9" s="42">
        <v>19.931576341883023</v>
      </c>
    </row>
    <row r="10" spans="1:9" x14ac:dyDescent="0.35">
      <c r="A10" s="93" t="s">
        <v>6</v>
      </c>
      <c r="B10" s="35">
        <v>753831.74349815724</v>
      </c>
      <c r="C10" s="70">
        <v>11.063421296791915</v>
      </c>
      <c r="D10" s="35">
        <v>782195.54024003725</v>
      </c>
      <c r="E10" s="70">
        <v>11.000268460899608</v>
      </c>
      <c r="F10" s="35">
        <v>783022.31731095549</v>
      </c>
      <c r="G10" s="42">
        <v>10.902653198706005</v>
      </c>
      <c r="H10" s="35">
        <v>763278</v>
      </c>
      <c r="I10" s="42">
        <v>11.003344201965696</v>
      </c>
    </row>
    <row r="11" spans="1:9" x14ac:dyDescent="0.35">
      <c r="A11" s="93" t="s">
        <v>69</v>
      </c>
      <c r="B11" s="35">
        <v>181468.29835856325</v>
      </c>
      <c r="C11" s="70">
        <v>2.6632736735603202</v>
      </c>
      <c r="D11" s="35">
        <v>152960.72767669157</v>
      </c>
      <c r="E11" s="70">
        <v>2.1511361058154477</v>
      </c>
      <c r="F11" s="35">
        <v>192427.95352879522</v>
      </c>
      <c r="G11" s="42">
        <v>2.6793300735871841</v>
      </c>
      <c r="H11" s="35">
        <v>187169</v>
      </c>
      <c r="I11" s="42">
        <v>2.6982107841935927</v>
      </c>
    </row>
    <row r="12" spans="1:9" x14ac:dyDescent="0.35">
      <c r="A12" s="93" t="s">
        <v>10</v>
      </c>
      <c r="B12" s="35">
        <v>364918.75923272088</v>
      </c>
      <c r="C12" s="70">
        <v>5.3556380549315978</v>
      </c>
      <c r="D12" s="35">
        <v>379789.99999999965</v>
      </c>
      <c r="E12" s="70">
        <v>5.3411094078636561</v>
      </c>
      <c r="F12" s="35">
        <v>379789.99999999965</v>
      </c>
      <c r="G12" s="42">
        <v>5.2881234248297666</v>
      </c>
      <c r="H12" s="35">
        <v>363324</v>
      </c>
      <c r="I12" s="42">
        <v>5.2376447753439557</v>
      </c>
    </row>
    <row r="13" spans="1:9" x14ac:dyDescent="0.35">
      <c r="A13" s="93" t="s">
        <v>8</v>
      </c>
      <c r="B13" s="35">
        <v>831691.27059022698</v>
      </c>
      <c r="C13" s="70">
        <v>12.206106992397221</v>
      </c>
      <c r="D13" s="35">
        <v>876586.25819341291</v>
      </c>
      <c r="E13" s="70">
        <v>12.327715607153538</v>
      </c>
      <c r="F13" s="35">
        <v>878029.10888235352</v>
      </c>
      <c r="G13" s="42">
        <v>12.225509619429642</v>
      </c>
      <c r="H13" s="35">
        <v>867862</v>
      </c>
      <c r="I13" s="42">
        <v>12.511017356462983</v>
      </c>
    </row>
    <row r="14" spans="1:9" x14ac:dyDescent="0.35">
      <c r="A14" s="93" t="s">
        <v>9</v>
      </c>
      <c r="B14" s="35">
        <v>596940.38574148691</v>
      </c>
      <c r="C14" s="70">
        <v>8.7608448881188465</v>
      </c>
      <c r="D14" s="35">
        <v>605182.17782901227</v>
      </c>
      <c r="E14" s="70">
        <v>8.5108723859868789</v>
      </c>
      <c r="F14" s="35">
        <v>606479.99999999907</v>
      </c>
      <c r="G14" s="42">
        <v>8.4445116898569061</v>
      </c>
      <c r="H14" s="35">
        <v>582410</v>
      </c>
      <c r="I14" s="42">
        <v>8.3959680439719744</v>
      </c>
    </row>
    <row r="15" spans="1:9" x14ac:dyDescent="0.35">
      <c r="A15" s="93"/>
      <c r="B15" s="35"/>
      <c r="C15" s="70"/>
      <c r="D15" s="35"/>
      <c r="E15" s="70"/>
      <c r="F15" s="39"/>
      <c r="G15" s="42"/>
      <c r="H15" s="39"/>
      <c r="I15" s="42"/>
    </row>
    <row r="16" spans="1:9" s="3" customFormat="1" ht="15" thickBot="1" x14ac:dyDescent="0.4">
      <c r="A16" s="94" t="s">
        <v>11</v>
      </c>
      <c r="B16" s="95">
        <f>SUM(B5:B15)</f>
        <v>6813730.7915476514</v>
      </c>
      <c r="C16" s="96">
        <f>SUM(C5:C15)</f>
        <v>99.999999999999176</v>
      </c>
      <c r="D16" s="95">
        <f t="shared" ref="D16:I16" si="0">SUM(D5:D15)</f>
        <v>7110695.0073113302</v>
      </c>
      <c r="E16" s="96">
        <f t="shared" si="0"/>
        <v>99.999999999999233</v>
      </c>
      <c r="F16" s="95">
        <f t="shared" si="0"/>
        <v>7181942.8082320709</v>
      </c>
      <c r="G16" s="96">
        <f t="shared" si="0"/>
        <v>99.999999999999275</v>
      </c>
      <c r="H16" s="95">
        <f t="shared" si="0"/>
        <v>6936782</v>
      </c>
      <c r="I16" s="96">
        <f t="shared" si="0"/>
        <v>100</v>
      </c>
    </row>
    <row r="17" spans="1:6" x14ac:dyDescent="0.35">
      <c r="F17" s="39"/>
    </row>
    <row r="18" spans="1:6" x14ac:dyDescent="0.35">
      <c r="A18" s="93" t="s">
        <v>48</v>
      </c>
    </row>
    <row r="21" spans="1:6" x14ac:dyDescent="0.35">
      <c r="B21" s="90"/>
    </row>
  </sheetData>
  <mergeCells count="8">
    <mergeCell ref="H2:I2"/>
    <mergeCell ref="H3:I3"/>
    <mergeCell ref="B2:C2"/>
    <mergeCell ref="D2:E2"/>
    <mergeCell ref="F2:G2"/>
    <mergeCell ref="B3:C3"/>
    <mergeCell ref="D3:E3"/>
    <mergeCell ref="F3:G3"/>
  </mergeCells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960A1-A83B-49A8-A0F4-6F4C4ED3599B}">
  <dimension ref="A1:N49"/>
  <sheetViews>
    <sheetView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XFD1"/>
    </sheetView>
  </sheetViews>
  <sheetFormatPr defaultRowHeight="14.5" x14ac:dyDescent="0.35"/>
  <cols>
    <col min="1" max="1" width="13.36328125" style="97" customWidth="1"/>
    <col min="2" max="2" width="8.7265625" style="97"/>
    <col min="3" max="3" width="8.81640625" style="97" customWidth="1"/>
    <col min="4" max="4" width="3.54296875" style="97" bestFit="1" customWidth="1"/>
    <col min="5" max="5" width="10.1796875" style="97" bestFit="1" customWidth="1"/>
    <col min="6" max="6" width="4.36328125" style="97" bestFit="1" customWidth="1"/>
    <col min="7" max="7" width="10.1796875" style="97" bestFit="1" customWidth="1"/>
    <col min="8" max="8" width="4.36328125" style="97" bestFit="1" customWidth="1"/>
    <col min="9" max="9" width="10.1796875" style="97" bestFit="1" customWidth="1"/>
    <col min="10" max="10" width="4.36328125" style="97" bestFit="1" customWidth="1"/>
    <col min="11" max="11" width="10.1796875" style="97" bestFit="1" customWidth="1"/>
    <col min="12" max="12" width="4.36328125" style="97" bestFit="1" customWidth="1"/>
    <col min="13" max="13" width="10.1796875" style="97" bestFit="1" customWidth="1"/>
    <col min="14" max="14" width="5.36328125" style="97" bestFit="1" customWidth="1"/>
    <col min="15" max="16384" width="8.7265625" style="97"/>
  </cols>
  <sheetData>
    <row r="1" spans="1:14" s="115" customFormat="1" ht="16" thickBot="1" x14ac:dyDescent="0.4">
      <c r="A1" s="134" t="s">
        <v>98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s="11" customFormat="1" x14ac:dyDescent="0.35">
      <c r="A2" s="137" t="s">
        <v>68</v>
      </c>
      <c r="B2" s="137" t="s">
        <v>15</v>
      </c>
      <c r="C2" s="130" t="s">
        <v>32</v>
      </c>
      <c r="D2" s="130"/>
      <c r="E2" s="130" t="s">
        <v>33</v>
      </c>
      <c r="F2" s="130"/>
      <c r="G2" s="130" t="s">
        <v>34</v>
      </c>
      <c r="H2" s="130"/>
      <c r="I2" s="130" t="s">
        <v>35</v>
      </c>
      <c r="J2" s="130"/>
      <c r="K2" s="130" t="s">
        <v>36</v>
      </c>
      <c r="L2" s="130"/>
      <c r="M2" s="130" t="s">
        <v>18</v>
      </c>
      <c r="N2" s="130"/>
    </row>
    <row r="3" spans="1:14" s="20" customFormat="1" x14ac:dyDescent="0.35">
      <c r="A3" s="138"/>
      <c r="B3" s="138"/>
      <c r="C3" s="27" t="s">
        <v>27</v>
      </c>
      <c r="D3" s="28" t="s">
        <v>28</v>
      </c>
      <c r="E3" s="27" t="s">
        <v>27</v>
      </c>
      <c r="F3" s="28" t="s">
        <v>28</v>
      </c>
      <c r="G3" s="27" t="s">
        <v>27</v>
      </c>
      <c r="H3" s="28" t="s">
        <v>28</v>
      </c>
      <c r="I3" s="27" t="s">
        <v>27</v>
      </c>
      <c r="J3" s="28" t="s">
        <v>28</v>
      </c>
      <c r="K3" s="27" t="s">
        <v>27</v>
      </c>
      <c r="L3" s="28" t="s">
        <v>28</v>
      </c>
      <c r="M3" s="27" t="s">
        <v>27</v>
      </c>
      <c r="N3" s="28" t="s">
        <v>28</v>
      </c>
    </row>
    <row r="4" spans="1:14" x14ac:dyDescent="0.35">
      <c r="A4" s="133" t="s">
        <v>54</v>
      </c>
      <c r="B4" s="97" t="s">
        <v>31</v>
      </c>
      <c r="C4" s="114">
        <v>11131.598386729826</v>
      </c>
      <c r="D4" s="99">
        <v>1.9751039743423462</v>
      </c>
      <c r="E4" s="103">
        <v>99512.022109851852</v>
      </c>
      <c r="F4" s="99">
        <v>17.656637191772461</v>
      </c>
      <c r="G4" s="103">
        <v>175846.60185693088</v>
      </c>
      <c r="H4" s="99">
        <v>31.200849533081055</v>
      </c>
      <c r="I4" s="103">
        <v>205505.27321363054</v>
      </c>
      <c r="J4" s="99">
        <v>36.463253021240234</v>
      </c>
      <c r="K4" s="103">
        <v>71600.047687885861</v>
      </c>
      <c r="L4" s="99">
        <v>12.704154014587402</v>
      </c>
      <c r="M4" s="103">
        <v>563595.5625</v>
      </c>
      <c r="N4" s="99">
        <v>99.999992370605469</v>
      </c>
    </row>
    <row r="5" spans="1:14" x14ac:dyDescent="0.35">
      <c r="A5" s="133"/>
      <c r="B5" s="97" t="s">
        <v>30</v>
      </c>
      <c r="C5" s="114">
        <v>1372.7693697633672</v>
      </c>
      <c r="D5" s="99">
        <v>0.61224603652954102</v>
      </c>
      <c r="E5" s="103">
        <v>3905.0040250812585</v>
      </c>
      <c r="F5" s="99">
        <v>1.7416058778762817</v>
      </c>
      <c r="G5" s="103">
        <v>42769.698104106603</v>
      </c>
      <c r="H5" s="99">
        <v>19.075002670288086</v>
      </c>
      <c r="I5" s="103">
        <v>104307.78026862002</v>
      </c>
      <c r="J5" s="99">
        <v>46.520580291748047</v>
      </c>
      <c r="K5" s="103">
        <v>71863.325994669678</v>
      </c>
      <c r="L5" s="99">
        <v>32.050567626953125</v>
      </c>
      <c r="M5" s="103">
        <v>224218.578125</v>
      </c>
      <c r="N5" s="99">
        <v>100</v>
      </c>
    </row>
    <row r="6" spans="1:14" x14ac:dyDescent="0.35">
      <c r="A6" s="133"/>
      <c r="B6" s="97" t="s">
        <v>18</v>
      </c>
      <c r="C6" s="114">
        <v>12504.367756493193</v>
      </c>
      <c r="D6" s="99">
        <v>1.5872230529785156</v>
      </c>
      <c r="E6" s="103">
        <v>103417.02613493314</v>
      </c>
      <c r="F6" s="99">
        <v>13.127084732055664</v>
      </c>
      <c r="G6" s="103">
        <v>218616.29996103732</v>
      </c>
      <c r="H6" s="99">
        <v>27.749731063842773</v>
      </c>
      <c r="I6" s="103">
        <v>309813.05348225078</v>
      </c>
      <c r="J6" s="99">
        <v>39.325653076171875</v>
      </c>
      <c r="K6" s="103">
        <v>143463.37368255563</v>
      </c>
      <c r="L6" s="99">
        <v>18.210308074951172</v>
      </c>
      <c r="M6" s="103">
        <v>787814.125</v>
      </c>
      <c r="N6" s="99">
        <v>100</v>
      </c>
    </row>
    <row r="7" spans="1:14" x14ac:dyDescent="0.35">
      <c r="A7" s="133" t="s">
        <v>55</v>
      </c>
      <c r="B7" s="97" t="s">
        <v>31</v>
      </c>
      <c r="C7" s="114">
        <v>26033.259727353798</v>
      </c>
      <c r="D7" s="99">
        <v>4.2741355895996094</v>
      </c>
      <c r="E7" s="103">
        <v>128723.63921975477</v>
      </c>
      <c r="F7" s="99">
        <v>21.133821487426758</v>
      </c>
      <c r="G7" s="103">
        <v>126102.86016848589</v>
      </c>
      <c r="H7" s="99">
        <v>20.703542709350586</v>
      </c>
      <c r="I7" s="103">
        <v>278917.65100803599</v>
      </c>
      <c r="J7" s="99">
        <v>45.792644500732422</v>
      </c>
      <c r="K7" s="103">
        <v>49310.848778493244</v>
      </c>
      <c r="L7" s="99">
        <v>8.0958452224731445</v>
      </c>
      <c r="M7" s="103">
        <v>609088.3125</v>
      </c>
      <c r="N7" s="99">
        <v>99.999992370605469</v>
      </c>
    </row>
    <row r="8" spans="1:14" x14ac:dyDescent="0.35">
      <c r="A8" s="133" t="s">
        <v>55</v>
      </c>
      <c r="B8" s="97" t="s">
        <v>30</v>
      </c>
      <c r="C8" s="114">
        <v>1622.2411080032457</v>
      </c>
      <c r="D8" s="99">
        <v>0.82854765653610229</v>
      </c>
      <c r="E8" s="103">
        <v>4420.9359625314701</v>
      </c>
      <c r="F8" s="99">
        <v>2.257960319519043</v>
      </c>
      <c r="G8" s="103">
        <v>29450.972590234454</v>
      </c>
      <c r="H8" s="99">
        <v>15.041866302490234</v>
      </c>
      <c r="I8" s="103">
        <v>86991.036682406266</v>
      </c>
      <c r="J8" s="99">
        <v>44.430027008056641</v>
      </c>
      <c r="K8" s="103">
        <v>73308.155332521404</v>
      </c>
      <c r="L8" s="99">
        <v>37.441596984863281</v>
      </c>
      <c r="M8" s="103">
        <v>195793.34375</v>
      </c>
      <c r="N8" s="99">
        <v>100</v>
      </c>
    </row>
    <row r="9" spans="1:14" x14ac:dyDescent="0.35">
      <c r="A9" s="133" t="s">
        <v>55</v>
      </c>
      <c r="B9" s="97" t="s">
        <v>18</v>
      </c>
      <c r="C9" s="114">
        <v>27655.500835357045</v>
      </c>
      <c r="D9" s="99">
        <v>3.4359712600708008</v>
      </c>
      <c r="E9" s="103">
        <v>133144.57518228621</v>
      </c>
      <c r="F9" s="99">
        <v>16.542131423950195</v>
      </c>
      <c r="G9" s="103">
        <v>155553.83275872032</v>
      </c>
      <c r="H9" s="99">
        <v>19.326299667358398</v>
      </c>
      <c r="I9" s="103">
        <v>365908.68769044196</v>
      </c>
      <c r="J9" s="99">
        <v>45.461181640625</v>
      </c>
      <c r="K9" s="103">
        <v>122619.00411101466</v>
      </c>
      <c r="L9" s="99">
        <v>15.234415054321289</v>
      </c>
      <c r="M9" s="103">
        <v>804881.625</v>
      </c>
      <c r="N9" s="99">
        <v>100</v>
      </c>
    </row>
    <row r="10" spans="1:14" x14ac:dyDescent="0.35">
      <c r="A10" s="133" t="s">
        <v>56</v>
      </c>
      <c r="B10" s="97" t="s">
        <v>31</v>
      </c>
      <c r="C10" s="114">
        <v>24807.913986527397</v>
      </c>
      <c r="D10" s="99">
        <v>7.2162594795227051</v>
      </c>
      <c r="E10" s="103">
        <v>92861.927116821869</v>
      </c>
      <c r="F10" s="99">
        <v>27.012176513671875</v>
      </c>
      <c r="G10" s="103">
        <v>81656.517821820846</v>
      </c>
      <c r="H10" s="99">
        <v>23.752685546875</v>
      </c>
      <c r="I10" s="103">
        <v>107562.25538415872</v>
      </c>
      <c r="J10" s="99">
        <v>31.288286209106445</v>
      </c>
      <c r="K10" s="103">
        <v>36889.397599126241</v>
      </c>
      <c r="L10" s="99">
        <v>10.730586051940918</v>
      </c>
      <c r="M10" s="103">
        <v>343778.03125</v>
      </c>
      <c r="N10" s="99">
        <v>99.999992370605469</v>
      </c>
    </row>
    <row r="11" spans="1:14" x14ac:dyDescent="0.35">
      <c r="A11" s="133" t="s">
        <v>56</v>
      </c>
      <c r="B11" s="97" t="s">
        <v>30</v>
      </c>
      <c r="C11" s="114">
        <v>2055.6093751471035</v>
      </c>
      <c r="D11" s="99">
        <v>1.4388645887374878</v>
      </c>
      <c r="E11" s="103">
        <v>16330.577325510183</v>
      </c>
      <c r="F11" s="99">
        <v>11.430912017822266</v>
      </c>
      <c r="G11" s="103">
        <v>20947.83770722862</v>
      </c>
      <c r="H11" s="99">
        <v>14.66285514831543</v>
      </c>
      <c r="I11" s="103">
        <v>62314.206049194334</v>
      </c>
      <c r="J11" s="99">
        <v>43.618064880371094</v>
      </c>
      <c r="K11" s="103">
        <v>41215.073548634646</v>
      </c>
      <c r="L11" s="99">
        <v>28.849308013916016</v>
      </c>
      <c r="M11" s="103">
        <v>142863.296875</v>
      </c>
      <c r="N11" s="99">
        <v>100</v>
      </c>
    </row>
    <row r="12" spans="1:14" x14ac:dyDescent="0.35">
      <c r="A12" s="133" t="s">
        <v>56</v>
      </c>
      <c r="B12" s="97" t="s">
        <v>18</v>
      </c>
      <c r="C12" s="114">
        <v>26863.523361674506</v>
      </c>
      <c r="D12" s="99">
        <v>5.5201897621154785</v>
      </c>
      <c r="E12" s="103">
        <v>109192.50444233204</v>
      </c>
      <c r="F12" s="99">
        <v>22.437984466552734</v>
      </c>
      <c r="G12" s="103">
        <v>102604.35552904943</v>
      </c>
      <c r="H12" s="99">
        <v>21.084184646606445</v>
      </c>
      <c r="I12" s="103">
        <v>169876.46143335314</v>
      </c>
      <c r="J12" s="99">
        <v>34.907939910888672</v>
      </c>
      <c r="K12" s="103">
        <v>78104.47114776088</v>
      </c>
      <c r="L12" s="99">
        <v>16.049699783325195</v>
      </c>
      <c r="M12" s="103">
        <v>486641.3125</v>
      </c>
      <c r="N12" s="99">
        <v>100</v>
      </c>
    </row>
    <row r="13" spans="1:14" x14ac:dyDescent="0.35">
      <c r="A13" s="133" t="s">
        <v>57</v>
      </c>
      <c r="B13" s="97" t="s">
        <v>31</v>
      </c>
      <c r="C13" s="114">
        <v>24531.406093066504</v>
      </c>
      <c r="D13" s="99">
        <v>7.2770066261291504</v>
      </c>
      <c r="E13" s="103">
        <v>85201.211840623888</v>
      </c>
      <c r="F13" s="99">
        <v>25.274124145507813</v>
      </c>
      <c r="G13" s="103">
        <v>92291.823345821074</v>
      </c>
      <c r="H13" s="99">
        <v>27.377485275268555</v>
      </c>
      <c r="I13" s="103">
        <v>97597.092290324959</v>
      </c>
      <c r="J13" s="99">
        <v>28.951242446899414</v>
      </c>
      <c r="K13" s="103">
        <v>37486.932847560172</v>
      </c>
      <c r="L13" s="99">
        <v>11.120140075683594</v>
      </c>
      <c r="M13" s="103">
        <v>337108.46875</v>
      </c>
      <c r="N13" s="99">
        <v>100</v>
      </c>
    </row>
    <row r="14" spans="1:14" x14ac:dyDescent="0.35">
      <c r="A14" s="133" t="s">
        <v>57</v>
      </c>
      <c r="B14" s="97" t="s">
        <v>30</v>
      </c>
      <c r="C14" s="114">
        <v>1421.8160143494463</v>
      </c>
      <c r="D14" s="99">
        <v>1.3092142343521118</v>
      </c>
      <c r="E14" s="103">
        <v>15353.076271047565</v>
      </c>
      <c r="F14" s="99">
        <v>14.137178421020508</v>
      </c>
      <c r="G14" s="103">
        <v>26496.443901024733</v>
      </c>
      <c r="H14" s="99">
        <v>24.398038864135742</v>
      </c>
      <c r="I14" s="103">
        <v>36271.976367054238</v>
      </c>
      <c r="J14" s="99">
        <v>33.399391174316406</v>
      </c>
      <c r="K14" s="103">
        <v>29057.400286702541</v>
      </c>
      <c r="L14" s="99">
        <v>26.75617790222168</v>
      </c>
      <c r="M14" s="103">
        <v>108600.7109375</v>
      </c>
      <c r="N14" s="99">
        <v>100</v>
      </c>
    </row>
    <row r="15" spans="1:14" x14ac:dyDescent="0.35">
      <c r="A15" s="133" t="s">
        <v>57</v>
      </c>
      <c r="B15" s="97" t="s">
        <v>18</v>
      </c>
      <c r="C15" s="114">
        <v>25953.22210741595</v>
      </c>
      <c r="D15" s="99">
        <v>5.8229050636291504</v>
      </c>
      <c r="E15" s="103">
        <v>100554.28811167146</v>
      </c>
      <c r="F15" s="99">
        <v>22.560514450073242</v>
      </c>
      <c r="G15" s="103">
        <v>118788.26724684579</v>
      </c>
      <c r="H15" s="99">
        <v>26.651517868041992</v>
      </c>
      <c r="I15" s="103">
        <v>133869.06865737919</v>
      </c>
      <c r="J15" s="99">
        <v>30.035070419311523</v>
      </c>
      <c r="K15" s="103">
        <v>66544.333134262735</v>
      </c>
      <c r="L15" s="99">
        <v>14.929988861083984</v>
      </c>
      <c r="M15" s="103">
        <v>445709.1875</v>
      </c>
      <c r="N15" s="99">
        <v>100</v>
      </c>
    </row>
    <row r="16" spans="1:14" x14ac:dyDescent="0.35">
      <c r="A16" s="133" t="s">
        <v>58</v>
      </c>
      <c r="B16" s="97" t="s">
        <v>31</v>
      </c>
      <c r="C16" s="114">
        <v>8898.9379935172637</v>
      </c>
      <c r="D16" s="99">
        <v>3.7122237682342529</v>
      </c>
      <c r="E16" s="103">
        <v>72236.106453628148</v>
      </c>
      <c r="F16" s="99">
        <v>30.133548736572266</v>
      </c>
      <c r="G16" s="103">
        <v>52106.050555719848</v>
      </c>
      <c r="H16" s="99">
        <v>21.736225128173828</v>
      </c>
      <c r="I16" s="103">
        <v>81470.272434457016</v>
      </c>
      <c r="J16" s="99">
        <v>33.985614776611328</v>
      </c>
      <c r="K16" s="103">
        <v>25008.510068905882</v>
      </c>
      <c r="L16" s="99">
        <v>10.432389259338379</v>
      </c>
      <c r="M16" s="103">
        <v>239719.875</v>
      </c>
      <c r="N16" s="99">
        <v>100</v>
      </c>
    </row>
    <row r="17" spans="1:14" x14ac:dyDescent="0.35">
      <c r="A17" s="133" t="s">
        <v>58</v>
      </c>
      <c r="B17" s="97" t="s">
        <v>30</v>
      </c>
      <c r="C17" s="114">
        <v>735.34423887097762</v>
      </c>
      <c r="D17" s="99">
        <v>1.0750224590301514</v>
      </c>
      <c r="E17" s="103">
        <v>2838.5460715441864</v>
      </c>
      <c r="F17" s="99">
        <v>4.1497583389282227</v>
      </c>
      <c r="G17" s="103">
        <v>11155.919710635009</v>
      </c>
      <c r="H17" s="99">
        <v>16.309183120727539</v>
      </c>
      <c r="I17" s="103">
        <v>36576.228120443775</v>
      </c>
      <c r="J17" s="99">
        <v>53.471916198730469</v>
      </c>
      <c r="K17" s="103">
        <v>17096.648592860402</v>
      </c>
      <c r="L17" s="99">
        <v>24.994117736816406</v>
      </c>
      <c r="M17" s="103">
        <v>68402.6875</v>
      </c>
      <c r="N17" s="99">
        <v>100</v>
      </c>
    </row>
    <row r="18" spans="1:14" x14ac:dyDescent="0.35">
      <c r="A18" s="133" t="s">
        <v>58</v>
      </c>
      <c r="B18" s="97" t="s">
        <v>18</v>
      </c>
      <c r="C18" s="114">
        <v>9634.2822323882428</v>
      </c>
      <c r="D18" s="99">
        <v>3.1267695426940918</v>
      </c>
      <c r="E18" s="103">
        <v>75074.652525172336</v>
      </c>
      <c r="F18" s="99">
        <v>24.365192413330078</v>
      </c>
      <c r="G18" s="103">
        <v>63261.970266354831</v>
      </c>
      <c r="H18" s="99">
        <v>20.531431198120117</v>
      </c>
      <c r="I18" s="103">
        <v>118046.50055490078</v>
      </c>
      <c r="J18" s="99">
        <v>38.311538696289063</v>
      </c>
      <c r="K18" s="103">
        <v>42105.158661766283</v>
      </c>
      <c r="L18" s="99">
        <v>13.665068626403809</v>
      </c>
      <c r="M18" s="103">
        <v>308122.5625</v>
      </c>
      <c r="N18" s="99">
        <v>100</v>
      </c>
    </row>
    <row r="19" spans="1:14" x14ac:dyDescent="0.35">
      <c r="A19" s="133" t="s">
        <v>59</v>
      </c>
      <c r="B19" s="97" t="s">
        <v>31</v>
      </c>
      <c r="C19" s="114">
        <v>5210.6281847918872</v>
      </c>
      <c r="D19" s="99">
        <v>2.1528134346008301</v>
      </c>
      <c r="E19" s="103">
        <v>59422.766868350242</v>
      </c>
      <c r="F19" s="99">
        <v>24.550998687744141</v>
      </c>
      <c r="G19" s="103">
        <v>76861.672000274775</v>
      </c>
      <c r="H19" s="99">
        <v>31.756025314331055</v>
      </c>
      <c r="I19" s="103">
        <v>68541.751937671332</v>
      </c>
      <c r="J19" s="99">
        <v>28.318582534790039</v>
      </c>
      <c r="K19" s="103">
        <v>32001.271830564772</v>
      </c>
      <c r="L19" s="99">
        <v>13.221585273742676</v>
      </c>
      <c r="M19" s="103">
        <v>242038.078125</v>
      </c>
      <c r="N19" s="99">
        <v>100.00000762939453</v>
      </c>
    </row>
    <row r="20" spans="1:14" x14ac:dyDescent="0.35">
      <c r="A20" s="133" t="s">
        <v>59</v>
      </c>
      <c r="B20" s="97" t="s">
        <v>30</v>
      </c>
      <c r="C20" s="114">
        <v>0</v>
      </c>
      <c r="D20" s="99">
        <v>0</v>
      </c>
      <c r="E20" s="103">
        <v>5513.6280701054475</v>
      </c>
      <c r="F20" s="99">
        <v>9.9482278823852539</v>
      </c>
      <c r="G20" s="103">
        <v>4039.5910340604241</v>
      </c>
      <c r="H20" s="99">
        <v>7.2886257171630859</v>
      </c>
      <c r="I20" s="103">
        <v>20549.911501791576</v>
      </c>
      <c r="J20" s="99">
        <v>37.078163146972656</v>
      </c>
      <c r="K20" s="103">
        <v>25320.087587229558</v>
      </c>
      <c r="L20" s="99">
        <v>45.684982299804688</v>
      </c>
      <c r="M20" s="103">
        <v>55423.21875</v>
      </c>
      <c r="N20" s="99">
        <v>100</v>
      </c>
    </row>
    <row r="21" spans="1:14" x14ac:dyDescent="0.35">
      <c r="A21" s="133" t="s">
        <v>59</v>
      </c>
      <c r="B21" s="97" t="s">
        <v>18</v>
      </c>
      <c r="C21" s="114">
        <v>5210.6281847918872</v>
      </c>
      <c r="D21" s="99">
        <v>1.7516994476318359</v>
      </c>
      <c r="E21" s="103">
        <v>64936.394938455698</v>
      </c>
      <c r="F21" s="99">
        <v>21.830198287963867</v>
      </c>
      <c r="G21" s="103">
        <v>80901.263034335148</v>
      </c>
      <c r="H21" s="99">
        <v>27.197238922119141</v>
      </c>
      <c r="I21" s="103">
        <v>89091.663439462922</v>
      </c>
      <c r="J21" s="99">
        <v>29.950672149658203</v>
      </c>
      <c r="K21" s="103">
        <v>57321.35941779436</v>
      </c>
      <c r="L21" s="99">
        <v>19.27018928527832</v>
      </c>
      <c r="M21" s="103">
        <v>297461.3125</v>
      </c>
      <c r="N21" s="99">
        <v>100</v>
      </c>
    </row>
    <row r="22" spans="1:14" x14ac:dyDescent="0.35">
      <c r="A22" s="133" t="s">
        <v>60</v>
      </c>
      <c r="B22" s="97" t="s">
        <v>31</v>
      </c>
      <c r="C22" s="114">
        <v>37386.797638373857</v>
      </c>
      <c r="D22" s="99">
        <v>9.836700439453125</v>
      </c>
      <c r="E22" s="103">
        <v>91309.104415653303</v>
      </c>
      <c r="F22" s="99">
        <v>24.023996353149414</v>
      </c>
      <c r="G22" s="103">
        <v>90845.940733524068</v>
      </c>
      <c r="H22" s="99">
        <v>23.902133941650391</v>
      </c>
      <c r="I22" s="103">
        <v>127757.54034581421</v>
      </c>
      <c r="J22" s="99">
        <v>33.613807678222656</v>
      </c>
      <c r="K22" s="103">
        <v>32775.233354943222</v>
      </c>
      <c r="L22" s="99">
        <v>8.6233682632446289</v>
      </c>
      <c r="M22" s="103">
        <v>380074.59375</v>
      </c>
      <c r="N22" s="99">
        <v>100</v>
      </c>
    </row>
    <row r="23" spans="1:14" x14ac:dyDescent="0.35">
      <c r="A23" s="133" t="s">
        <v>60</v>
      </c>
      <c r="B23" s="97" t="s">
        <v>30</v>
      </c>
      <c r="C23" s="114">
        <v>0</v>
      </c>
      <c r="D23" s="99">
        <v>0</v>
      </c>
      <c r="E23" s="103">
        <v>10546.430982119407</v>
      </c>
      <c r="F23" s="99">
        <v>14.264974594116211</v>
      </c>
      <c r="G23" s="103">
        <v>19443.01895586001</v>
      </c>
      <c r="H23" s="99">
        <v>26.298391342163086</v>
      </c>
      <c r="I23" s="103">
        <v>33240.790978409037</v>
      </c>
      <c r="J23" s="99">
        <v>44.961090087890625</v>
      </c>
      <c r="K23" s="103">
        <v>10702.109981101723</v>
      </c>
      <c r="L23" s="99">
        <v>14.475543975830078</v>
      </c>
      <c r="M23" s="103">
        <v>73932.3515625</v>
      </c>
      <c r="N23" s="99">
        <v>100</v>
      </c>
    </row>
    <row r="24" spans="1:14" x14ac:dyDescent="0.35">
      <c r="A24" s="133" t="s">
        <v>60</v>
      </c>
      <c r="B24" s="97" t="s">
        <v>18</v>
      </c>
      <c r="C24" s="114">
        <v>37386.797638373864</v>
      </c>
      <c r="D24" s="99">
        <v>8.2348508834838867</v>
      </c>
      <c r="E24" s="103">
        <v>101855.53539777269</v>
      </c>
      <c r="F24" s="99">
        <v>22.434795379638672</v>
      </c>
      <c r="G24" s="103">
        <v>110288.95968938405</v>
      </c>
      <c r="H24" s="99">
        <v>24.292348861694336</v>
      </c>
      <c r="I24" s="103">
        <v>160998.33132422325</v>
      </c>
      <c r="J24" s="99">
        <v>35.461643218994141</v>
      </c>
      <c r="K24" s="103">
        <v>43477.343336044942</v>
      </c>
      <c r="L24" s="99">
        <v>9.5763607025146484</v>
      </c>
      <c r="M24" s="103">
        <v>454006.96875</v>
      </c>
      <c r="N24" s="99">
        <v>100.00000762939453</v>
      </c>
    </row>
    <row r="25" spans="1:14" x14ac:dyDescent="0.35">
      <c r="A25" s="133" t="s">
        <v>61</v>
      </c>
      <c r="B25" s="97" t="s">
        <v>31</v>
      </c>
      <c r="C25" s="114">
        <v>16870.614635778278</v>
      </c>
      <c r="D25" s="99">
        <v>3.674656867980957</v>
      </c>
      <c r="E25" s="103">
        <v>113774.70637478978</v>
      </c>
      <c r="F25" s="99">
        <v>24.781728744506836</v>
      </c>
      <c r="G25" s="103">
        <v>120463.01748719311</v>
      </c>
      <c r="H25" s="99">
        <v>26.238536834716797</v>
      </c>
      <c r="I25" s="103">
        <v>171279.39695214186</v>
      </c>
      <c r="J25" s="99">
        <v>37.307056427001953</v>
      </c>
      <c r="K25" s="103">
        <v>36719.458319849095</v>
      </c>
      <c r="L25" s="99">
        <v>7.9980134963989258</v>
      </c>
      <c r="M25" s="103">
        <v>459107.21875</v>
      </c>
      <c r="N25" s="99">
        <v>100</v>
      </c>
    </row>
    <row r="26" spans="1:14" x14ac:dyDescent="0.35">
      <c r="A26" s="133" t="s">
        <v>61</v>
      </c>
      <c r="B26" s="97" t="s">
        <v>30</v>
      </c>
      <c r="C26" s="114">
        <v>2113.7287388267723</v>
      </c>
      <c r="D26" s="99">
        <v>1.533541202545166</v>
      </c>
      <c r="E26" s="103">
        <v>7746.6891570434436</v>
      </c>
      <c r="F26" s="99">
        <v>5.6203365325927734</v>
      </c>
      <c r="G26" s="103">
        <v>24536.69773961592</v>
      </c>
      <c r="H26" s="99">
        <v>17.801734924316406</v>
      </c>
      <c r="I26" s="103">
        <v>60244.32193250292</v>
      </c>
      <c r="J26" s="99">
        <v>43.708141326904297</v>
      </c>
      <c r="K26" s="103">
        <v>43191.754403746752</v>
      </c>
      <c r="L26" s="99">
        <v>31.336252212524414</v>
      </c>
      <c r="M26" s="103">
        <v>137833.1875</v>
      </c>
      <c r="N26" s="99">
        <v>100.00000762939453</v>
      </c>
    </row>
    <row r="27" spans="1:14" x14ac:dyDescent="0.35">
      <c r="A27" s="133" t="s">
        <v>61</v>
      </c>
      <c r="B27" s="97" t="s">
        <v>18</v>
      </c>
      <c r="C27" s="114">
        <v>18984.34337460505</v>
      </c>
      <c r="D27" s="99">
        <v>3.1802747249603271</v>
      </c>
      <c r="E27" s="103">
        <v>121521.39553183323</v>
      </c>
      <c r="F27" s="99">
        <v>20.357376098632813</v>
      </c>
      <c r="G27" s="103">
        <v>144999.71522680903</v>
      </c>
      <c r="H27" s="99">
        <v>24.290485382080078</v>
      </c>
      <c r="I27" s="103">
        <v>231523.71888464465</v>
      </c>
      <c r="J27" s="99">
        <v>38.785064697265625</v>
      </c>
      <c r="K27" s="103">
        <v>79911.212723595832</v>
      </c>
      <c r="L27" s="99">
        <v>13.386799812316895</v>
      </c>
      <c r="M27" s="103">
        <v>596940.375</v>
      </c>
      <c r="N27" s="99">
        <v>100.00000762939453</v>
      </c>
    </row>
    <row r="28" spans="1:14" x14ac:dyDescent="0.35">
      <c r="A28" s="133" t="s">
        <v>62</v>
      </c>
      <c r="B28" s="97" t="s">
        <v>31</v>
      </c>
      <c r="C28" s="114">
        <v>39336.945788253441</v>
      </c>
      <c r="D28" s="99">
        <v>6.5859365463256836</v>
      </c>
      <c r="E28" s="103">
        <v>148203.13153963434</v>
      </c>
      <c r="F28" s="99">
        <v>24.812713623046875</v>
      </c>
      <c r="G28" s="103">
        <v>155983.08456247859</v>
      </c>
      <c r="H28" s="99">
        <v>26.115262985229492</v>
      </c>
      <c r="I28" s="103">
        <v>196815.3148867182</v>
      </c>
      <c r="J28" s="99">
        <v>32.951545715332031</v>
      </c>
      <c r="K28" s="103">
        <v>56948.53423020841</v>
      </c>
      <c r="L28" s="99">
        <v>9.5345335006713867</v>
      </c>
      <c r="M28" s="103">
        <v>597287.0625</v>
      </c>
      <c r="N28" s="99">
        <v>99.999992370605469</v>
      </c>
    </row>
    <row r="29" spans="1:14" x14ac:dyDescent="0.35">
      <c r="A29" s="133" t="s">
        <v>62</v>
      </c>
      <c r="B29" s="97" t="s">
        <v>30</v>
      </c>
      <c r="C29" s="114">
        <v>2379.6951104013174</v>
      </c>
      <c r="D29" s="99">
        <v>1.7793716192245483</v>
      </c>
      <c r="E29" s="103">
        <v>7235.3748256870786</v>
      </c>
      <c r="F29" s="99">
        <v>5.4101133346557617</v>
      </c>
      <c r="G29" s="103">
        <v>30425.481844842994</v>
      </c>
      <c r="H29" s="99">
        <v>22.750072479248047</v>
      </c>
      <c r="I29" s="103">
        <v>55428.944913269748</v>
      </c>
      <c r="J29" s="99">
        <v>41.445934295654297</v>
      </c>
      <c r="K29" s="103">
        <v>38268.458871446855</v>
      </c>
      <c r="L29" s="99">
        <v>28.614509582519531</v>
      </c>
      <c r="M29" s="103">
        <v>133737.953125</v>
      </c>
      <c r="N29" s="99">
        <v>100</v>
      </c>
    </row>
    <row r="30" spans="1:14" x14ac:dyDescent="0.35">
      <c r="A30" s="133" t="s">
        <v>62</v>
      </c>
      <c r="B30" s="97" t="s">
        <v>18</v>
      </c>
      <c r="C30" s="114">
        <v>41716.640898654761</v>
      </c>
      <c r="D30" s="99">
        <v>5.7065954208374023</v>
      </c>
      <c r="E30" s="103">
        <v>155438.50636532131</v>
      </c>
      <c r="F30" s="99">
        <v>21.263090133666992</v>
      </c>
      <c r="G30" s="103">
        <v>186408.56640732152</v>
      </c>
      <c r="H30" s="99">
        <v>25.499616622924805</v>
      </c>
      <c r="I30" s="103">
        <v>252244.25979998798</v>
      </c>
      <c r="J30" s="99">
        <v>34.505558013916016</v>
      </c>
      <c r="K30" s="103">
        <v>95216.993101655258</v>
      </c>
      <c r="L30" s="99">
        <v>13.025135040283203</v>
      </c>
      <c r="M30" s="103">
        <v>731025</v>
      </c>
      <c r="N30" s="99">
        <v>99.999984741210938</v>
      </c>
    </row>
    <row r="31" spans="1:14" x14ac:dyDescent="0.35">
      <c r="A31" s="133" t="s">
        <v>63</v>
      </c>
      <c r="B31" s="97" t="s">
        <v>31</v>
      </c>
      <c r="C31" s="114">
        <v>5430.6584053942133</v>
      </c>
      <c r="D31" s="99">
        <v>1.8327749967575073</v>
      </c>
      <c r="E31" s="103">
        <v>74997.632529635492</v>
      </c>
      <c r="F31" s="99">
        <v>25.310703277587891</v>
      </c>
      <c r="G31" s="103">
        <v>85679.210920369296</v>
      </c>
      <c r="H31" s="99">
        <v>28.915594100952148</v>
      </c>
      <c r="I31" s="103">
        <v>100670.31028013663</v>
      </c>
      <c r="J31" s="99">
        <v>33.974891662597656</v>
      </c>
      <c r="K31" s="103">
        <v>29530.145986423646</v>
      </c>
      <c r="L31" s="99">
        <v>9.9660320281982422</v>
      </c>
      <c r="M31" s="103">
        <v>296307.96875</v>
      </c>
      <c r="N31" s="99">
        <v>100</v>
      </c>
    </row>
    <row r="32" spans="1:14" x14ac:dyDescent="0.35">
      <c r="A32" s="133" t="s">
        <v>63</v>
      </c>
      <c r="B32" s="97" t="s">
        <v>30</v>
      </c>
      <c r="C32" s="114">
        <v>0</v>
      </c>
      <c r="D32" s="99">
        <v>0</v>
      </c>
      <c r="E32" s="103">
        <v>2330.6887305505652</v>
      </c>
      <c r="F32" s="99">
        <v>3.3969705104827881</v>
      </c>
      <c r="G32" s="103">
        <v>9259.8792548093115</v>
      </c>
      <c r="H32" s="99">
        <v>13.496240615844727</v>
      </c>
      <c r="I32" s="103">
        <v>40915.314980011084</v>
      </c>
      <c r="J32" s="99">
        <v>59.633922576904297</v>
      </c>
      <c r="K32" s="103">
        <v>16104.918145391026</v>
      </c>
      <c r="L32" s="99">
        <v>23.472860336303711</v>
      </c>
      <c r="M32" s="103">
        <v>68610.8046875</v>
      </c>
      <c r="N32" s="99">
        <v>99.999992370605469</v>
      </c>
    </row>
    <row r="33" spans="1:14" x14ac:dyDescent="0.35">
      <c r="A33" s="133" t="s">
        <v>63</v>
      </c>
      <c r="B33" s="97" t="s">
        <v>18</v>
      </c>
      <c r="C33" s="114">
        <v>5430.6584053942124</v>
      </c>
      <c r="D33" s="99">
        <v>1.4881829023361206</v>
      </c>
      <c r="E33" s="103">
        <v>77328.321260186</v>
      </c>
      <c r="F33" s="99">
        <v>21.190559387207031</v>
      </c>
      <c r="G33" s="103">
        <v>94939.090175178586</v>
      </c>
      <c r="H33" s="99">
        <v>26.016500473022461</v>
      </c>
      <c r="I33" s="103">
        <v>141585.62526014773</v>
      </c>
      <c r="J33" s="99">
        <v>38.799217224121094</v>
      </c>
      <c r="K33" s="103">
        <v>45635.064131814688</v>
      </c>
      <c r="L33" s="99">
        <v>12.50554084777832</v>
      </c>
      <c r="M33" s="103">
        <v>364918.75</v>
      </c>
      <c r="N33" s="99">
        <v>100</v>
      </c>
    </row>
    <row r="34" spans="1:14" x14ac:dyDescent="0.35">
      <c r="A34" s="133" t="s">
        <v>64</v>
      </c>
      <c r="B34" s="97" t="s">
        <v>31</v>
      </c>
      <c r="C34" s="114">
        <v>17806.967295176557</v>
      </c>
      <c r="D34" s="99">
        <v>5.8302836418151855</v>
      </c>
      <c r="E34" s="103">
        <v>81175.758281519622</v>
      </c>
      <c r="F34" s="99">
        <v>26.578231811523438</v>
      </c>
      <c r="G34" s="103">
        <v>73601.379045623602</v>
      </c>
      <c r="H34" s="99">
        <v>24.098258972167969</v>
      </c>
      <c r="I34" s="103">
        <v>100499.85414492554</v>
      </c>
      <c r="J34" s="99">
        <v>32.905246734619141</v>
      </c>
      <c r="K34" s="103">
        <v>32337.996852040644</v>
      </c>
      <c r="L34" s="99">
        <v>10.587973594665527</v>
      </c>
      <c r="M34" s="103">
        <v>305421.96875</v>
      </c>
      <c r="N34" s="99">
        <v>99.999992370605469</v>
      </c>
    </row>
    <row r="35" spans="1:14" x14ac:dyDescent="0.35">
      <c r="A35" s="133" t="s">
        <v>64</v>
      </c>
      <c r="B35" s="97" t="s">
        <v>30</v>
      </c>
      <c r="C35" s="114">
        <v>1194.4338183851521</v>
      </c>
      <c r="D35" s="99">
        <v>1.609430193901062</v>
      </c>
      <c r="E35" s="103">
        <v>4259.9772168546151</v>
      </c>
      <c r="F35" s="99">
        <v>5.7400717735290527</v>
      </c>
      <c r="G35" s="103">
        <v>11704.114447102696</v>
      </c>
      <c r="H35" s="99">
        <v>15.770613670349121</v>
      </c>
      <c r="I35" s="103">
        <v>25180.35097154852</v>
      </c>
      <c r="J35" s="99">
        <v>33.929058074951172</v>
      </c>
      <c r="K35" s="103">
        <v>31875.830025384923</v>
      </c>
      <c r="L35" s="99">
        <v>42.950828552246094</v>
      </c>
      <c r="M35" s="103">
        <v>74214.703125</v>
      </c>
      <c r="N35" s="99">
        <v>100</v>
      </c>
    </row>
    <row r="36" spans="1:14" x14ac:dyDescent="0.35">
      <c r="A36" s="133" t="s">
        <v>64</v>
      </c>
      <c r="B36" s="97" t="s">
        <v>18</v>
      </c>
      <c r="C36" s="114">
        <v>19001.401113561711</v>
      </c>
      <c r="D36" s="99">
        <v>5.0051546096801758</v>
      </c>
      <c r="E36" s="103">
        <v>85435.735498374241</v>
      </c>
      <c r="F36" s="99">
        <v>22.504606246948242</v>
      </c>
      <c r="G36" s="103">
        <v>85305.493492726324</v>
      </c>
      <c r="H36" s="99">
        <v>22.470298767089844</v>
      </c>
      <c r="I36" s="103">
        <v>125680.20511647407</v>
      </c>
      <c r="J36" s="99">
        <v>33.105392456054688</v>
      </c>
      <c r="K36" s="103">
        <v>64213.826877425541</v>
      </c>
      <c r="L36" s="99">
        <v>16.914548873901367</v>
      </c>
      <c r="M36" s="103">
        <v>379636.65625</v>
      </c>
      <c r="N36" s="99">
        <v>100</v>
      </c>
    </row>
    <row r="37" spans="1:14" x14ac:dyDescent="0.35">
      <c r="A37" s="133" t="s">
        <v>65</v>
      </c>
      <c r="B37" s="97" t="s">
        <v>31</v>
      </c>
      <c r="C37" s="114">
        <v>24500.665825045457</v>
      </c>
      <c r="D37" s="99">
        <v>7.6298809051513672</v>
      </c>
      <c r="E37" s="103">
        <v>56306.386481701375</v>
      </c>
      <c r="F37" s="99">
        <v>17.53466796875</v>
      </c>
      <c r="G37" s="103">
        <v>79005.789421131034</v>
      </c>
      <c r="H37" s="99">
        <v>24.603607177734375</v>
      </c>
      <c r="I37" s="103">
        <v>123715.95100429784</v>
      </c>
      <c r="J37" s="99">
        <v>38.527034759521484</v>
      </c>
      <c r="K37" s="103">
        <v>37585.883157013275</v>
      </c>
      <c r="L37" s="99">
        <v>11.704816818237305</v>
      </c>
      <c r="M37" s="103">
        <v>321114.65625</v>
      </c>
      <c r="N37" s="99">
        <v>100.00001525878906</v>
      </c>
    </row>
    <row r="38" spans="1:14" x14ac:dyDescent="0.35">
      <c r="A38" s="133" t="s">
        <v>65</v>
      </c>
      <c r="B38" s="97" t="s">
        <v>30</v>
      </c>
      <c r="C38" s="114">
        <v>0</v>
      </c>
      <c r="D38" s="99">
        <v>0</v>
      </c>
      <c r="E38" s="103">
        <v>6602.9506301148367</v>
      </c>
      <c r="F38" s="99">
        <v>11.084272384643555</v>
      </c>
      <c r="G38" s="103">
        <v>5611.5496756505527</v>
      </c>
      <c r="H38" s="99">
        <v>9.4200220108032227</v>
      </c>
      <c r="I38" s="103">
        <v>21383.584504108781</v>
      </c>
      <c r="J38" s="99">
        <v>35.896293640136719</v>
      </c>
      <c r="K38" s="103">
        <v>25972.362586575728</v>
      </c>
      <c r="L38" s="99">
        <v>43.599407196044922</v>
      </c>
      <c r="M38" s="103">
        <v>59570.44921875</v>
      </c>
      <c r="N38" s="99">
        <v>100</v>
      </c>
    </row>
    <row r="39" spans="1:14" x14ac:dyDescent="0.35">
      <c r="A39" s="133" t="s">
        <v>65</v>
      </c>
      <c r="B39" s="97" t="s">
        <v>18</v>
      </c>
      <c r="C39" s="114">
        <v>24500.665825045457</v>
      </c>
      <c r="D39" s="99">
        <v>6.4359397888183594</v>
      </c>
      <c r="E39" s="103">
        <v>62909.337111816225</v>
      </c>
      <c r="F39" s="99">
        <v>16.525293350219727</v>
      </c>
      <c r="G39" s="103">
        <v>84617.339096781579</v>
      </c>
      <c r="H39" s="99">
        <v>22.227645874023438</v>
      </c>
      <c r="I39" s="103">
        <v>145099.53550840664</v>
      </c>
      <c r="J39" s="99">
        <v>38.115367889404297</v>
      </c>
      <c r="K39" s="103">
        <v>63558.24574358901</v>
      </c>
      <c r="L39" s="99">
        <v>16.69575309753418</v>
      </c>
      <c r="M39" s="103">
        <v>380685.125</v>
      </c>
      <c r="N39" s="99">
        <v>100</v>
      </c>
    </row>
    <row r="40" spans="1:14" x14ac:dyDescent="0.35">
      <c r="A40" s="133" t="s">
        <v>66</v>
      </c>
      <c r="B40" s="97" t="s">
        <v>31</v>
      </c>
      <c r="C40" s="114">
        <v>9130.102330293239</v>
      </c>
      <c r="D40" s="99">
        <v>7.721066951751709</v>
      </c>
      <c r="E40" s="103">
        <v>31431.261787216095</v>
      </c>
      <c r="F40" s="99">
        <v>26.580520629882813</v>
      </c>
      <c r="G40" s="103">
        <v>30633.429868068808</v>
      </c>
      <c r="H40" s="99">
        <v>25.905817031860352</v>
      </c>
      <c r="I40" s="103">
        <v>29107.944381170237</v>
      </c>
      <c r="J40" s="99">
        <v>24.615756988525391</v>
      </c>
      <c r="K40" s="103">
        <v>17946.488900610217</v>
      </c>
      <c r="L40" s="99">
        <v>15.176833152770996</v>
      </c>
      <c r="M40" s="103">
        <v>118249.234375</v>
      </c>
      <c r="N40" s="99">
        <v>100</v>
      </c>
    </row>
    <row r="41" spans="1:14" x14ac:dyDescent="0.35">
      <c r="A41" s="133" t="s">
        <v>66</v>
      </c>
      <c r="B41" s="97" t="s">
        <v>30</v>
      </c>
      <c r="C41" s="114">
        <v>3140.0175949661625</v>
      </c>
      <c r="D41" s="99">
        <v>4.966883659362793</v>
      </c>
      <c r="E41" s="103">
        <v>9567.6401285485117</v>
      </c>
      <c r="F41" s="99">
        <v>15.13410472869873</v>
      </c>
      <c r="G41" s="103">
        <v>11243.810036116231</v>
      </c>
      <c r="H41" s="99">
        <v>17.785472869873047</v>
      </c>
      <c r="I41" s="103">
        <v>23024.396588747972</v>
      </c>
      <c r="J41" s="99">
        <v>36.420017242431641</v>
      </c>
      <c r="K41" s="103">
        <v>16243.206742825922</v>
      </c>
      <c r="L41" s="99">
        <v>25.693523406982422</v>
      </c>
      <c r="M41" s="103">
        <v>63219.0703125</v>
      </c>
      <c r="N41" s="99">
        <v>100</v>
      </c>
    </row>
    <row r="42" spans="1:14" x14ac:dyDescent="0.35">
      <c r="A42" s="133" t="s">
        <v>66</v>
      </c>
      <c r="B42" s="97" t="s">
        <v>18</v>
      </c>
      <c r="C42" s="114">
        <v>12270.119925259403</v>
      </c>
      <c r="D42" s="99">
        <v>6.7615771293640137</v>
      </c>
      <c r="E42" s="103">
        <v>40998.901915764589</v>
      </c>
      <c r="F42" s="99">
        <v>22.592870712280273</v>
      </c>
      <c r="G42" s="103">
        <v>41877.239904185059</v>
      </c>
      <c r="H42" s="99">
        <v>23.076889038085938</v>
      </c>
      <c r="I42" s="103">
        <v>52132.34096991823</v>
      </c>
      <c r="J42" s="99">
        <v>28.728069305419922</v>
      </c>
      <c r="K42" s="103">
        <v>34189.695643436142</v>
      </c>
      <c r="L42" s="99">
        <v>18.840587615966797</v>
      </c>
      <c r="M42" s="103">
        <v>181468.3125</v>
      </c>
      <c r="N42" s="99">
        <v>100</v>
      </c>
    </row>
    <row r="43" spans="1:14" x14ac:dyDescent="0.35">
      <c r="A43" s="133" t="s">
        <v>67</v>
      </c>
      <c r="B43" s="97" t="s">
        <v>31</v>
      </c>
      <c r="C43" s="114">
        <v>10857.464714471807</v>
      </c>
      <c r="D43" s="99">
        <v>2.4515814781188965</v>
      </c>
      <c r="E43" s="103">
        <v>84262.976089870441</v>
      </c>
      <c r="F43" s="99">
        <v>19.026315689086914</v>
      </c>
      <c r="G43" s="103">
        <v>117142.99607056446</v>
      </c>
      <c r="H43" s="99">
        <v>26.450521469116211</v>
      </c>
      <c r="I43" s="103">
        <v>169417.25183427118</v>
      </c>
      <c r="J43" s="99">
        <v>38.253883361816406</v>
      </c>
      <c r="K43" s="103">
        <v>61195.243978320555</v>
      </c>
      <c r="L43" s="99">
        <v>13.817694664001465</v>
      </c>
      <c r="M43" s="103">
        <v>442875.9375</v>
      </c>
      <c r="N43" s="99">
        <v>100</v>
      </c>
    </row>
    <row r="44" spans="1:14" x14ac:dyDescent="0.35">
      <c r="A44" s="133" t="s">
        <v>67</v>
      </c>
      <c r="B44" s="97" t="s">
        <v>30</v>
      </c>
      <c r="C44" s="114">
        <v>2302.1566276231688</v>
      </c>
      <c r="D44" s="99">
        <v>1.5191380977630615</v>
      </c>
      <c r="E44" s="103">
        <v>15087.598353065454</v>
      </c>
      <c r="F44" s="99">
        <v>9.9559450149536133</v>
      </c>
      <c r="G44" s="103">
        <v>19222.262271203082</v>
      </c>
      <c r="H44" s="99">
        <v>12.684310913085938</v>
      </c>
      <c r="I44" s="103">
        <v>50084.468030373209</v>
      </c>
      <c r="J44" s="99">
        <v>33.049541473388672</v>
      </c>
      <c r="K44" s="103">
        <v>64847.120879921735</v>
      </c>
      <c r="L44" s="99">
        <v>42.791061401367188</v>
      </c>
      <c r="M44" s="103">
        <v>151543.609375</v>
      </c>
      <c r="N44" s="99">
        <v>100</v>
      </c>
    </row>
    <row r="45" spans="1:14" x14ac:dyDescent="0.35">
      <c r="A45" s="133" t="s">
        <v>67</v>
      </c>
      <c r="B45" s="97" t="s">
        <v>18</v>
      </c>
      <c r="C45" s="114">
        <v>13159.621342094975</v>
      </c>
      <c r="D45" s="99">
        <v>2.2138607501983643</v>
      </c>
      <c r="E45" s="103">
        <v>99350.574442935875</v>
      </c>
      <c r="F45" s="99">
        <v>16.71388053894043</v>
      </c>
      <c r="G45" s="103">
        <v>136365.25834176751</v>
      </c>
      <c r="H45" s="99">
        <v>22.940910339355469</v>
      </c>
      <c r="I45" s="103">
        <v>219501.71986464437</v>
      </c>
      <c r="J45" s="99">
        <v>36.927066802978516</v>
      </c>
      <c r="K45" s="103">
        <v>126042.36485824228</v>
      </c>
      <c r="L45" s="99">
        <v>21.204275131225586</v>
      </c>
      <c r="M45" s="103">
        <v>594419.5625</v>
      </c>
      <c r="N45" s="99">
        <v>99.999992370605469</v>
      </c>
    </row>
    <row r="46" spans="1:14" x14ac:dyDescent="0.35">
      <c r="A46" s="113"/>
      <c r="C46" s="103"/>
      <c r="D46" s="99"/>
      <c r="E46" s="103"/>
      <c r="F46" s="99"/>
      <c r="G46" s="103"/>
      <c r="H46" s="99"/>
      <c r="I46" s="103"/>
      <c r="J46" s="99"/>
      <c r="K46" s="103"/>
      <c r="L46" s="99"/>
      <c r="M46" s="103"/>
      <c r="N46" s="99"/>
    </row>
    <row r="47" spans="1:14" s="98" customFormat="1" x14ac:dyDescent="0.35">
      <c r="A47" s="135" t="s">
        <v>11</v>
      </c>
      <c r="B47" s="98" t="s">
        <v>31</v>
      </c>
      <c r="C47" s="102">
        <v>261933.96100477342</v>
      </c>
      <c r="D47" s="100">
        <v>4.9837436676025391</v>
      </c>
      <c r="E47" s="102">
        <v>1219418.6311090526</v>
      </c>
      <c r="F47" s="100">
        <v>23.201534271240234</v>
      </c>
      <c r="G47" s="102">
        <v>1358220.373858006</v>
      </c>
      <c r="H47" s="100">
        <v>25.842477798461914</v>
      </c>
      <c r="I47" s="102">
        <v>1858857.8600977543</v>
      </c>
      <c r="J47" s="100">
        <v>35.367965698242188</v>
      </c>
      <c r="K47" s="102">
        <v>557335.99359194527</v>
      </c>
      <c r="L47" s="100">
        <v>10.604274749755859</v>
      </c>
      <c r="M47" s="102">
        <v>5255767</v>
      </c>
      <c r="N47" s="100">
        <v>100</v>
      </c>
    </row>
    <row r="48" spans="1:14" s="98" customFormat="1" x14ac:dyDescent="0.35">
      <c r="A48" s="135"/>
      <c r="B48" s="98" t="s">
        <v>30</v>
      </c>
      <c r="C48" s="102">
        <v>18337.81199633671</v>
      </c>
      <c r="D48" s="100">
        <v>1.1770370006561279</v>
      </c>
      <c r="E48" s="102">
        <v>111739.11774980398</v>
      </c>
      <c r="F48" s="100">
        <v>7.1721243858337402</v>
      </c>
      <c r="G48" s="102">
        <v>266307.27727249061</v>
      </c>
      <c r="H48" s="100">
        <v>17.093288421630859</v>
      </c>
      <c r="I48" s="102">
        <v>656513.31188848056</v>
      </c>
      <c r="J48" s="100">
        <v>42.139183044433594</v>
      </c>
      <c r="K48" s="102">
        <v>505066.4529790128</v>
      </c>
      <c r="L48" s="100">
        <v>32.418365478515625</v>
      </c>
      <c r="M48" s="102">
        <v>1557964</v>
      </c>
      <c r="N48" s="100">
        <v>100</v>
      </c>
    </row>
    <row r="49" spans="1:14" s="98" customFormat="1" ht="15" thickBot="1" x14ac:dyDescent="0.4">
      <c r="A49" s="136"/>
      <c r="B49" s="104" t="s">
        <v>18</v>
      </c>
      <c r="C49" s="105">
        <v>280271.77300111018</v>
      </c>
      <c r="D49" s="106">
        <v>4.1133379936218262</v>
      </c>
      <c r="E49" s="105">
        <v>1331157.7488588544</v>
      </c>
      <c r="F49" s="106">
        <v>19.536399841308594</v>
      </c>
      <c r="G49" s="105">
        <v>1624527.6511304975</v>
      </c>
      <c r="H49" s="106">
        <v>23.841968536376953</v>
      </c>
      <c r="I49" s="105">
        <v>2515371.171986239</v>
      </c>
      <c r="J49" s="106">
        <v>36.916210174560547</v>
      </c>
      <c r="K49" s="105">
        <v>1062402.446570958</v>
      </c>
      <c r="L49" s="106">
        <v>15.592081069946289</v>
      </c>
      <c r="M49" s="105">
        <v>6813731</v>
      </c>
      <c r="N49" s="106">
        <v>99.999992370605469</v>
      </c>
    </row>
  </sheetData>
  <mergeCells count="24">
    <mergeCell ref="A40:A42"/>
    <mergeCell ref="A43:A45"/>
    <mergeCell ref="A47:A49"/>
    <mergeCell ref="A2:A3"/>
    <mergeCell ref="B2:B3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  <mergeCell ref="A1:N1"/>
    <mergeCell ref="C2:D2"/>
    <mergeCell ref="E2:F2"/>
    <mergeCell ref="G2:H2"/>
    <mergeCell ref="I2:J2"/>
    <mergeCell ref="K2:L2"/>
    <mergeCell ref="M2:N2"/>
  </mergeCells>
  <pageMargins left="0.7" right="0.7" top="0.75" bottom="0.75" header="0.3" footer="0.3"/>
  <pageSetup scale="84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5"/>
  <sheetViews>
    <sheetView view="pageBreakPreview" zoomScaleNormal="10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0" sqref="C10"/>
    </sheetView>
  </sheetViews>
  <sheetFormatPr defaultColWidth="8.81640625" defaultRowHeight="14.5" x14ac:dyDescent="0.35"/>
  <cols>
    <col min="1" max="1" width="11.90625" style="8" customWidth="1"/>
    <col min="2" max="2" width="9.90625" style="9" bestFit="1" customWidth="1"/>
    <col min="3" max="3" width="20" style="23" bestFit="1" customWidth="1"/>
    <col min="4" max="4" width="9.90625" style="9" bestFit="1" customWidth="1"/>
    <col min="5" max="5" width="20" style="23" bestFit="1" customWidth="1"/>
    <col min="6" max="6" width="17.81640625" style="23" bestFit="1" customWidth="1"/>
    <col min="7" max="7" width="17" style="9" bestFit="1" customWidth="1"/>
    <col min="8" max="16384" width="8.81640625" style="8"/>
  </cols>
  <sheetData>
    <row r="1" spans="1:7" ht="19" thickBot="1" x14ac:dyDescent="0.5">
      <c r="A1" s="22" t="s">
        <v>99</v>
      </c>
      <c r="B1" s="14"/>
      <c r="C1" s="26"/>
      <c r="D1" s="14"/>
      <c r="E1" s="26"/>
      <c r="F1" s="26"/>
      <c r="G1" s="14"/>
    </row>
    <row r="2" spans="1:7" s="18" customFormat="1" ht="15.5" x14ac:dyDescent="0.35">
      <c r="A2" s="18" t="s">
        <v>22</v>
      </c>
      <c r="B2" s="139" t="s">
        <v>88</v>
      </c>
      <c r="C2" s="139"/>
      <c r="D2" s="139" t="s">
        <v>87</v>
      </c>
      <c r="E2" s="139"/>
      <c r="F2" s="29" t="s">
        <v>39</v>
      </c>
      <c r="G2" s="19" t="s">
        <v>38</v>
      </c>
    </row>
    <row r="3" spans="1:7" s="20" customFormat="1" x14ac:dyDescent="0.35">
      <c r="A3" s="27"/>
      <c r="B3" s="27" t="s">
        <v>27</v>
      </c>
      <c r="C3" s="28" t="s">
        <v>37</v>
      </c>
      <c r="D3" s="27" t="s">
        <v>27</v>
      </c>
      <c r="E3" s="28" t="s">
        <v>37</v>
      </c>
      <c r="F3" s="28" t="s">
        <v>28</v>
      </c>
      <c r="G3" s="27" t="s">
        <v>27</v>
      </c>
    </row>
    <row r="4" spans="1:7" x14ac:dyDescent="0.35">
      <c r="A4" s="8" t="s">
        <v>1</v>
      </c>
      <c r="B4" s="33">
        <v>1447638.2028901901</v>
      </c>
      <c r="C4" s="34">
        <v>47.82073974609375</v>
      </c>
      <c r="D4" s="33">
        <v>1579580.1017861885</v>
      </c>
      <c r="E4" s="34">
        <v>52.17926025390625</v>
      </c>
      <c r="F4" s="34">
        <v>91.647026062011719</v>
      </c>
      <c r="G4" s="33">
        <v>3027218.25</v>
      </c>
    </row>
    <row r="5" spans="1:7" x14ac:dyDescent="0.35">
      <c r="A5" s="8" t="s">
        <v>2</v>
      </c>
      <c r="B5" s="33">
        <v>4367057.2110575149</v>
      </c>
      <c r="C5" s="34">
        <v>49.441123962402344</v>
      </c>
      <c r="D5" s="33">
        <v>4465786.9747753525</v>
      </c>
      <c r="E5" s="34">
        <v>50.558879852294922</v>
      </c>
      <c r="F5" s="34">
        <v>97.789199829101563</v>
      </c>
      <c r="G5" s="33">
        <v>8832844</v>
      </c>
    </row>
    <row r="6" spans="1:7" x14ac:dyDescent="0.35">
      <c r="A6" s="8" t="s">
        <v>3</v>
      </c>
      <c r="B6" s="33">
        <v>1318577.016669827</v>
      </c>
      <c r="C6" s="34">
        <v>47.470958709716797</v>
      </c>
      <c r="D6" s="33">
        <v>1459072.8483759924</v>
      </c>
      <c r="E6" s="34">
        <v>52.529045104980469</v>
      </c>
      <c r="F6" s="34">
        <v>90.370880126953125</v>
      </c>
      <c r="G6" s="33">
        <v>2777649.75</v>
      </c>
    </row>
    <row r="7" spans="1:7" x14ac:dyDescent="0.35">
      <c r="A7" s="8" t="s">
        <v>4</v>
      </c>
      <c r="B7" s="33">
        <v>752184.22349246067</v>
      </c>
      <c r="C7" s="34">
        <v>46.243141174316406</v>
      </c>
      <c r="D7" s="33">
        <v>874401.25833524705</v>
      </c>
      <c r="E7" s="34">
        <v>53.756858825683594</v>
      </c>
      <c r="F7" s="34">
        <v>86.022773742675781</v>
      </c>
      <c r="G7" s="33">
        <v>1626585.5</v>
      </c>
    </row>
    <row r="8" spans="1:7" x14ac:dyDescent="0.35">
      <c r="A8" s="8" t="s">
        <v>5</v>
      </c>
      <c r="B8" s="33">
        <v>3923513.6445705313</v>
      </c>
      <c r="C8" s="34">
        <v>49.427829742431641</v>
      </c>
      <c r="D8" s="33">
        <v>4013486.4690907956</v>
      </c>
      <c r="E8" s="34">
        <v>50.566795349121094</v>
      </c>
      <c r="F8" s="34">
        <v>97.75823974609375</v>
      </c>
      <c r="G8" s="33">
        <v>7937000</v>
      </c>
    </row>
    <row r="9" spans="1:7" x14ac:dyDescent="0.35">
      <c r="A9" s="8" t="s">
        <v>6</v>
      </c>
      <c r="B9" s="33">
        <v>2001667.882416093</v>
      </c>
      <c r="C9" s="34">
        <v>46.464878082275391</v>
      </c>
      <c r="D9" s="33">
        <v>2306247.9993088827</v>
      </c>
      <c r="E9" s="34">
        <v>53.535118103027344</v>
      </c>
      <c r="F9" s="34">
        <v>86.793258666992188</v>
      </c>
      <c r="G9" s="33">
        <v>4307916</v>
      </c>
    </row>
    <row r="10" spans="1:7" x14ac:dyDescent="0.35">
      <c r="A10" s="8" t="s">
        <v>69</v>
      </c>
      <c r="B10" s="33">
        <v>511390.20838706603</v>
      </c>
      <c r="C10" s="34">
        <v>56.575958251953125</v>
      </c>
      <c r="D10" s="33">
        <v>393476.68189113296</v>
      </c>
      <c r="E10" s="34">
        <v>43.484481811523438</v>
      </c>
      <c r="F10" s="34">
        <v>129.96708679199219</v>
      </c>
      <c r="G10" s="33">
        <v>904866.875</v>
      </c>
    </row>
    <row r="11" spans="1:7" x14ac:dyDescent="0.35">
      <c r="A11" s="8" t="s">
        <v>10</v>
      </c>
      <c r="B11" s="33">
        <v>1188876.2206283079</v>
      </c>
      <c r="C11" s="34">
        <v>45.809207916259766</v>
      </c>
      <c r="D11" s="33">
        <v>1407272.4793908629</v>
      </c>
      <c r="E11" s="34">
        <v>54.206157684326172</v>
      </c>
      <c r="F11" s="34">
        <v>84.480880737304688</v>
      </c>
      <c r="G11" s="33">
        <v>2596148.75</v>
      </c>
    </row>
    <row r="12" spans="1:7" x14ac:dyDescent="0.35">
      <c r="A12" s="8" t="s">
        <v>8</v>
      </c>
      <c r="B12" s="33">
        <v>2258978.9549448951</v>
      </c>
      <c r="C12" s="34">
        <v>47.342124938964844</v>
      </c>
      <c r="D12" s="33">
        <v>2512625.4401995959</v>
      </c>
      <c r="E12" s="34">
        <v>52.657871246337891</v>
      </c>
      <c r="F12" s="34">
        <v>89.905120849609375</v>
      </c>
      <c r="G12" s="33">
        <v>4771604.5</v>
      </c>
    </row>
    <row r="13" spans="1:7" x14ac:dyDescent="0.35">
      <c r="A13" s="8" t="s">
        <v>9</v>
      </c>
      <c r="B13" s="33">
        <v>1577942.439827993</v>
      </c>
      <c r="C13" s="34">
        <v>46.798679351806641</v>
      </c>
      <c r="D13" s="33">
        <v>1793824.3962961838</v>
      </c>
      <c r="E13" s="34">
        <v>53.201316833496094</v>
      </c>
      <c r="F13" s="34">
        <v>87.96527099609375</v>
      </c>
      <c r="G13" s="33">
        <v>3371767</v>
      </c>
    </row>
    <row r="14" spans="1:7" x14ac:dyDescent="0.35">
      <c r="B14" s="33"/>
      <c r="C14" s="34"/>
      <c r="D14" s="33"/>
      <c r="E14" s="34"/>
      <c r="F14" s="34"/>
      <c r="G14" s="33"/>
    </row>
    <row r="15" spans="1:7" s="11" customFormat="1" ht="15" thickBot="1" x14ac:dyDescent="0.4">
      <c r="A15" s="15" t="s">
        <v>11</v>
      </c>
      <c r="B15" s="46">
        <f>SUM(B4:B14)</f>
        <v>19347826.00488488</v>
      </c>
      <c r="C15" s="47">
        <v>48.186981201171875</v>
      </c>
      <c r="D15" s="46">
        <f>SUM(D4:D14)</f>
        <v>20805774.649450235</v>
      </c>
      <c r="E15" s="47">
        <v>51.813026428222656</v>
      </c>
      <c r="F15" s="47">
        <v>93.001678466796875</v>
      </c>
      <c r="G15" s="46">
        <f>SUM(G4:G14)</f>
        <v>40153600.625</v>
      </c>
    </row>
  </sheetData>
  <mergeCells count="2">
    <mergeCell ref="B2:C2"/>
    <mergeCell ref="D2:E2"/>
  </mergeCells>
  <pageMargins left="0.7" right="0.7" top="0.75" bottom="0.7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B6262-2A06-4050-A0E0-79B21627B4D2}">
  <dimension ref="A1:H19"/>
  <sheetViews>
    <sheetView view="pageBreakPreview" zoomScaleNormal="100" zoomScaleSheetLayoutView="100" workbookViewId="0">
      <pane xSplit="1" ySplit="3" topLeftCell="B10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4.5" x14ac:dyDescent="0.35"/>
  <cols>
    <col min="1" max="1" width="15.7265625" style="97" customWidth="1"/>
    <col min="2" max="2" width="11.1796875" style="97" bestFit="1" customWidth="1"/>
    <col min="3" max="3" width="20" style="97" bestFit="1" customWidth="1"/>
    <col min="4" max="4" width="11.1796875" style="97" bestFit="1" customWidth="1"/>
    <col min="5" max="5" width="20" style="97" bestFit="1" customWidth="1"/>
    <col min="6" max="6" width="17.7265625" style="97" bestFit="1" customWidth="1"/>
    <col min="7" max="7" width="17" style="97" bestFit="1" customWidth="1"/>
    <col min="8" max="8" width="8.81640625" style="97" bestFit="1" customWidth="1"/>
    <col min="9" max="16384" width="8.7265625" style="97"/>
  </cols>
  <sheetData>
    <row r="1" spans="1:8" s="8" customFormat="1" ht="19" thickBot="1" x14ac:dyDescent="0.5">
      <c r="A1" s="22" t="s">
        <v>100</v>
      </c>
      <c r="B1" s="14"/>
      <c r="C1" s="26"/>
      <c r="D1" s="14"/>
      <c r="E1" s="26"/>
      <c r="F1" s="26"/>
      <c r="G1" s="14"/>
    </row>
    <row r="2" spans="1:8" s="18" customFormat="1" ht="15.5" x14ac:dyDescent="0.35">
      <c r="A2" s="18" t="s">
        <v>68</v>
      </c>
      <c r="B2" s="139" t="s">
        <v>88</v>
      </c>
      <c r="C2" s="139"/>
      <c r="D2" s="139" t="s">
        <v>87</v>
      </c>
      <c r="E2" s="139"/>
      <c r="F2" s="29" t="s">
        <v>39</v>
      </c>
      <c r="G2" s="101" t="s">
        <v>38</v>
      </c>
      <c r="H2" s="101"/>
    </row>
    <row r="3" spans="1:8" s="20" customFormat="1" x14ac:dyDescent="0.35">
      <c r="A3" s="27"/>
      <c r="B3" s="27" t="s">
        <v>27</v>
      </c>
      <c r="C3" s="28" t="s">
        <v>37</v>
      </c>
      <c r="D3" s="27" t="s">
        <v>27</v>
      </c>
      <c r="E3" s="28" t="s">
        <v>37</v>
      </c>
      <c r="F3" s="28" t="s">
        <v>28</v>
      </c>
      <c r="G3" s="27" t="s">
        <v>27</v>
      </c>
    </row>
    <row r="4" spans="1:8" x14ac:dyDescent="0.35">
      <c r="A4" s="97" t="s">
        <v>54</v>
      </c>
      <c r="B4" s="103">
        <v>2261299.2444759319</v>
      </c>
      <c r="C4" s="99">
        <v>49.452404022216797</v>
      </c>
      <c r="D4" s="103">
        <v>2311378.5996419885</v>
      </c>
      <c r="E4" s="99">
        <v>50.547592163085938</v>
      </c>
      <c r="F4" s="108">
        <v>97.833351135253906</v>
      </c>
      <c r="G4" s="103">
        <v>4572678</v>
      </c>
    </row>
    <row r="5" spans="1:8" x14ac:dyDescent="0.35">
      <c r="A5" s="97" t="s">
        <v>55</v>
      </c>
      <c r="B5" s="103">
        <v>2337910.7984689162</v>
      </c>
      <c r="C5" s="99">
        <v>49.562610626220703</v>
      </c>
      <c r="D5" s="103">
        <v>2379174.5214583534</v>
      </c>
      <c r="E5" s="99">
        <v>50.437385559082031</v>
      </c>
      <c r="F5" s="99">
        <v>98.265632629394531</v>
      </c>
      <c r="G5" s="103">
        <v>4717085.5</v>
      </c>
    </row>
    <row r="6" spans="1:8" x14ac:dyDescent="0.35">
      <c r="A6" s="97" t="s">
        <v>56</v>
      </c>
      <c r="B6" s="103">
        <v>1447638.2028901889</v>
      </c>
      <c r="C6" s="99">
        <v>47.82073974609375</v>
      </c>
      <c r="D6" s="103">
        <v>1579580.1017861892</v>
      </c>
      <c r="E6" s="99">
        <v>52.17926025390625</v>
      </c>
      <c r="F6" s="99">
        <v>91.647026062011719</v>
      </c>
      <c r="G6" s="103">
        <v>3027218.25</v>
      </c>
    </row>
    <row r="7" spans="1:8" x14ac:dyDescent="0.35">
      <c r="A7" s="97" t="s">
        <v>57</v>
      </c>
      <c r="B7" s="103">
        <v>1075840.7432586628</v>
      </c>
      <c r="C7" s="99">
        <v>46.026691436767578</v>
      </c>
      <c r="D7" s="103">
        <v>1261587.2276506787</v>
      </c>
      <c r="E7" s="99">
        <v>53.973308563232422</v>
      </c>
      <c r="F7" s="99">
        <v>85.276763916015625</v>
      </c>
      <c r="G7" s="103">
        <v>2337428</v>
      </c>
    </row>
    <row r="8" spans="1:8" x14ac:dyDescent="0.35">
      <c r="A8" s="97" t="s">
        <v>58</v>
      </c>
      <c r="B8" s="103">
        <v>925827.13915742934</v>
      </c>
      <c r="C8" s="99">
        <v>46.984664916992188</v>
      </c>
      <c r="D8" s="103">
        <v>1044660.7716582029</v>
      </c>
      <c r="E8" s="99">
        <v>53.015335083007813</v>
      </c>
      <c r="F8" s="99">
        <v>88.624664306640625</v>
      </c>
      <c r="G8" s="103">
        <v>1970487.875</v>
      </c>
    </row>
    <row r="9" spans="1:8" x14ac:dyDescent="0.35">
      <c r="A9" s="97" t="s">
        <v>59</v>
      </c>
      <c r="B9" s="103">
        <v>752184.22349246102</v>
      </c>
      <c r="C9" s="99">
        <v>46.243141174316406</v>
      </c>
      <c r="D9" s="103">
        <v>874401.25833524705</v>
      </c>
      <c r="E9" s="99">
        <v>53.756858825683594</v>
      </c>
      <c r="F9" s="99">
        <v>86.022773742675781</v>
      </c>
      <c r="G9" s="103">
        <v>1626585.5</v>
      </c>
    </row>
    <row r="10" spans="1:8" x14ac:dyDescent="0.35">
      <c r="A10" s="97" t="s">
        <v>60</v>
      </c>
      <c r="B10" s="103">
        <v>1318577.0166698263</v>
      </c>
      <c r="C10" s="99">
        <v>47.470958709716797</v>
      </c>
      <c r="D10" s="103">
        <v>1459072.8483759931</v>
      </c>
      <c r="E10" s="99">
        <v>52.529045104980469</v>
      </c>
      <c r="F10" s="99">
        <v>90.370880126953125</v>
      </c>
      <c r="G10" s="103">
        <v>2777649.75</v>
      </c>
    </row>
    <row r="11" spans="1:8" x14ac:dyDescent="0.35">
      <c r="A11" s="97" t="s">
        <v>61</v>
      </c>
      <c r="B11" s="103">
        <v>1577942.4398279907</v>
      </c>
      <c r="C11" s="99">
        <v>46.798679351806641</v>
      </c>
      <c r="D11" s="103">
        <v>1793824.3962961826</v>
      </c>
      <c r="E11" s="99">
        <v>53.201316833496094</v>
      </c>
      <c r="F11" s="99">
        <v>87.96527099609375</v>
      </c>
      <c r="G11" s="103">
        <v>3371767</v>
      </c>
    </row>
    <row r="12" spans="1:8" x14ac:dyDescent="0.35">
      <c r="A12" s="97" t="s">
        <v>62</v>
      </c>
      <c r="B12" s="103">
        <v>2185887.1295089405</v>
      </c>
      <c r="C12" s="99">
        <v>50.493450164794922</v>
      </c>
      <c r="D12" s="103">
        <v>2143163.5728057041</v>
      </c>
      <c r="E12" s="99">
        <v>49.506546020507813</v>
      </c>
      <c r="F12" s="99">
        <v>101.99347686767578</v>
      </c>
      <c r="G12" s="103">
        <v>4329051</v>
      </c>
    </row>
    <row r="13" spans="1:8" x14ac:dyDescent="0.35">
      <c r="A13" s="97" t="s">
        <v>63</v>
      </c>
      <c r="B13" s="103">
        <v>1188876.2206283077</v>
      </c>
      <c r="C13" s="99">
        <v>45.793842315673828</v>
      </c>
      <c r="D13" s="103">
        <v>1407272.4793908619</v>
      </c>
      <c r="E13" s="99">
        <v>54.206157684326172</v>
      </c>
      <c r="F13" s="99">
        <v>84.480880737304688</v>
      </c>
      <c r="G13" s="103">
        <v>2596148.75</v>
      </c>
    </row>
    <row r="14" spans="1:8" x14ac:dyDescent="0.35">
      <c r="A14" s="97" t="s">
        <v>64</v>
      </c>
      <c r="B14" s="103">
        <v>1145027.4515743046</v>
      </c>
      <c r="C14" s="99">
        <v>50.022563934326172</v>
      </c>
      <c r="D14" s="103">
        <v>1143994.448055312</v>
      </c>
      <c r="E14" s="99">
        <v>49.977432250976563</v>
      </c>
      <c r="F14" s="99">
        <v>100.09030151367188</v>
      </c>
      <c r="G14" s="103">
        <v>2289022</v>
      </c>
    </row>
    <row r="15" spans="1:8" x14ac:dyDescent="0.35">
      <c r="A15" s="97" t="s">
        <v>65</v>
      </c>
      <c r="B15" s="103">
        <v>1036142.6299742766</v>
      </c>
      <c r="C15" s="99">
        <v>46.783275604248047</v>
      </c>
      <c r="D15" s="103">
        <v>1178628.9539143371</v>
      </c>
      <c r="E15" s="99">
        <v>53.216728210449219</v>
      </c>
      <c r="F15" s="99">
        <v>87.910842895507813</v>
      </c>
      <c r="G15" s="103">
        <v>2214771.5</v>
      </c>
    </row>
    <row r="16" spans="1:8" x14ac:dyDescent="0.35">
      <c r="A16" s="97" t="s">
        <v>66</v>
      </c>
      <c r="B16" s="103">
        <v>511390.20838706562</v>
      </c>
      <c r="C16" s="99">
        <v>56.515518188476563</v>
      </c>
      <c r="D16" s="103">
        <v>393476.6818911329</v>
      </c>
      <c r="E16" s="99">
        <v>43.484481811523438</v>
      </c>
      <c r="F16" s="99">
        <v>129.96708679199219</v>
      </c>
      <c r="G16" s="103">
        <v>904866.875</v>
      </c>
    </row>
    <row r="17" spans="1:7" x14ac:dyDescent="0.35">
      <c r="A17" s="97" t="s">
        <v>67</v>
      </c>
      <c r="B17" s="103">
        <v>1583282.556570573</v>
      </c>
      <c r="C17" s="99">
        <v>46.310501098632813</v>
      </c>
      <c r="D17" s="103">
        <v>1835558.7881900512</v>
      </c>
      <c r="E17" s="99">
        <v>53.689498901367188</v>
      </c>
      <c r="F17" s="99">
        <v>86.25616455078125</v>
      </c>
      <c r="G17" s="103">
        <v>3418841.25</v>
      </c>
    </row>
    <row r="19" spans="1:7" s="98" customFormat="1" ht="15" thickBot="1" x14ac:dyDescent="0.4">
      <c r="A19" s="104" t="s">
        <v>11</v>
      </c>
      <c r="B19" s="105">
        <f>SUM(B4:B18)</f>
        <v>19347826.00488488</v>
      </c>
      <c r="C19" s="106">
        <v>48.184535980224609</v>
      </c>
      <c r="D19" s="105">
        <f>SUM(D4:D18)</f>
        <v>20805774.649450235</v>
      </c>
      <c r="E19" s="106">
        <v>51.815464019775391</v>
      </c>
      <c r="F19" s="106">
        <v>92.992576599121094</v>
      </c>
      <c r="G19" s="105">
        <f>SUM(G4:G18)</f>
        <v>40153601.25</v>
      </c>
    </row>
  </sheetData>
  <mergeCells count="2">
    <mergeCell ref="B2:C2"/>
    <mergeCell ref="D2:E2"/>
  </mergeCells>
  <pageMargins left="0.7" right="0.7" top="0.75" bottom="0.75" header="0.3" footer="0.3"/>
  <pageSetup orientation="landscape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6"/>
  <sheetViews>
    <sheetView view="pageBreakPreview" zoomScaleNormal="11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defaultRowHeight="14.5" x14ac:dyDescent="0.35"/>
  <cols>
    <col min="1" max="1" width="11.1796875" bestFit="1" customWidth="1"/>
    <col min="2" max="2" width="14.36328125" customWidth="1"/>
    <col min="3" max="3" width="16.1796875" customWidth="1"/>
    <col min="4" max="4" width="6.453125" bestFit="1" customWidth="1"/>
    <col min="5" max="5" width="14.81640625" customWidth="1"/>
    <col min="6" max="6" width="16.453125" customWidth="1"/>
    <col min="7" max="7" width="6.36328125" bestFit="1" customWidth="1"/>
    <col min="8" max="8" width="14.81640625" customWidth="1"/>
    <col min="9" max="9" width="17.1796875" customWidth="1"/>
    <col min="10" max="10" width="6.453125" bestFit="1" customWidth="1"/>
  </cols>
  <sheetData>
    <row r="1" spans="1:10" ht="19" thickBot="1" x14ac:dyDescent="0.5">
      <c r="A1" s="140" t="s">
        <v>101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s="30" customFormat="1" ht="15.5" x14ac:dyDescent="0.35">
      <c r="B2" s="141" t="s">
        <v>42</v>
      </c>
      <c r="C2" s="141"/>
      <c r="D2" s="141"/>
      <c r="E2" s="141" t="s">
        <v>43</v>
      </c>
      <c r="F2" s="141"/>
      <c r="G2" s="141"/>
      <c r="H2" s="141" t="s">
        <v>44</v>
      </c>
      <c r="I2" s="141"/>
      <c r="J2" s="141"/>
    </row>
    <row r="3" spans="1:10" s="31" customFormat="1" ht="29" x14ac:dyDescent="0.35">
      <c r="A3" s="31" t="s">
        <v>12</v>
      </c>
      <c r="B3" s="31" t="s">
        <v>40</v>
      </c>
      <c r="C3" s="31" t="s">
        <v>41</v>
      </c>
      <c r="D3" s="31" t="s">
        <v>18</v>
      </c>
      <c r="E3" s="31" t="s">
        <v>40</v>
      </c>
      <c r="F3" s="31" t="s">
        <v>41</v>
      </c>
      <c r="G3" s="31" t="s">
        <v>18</v>
      </c>
      <c r="H3" s="31" t="s">
        <v>40</v>
      </c>
      <c r="I3" s="31" t="s">
        <v>41</v>
      </c>
      <c r="J3" s="31" t="s">
        <v>18</v>
      </c>
    </row>
    <row r="4" spans="1:10" s="7" customFormat="1" x14ac:dyDescent="0.35">
      <c r="B4" s="7" t="s">
        <v>28</v>
      </c>
      <c r="C4" s="7" t="s">
        <v>28</v>
      </c>
      <c r="D4" s="7" t="s">
        <v>28</v>
      </c>
      <c r="E4" s="7" t="s">
        <v>28</v>
      </c>
      <c r="F4" s="7" t="s">
        <v>28</v>
      </c>
      <c r="G4" s="7" t="s">
        <v>28</v>
      </c>
      <c r="H4" s="7" t="s">
        <v>28</v>
      </c>
      <c r="I4" s="7" t="s">
        <v>28</v>
      </c>
      <c r="J4" s="7" t="s">
        <v>28</v>
      </c>
    </row>
    <row r="5" spans="1:10" x14ac:dyDescent="0.35">
      <c r="A5" t="s">
        <v>1</v>
      </c>
      <c r="B5" s="51">
        <v>87.616477966308594</v>
      </c>
      <c r="C5" s="51">
        <v>12.383514404296875</v>
      </c>
      <c r="D5" s="51">
        <v>99.999992370605469</v>
      </c>
      <c r="E5" s="51">
        <v>95.990333557128906</v>
      </c>
      <c r="F5" s="51">
        <v>4.0096683502197266</v>
      </c>
      <c r="G5" s="51">
        <v>100</v>
      </c>
      <c r="H5" s="51">
        <v>90.074798583984375</v>
      </c>
      <c r="I5" s="51">
        <v>9.9252042770385742</v>
      </c>
      <c r="J5" s="51">
        <v>100</v>
      </c>
    </row>
    <row r="6" spans="1:10" x14ac:dyDescent="0.35">
      <c r="A6" t="s">
        <v>2</v>
      </c>
      <c r="B6" s="51">
        <v>65.106269836425781</v>
      </c>
      <c r="C6" s="51">
        <v>34.893733978271484</v>
      </c>
      <c r="D6" s="51">
        <v>100</v>
      </c>
      <c r="E6" s="51">
        <v>86.001914978027344</v>
      </c>
      <c r="F6" s="51">
        <v>13.998089790344238</v>
      </c>
      <c r="G6" s="51">
        <v>100.00000762939453</v>
      </c>
      <c r="H6" s="51">
        <v>68.854598999023438</v>
      </c>
      <c r="I6" s="51">
        <v>31.14539909362793</v>
      </c>
      <c r="J6" s="51">
        <v>100</v>
      </c>
    </row>
    <row r="7" spans="1:10" x14ac:dyDescent="0.35">
      <c r="A7" t="s">
        <v>3</v>
      </c>
      <c r="B7" s="51">
        <v>80.105888366699219</v>
      </c>
      <c r="C7" s="51">
        <v>19.894115447998047</v>
      </c>
      <c r="D7" s="51">
        <v>100</v>
      </c>
      <c r="E7" s="51">
        <v>87.789115905761719</v>
      </c>
      <c r="F7" s="51">
        <v>12.210885047912598</v>
      </c>
      <c r="G7" s="51">
        <v>100</v>
      </c>
      <c r="H7" s="51">
        <v>81.3570556640625</v>
      </c>
      <c r="I7" s="51">
        <v>18.642946243286133</v>
      </c>
      <c r="J7" s="51">
        <v>100</v>
      </c>
    </row>
    <row r="8" spans="1:10" x14ac:dyDescent="0.35">
      <c r="A8" t="s">
        <v>4</v>
      </c>
      <c r="B8" s="51">
        <v>63.685108184814453</v>
      </c>
      <c r="C8" s="51">
        <v>36.314899444580078</v>
      </c>
      <c r="D8" s="51">
        <v>100.00000762939453</v>
      </c>
      <c r="E8" s="51">
        <v>87.372894287109375</v>
      </c>
      <c r="F8" s="51">
        <v>12.627105712890625</v>
      </c>
      <c r="G8" s="51">
        <v>100</v>
      </c>
      <c r="H8" s="51">
        <v>68.0986328125</v>
      </c>
      <c r="I8" s="51">
        <v>31.901369094848633</v>
      </c>
      <c r="J8" s="51">
        <v>100</v>
      </c>
    </row>
    <row r="9" spans="1:10" x14ac:dyDescent="0.35">
      <c r="A9" t="s">
        <v>5</v>
      </c>
      <c r="B9" s="51">
        <v>62.239109039306641</v>
      </c>
      <c r="C9" s="51">
        <v>37.760890960693359</v>
      </c>
      <c r="D9" s="51">
        <v>100</v>
      </c>
      <c r="E9" s="51">
        <v>77.849830627441406</v>
      </c>
      <c r="F9" s="51">
        <v>22.150167465209961</v>
      </c>
      <c r="G9" s="51">
        <v>100</v>
      </c>
      <c r="H9" s="51">
        <v>66.374443054199219</v>
      </c>
      <c r="I9" s="51">
        <v>33.625553131103516</v>
      </c>
      <c r="J9" s="51">
        <v>100</v>
      </c>
    </row>
    <row r="10" spans="1:10" x14ac:dyDescent="0.35">
      <c r="A10" t="s">
        <v>6</v>
      </c>
      <c r="B10" s="51">
        <v>79.6365966796875</v>
      </c>
      <c r="C10" s="51">
        <v>20.363410949707031</v>
      </c>
      <c r="D10" s="51">
        <v>100.00000762939453</v>
      </c>
      <c r="E10" s="51">
        <v>88.963645935058594</v>
      </c>
      <c r="F10" s="51">
        <v>11.036349296569824</v>
      </c>
      <c r="G10" s="51">
        <v>99.999992370605469</v>
      </c>
      <c r="H10" s="51">
        <v>81.826629638671875</v>
      </c>
      <c r="I10" s="51">
        <v>18.173370361328125</v>
      </c>
      <c r="J10" s="51">
        <v>100</v>
      </c>
    </row>
    <row r="11" spans="1:10" x14ac:dyDescent="0.35">
      <c r="A11" t="s">
        <v>69</v>
      </c>
      <c r="B11" s="51">
        <v>82.465415954589844</v>
      </c>
      <c r="C11" s="51">
        <v>17.534582138061523</v>
      </c>
      <c r="D11" s="51">
        <v>100</v>
      </c>
      <c r="E11" s="51">
        <v>94.240776062011719</v>
      </c>
      <c r="F11" s="51">
        <v>5.7592229843139648</v>
      </c>
      <c r="G11" s="51">
        <v>100</v>
      </c>
      <c r="H11" s="51">
        <v>86.567665100097656</v>
      </c>
      <c r="I11" s="51">
        <v>13.432338714599609</v>
      </c>
      <c r="J11" s="51">
        <v>100</v>
      </c>
    </row>
    <row r="12" spans="1:10" x14ac:dyDescent="0.35">
      <c r="A12" t="s">
        <v>10</v>
      </c>
      <c r="B12" s="51">
        <v>91.573707580566406</v>
      </c>
      <c r="C12" s="51">
        <v>8.4262990951538086</v>
      </c>
      <c r="D12" s="51">
        <v>100.00000762939453</v>
      </c>
      <c r="E12" s="51">
        <v>95.34503173828125</v>
      </c>
      <c r="F12" s="51">
        <v>4.6549654006958008</v>
      </c>
      <c r="G12" s="51">
        <v>100</v>
      </c>
      <c r="H12" s="51">
        <v>92.28277587890625</v>
      </c>
      <c r="I12" s="51">
        <v>7.7172255516052246</v>
      </c>
      <c r="J12" s="51">
        <v>100</v>
      </c>
    </row>
    <row r="13" spans="1:10" x14ac:dyDescent="0.35">
      <c r="A13" t="s">
        <v>8</v>
      </c>
      <c r="B13" s="51">
        <v>68.758895874023438</v>
      </c>
      <c r="C13" s="51">
        <v>31.24110221862793</v>
      </c>
      <c r="D13" s="51">
        <v>100</v>
      </c>
      <c r="E13" s="51">
        <v>85.304122924804688</v>
      </c>
      <c r="F13" s="51">
        <v>14.695878028869629</v>
      </c>
      <c r="G13" s="51">
        <v>100</v>
      </c>
      <c r="H13" s="51">
        <v>72.986228942871094</v>
      </c>
      <c r="I13" s="51">
        <v>27.013761520385742</v>
      </c>
      <c r="J13" s="51">
        <v>99.999992370605469</v>
      </c>
    </row>
    <row r="14" spans="1:10" x14ac:dyDescent="0.35">
      <c r="A14" t="s">
        <v>9</v>
      </c>
      <c r="B14" s="51">
        <v>84.384407043457031</v>
      </c>
      <c r="C14" s="51">
        <v>15.615593910217285</v>
      </c>
      <c r="D14" s="51">
        <v>100</v>
      </c>
      <c r="E14" s="51">
        <v>92.518714904785156</v>
      </c>
      <c r="F14" s="51">
        <v>7.4812912940979004</v>
      </c>
      <c r="G14" s="51">
        <v>100.00000762939453</v>
      </c>
      <c r="H14" s="51">
        <v>86.262611389160156</v>
      </c>
      <c r="I14" s="51">
        <v>13.737388610839844</v>
      </c>
      <c r="J14" s="51">
        <v>100</v>
      </c>
    </row>
    <row r="15" spans="1:10" x14ac:dyDescent="0.35">
      <c r="B15" s="69"/>
      <c r="C15" s="69"/>
      <c r="D15" s="51"/>
      <c r="E15" s="69"/>
      <c r="F15" s="69"/>
      <c r="G15" s="51"/>
      <c r="H15" s="69"/>
      <c r="I15" s="69"/>
      <c r="J15" s="51"/>
    </row>
    <row r="16" spans="1:10" s="3" customFormat="1" ht="15" thickBot="1" x14ac:dyDescent="0.4">
      <c r="A16" s="32" t="s">
        <v>11</v>
      </c>
      <c r="B16" s="45">
        <v>72.642585754394531</v>
      </c>
      <c r="C16" s="45">
        <v>27.357418060302734</v>
      </c>
      <c r="D16" s="45">
        <v>100</v>
      </c>
      <c r="E16" s="45">
        <v>86.736274719238281</v>
      </c>
      <c r="F16" s="45">
        <v>13.263720512390137</v>
      </c>
      <c r="G16" s="45">
        <v>99.999992370605469</v>
      </c>
      <c r="H16" s="45">
        <v>75.865440368652344</v>
      </c>
      <c r="I16" s="45">
        <v>24.134559631347656</v>
      </c>
      <c r="J16" s="45">
        <v>100</v>
      </c>
    </row>
  </sheetData>
  <mergeCells count="4">
    <mergeCell ref="A1:J1"/>
    <mergeCell ref="B2:D2"/>
    <mergeCell ref="E2:G2"/>
    <mergeCell ref="H2:J2"/>
  </mergeCells>
  <pageMargins left="0.7" right="0.7" top="0.75" bottom="0.75" header="0.3" footer="0.3"/>
  <pageSetup scale="9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7E4CE-5C19-45C2-A546-519627A48A31}">
  <dimension ref="A1:J20"/>
  <sheetViews>
    <sheetView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defaultRowHeight="14.5" x14ac:dyDescent="0.35"/>
  <cols>
    <col min="1" max="1" width="15.90625" style="97" customWidth="1"/>
    <col min="2" max="2" width="8.1796875" style="97" bestFit="1" customWidth="1"/>
    <col min="3" max="3" width="8.6328125" style="97" bestFit="1" customWidth="1"/>
    <col min="4" max="4" width="5.36328125" style="97" bestFit="1" customWidth="1"/>
    <col min="5" max="5" width="8.1796875" style="97" bestFit="1" customWidth="1"/>
    <col min="6" max="6" width="8.6328125" style="97" bestFit="1" customWidth="1"/>
    <col min="7" max="7" width="5.36328125" style="97" bestFit="1" customWidth="1"/>
    <col min="8" max="8" width="8.1796875" style="97" bestFit="1" customWidth="1"/>
    <col min="9" max="9" width="8.6328125" style="97" bestFit="1" customWidth="1"/>
    <col min="10" max="10" width="5.36328125" style="97" bestFit="1" customWidth="1"/>
    <col min="11" max="16384" width="8.7265625" style="97"/>
  </cols>
  <sheetData>
    <row r="1" spans="1:10" customFormat="1" ht="19" thickBot="1" x14ac:dyDescent="0.5">
      <c r="A1" s="140" t="s">
        <v>102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s="30" customFormat="1" ht="15.5" x14ac:dyDescent="0.35">
      <c r="B2" s="141" t="s">
        <v>42</v>
      </c>
      <c r="C2" s="141"/>
      <c r="D2" s="141"/>
      <c r="E2" s="141" t="s">
        <v>43</v>
      </c>
      <c r="F2" s="141"/>
      <c r="G2" s="141"/>
      <c r="H2" s="141" t="s">
        <v>44</v>
      </c>
      <c r="I2" s="141"/>
      <c r="J2" s="141"/>
    </row>
    <row r="3" spans="1:10" s="31" customFormat="1" ht="58" x14ac:dyDescent="0.35">
      <c r="A3" s="31" t="s">
        <v>68</v>
      </c>
      <c r="B3" s="31" t="s">
        <v>40</v>
      </c>
      <c r="C3" s="31" t="s">
        <v>41</v>
      </c>
      <c r="D3" s="31" t="s">
        <v>18</v>
      </c>
      <c r="E3" s="31" t="s">
        <v>40</v>
      </c>
      <c r="F3" s="31" t="s">
        <v>41</v>
      </c>
      <c r="G3" s="31" t="s">
        <v>18</v>
      </c>
      <c r="H3" s="31" t="s">
        <v>40</v>
      </c>
      <c r="I3" s="31" t="s">
        <v>41</v>
      </c>
      <c r="J3" s="31" t="s">
        <v>18</v>
      </c>
    </row>
    <row r="4" spans="1:10" s="7" customFormat="1" x14ac:dyDescent="0.35">
      <c r="B4" s="7" t="s">
        <v>28</v>
      </c>
      <c r="C4" s="7" t="s">
        <v>28</v>
      </c>
      <c r="D4" s="7" t="s">
        <v>28</v>
      </c>
      <c r="E4" s="7" t="s">
        <v>28</v>
      </c>
      <c r="F4" s="7" t="s">
        <v>28</v>
      </c>
      <c r="G4" s="7" t="s">
        <v>28</v>
      </c>
      <c r="H4" s="7" t="s">
        <v>28</v>
      </c>
      <c r="I4" s="7" t="s">
        <v>28</v>
      </c>
      <c r="J4" s="7" t="s">
        <v>28</v>
      </c>
    </row>
    <row r="5" spans="1:10" x14ac:dyDescent="0.35">
      <c r="A5" s="97" t="s">
        <v>54</v>
      </c>
      <c r="B5" s="107">
        <v>51.9234619140625</v>
      </c>
      <c r="C5" s="107">
        <v>48.076534271240234</v>
      </c>
      <c r="D5" s="107">
        <v>100</v>
      </c>
      <c r="E5" s="107">
        <v>70.75213623046875</v>
      </c>
      <c r="F5" s="107">
        <v>29.247861862182617</v>
      </c>
      <c r="G5" s="107">
        <v>100</v>
      </c>
      <c r="H5" s="107">
        <v>57.282264709472656</v>
      </c>
      <c r="I5" s="107">
        <v>42.717735290527344</v>
      </c>
      <c r="J5" s="107">
        <v>100</v>
      </c>
    </row>
    <row r="6" spans="1:10" x14ac:dyDescent="0.35">
      <c r="A6" s="97" t="s">
        <v>55</v>
      </c>
      <c r="B6" s="107">
        <v>70.945144653320313</v>
      </c>
      <c r="C6" s="107">
        <v>29.054855346679688</v>
      </c>
      <c r="D6" s="107">
        <v>100</v>
      </c>
      <c r="E6" s="107">
        <v>86.916694641113281</v>
      </c>
      <c r="F6" s="107">
        <v>13.083307266235352</v>
      </c>
      <c r="G6" s="107">
        <v>100</v>
      </c>
      <c r="H6" s="107">
        <v>74.830345153808594</v>
      </c>
      <c r="I6" s="107">
        <v>25.169660568237305</v>
      </c>
      <c r="J6" s="107">
        <v>100.00000762939453</v>
      </c>
    </row>
    <row r="7" spans="1:10" x14ac:dyDescent="0.35">
      <c r="A7" s="97" t="s">
        <v>56</v>
      </c>
      <c r="B7" s="107">
        <v>87.616477966308594</v>
      </c>
      <c r="C7" s="107">
        <v>12.383514404296875</v>
      </c>
      <c r="D7" s="107">
        <v>99.999992370605469</v>
      </c>
      <c r="E7" s="107">
        <v>95.990333557128906</v>
      </c>
      <c r="F7" s="107">
        <v>4.0096683502197266</v>
      </c>
      <c r="G7" s="107">
        <v>100</v>
      </c>
      <c r="H7" s="107">
        <v>90.074798583984375</v>
      </c>
      <c r="I7" s="107">
        <v>9.9252042770385742</v>
      </c>
      <c r="J7" s="107">
        <v>100</v>
      </c>
    </row>
    <row r="8" spans="1:10" x14ac:dyDescent="0.35">
      <c r="A8" s="97" t="s">
        <v>57</v>
      </c>
      <c r="B8" s="107">
        <v>79.093360900878906</v>
      </c>
      <c r="C8" s="107">
        <v>20.906635284423828</v>
      </c>
      <c r="D8" s="107">
        <v>100</v>
      </c>
      <c r="E8" s="107">
        <v>91.403434753417969</v>
      </c>
      <c r="F8" s="107">
        <v>8.5965633392333984</v>
      </c>
      <c r="G8" s="107">
        <v>100</v>
      </c>
      <c r="H8" s="107">
        <v>82.092811584472656</v>
      </c>
      <c r="I8" s="107">
        <v>17.907184600830078</v>
      </c>
      <c r="J8" s="107">
        <v>100</v>
      </c>
    </row>
    <row r="9" spans="1:10" x14ac:dyDescent="0.35">
      <c r="A9" s="97" t="s">
        <v>58</v>
      </c>
      <c r="B9" s="107">
        <v>80.400497436523438</v>
      </c>
      <c r="C9" s="107">
        <v>19.599493026733398</v>
      </c>
      <c r="D9" s="107">
        <v>99.999992370605469</v>
      </c>
      <c r="E9" s="107">
        <v>85.090080261230469</v>
      </c>
      <c r="F9" s="107">
        <v>14.909918785095215</v>
      </c>
      <c r="G9" s="107">
        <v>100</v>
      </c>
      <c r="H9" s="107">
        <v>81.441581726074219</v>
      </c>
      <c r="I9" s="107">
        <v>18.558416366577148</v>
      </c>
      <c r="J9" s="107">
        <v>100</v>
      </c>
    </row>
    <row r="10" spans="1:10" x14ac:dyDescent="0.35">
      <c r="A10" s="97" t="s">
        <v>59</v>
      </c>
      <c r="B10" s="107">
        <v>63.685108184814453</v>
      </c>
      <c r="C10" s="107">
        <v>36.314899444580078</v>
      </c>
      <c r="D10" s="107">
        <v>100.00000762939453</v>
      </c>
      <c r="E10" s="107">
        <v>87.372894287109375</v>
      </c>
      <c r="F10" s="107">
        <v>12.627105712890625</v>
      </c>
      <c r="G10" s="107">
        <v>100</v>
      </c>
      <c r="H10" s="107">
        <v>68.0986328125</v>
      </c>
      <c r="I10" s="107">
        <v>31.901369094848633</v>
      </c>
      <c r="J10" s="107">
        <v>100</v>
      </c>
    </row>
    <row r="11" spans="1:10" x14ac:dyDescent="0.35">
      <c r="A11" s="97" t="s">
        <v>60</v>
      </c>
      <c r="B11" s="107">
        <v>80.105888366699219</v>
      </c>
      <c r="C11" s="107">
        <v>19.894115447998047</v>
      </c>
      <c r="D11" s="107">
        <v>100</v>
      </c>
      <c r="E11" s="107">
        <v>87.789115905761719</v>
      </c>
      <c r="F11" s="107">
        <v>12.210885047912598</v>
      </c>
      <c r="G11" s="107">
        <v>100</v>
      </c>
      <c r="H11" s="107">
        <v>81.3570556640625</v>
      </c>
      <c r="I11" s="107">
        <v>18.642946243286133</v>
      </c>
      <c r="J11" s="107">
        <v>100</v>
      </c>
    </row>
    <row r="12" spans="1:10" x14ac:dyDescent="0.35">
      <c r="A12" s="97" t="s">
        <v>61</v>
      </c>
      <c r="B12" s="107">
        <v>84.384407043457031</v>
      </c>
      <c r="C12" s="107">
        <v>15.615593910217285</v>
      </c>
      <c r="D12" s="107">
        <v>100</v>
      </c>
      <c r="E12" s="107">
        <v>92.518714904785156</v>
      </c>
      <c r="F12" s="107">
        <v>7.4812912940979004</v>
      </c>
      <c r="G12" s="107">
        <v>100.00000762939453</v>
      </c>
      <c r="H12" s="107">
        <v>86.262611389160156</v>
      </c>
      <c r="I12" s="107">
        <v>13.737388610839844</v>
      </c>
      <c r="J12" s="107">
        <v>100</v>
      </c>
    </row>
    <row r="13" spans="1:10" x14ac:dyDescent="0.35">
      <c r="A13" s="97" t="s">
        <v>62</v>
      </c>
      <c r="B13" s="107">
        <v>63.465972900390625</v>
      </c>
      <c r="C13" s="107">
        <v>36.534030914306641</v>
      </c>
      <c r="D13" s="107">
        <v>100</v>
      </c>
      <c r="E13" s="107">
        <v>83.307586669921875</v>
      </c>
      <c r="F13" s="107">
        <v>16.692411422729492</v>
      </c>
      <c r="G13" s="107">
        <v>100</v>
      </c>
      <c r="H13" s="107">
        <v>67.095909118652344</v>
      </c>
      <c r="I13" s="107">
        <v>32.904087066650391</v>
      </c>
      <c r="J13" s="107">
        <v>100</v>
      </c>
    </row>
    <row r="14" spans="1:10" x14ac:dyDescent="0.35">
      <c r="A14" s="97" t="s">
        <v>63</v>
      </c>
      <c r="B14" s="107">
        <v>91.573707580566406</v>
      </c>
      <c r="C14" s="107">
        <v>8.4262990951538086</v>
      </c>
      <c r="D14" s="107">
        <v>100.00000762939453</v>
      </c>
      <c r="E14" s="107">
        <v>95.34503173828125</v>
      </c>
      <c r="F14" s="107">
        <v>4.6549654006958008</v>
      </c>
      <c r="G14" s="107">
        <v>100</v>
      </c>
      <c r="H14" s="107">
        <v>92.28277587890625</v>
      </c>
      <c r="I14" s="107">
        <v>7.7172255516052246</v>
      </c>
      <c r="J14" s="107">
        <v>100</v>
      </c>
    </row>
    <row r="15" spans="1:10" x14ac:dyDescent="0.35">
      <c r="A15" s="97" t="s">
        <v>64</v>
      </c>
      <c r="B15" s="107">
        <v>65.59014892578125</v>
      </c>
      <c r="C15" s="107">
        <v>34.409843444824219</v>
      </c>
      <c r="D15" s="107">
        <v>99.999992370605469</v>
      </c>
      <c r="E15" s="107">
        <v>86.942054748535156</v>
      </c>
      <c r="F15" s="107">
        <v>13.057951927185059</v>
      </c>
      <c r="G15" s="107">
        <v>100.00000762939453</v>
      </c>
      <c r="H15" s="107">
        <v>69.764205932617188</v>
      </c>
      <c r="I15" s="107">
        <v>30.235786437988281</v>
      </c>
      <c r="J15" s="107">
        <v>99.999992370605469</v>
      </c>
    </row>
    <row r="16" spans="1:10" x14ac:dyDescent="0.35">
      <c r="A16" s="97" t="s">
        <v>65</v>
      </c>
      <c r="B16" s="107">
        <v>67.697044372558594</v>
      </c>
      <c r="C16" s="107">
        <v>32.302955627441406</v>
      </c>
      <c r="D16" s="107">
        <v>100</v>
      </c>
      <c r="E16" s="107">
        <v>90.8795166015625</v>
      </c>
      <c r="F16" s="107">
        <v>9.1204853057861328</v>
      </c>
      <c r="G16" s="107">
        <v>100</v>
      </c>
      <c r="H16" s="107">
        <v>71.324684143066406</v>
      </c>
      <c r="I16" s="107">
        <v>28.675312042236328</v>
      </c>
      <c r="J16" s="107">
        <v>100</v>
      </c>
    </row>
    <row r="17" spans="1:10" x14ac:dyDescent="0.35">
      <c r="A17" s="97" t="s">
        <v>66</v>
      </c>
      <c r="B17" s="107">
        <v>82.465415954589844</v>
      </c>
      <c r="C17" s="107">
        <v>17.534582138061523</v>
      </c>
      <c r="D17" s="107">
        <v>100</v>
      </c>
      <c r="E17" s="107">
        <v>94.240776062011719</v>
      </c>
      <c r="F17" s="107">
        <v>5.7592229843139648</v>
      </c>
      <c r="G17" s="107">
        <v>100</v>
      </c>
      <c r="H17" s="107">
        <v>86.567665100097656</v>
      </c>
      <c r="I17" s="107">
        <v>13.432338714599609</v>
      </c>
      <c r="J17" s="107">
        <v>100</v>
      </c>
    </row>
    <row r="18" spans="1:10" x14ac:dyDescent="0.35">
      <c r="A18" s="97" t="s">
        <v>67</v>
      </c>
      <c r="B18" s="107">
        <v>72.508598327636719</v>
      </c>
      <c r="C18" s="107">
        <v>27.491397857666016</v>
      </c>
      <c r="D18" s="107">
        <v>100</v>
      </c>
      <c r="E18" s="107">
        <v>87.089630126953125</v>
      </c>
      <c r="F18" s="107">
        <v>12.910369873046875</v>
      </c>
      <c r="G18" s="107">
        <v>100</v>
      </c>
      <c r="H18" s="107">
        <v>76.225944519042969</v>
      </c>
      <c r="I18" s="107">
        <v>23.774053573608398</v>
      </c>
      <c r="J18" s="107">
        <v>100</v>
      </c>
    </row>
    <row r="19" spans="1:10" x14ac:dyDescent="0.35">
      <c r="B19" s="110"/>
      <c r="C19" s="110"/>
      <c r="D19" s="110"/>
      <c r="E19" s="110"/>
      <c r="F19" s="110"/>
      <c r="G19" s="110"/>
      <c r="H19" s="110"/>
      <c r="I19" s="110"/>
      <c r="J19" s="110"/>
    </row>
    <row r="20" spans="1:10" s="98" customFormat="1" ht="15" thickBot="1" x14ac:dyDescent="0.4">
      <c r="A20" s="104" t="s">
        <v>11</v>
      </c>
      <c r="B20" s="111">
        <v>72.646156311035156</v>
      </c>
      <c r="C20" s="111">
        <v>27.353841781616211</v>
      </c>
      <c r="D20" s="111">
        <v>100</v>
      </c>
      <c r="E20" s="111">
        <v>86.736274719238281</v>
      </c>
      <c r="F20" s="111">
        <v>13.263720512390137</v>
      </c>
      <c r="G20" s="111">
        <v>99.999992370605469</v>
      </c>
      <c r="H20" s="111">
        <v>75.867874145507813</v>
      </c>
      <c r="I20" s="111">
        <v>24.13212776184082</v>
      </c>
      <c r="J20" s="111">
        <v>100</v>
      </c>
    </row>
  </sheetData>
  <mergeCells count="4">
    <mergeCell ref="A1:J1"/>
    <mergeCell ref="B2:D2"/>
    <mergeCell ref="E2:G2"/>
    <mergeCell ref="H2:J2"/>
  </mergeCells>
  <pageMargins left="0.7" right="0.7" top="0.75" bottom="0.75" header="0.3" footer="0.3"/>
  <pageSetup orientation="landscape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0"/>
  <sheetViews>
    <sheetView view="pageBreakPreview" zoomScaleNormal="100" zoomScaleSheetLayoutView="100" workbookViewId="0">
      <pane xSplit="1" ySplit="3" topLeftCell="B28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4.5" x14ac:dyDescent="0.35"/>
  <cols>
    <col min="1" max="1" width="11.1796875" bestFit="1" customWidth="1"/>
    <col min="2" max="2" width="11.1796875" customWidth="1"/>
    <col min="3" max="3" width="14.36328125" customWidth="1"/>
    <col min="4" max="4" width="12.81640625" customWidth="1"/>
    <col min="5" max="5" width="9.08984375" customWidth="1"/>
    <col min="6" max="6" width="8.90625" customWidth="1"/>
    <col min="7" max="7" width="7.36328125" customWidth="1"/>
    <col min="8" max="8" width="10" bestFit="1" customWidth="1"/>
    <col min="9" max="9" width="12.453125" customWidth="1"/>
    <col min="10" max="10" width="11.36328125" customWidth="1"/>
  </cols>
  <sheetData>
    <row r="1" spans="1:10" ht="19" thickBot="1" x14ac:dyDescent="0.5">
      <c r="A1" s="83" t="s">
        <v>103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s="31" customFormat="1" ht="50" customHeight="1" x14ac:dyDescent="0.35">
      <c r="A2" s="78" t="s">
        <v>53</v>
      </c>
      <c r="B2" s="78" t="s">
        <v>45</v>
      </c>
      <c r="C2" s="31" t="s">
        <v>72</v>
      </c>
      <c r="D2" s="31" t="s">
        <v>73</v>
      </c>
      <c r="E2" s="31" t="s">
        <v>74</v>
      </c>
      <c r="F2" s="31" t="s">
        <v>75</v>
      </c>
      <c r="G2" s="31" t="s">
        <v>76</v>
      </c>
      <c r="H2" s="31" t="s">
        <v>80</v>
      </c>
      <c r="I2" s="31" t="s">
        <v>77</v>
      </c>
      <c r="J2" s="31" t="s">
        <v>18</v>
      </c>
    </row>
    <row r="3" spans="1:10" s="7" customFormat="1" x14ac:dyDescent="0.35">
      <c r="C3" s="7" t="s">
        <v>28</v>
      </c>
      <c r="D3" s="7" t="s">
        <v>28</v>
      </c>
      <c r="E3" s="7" t="s">
        <v>28</v>
      </c>
      <c r="F3" s="7" t="s">
        <v>28</v>
      </c>
      <c r="G3" s="7" t="s">
        <v>28</v>
      </c>
      <c r="H3" s="7" t="s">
        <v>28</v>
      </c>
      <c r="I3" s="7" t="s">
        <v>28</v>
      </c>
      <c r="J3" s="7" t="s">
        <v>28</v>
      </c>
    </row>
    <row r="4" spans="1:10" s="7" customFormat="1" x14ac:dyDescent="0.35">
      <c r="A4" s="129" t="s">
        <v>1</v>
      </c>
      <c r="B4" s="79" t="s">
        <v>31</v>
      </c>
      <c r="C4" s="51">
        <v>90.009780883789063</v>
      </c>
      <c r="D4" s="51">
        <v>0.20333708822727203</v>
      </c>
      <c r="E4" s="51">
        <v>6.1009006500244141</v>
      </c>
      <c r="F4" s="51">
        <v>2.1735527515411377</v>
      </c>
      <c r="G4" s="51">
        <v>1.5124361515045166</v>
      </c>
      <c r="H4" s="51">
        <v>0</v>
      </c>
      <c r="I4" s="51">
        <v>0</v>
      </c>
      <c r="J4" s="51">
        <v>100.00000762939453</v>
      </c>
    </row>
    <row r="5" spans="1:10" s="7" customFormat="1" x14ac:dyDescent="0.35">
      <c r="A5" s="128"/>
      <c r="B5" s="79" t="s">
        <v>30</v>
      </c>
      <c r="C5" s="51">
        <v>96.735313415527344</v>
      </c>
      <c r="D5" s="51">
        <v>0</v>
      </c>
      <c r="E5" s="51">
        <v>1.6470714807510376</v>
      </c>
      <c r="F5" s="51">
        <v>0</v>
      </c>
      <c r="G5" s="51">
        <v>1.6176060438156128</v>
      </c>
      <c r="H5" s="51">
        <v>0</v>
      </c>
      <c r="I5" s="51">
        <v>0</v>
      </c>
      <c r="J5" s="51">
        <v>99.999992370605469</v>
      </c>
    </row>
    <row r="6" spans="1:10" s="7" customFormat="1" x14ac:dyDescent="0.35">
      <c r="A6" s="128"/>
      <c r="B6" s="79" t="s">
        <v>18</v>
      </c>
      <c r="C6" s="51">
        <v>91.993492126464844</v>
      </c>
      <c r="D6" s="51">
        <v>0.14336232841014862</v>
      </c>
      <c r="E6" s="51">
        <v>4.7872328758239746</v>
      </c>
      <c r="F6" s="51">
        <v>1.5324581861495972</v>
      </c>
      <c r="G6" s="51">
        <v>1.5434563159942627</v>
      </c>
      <c r="H6" s="51">
        <v>0</v>
      </c>
      <c r="I6" s="51">
        <v>0</v>
      </c>
      <c r="J6" s="51">
        <v>100</v>
      </c>
    </row>
    <row r="7" spans="1:10" s="7" customFormat="1" x14ac:dyDescent="0.35">
      <c r="A7" s="128" t="s">
        <v>2</v>
      </c>
      <c r="B7" s="79" t="s">
        <v>31</v>
      </c>
      <c r="C7" s="51">
        <v>79.434478759765625</v>
      </c>
      <c r="D7" s="51">
        <v>7.9161621630191803E-2</v>
      </c>
      <c r="E7" s="51">
        <v>9.875330924987793</v>
      </c>
      <c r="F7" s="51">
        <v>6.7348947525024414</v>
      </c>
      <c r="G7" s="51">
        <v>3.6977171897888184</v>
      </c>
      <c r="H7" s="51">
        <v>0.17841115593910217</v>
      </c>
      <c r="I7" s="51">
        <v>0</v>
      </c>
      <c r="J7" s="51">
        <v>99.999992370605469</v>
      </c>
    </row>
    <row r="8" spans="1:10" s="7" customFormat="1" x14ac:dyDescent="0.35">
      <c r="A8" s="128"/>
      <c r="B8" s="79" t="s">
        <v>30</v>
      </c>
      <c r="C8" s="51">
        <v>93.115486145019531</v>
      </c>
      <c r="D8" s="51">
        <v>0</v>
      </c>
      <c r="E8" s="51">
        <v>2.07822585105896</v>
      </c>
      <c r="F8" s="51">
        <v>0</v>
      </c>
      <c r="G8" s="51">
        <v>4.8062872886657715</v>
      </c>
      <c r="H8" s="51">
        <v>0</v>
      </c>
      <c r="I8" s="51">
        <v>0</v>
      </c>
      <c r="J8" s="51">
        <v>100</v>
      </c>
    </row>
    <row r="9" spans="1:10" s="7" customFormat="1" x14ac:dyDescent="0.35">
      <c r="A9" s="128"/>
      <c r="B9" s="79" t="s">
        <v>18</v>
      </c>
      <c r="C9" s="51">
        <v>81.853790283203125</v>
      </c>
      <c r="D9" s="51">
        <v>6.5162934362888336E-2</v>
      </c>
      <c r="E9" s="51">
        <v>8.496516227722168</v>
      </c>
      <c r="F9" s="51">
        <v>5.543917179107666</v>
      </c>
      <c r="G9" s="51">
        <v>3.8937535285949707</v>
      </c>
      <c r="H9" s="51">
        <v>0.1468614935874939</v>
      </c>
      <c r="I9" s="51">
        <v>0</v>
      </c>
      <c r="J9" s="51">
        <v>99.999992370605469</v>
      </c>
    </row>
    <row r="10" spans="1:10" s="7" customFormat="1" x14ac:dyDescent="0.35">
      <c r="A10" s="128" t="s">
        <v>3</v>
      </c>
      <c r="B10" s="79" t="s">
        <v>31</v>
      </c>
      <c r="C10" s="51">
        <v>90.141914367675781</v>
      </c>
      <c r="D10" s="51">
        <v>1.4629231691360474</v>
      </c>
      <c r="E10" s="51">
        <v>6.280881404876709</v>
      </c>
      <c r="F10" s="51">
        <v>2.1142747402191162</v>
      </c>
      <c r="G10" s="51">
        <v>0</v>
      </c>
      <c r="H10" s="51">
        <v>0</v>
      </c>
      <c r="I10" s="51">
        <v>0</v>
      </c>
      <c r="J10" s="51">
        <v>99.999992370605469</v>
      </c>
    </row>
    <row r="11" spans="1:10" s="7" customFormat="1" x14ac:dyDescent="0.35">
      <c r="A11" s="128"/>
      <c r="B11" s="79" t="s">
        <v>30</v>
      </c>
      <c r="C11" s="51">
        <v>94.044029235839844</v>
      </c>
      <c r="D11" s="51">
        <v>3.7492172718048096</v>
      </c>
      <c r="E11" s="51">
        <v>2.2067525386810303</v>
      </c>
      <c r="F11" s="51">
        <v>0</v>
      </c>
      <c r="G11" s="51">
        <v>0</v>
      </c>
      <c r="H11" s="51">
        <v>0</v>
      </c>
      <c r="I11" s="51">
        <v>0</v>
      </c>
      <c r="J11" s="51">
        <v>99.999992370605469</v>
      </c>
    </row>
    <row r="12" spans="1:10" s="7" customFormat="1" x14ac:dyDescent="0.35">
      <c r="A12" s="128"/>
      <c r="B12" s="79" t="s">
        <v>18</v>
      </c>
      <c r="C12" s="51">
        <v>90.773475646972656</v>
      </c>
      <c r="D12" s="51">
        <v>1.8329561948776245</v>
      </c>
      <c r="E12" s="51">
        <v>5.621490478515625</v>
      </c>
      <c r="F12" s="51">
        <v>1.7720829248428345</v>
      </c>
      <c r="G12" s="51">
        <v>0</v>
      </c>
      <c r="H12" s="51">
        <v>0</v>
      </c>
      <c r="I12" s="51">
        <v>0</v>
      </c>
      <c r="J12" s="51">
        <v>100</v>
      </c>
    </row>
    <row r="13" spans="1:10" s="7" customFormat="1" x14ac:dyDescent="0.35">
      <c r="A13" s="128" t="s">
        <v>4</v>
      </c>
      <c r="B13" s="79" t="s">
        <v>31</v>
      </c>
      <c r="C13" s="51">
        <v>63.115772247314453</v>
      </c>
      <c r="D13" s="51">
        <v>5.4949607849121094</v>
      </c>
      <c r="E13" s="51">
        <v>14.843994140625</v>
      </c>
      <c r="F13" s="51">
        <v>16.282594680786133</v>
      </c>
      <c r="G13" s="51">
        <v>0.26268374919891357</v>
      </c>
      <c r="H13" s="51">
        <v>0</v>
      </c>
      <c r="I13" s="51">
        <v>0</v>
      </c>
      <c r="J13" s="51">
        <v>100</v>
      </c>
    </row>
    <row r="14" spans="1:10" s="7" customFormat="1" x14ac:dyDescent="0.35">
      <c r="A14" s="128"/>
      <c r="B14" s="79" t="s">
        <v>30</v>
      </c>
      <c r="C14" s="51">
        <v>93.88592529296875</v>
      </c>
      <c r="D14" s="51">
        <v>1.1507784128189087</v>
      </c>
      <c r="E14" s="51">
        <v>1.9169071912765503</v>
      </c>
      <c r="F14" s="51">
        <v>0.5447424054145813</v>
      </c>
      <c r="G14" s="51">
        <v>2.5016415119171143</v>
      </c>
      <c r="H14" s="51">
        <v>0</v>
      </c>
      <c r="I14" s="51">
        <v>0</v>
      </c>
      <c r="J14" s="51">
        <v>99.999992370605469</v>
      </c>
    </row>
    <row r="15" spans="1:10" s="7" customFormat="1" x14ac:dyDescent="0.35">
      <c r="A15" s="128"/>
      <c r="B15" s="79" t="s">
        <v>18</v>
      </c>
      <c r="C15" s="51">
        <v>68.691352844238281</v>
      </c>
      <c r="D15" s="51">
        <v>4.7077889442443848</v>
      </c>
      <c r="E15" s="51">
        <v>12.501589775085449</v>
      </c>
      <c r="F15" s="51">
        <v>13.430874824523926</v>
      </c>
      <c r="G15" s="51">
        <v>0.66838550567626953</v>
      </c>
      <c r="H15" s="51">
        <v>0</v>
      </c>
      <c r="I15" s="51">
        <v>0</v>
      </c>
      <c r="J15" s="51">
        <v>99.999992370605469</v>
      </c>
    </row>
    <row r="16" spans="1:10" s="7" customFormat="1" x14ac:dyDescent="0.35">
      <c r="A16" s="128" t="s">
        <v>5</v>
      </c>
      <c r="B16" s="79" t="s">
        <v>31</v>
      </c>
      <c r="C16" s="51">
        <v>86.965187072753906</v>
      </c>
      <c r="D16" s="51">
        <v>0.49887275695800781</v>
      </c>
      <c r="E16" s="51">
        <v>8.0062494277954102</v>
      </c>
      <c r="F16" s="51">
        <v>4.2577576637268066</v>
      </c>
      <c r="G16" s="51">
        <v>0.13289183378219604</v>
      </c>
      <c r="H16" s="51">
        <v>0</v>
      </c>
      <c r="I16" s="51">
        <v>0.13903714716434479</v>
      </c>
      <c r="J16" s="51">
        <v>99.999992370605469</v>
      </c>
    </row>
    <row r="17" spans="1:10" s="7" customFormat="1" x14ac:dyDescent="0.35">
      <c r="A17" s="128"/>
      <c r="B17" s="79" t="s">
        <v>30</v>
      </c>
      <c r="C17" s="51">
        <v>97.9000244140625</v>
      </c>
      <c r="D17" s="51">
        <v>0.41836392879486084</v>
      </c>
      <c r="E17" s="51">
        <v>1.6816123723983765</v>
      </c>
      <c r="F17" s="51">
        <v>0</v>
      </c>
      <c r="G17" s="51">
        <v>0</v>
      </c>
      <c r="H17" s="51">
        <v>0</v>
      </c>
      <c r="I17" s="51">
        <v>0</v>
      </c>
      <c r="J17" s="51">
        <v>100</v>
      </c>
    </row>
    <row r="18" spans="1:10" s="7" customFormat="1" x14ac:dyDescent="0.35">
      <c r="A18" s="128"/>
      <c r="B18" s="79" t="s">
        <v>18</v>
      </c>
      <c r="C18" s="51">
        <v>89.728187561035156</v>
      </c>
      <c r="D18" s="51">
        <v>0.47852990031242371</v>
      </c>
      <c r="E18" s="51">
        <v>6.4081497192382813</v>
      </c>
      <c r="F18" s="51">
        <v>3.1819136142730713</v>
      </c>
      <c r="G18" s="51">
        <v>9.9312923848628998E-2</v>
      </c>
      <c r="H18" s="51">
        <v>0</v>
      </c>
      <c r="I18" s="51">
        <v>0.10390544682741165</v>
      </c>
      <c r="J18" s="51">
        <v>100</v>
      </c>
    </row>
    <row r="19" spans="1:10" s="7" customFormat="1" x14ac:dyDescent="0.35">
      <c r="A19" s="128" t="s">
        <v>6</v>
      </c>
      <c r="B19" s="79" t="s">
        <v>31</v>
      </c>
      <c r="C19" s="51">
        <v>86.2049560546875</v>
      </c>
      <c r="D19" s="51">
        <v>0</v>
      </c>
      <c r="E19" s="51">
        <v>8.0788774490356445</v>
      </c>
      <c r="F19" s="51">
        <v>2.486973762512207</v>
      </c>
      <c r="G19" s="51">
        <v>3.2291848659515381</v>
      </c>
      <c r="H19" s="51">
        <v>0</v>
      </c>
      <c r="I19" s="51">
        <v>0</v>
      </c>
      <c r="J19" s="51">
        <v>100</v>
      </c>
    </row>
    <row r="20" spans="1:10" s="7" customFormat="1" x14ac:dyDescent="0.35">
      <c r="A20" s="128"/>
      <c r="B20" s="79" t="s">
        <v>30</v>
      </c>
      <c r="C20" s="51">
        <v>91.110244750976563</v>
      </c>
      <c r="D20" s="51">
        <v>0</v>
      </c>
      <c r="E20" s="51">
        <v>0.59959888458251953</v>
      </c>
      <c r="F20" s="51">
        <v>1.005126953125</v>
      </c>
      <c r="G20" s="51">
        <v>7.2850251197814941</v>
      </c>
      <c r="H20" s="51">
        <v>0</v>
      </c>
      <c r="I20" s="51">
        <v>0</v>
      </c>
      <c r="J20" s="51">
        <v>100</v>
      </c>
    </row>
    <row r="21" spans="1:10" s="7" customFormat="1" x14ac:dyDescent="0.35">
      <c r="A21" s="128"/>
      <c r="B21" s="79" t="s">
        <v>18</v>
      </c>
      <c r="C21" s="51">
        <v>87.348228454589844</v>
      </c>
      <c r="D21" s="51">
        <v>0</v>
      </c>
      <c r="E21" s="51">
        <v>6.3357028961181641</v>
      </c>
      <c r="F21" s="51">
        <v>2.141603946685791</v>
      </c>
      <c r="G21" s="51">
        <v>4.174468994140625</v>
      </c>
      <c r="H21" s="51">
        <v>0</v>
      </c>
      <c r="I21" s="51">
        <v>0</v>
      </c>
      <c r="J21" s="51">
        <v>100</v>
      </c>
    </row>
    <row r="22" spans="1:10" s="7" customFormat="1" x14ac:dyDescent="0.35">
      <c r="A22" s="128" t="s">
        <v>69</v>
      </c>
      <c r="B22" s="79" t="s">
        <v>31</v>
      </c>
      <c r="C22" s="51">
        <v>94.889503479003906</v>
      </c>
      <c r="D22" s="51">
        <v>0</v>
      </c>
      <c r="E22" s="51">
        <v>2.9877798557281494</v>
      </c>
      <c r="F22" s="51">
        <v>1.6720662117004395</v>
      </c>
      <c r="G22" s="51">
        <v>0.45065110921859741</v>
      </c>
      <c r="H22" s="51">
        <v>0</v>
      </c>
      <c r="I22" s="51">
        <v>0</v>
      </c>
      <c r="J22" s="51">
        <v>100</v>
      </c>
    </row>
    <row r="23" spans="1:10" x14ac:dyDescent="0.35">
      <c r="A23" s="128"/>
      <c r="B23" t="s">
        <v>30</v>
      </c>
      <c r="C23" s="51">
        <v>96.770362854003906</v>
      </c>
      <c r="D23" s="51">
        <v>0</v>
      </c>
      <c r="E23" s="51">
        <v>1.6663167476654053</v>
      </c>
      <c r="F23" s="51">
        <v>0</v>
      </c>
      <c r="G23" s="51">
        <v>1.563318133354187</v>
      </c>
      <c r="H23" s="51">
        <v>0</v>
      </c>
      <c r="I23" s="51">
        <v>0</v>
      </c>
      <c r="J23" s="51">
        <v>99.999992370605469</v>
      </c>
    </row>
    <row r="24" spans="1:10" x14ac:dyDescent="0.35">
      <c r="A24" s="128"/>
      <c r="B24" t="s">
        <v>18</v>
      </c>
      <c r="C24" s="51">
        <v>95.562393188476563</v>
      </c>
      <c r="D24" s="51">
        <v>0</v>
      </c>
      <c r="E24" s="51">
        <v>2.5150225162506104</v>
      </c>
      <c r="F24" s="51">
        <v>1.0738794803619385</v>
      </c>
      <c r="G24" s="51">
        <v>0.84871119260787964</v>
      </c>
      <c r="H24" s="51">
        <v>0</v>
      </c>
      <c r="I24" s="51">
        <v>0</v>
      </c>
      <c r="J24" s="51">
        <v>100.00000762939453</v>
      </c>
    </row>
    <row r="25" spans="1:10" x14ac:dyDescent="0.35">
      <c r="A25" s="128" t="s">
        <v>10</v>
      </c>
      <c r="B25" t="s">
        <v>31</v>
      </c>
      <c r="C25" s="51">
        <v>92.531425476074219</v>
      </c>
      <c r="D25" s="51">
        <v>0</v>
      </c>
      <c r="E25" s="51">
        <v>5.7406611442565918</v>
      </c>
      <c r="F25" s="51">
        <v>0.64722335338592529</v>
      </c>
      <c r="G25" s="51">
        <v>1.0806794166564941</v>
      </c>
      <c r="H25" s="51">
        <v>0</v>
      </c>
      <c r="I25" s="51">
        <v>0</v>
      </c>
      <c r="J25" s="51">
        <v>99.999992370605469</v>
      </c>
    </row>
    <row r="26" spans="1:10" x14ac:dyDescent="0.35">
      <c r="A26" s="128"/>
      <c r="B26" t="s">
        <v>30</v>
      </c>
      <c r="C26" s="51">
        <v>96.682624816894531</v>
      </c>
      <c r="D26" s="51">
        <v>0</v>
      </c>
      <c r="E26" s="51">
        <v>3.3173792362213135</v>
      </c>
      <c r="F26" s="51">
        <v>0</v>
      </c>
      <c r="G26" s="51">
        <v>0</v>
      </c>
      <c r="H26" s="51">
        <v>0</v>
      </c>
      <c r="I26" s="51">
        <v>0</v>
      </c>
      <c r="J26" s="51">
        <v>100.00000762939453</v>
      </c>
    </row>
    <row r="27" spans="1:10" x14ac:dyDescent="0.35">
      <c r="A27" s="128"/>
      <c r="B27" t="s">
        <v>18</v>
      </c>
      <c r="C27" s="51">
        <v>93.315948486328125</v>
      </c>
      <c r="D27" s="51">
        <v>0</v>
      </c>
      <c r="E27" s="51">
        <v>5.2826948165893555</v>
      </c>
      <c r="F27" s="51">
        <v>0.52490717172622681</v>
      </c>
      <c r="G27" s="51">
        <v>0.87644612789154053</v>
      </c>
      <c r="H27" s="51">
        <v>0</v>
      </c>
      <c r="I27" s="51">
        <v>0</v>
      </c>
      <c r="J27" s="51">
        <v>100</v>
      </c>
    </row>
    <row r="28" spans="1:10" x14ac:dyDescent="0.35">
      <c r="A28" s="128" t="s">
        <v>8</v>
      </c>
      <c r="B28" t="s">
        <v>31</v>
      </c>
      <c r="C28" s="51">
        <v>76.668235778808594</v>
      </c>
      <c r="D28" s="51">
        <v>2.6664032936096191</v>
      </c>
      <c r="E28" s="51">
        <v>7.8148174285888672</v>
      </c>
      <c r="F28" s="51">
        <v>12.85053539276123</v>
      </c>
      <c r="G28" s="51">
        <v>0</v>
      </c>
      <c r="H28" s="51">
        <v>0</v>
      </c>
      <c r="I28" s="51">
        <v>0</v>
      </c>
      <c r="J28" s="51">
        <v>99.999992370605469</v>
      </c>
    </row>
    <row r="29" spans="1:10" x14ac:dyDescent="0.35">
      <c r="A29" s="128"/>
      <c r="B29" t="s">
        <v>30</v>
      </c>
      <c r="C29" s="51">
        <v>93.061531066894531</v>
      </c>
      <c r="D29" s="51">
        <v>0</v>
      </c>
      <c r="E29" s="51">
        <v>4.0661110877990723</v>
      </c>
      <c r="F29" s="51">
        <v>2.8723530769348145</v>
      </c>
      <c r="G29" s="51">
        <v>0</v>
      </c>
      <c r="H29" s="51">
        <v>0</v>
      </c>
      <c r="I29" s="51">
        <v>0</v>
      </c>
      <c r="J29" s="51">
        <v>99.999992370605469</v>
      </c>
    </row>
    <row r="30" spans="1:10" x14ac:dyDescent="0.35">
      <c r="A30" s="128"/>
      <c r="B30" t="s">
        <v>18</v>
      </c>
      <c r="C30" s="51">
        <v>80.7703857421875</v>
      </c>
      <c r="D30" s="51">
        <v>1.9991809129714966</v>
      </c>
      <c r="E30" s="51">
        <v>6.8767671585083008</v>
      </c>
      <c r="F30" s="51">
        <v>10.353664398193359</v>
      </c>
      <c r="G30" s="51">
        <v>0</v>
      </c>
      <c r="H30" s="51">
        <v>0</v>
      </c>
      <c r="I30" s="51">
        <v>0</v>
      </c>
      <c r="J30" s="51">
        <v>100</v>
      </c>
    </row>
    <row r="31" spans="1:10" x14ac:dyDescent="0.35">
      <c r="A31" s="128" t="s">
        <v>9</v>
      </c>
      <c r="B31" t="s">
        <v>31</v>
      </c>
      <c r="C31" s="51">
        <v>88.279991149902344</v>
      </c>
      <c r="D31" s="51">
        <v>3.1841201782226563</v>
      </c>
      <c r="E31" s="51">
        <v>6.0013318061828613</v>
      </c>
      <c r="F31" s="51">
        <v>2.5345499515533447</v>
      </c>
      <c r="G31" s="51">
        <v>0</v>
      </c>
      <c r="H31" s="51">
        <v>0</v>
      </c>
      <c r="I31" s="51">
        <v>0</v>
      </c>
      <c r="J31" s="51">
        <v>100</v>
      </c>
    </row>
    <row r="32" spans="1:10" x14ac:dyDescent="0.35">
      <c r="A32" s="128"/>
      <c r="B32" t="s">
        <v>30</v>
      </c>
      <c r="C32" s="51">
        <v>95.778793334960938</v>
      </c>
      <c r="D32" s="51">
        <v>1.3825230598449707</v>
      </c>
      <c r="E32" s="51">
        <v>2.8386750221252441</v>
      </c>
      <c r="F32" s="51">
        <v>0</v>
      </c>
      <c r="G32" s="51">
        <v>0</v>
      </c>
      <c r="H32" s="51">
        <v>0</v>
      </c>
      <c r="I32" s="51">
        <v>0</v>
      </c>
      <c r="J32" s="51">
        <v>99.999992370605469</v>
      </c>
    </row>
    <row r="33" spans="1:10" x14ac:dyDescent="0.35">
      <c r="A33" s="128"/>
      <c r="B33" t="s">
        <v>18</v>
      </c>
      <c r="C33" s="51">
        <v>89.995796203613281</v>
      </c>
      <c r="D33" s="51">
        <v>2.771895170211792</v>
      </c>
      <c r="E33" s="51">
        <v>5.2776813507080078</v>
      </c>
      <c r="F33" s="51">
        <v>1.9546172618865967</v>
      </c>
      <c r="G33" s="51">
        <v>0</v>
      </c>
      <c r="H33" s="51">
        <v>0</v>
      </c>
      <c r="I33" s="51">
        <v>0</v>
      </c>
      <c r="J33" s="51">
        <v>99.999992370605469</v>
      </c>
    </row>
    <row r="34" spans="1:10" x14ac:dyDescent="0.35">
      <c r="A34" s="38"/>
      <c r="C34" s="51"/>
      <c r="D34" s="51"/>
      <c r="E34" s="51"/>
      <c r="F34" s="51"/>
      <c r="G34" s="51"/>
      <c r="H34" s="51"/>
      <c r="I34" s="51"/>
      <c r="J34" s="51"/>
    </row>
    <row r="35" spans="1:10" x14ac:dyDescent="0.35">
      <c r="A35" s="142" t="s">
        <v>11</v>
      </c>
      <c r="B35" s="3" t="s">
        <v>31</v>
      </c>
      <c r="C35" s="84">
        <v>83.878059387207031</v>
      </c>
      <c r="D35" s="84">
        <v>1.0766012668609619</v>
      </c>
      <c r="E35" s="84">
        <v>8.0677433013916016</v>
      </c>
      <c r="F35" s="84">
        <v>5.4936928749084473</v>
      </c>
      <c r="G35" s="84">
        <v>1.4160741567611694</v>
      </c>
      <c r="H35" s="84">
        <v>4.1255008429288864E-2</v>
      </c>
      <c r="I35" s="84">
        <v>2.6568012312054634E-2</v>
      </c>
      <c r="J35" s="84">
        <v>99.999984741210938</v>
      </c>
    </row>
    <row r="36" spans="1:10" x14ac:dyDescent="0.35">
      <c r="A36" s="142"/>
      <c r="B36" s="3" t="s">
        <v>30</v>
      </c>
      <c r="C36" s="84">
        <v>94.910346984863281</v>
      </c>
      <c r="D36" s="84">
        <v>0.43861010670661926</v>
      </c>
      <c r="E36" s="84">
        <v>2.1606521606445313</v>
      </c>
      <c r="F36" s="84">
        <v>0.52765542268753052</v>
      </c>
      <c r="G36" s="84">
        <v>1.9627339839935303</v>
      </c>
      <c r="H36" s="84">
        <v>0</v>
      </c>
      <c r="I36" s="84">
        <v>0</v>
      </c>
      <c r="J36" s="84">
        <v>100</v>
      </c>
    </row>
    <row r="37" spans="1:10" s="3" customFormat="1" ht="15" thickBot="1" x14ac:dyDescent="0.4">
      <c r="A37" s="117"/>
      <c r="B37" s="32" t="s">
        <v>18</v>
      </c>
      <c r="C37" s="45">
        <v>86.357170104980469</v>
      </c>
      <c r="D37" s="45">
        <v>0.93323540687561035</v>
      </c>
      <c r="E37" s="45">
        <v>6.7403340339660645</v>
      </c>
      <c r="F37" s="45">
        <v>4.3777523040771484</v>
      </c>
      <c r="G37" s="45">
        <v>1.5389164686203003</v>
      </c>
      <c r="H37" s="45">
        <v>3.198440745472908E-2</v>
      </c>
      <c r="I37" s="45">
        <v>2.0597795024514198E-2</v>
      </c>
      <c r="J37" s="45">
        <v>99.999992370605469</v>
      </c>
    </row>
    <row r="39" spans="1:10" ht="15.5" x14ac:dyDescent="0.35">
      <c r="B39" s="2" t="s">
        <v>81</v>
      </c>
    </row>
    <row r="40" spans="1:10" ht="15.5" x14ac:dyDescent="0.35">
      <c r="B40" s="2"/>
    </row>
  </sheetData>
  <mergeCells count="11">
    <mergeCell ref="A35:A37"/>
    <mergeCell ref="A22:A24"/>
    <mergeCell ref="A25:A27"/>
    <mergeCell ref="A28:A30"/>
    <mergeCell ref="A31:A33"/>
    <mergeCell ref="A19:A21"/>
    <mergeCell ref="A4:A6"/>
    <mergeCell ref="A7:A9"/>
    <mergeCell ref="A10:A12"/>
    <mergeCell ref="A13:A15"/>
    <mergeCell ref="A16:A18"/>
  </mergeCells>
  <pageMargins left="0.7" right="0.7" top="0.75" bottom="0.75" header="0.3" footer="0.3"/>
  <pageSetup scale="8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E0800-696F-4139-AF21-C8A9C6C8D9B9}">
  <dimension ref="A1:J51"/>
  <sheetViews>
    <sheetView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/>
    </sheetView>
  </sheetViews>
  <sheetFormatPr defaultRowHeight="14.5" x14ac:dyDescent="0.35"/>
  <cols>
    <col min="1" max="1" width="14.453125" style="97" customWidth="1"/>
    <col min="2" max="2" width="8.26953125" style="97" customWidth="1"/>
    <col min="3" max="3" width="12.90625" style="97" bestFit="1" customWidth="1"/>
    <col min="4" max="4" width="8.7265625" style="97"/>
    <col min="5" max="5" width="7.453125" style="97" bestFit="1" customWidth="1"/>
    <col min="6" max="6" width="7.1796875" style="97" bestFit="1" customWidth="1"/>
    <col min="7" max="7" width="8" style="97" bestFit="1" customWidth="1"/>
    <col min="8" max="8" width="9.453125" style="97" customWidth="1"/>
    <col min="9" max="9" width="11" style="97" bestFit="1" customWidth="1"/>
    <col min="10" max="10" width="5.36328125" style="97" bestFit="1" customWidth="1"/>
    <col min="11" max="16384" width="8.7265625" style="97"/>
  </cols>
  <sheetData>
    <row r="1" spans="1:10" customFormat="1" ht="19" thickBot="1" x14ac:dyDescent="0.5">
      <c r="A1" s="83" t="s">
        <v>104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s="31" customFormat="1" ht="50" customHeight="1" x14ac:dyDescent="0.35">
      <c r="A2" s="78" t="s">
        <v>68</v>
      </c>
      <c r="B2" s="78" t="s">
        <v>45</v>
      </c>
      <c r="C2" s="31" t="s">
        <v>72</v>
      </c>
      <c r="D2" s="31" t="s">
        <v>73</v>
      </c>
      <c r="E2" s="31" t="s">
        <v>74</v>
      </c>
      <c r="F2" s="31" t="s">
        <v>75</v>
      </c>
      <c r="G2" s="31" t="s">
        <v>76</v>
      </c>
      <c r="H2" s="31" t="s">
        <v>93</v>
      </c>
      <c r="I2" s="31" t="s">
        <v>77</v>
      </c>
      <c r="J2" s="31" t="s">
        <v>18</v>
      </c>
    </row>
    <row r="3" spans="1:10" s="7" customFormat="1" x14ac:dyDescent="0.35">
      <c r="C3" s="7" t="s">
        <v>28</v>
      </c>
      <c r="D3" s="7" t="s">
        <v>28</v>
      </c>
      <c r="E3" s="7" t="s">
        <v>28</v>
      </c>
      <c r="F3" s="7" t="s">
        <v>28</v>
      </c>
      <c r="G3" s="7" t="s">
        <v>28</v>
      </c>
      <c r="H3" s="7" t="s">
        <v>28</v>
      </c>
      <c r="I3" s="7" t="s">
        <v>28</v>
      </c>
      <c r="J3" s="7" t="s">
        <v>28</v>
      </c>
    </row>
    <row r="4" spans="1:10" x14ac:dyDescent="0.35">
      <c r="A4" s="133" t="s">
        <v>54</v>
      </c>
      <c r="B4" s="97" t="s">
        <v>16</v>
      </c>
      <c r="C4" s="107">
        <v>83.959381103515625</v>
      </c>
      <c r="D4" s="107">
        <v>3.0219962596893311</v>
      </c>
      <c r="E4" s="107">
        <v>5.592679500579834</v>
      </c>
      <c r="F4" s="107">
        <v>6.9446682929992676</v>
      </c>
      <c r="G4" s="107">
        <v>0.23519772291183472</v>
      </c>
      <c r="H4" s="107">
        <v>0</v>
      </c>
      <c r="I4" s="107">
        <v>0.24607394635677338</v>
      </c>
      <c r="J4" s="107">
        <v>100</v>
      </c>
    </row>
    <row r="5" spans="1:10" x14ac:dyDescent="0.35">
      <c r="A5" s="133"/>
      <c r="B5" s="97" t="s">
        <v>17</v>
      </c>
      <c r="C5" s="107">
        <v>97.374275207519531</v>
      </c>
      <c r="D5" s="107">
        <v>0</v>
      </c>
      <c r="E5" s="107">
        <v>2.2293128967285156</v>
      </c>
      <c r="F5" s="107">
        <v>0.39640337228775024</v>
      </c>
      <c r="G5" s="107">
        <v>0</v>
      </c>
      <c r="H5" s="107">
        <v>0</v>
      </c>
      <c r="I5" s="107">
        <v>0</v>
      </c>
      <c r="J5" s="107">
        <v>99.999992370605469</v>
      </c>
    </row>
    <row r="6" spans="1:10" x14ac:dyDescent="0.35">
      <c r="A6" s="133"/>
      <c r="B6" s="97" t="s">
        <v>18</v>
      </c>
      <c r="C6" s="107">
        <v>87.703605651855469</v>
      </c>
      <c r="D6" s="107">
        <v>2.1785297393798828</v>
      </c>
      <c r="E6" s="107">
        <v>4.6539335250854492</v>
      </c>
      <c r="F6" s="107">
        <v>5.1169881820678711</v>
      </c>
      <c r="G6" s="107">
        <v>0.16955190896987915</v>
      </c>
      <c r="H6" s="107">
        <v>0</v>
      </c>
      <c r="I6" s="107">
        <v>0.17739248275756836</v>
      </c>
      <c r="J6" s="107">
        <v>100</v>
      </c>
    </row>
    <row r="7" spans="1:10" x14ac:dyDescent="0.35">
      <c r="A7" s="133" t="s">
        <v>55</v>
      </c>
      <c r="B7" s="97" t="s">
        <v>16</v>
      </c>
      <c r="C7" s="107">
        <v>88.388587951660156</v>
      </c>
      <c r="D7" s="107">
        <v>0.58647608757019043</v>
      </c>
      <c r="E7" s="107">
        <v>8.7991619110107422</v>
      </c>
      <c r="F7" s="107">
        <v>2.2257683277130127</v>
      </c>
      <c r="G7" s="107">
        <v>0</v>
      </c>
      <c r="H7" s="107">
        <v>0</v>
      </c>
      <c r="I7" s="107">
        <v>0</v>
      </c>
      <c r="J7" s="107">
        <v>100</v>
      </c>
    </row>
    <row r="8" spans="1:10" x14ac:dyDescent="0.35">
      <c r="A8" s="133" t="s">
        <v>55</v>
      </c>
      <c r="B8" s="97" t="s">
        <v>17</v>
      </c>
      <c r="C8" s="107">
        <v>97.174758911132813</v>
      </c>
      <c r="D8" s="107">
        <v>0.78113293647766113</v>
      </c>
      <c r="E8" s="107">
        <v>2.0441086292266846</v>
      </c>
      <c r="F8" s="107">
        <v>0</v>
      </c>
      <c r="G8" s="107">
        <v>0</v>
      </c>
      <c r="H8" s="107">
        <v>0</v>
      </c>
      <c r="I8" s="107">
        <v>0</v>
      </c>
      <c r="J8" s="107">
        <v>100</v>
      </c>
    </row>
    <row r="9" spans="1:10" x14ac:dyDescent="0.35">
      <c r="A9" s="133" t="s">
        <v>55</v>
      </c>
      <c r="B9" s="97" t="s">
        <v>18</v>
      </c>
      <c r="C9" s="107">
        <v>90.390830993652344</v>
      </c>
      <c r="D9" s="107">
        <v>0.63083559274673462</v>
      </c>
      <c r="E9" s="107">
        <v>7.2597789764404297</v>
      </c>
      <c r="F9" s="107">
        <v>1.7185467481613159</v>
      </c>
      <c r="G9" s="107">
        <v>0</v>
      </c>
      <c r="H9" s="107">
        <v>0</v>
      </c>
      <c r="I9" s="107">
        <v>0</v>
      </c>
      <c r="J9" s="107">
        <v>99.999992370605469</v>
      </c>
    </row>
    <row r="10" spans="1:10" x14ac:dyDescent="0.35">
      <c r="A10" s="133" t="s">
        <v>56</v>
      </c>
      <c r="B10" s="97" t="s">
        <v>16</v>
      </c>
      <c r="C10" s="107">
        <v>90.009780883789063</v>
      </c>
      <c r="D10" s="107">
        <v>0.20333708822727203</v>
      </c>
      <c r="E10" s="107">
        <v>6.1009006500244141</v>
      </c>
      <c r="F10" s="107">
        <v>2.1735527515411377</v>
      </c>
      <c r="G10" s="107">
        <v>1.5124361515045166</v>
      </c>
      <c r="H10" s="107">
        <v>0</v>
      </c>
      <c r="I10" s="107">
        <v>0</v>
      </c>
      <c r="J10" s="107">
        <v>100.00000762939453</v>
      </c>
    </row>
    <row r="11" spans="1:10" x14ac:dyDescent="0.35">
      <c r="A11" s="133" t="s">
        <v>56</v>
      </c>
      <c r="B11" s="97" t="s">
        <v>17</v>
      </c>
      <c r="C11" s="107">
        <v>96.735313415527344</v>
      </c>
      <c r="D11" s="107">
        <v>0</v>
      </c>
      <c r="E11" s="107">
        <v>1.6470714807510376</v>
      </c>
      <c r="F11" s="107">
        <v>0</v>
      </c>
      <c r="G11" s="107">
        <v>1.6176060438156128</v>
      </c>
      <c r="H11" s="107">
        <v>0</v>
      </c>
      <c r="I11" s="107">
        <v>0</v>
      </c>
      <c r="J11" s="107">
        <v>99.999992370605469</v>
      </c>
    </row>
    <row r="12" spans="1:10" x14ac:dyDescent="0.35">
      <c r="A12" s="133" t="s">
        <v>56</v>
      </c>
      <c r="B12" s="97" t="s">
        <v>18</v>
      </c>
      <c r="C12" s="107">
        <v>91.993492126464844</v>
      </c>
      <c r="D12" s="107">
        <v>0.14336232841014862</v>
      </c>
      <c r="E12" s="107">
        <v>4.7872328758239746</v>
      </c>
      <c r="F12" s="107">
        <v>1.5324581861495972</v>
      </c>
      <c r="G12" s="107">
        <v>1.5434563159942627</v>
      </c>
      <c r="H12" s="107">
        <v>0</v>
      </c>
      <c r="I12" s="107">
        <v>0</v>
      </c>
      <c r="J12" s="107">
        <v>100</v>
      </c>
    </row>
    <row r="13" spans="1:10" x14ac:dyDescent="0.35">
      <c r="A13" s="133" t="s">
        <v>57</v>
      </c>
      <c r="B13" s="97" t="s">
        <v>16</v>
      </c>
      <c r="C13" s="107">
        <v>84.315872192382813</v>
      </c>
      <c r="D13" s="107">
        <v>0</v>
      </c>
      <c r="E13" s="107">
        <v>8.4811868667602539</v>
      </c>
      <c r="F13" s="107">
        <v>1.73810875415802</v>
      </c>
      <c r="G13" s="107">
        <v>5.4648318290710449</v>
      </c>
      <c r="H13" s="107">
        <v>0</v>
      </c>
      <c r="I13" s="107">
        <v>0</v>
      </c>
      <c r="J13" s="107">
        <v>99.999992370605469</v>
      </c>
    </row>
    <row r="14" spans="1:10" x14ac:dyDescent="0.35">
      <c r="A14" s="133" t="s">
        <v>57</v>
      </c>
      <c r="B14" s="97" t="s">
        <v>17</v>
      </c>
      <c r="C14" s="107">
        <v>85.510116577148438</v>
      </c>
      <c r="D14" s="107">
        <v>0</v>
      </c>
      <c r="E14" s="107">
        <v>0.97731822729110718</v>
      </c>
      <c r="F14" s="107">
        <v>1.6383100748062134</v>
      </c>
      <c r="G14" s="107">
        <v>11.874250411987305</v>
      </c>
      <c r="H14" s="107">
        <v>0</v>
      </c>
      <c r="I14" s="107">
        <v>0</v>
      </c>
      <c r="J14" s="107">
        <v>100</v>
      </c>
    </row>
    <row r="15" spans="1:10" x14ac:dyDescent="0.35">
      <c r="A15" s="133" t="s">
        <v>57</v>
      </c>
      <c r="B15" s="97" t="s">
        <v>18</v>
      </c>
      <c r="C15" s="107">
        <v>84.602310180664063</v>
      </c>
      <c r="D15" s="107">
        <v>0</v>
      </c>
      <c r="E15" s="107">
        <v>6.6814079284667969</v>
      </c>
      <c r="F15" s="107">
        <v>1.71417236328125</v>
      </c>
      <c r="G15" s="107">
        <v>7.002110481262207</v>
      </c>
      <c r="H15" s="107">
        <v>0</v>
      </c>
      <c r="I15" s="107">
        <v>0</v>
      </c>
      <c r="J15" s="107">
        <v>100.00000762939453</v>
      </c>
    </row>
    <row r="16" spans="1:10" x14ac:dyDescent="0.35">
      <c r="A16" s="133" t="s">
        <v>58</v>
      </c>
      <c r="B16" s="97" t="s">
        <v>16</v>
      </c>
      <c r="C16" s="107">
        <v>88.933578491210938</v>
      </c>
      <c r="D16" s="107">
        <v>0</v>
      </c>
      <c r="E16" s="107">
        <v>7.4977803230285645</v>
      </c>
      <c r="F16" s="107">
        <v>3.5686404705047607</v>
      </c>
      <c r="G16" s="107">
        <v>0</v>
      </c>
      <c r="H16" s="107">
        <v>0</v>
      </c>
      <c r="I16" s="107">
        <v>0</v>
      </c>
      <c r="J16" s="107">
        <v>100</v>
      </c>
    </row>
    <row r="17" spans="1:10" x14ac:dyDescent="0.35">
      <c r="A17" s="133" t="s">
        <v>58</v>
      </c>
      <c r="B17" s="97" t="s">
        <v>17</v>
      </c>
      <c r="C17" s="107">
        <v>100.00000762939453</v>
      </c>
      <c r="D17" s="107">
        <v>0</v>
      </c>
      <c r="E17" s="107">
        <v>0</v>
      </c>
      <c r="F17" s="107">
        <v>0</v>
      </c>
      <c r="G17" s="107">
        <v>0</v>
      </c>
      <c r="H17" s="107">
        <v>0</v>
      </c>
      <c r="I17" s="107">
        <v>0</v>
      </c>
      <c r="J17" s="107">
        <v>100.00000762939453</v>
      </c>
    </row>
    <row r="18" spans="1:10" x14ac:dyDescent="0.35">
      <c r="A18" s="133" t="s">
        <v>58</v>
      </c>
      <c r="B18" s="97" t="s">
        <v>18</v>
      </c>
      <c r="C18" s="107">
        <v>91.40203857421875</v>
      </c>
      <c r="D18" s="107">
        <v>0</v>
      </c>
      <c r="E18" s="107">
        <v>5.8253355026245117</v>
      </c>
      <c r="F18" s="107">
        <v>2.7726242542266846</v>
      </c>
      <c r="G18" s="107">
        <v>0</v>
      </c>
      <c r="H18" s="107">
        <v>0</v>
      </c>
      <c r="I18" s="107">
        <v>0</v>
      </c>
      <c r="J18" s="107">
        <v>99.999992370605469</v>
      </c>
    </row>
    <row r="19" spans="1:10" x14ac:dyDescent="0.35">
      <c r="A19" s="133" t="s">
        <v>59</v>
      </c>
      <c r="B19" s="97" t="s">
        <v>16</v>
      </c>
      <c r="C19" s="107">
        <v>63.115772247314453</v>
      </c>
      <c r="D19" s="107">
        <v>5.4949607849121094</v>
      </c>
      <c r="E19" s="107">
        <v>14.843994140625</v>
      </c>
      <c r="F19" s="107">
        <v>16.282594680786133</v>
      </c>
      <c r="G19" s="107">
        <v>0.26268374919891357</v>
      </c>
      <c r="H19" s="107">
        <v>0</v>
      </c>
      <c r="I19" s="107">
        <v>0</v>
      </c>
      <c r="J19" s="107">
        <v>100</v>
      </c>
    </row>
    <row r="20" spans="1:10" x14ac:dyDescent="0.35">
      <c r="A20" s="133" t="s">
        <v>59</v>
      </c>
      <c r="B20" s="97" t="s">
        <v>17</v>
      </c>
      <c r="C20" s="107">
        <v>93.88592529296875</v>
      </c>
      <c r="D20" s="107">
        <v>1.1507784128189087</v>
      </c>
      <c r="E20" s="107">
        <v>1.9169071912765503</v>
      </c>
      <c r="F20" s="107">
        <v>0.5447424054145813</v>
      </c>
      <c r="G20" s="107">
        <v>2.5016415119171143</v>
      </c>
      <c r="H20" s="107">
        <v>0</v>
      </c>
      <c r="I20" s="107">
        <v>0</v>
      </c>
      <c r="J20" s="107">
        <v>99.999992370605469</v>
      </c>
    </row>
    <row r="21" spans="1:10" x14ac:dyDescent="0.35">
      <c r="A21" s="133" t="s">
        <v>59</v>
      </c>
      <c r="B21" s="97" t="s">
        <v>18</v>
      </c>
      <c r="C21" s="107">
        <v>68.691352844238281</v>
      </c>
      <c r="D21" s="107">
        <v>4.7077889442443848</v>
      </c>
      <c r="E21" s="107">
        <v>12.501589775085449</v>
      </c>
      <c r="F21" s="107">
        <v>13.430874824523926</v>
      </c>
      <c r="G21" s="107">
        <v>0.66838550567626953</v>
      </c>
      <c r="H21" s="107">
        <v>0</v>
      </c>
      <c r="I21" s="107">
        <v>0</v>
      </c>
      <c r="J21" s="107">
        <v>99.999992370605469</v>
      </c>
    </row>
    <row r="22" spans="1:10" x14ac:dyDescent="0.35">
      <c r="A22" s="133" t="s">
        <v>60</v>
      </c>
      <c r="B22" s="97" t="s">
        <v>16</v>
      </c>
      <c r="C22" s="107">
        <v>90.141914367675781</v>
      </c>
      <c r="D22" s="107">
        <v>1.4629231691360474</v>
      </c>
      <c r="E22" s="107">
        <v>6.280881404876709</v>
      </c>
      <c r="F22" s="107">
        <v>2.1142747402191162</v>
      </c>
      <c r="G22" s="107">
        <v>0</v>
      </c>
      <c r="H22" s="107">
        <v>0</v>
      </c>
      <c r="I22" s="107">
        <v>0</v>
      </c>
      <c r="J22" s="107">
        <v>99.999992370605469</v>
      </c>
    </row>
    <row r="23" spans="1:10" x14ac:dyDescent="0.35">
      <c r="A23" s="133" t="s">
        <v>60</v>
      </c>
      <c r="B23" s="97" t="s">
        <v>17</v>
      </c>
      <c r="C23" s="107">
        <v>94.044029235839844</v>
      </c>
      <c r="D23" s="107">
        <v>3.7492172718048096</v>
      </c>
      <c r="E23" s="107">
        <v>2.2067525386810303</v>
      </c>
      <c r="F23" s="107">
        <v>0</v>
      </c>
      <c r="G23" s="107">
        <v>0</v>
      </c>
      <c r="H23" s="107">
        <v>0</v>
      </c>
      <c r="I23" s="107">
        <v>0</v>
      </c>
      <c r="J23" s="107">
        <v>99.999992370605469</v>
      </c>
    </row>
    <row r="24" spans="1:10" x14ac:dyDescent="0.35">
      <c r="A24" s="133" t="s">
        <v>60</v>
      </c>
      <c r="B24" s="97" t="s">
        <v>18</v>
      </c>
      <c r="C24" s="107">
        <v>90.773475646972656</v>
      </c>
      <c r="D24" s="107">
        <v>1.8329561948776245</v>
      </c>
      <c r="E24" s="107">
        <v>5.621490478515625</v>
      </c>
      <c r="F24" s="107">
        <v>1.7720829248428345</v>
      </c>
      <c r="G24" s="107">
        <v>0</v>
      </c>
      <c r="H24" s="107">
        <v>0</v>
      </c>
      <c r="I24" s="107">
        <v>0</v>
      </c>
      <c r="J24" s="107">
        <v>100</v>
      </c>
    </row>
    <row r="25" spans="1:10" x14ac:dyDescent="0.35">
      <c r="A25" s="133" t="s">
        <v>61</v>
      </c>
      <c r="B25" s="97" t="s">
        <v>16</v>
      </c>
      <c r="C25" s="107">
        <v>88.279991149902344</v>
      </c>
      <c r="D25" s="107">
        <v>3.1841201782226563</v>
      </c>
      <c r="E25" s="107">
        <v>6.0013318061828613</v>
      </c>
      <c r="F25" s="107">
        <v>2.5345499515533447</v>
      </c>
      <c r="G25" s="107">
        <v>0</v>
      </c>
      <c r="H25" s="107">
        <v>0</v>
      </c>
      <c r="I25" s="107">
        <v>0</v>
      </c>
      <c r="J25" s="107">
        <v>100</v>
      </c>
    </row>
    <row r="26" spans="1:10" x14ac:dyDescent="0.35">
      <c r="A26" s="133" t="s">
        <v>61</v>
      </c>
      <c r="B26" s="97" t="s">
        <v>17</v>
      </c>
      <c r="C26" s="107">
        <v>95.778793334960938</v>
      </c>
      <c r="D26" s="107">
        <v>1.3825230598449707</v>
      </c>
      <c r="E26" s="107">
        <v>2.8386750221252441</v>
      </c>
      <c r="F26" s="107">
        <v>0</v>
      </c>
      <c r="G26" s="107">
        <v>0</v>
      </c>
      <c r="H26" s="107">
        <v>0</v>
      </c>
      <c r="I26" s="107">
        <v>0</v>
      </c>
      <c r="J26" s="107">
        <v>99.999992370605469</v>
      </c>
    </row>
    <row r="27" spans="1:10" x14ac:dyDescent="0.35">
      <c r="A27" s="133" t="s">
        <v>61</v>
      </c>
      <c r="B27" s="97" t="s">
        <v>18</v>
      </c>
      <c r="C27" s="107">
        <v>89.995796203613281</v>
      </c>
      <c r="D27" s="107">
        <v>2.771895170211792</v>
      </c>
      <c r="E27" s="107">
        <v>5.2776813507080078</v>
      </c>
      <c r="F27" s="107">
        <v>1.9546172618865967</v>
      </c>
      <c r="G27" s="107">
        <v>0</v>
      </c>
      <c r="H27" s="107">
        <v>0</v>
      </c>
      <c r="I27" s="107">
        <v>0</v>
      </c>
      <c r="J27" s="107">
        <v>99.999992370605469</v>
      </c>
    </row>
    <row r="28" spans="1:10" x14ac:dyDescent="0.35">
      <c r="A28" s="133" t="s">
        <v>62</v>
      </c>
      <c r="B28" s="97" t="s">
        <v>16</v>
      </c>
      <c r="C28" s="107">
        <v>84.901832580566406</v>
      </c>
      <c r="D28" s="107">
        <v>0</v>
      </c>
      <c r="E28" s="107">
        <v>9.528803825378418</v>
      </c>
      <c r="F28" s="107">
        <v>5.2064056396484375</v>
      </c>
      <c r="G28" s="107">
        <v>0</v>
      </c>
      <c r="H28" s="107">
        <v>0.36296027898788452</v>
      </c>
      <c r="I28" s="107">
        <v>0</v>
      </c>
      <c r="J28" s="107">
        <v>100</v>
      </c>
    </row>
    <row r="29" spans="1:10" x14ac:dyDescent="0.35">
      <c r="A29" s="133" t="s">
        <v>62</v>
      </c>
      <c r="B29" s="97" t="s">
        <v>17</v>
      </c>
      <c r="C29" s="107">
        <v>97.730979919433594</v>
      </c>
      <c r="D29" s="107">
        <v>0</v>
      </c>
      <c r="E29" s="107">
        <v>2.2690234184265137</v>
      </c>
      <c r="F29" s="107">
        <v>0</v>
      </c>
      <c r="G29" s="107">
        <v>0</v>
      </c>
      <c r="H29" s="107">
        <v>0</v>
      </c>
      <c r="I29" s="107">
        <v>0</v>
      </c>
      <c r="J29" s="107">
        <v>100</v>
      </c>
    </row>
    <row r="30" spans="1:10" x14ac:dyDescent="0.35">
      <c r="A30" s="133" t="s">
        <v>62</v>
      </c>
      <c r="B30" s="97" t="s">
        <v>18</v>
      </c>
      <c r="C30" s="107">
        <v>87.217948913574219</v>
      </c>
      <c r="D30" s="107">
        <v>0</v>
      </c>
      <c r="E30" s="107">
        <v>8.2181577682495117</v>
      </c>
      <c r="F30" s="107">
        <v>4.2664656639099121</v>
      </c>
      <c r="G30" s="107">
        <v>0</v>
      </c>
      <c r="H30" s="107">
        <v>0.29743313789367676</v>
      </c>
      <c r="I30" s="107">
        <v>0</v>
      </c>
      <c r="J30" s="107">
        <v>100</v>
      </c>
    </row>
    <row r="31" spans="1:10" x14ac:dyDescent="0.35">
      <c r="A31" s="133" t="s">
        <v>63</v>
      </c>
      <c r="B31" s="97" t="s">
        <v>16</v>
      </c>
      <c r="C31" s="107">
        <v>92.531425476074219</v>
      </c>
      <c r="D31" s="107">
        <v>0</v>
      </c>
      <c r="E31" s="107">
        <v>5.7406611442565918</v>
      </c>
      <c r="F31" s="107">
        <v>0.64722335338592529</v>
      </c>
      <c r="G31" s="107">
        <v>1.0806794166564941</v>
      </c>
      <c r="H31" s="107">
        <v>0</v>
      </c>
      <c r="I31" s="107">
        <v>0</v>
      </c>
      <c r="J31" s="107">
        <v>99.999992370605469</v>
      </c>
    </row>
    <row r="32" spans="1:10" x14ac:dyDescent="0.35">
      <c r="A32" s="133" t="s">
        <v>63</v>
      </c>
      <c r="B32" s="97" t="s">
        <v>17</v>
      </c>
      <c r="C32" s="107">
        <v>96.682624816894531</v>
      </c>
      <c r="D32" s="107">
        <v>0</v>
      </c>
      <c r="E32" s="107">
        <v>3.3173792362213135</v>
      </c>
      <c r="F32" s="107">
        <v>0</v>
      </c>
      <c r="G32" s="107">
        <v>0</v>
      </c>
      <c r="H32" s="107">
        <v>0</v>
      </c>
      <c r="I32" s="107">
        <v>0</v>
      </c>
      <c r="J32" s="107">
        <v>100.00000762939453</v>
      </c>
    </row>
    <row r="33" spans="1:10" x14ac:dyDescent="0.35">
      <c r="A33" s="133" t="s">
        <v>63</v>
      </c>
      <c r="B33" s="97" t="s">
        <v>18</v>
      </c>
      <c r="C33" s="107">
        <v>93.315948486328125</v>
      </c>
      <c r="D33" s="107">
        <v>0</v>
      </c>
      <c r="E33" s="107">
        <v>5.2826948165893555</v>
      </c>
      <c r="F33" s="107">
        <v>0.52490717172622681</v>
      </c>
      <c r="G33" s="107">
        <v>0.87644612789154053</v>
      </c>
      <c r="H33" s="107">
        <v>0</v>
      </c>
      <c r="I33" s="107">
        <v>0</v>
      </c>
      <c r="J33" s="107">
        <v>100</v>
      </c>
    </row>
    <row r="34" spans="1:10" x14ac:dyDescent="0.35">
      <c r="A34" s="133" t="s">
        <v>64</v>
      </c>
      <c r="B34" s="97" t="s">
        <v>16</v>
      </c>
      <c r="C34" s="107">
        <v>79.814300537109375</v>
      </c>
      <c r="D34" s="107">
        <v>0.3209855854511261</v>
      </c>
      <c r="E34" s="107">
        <v>12.137301445007324</v>
      </c>
      <c r="F34" s="107">
        <v>7.7274165153503418</v>
      </c>
      <c r="G34" s="107">
        <v>0</v>
      </c>
      <c r="H34" s="107">
        <v>0</v>
      </c>
      <c r="I34" s="107">
        <v>0</v>
      </c>
      <c r="J34" s="107">
        <v>100</v>
      </c>
    </row>
    <row r="35" spans="1:10" x14ac:dyDescent="0.35">
      <c r="A35" s="133" t="s">
        <v>64</v>
      </c>
      <c r="B35" s="97" t="s">
        <v>17</v>
      </c>
      <c r="C35" s="107">
        <v>100</v>
      </c>
      <c r="D35" s="107">
        <v>0</v>
      </c>
      <c r="E35" s="107">
        <v>0</v>
      </c>
      <c r="F35" s="107">
        <v>0</v>
      </c>
      <c r="G35" s="107">
        <v>0</v>
      </c>
      <c r="H35" s="107">
        <v>0</v>
      </c>
      <c r="I35" s="107">
        <v>0</v>
      </c>
      <c r="J35" s="107">
        <v>100</v>
      </c>
    </row>
    <row r="36" spans="1:10" x14ac:dyDescent="0.35">
      <c r="A36" s="133" t="s">
        <v>64</v>
      </c>
      <c r="B36" s="97" t="s">
        <v>18</v>
      </c>
      <c r="C36" s="107">
        <v>83.656585693359375</v>
      </c>
      <c r="D36" s="107">
        <v>0.25988695025444031</v>
      </c>
      <c r="E36" s="107">
        <v>9.8270025253295898</v>
      </c>
      <c r="F36" s="107">
        <v>6.2565264701843262</v>
      </c>
      <c r="G36" s="107">
        <v>0</v>
      </c>
      <c r="H36" s="107">
        <v>0</v>
      </c>
      <c r="I36" s="107">
        <v>0</v>
      </c>
      <c r="J36" s="107">
        <v>100</v>
      </c>
    </row>
    <row r="37" spans="1:10" x14ac:dyDescent="0.35">
      <c r="A37" s="133" t="s">
        <v>65</v>
      </c>
      <c r="B37" s="97" t="s">
        <v>16</v>
      </c>
      <c r="C37" s="107">
        <v>68.812850952148438</v>
      </c>
      <c r="D37" s="107">
        <v>0</v>
      </c>
      <c r="E37" s="107">
        <v>8.3953351974487305</v>
      </c>
      <c r="F37" s="107">
        <v>8.6694889068603516</v>
      </c>
      <c r="G37" s="107">
        <v>14.122323036193848</v>
      </c>
      <c r="H37" s="107">
        <v>0</v>
      </c>
      <c r="I37" s="107">
        <v>0</v>
      </c>
      <c r="J37" s="107">
        <v>99.999992370605469</v>
      </c>
    </row>
    <row r="38" spans="1:10" x14ac:dyDescent="0.35">
      <c r="A38" s="133" t="s">
        <v>65</v>
      </c>
      <c r="B38" s="97" t="s">
        <v>17</v>
      </c>
      <c r="C38" s="107">
        <v>74.600685119628906</v>
      </c>
      <c r="D38" s="107">
        <v>0</v>
      </c>
      <c r="E38" s="107">
        <v>4.1343226432800293</v>
      </c>
      <c r="F38" s="107">
        <v>0</v>
      </c>
      <c r="G38" s="107">
        <v>21.264993667602539</v>
      </c>
      <c r="H38" s="107">
        <v>0</v>
      </c>
      <c r="I38" s="107">
        <v>0</v>
      </c>
      <c r="J38" s="107">
        <v>100</v>
      </c>
    </row>
    <row r="39" spans="1:10" x14ac:dyDescent="0.35">
      <c r="A39" s="133" t="s">
        <v>65</v>
      </c>
      <c r="B39" s="97" t="s">
        <v>18</v>
      </c>
      <c r="C39" s="107">
        <v>69.718246459960938</v>
      </c>
      <c r="D39" s="107">
        <v>0</v>
      </c>
      <c r="E39" s="107">
        <v>7.7287783622741699</v>
      </c>
      <c r="F39" s="107">
        <v>7.3133077621459961</v>
      </c>
      <c r="G39" s="107">
        <v>15.23966121673584</v>
      </c>
      <c r="H39" s="107">
        <v>0</v>
      </c>
      <c r="I39" s="107">
        <v>0</v>
      </c>
      <c r="J39" s="107">
        <v>99.999992370605469</v>
      </c>
    </row>
    <row r="40" spans="1:10" x14ac:dyDescent="0.35">
      <c r="A40" s="133" t="s">
        <v>66</v>
      </c>
      <c r="B40" s="97" t="s">
        <v>16</v>
      </c>
      <c r="C40" s="107">
        <v>94.889503479003906</v>
      </c>
      <c r="D40" s="107">
        <v>0</v>
      </c>
      <c r="E40" s="107">
        <v>2.9877798557281494</v>
      </c>
      <c r="F40" s="107">
        <v>1.6720662117004395</v>
      </c>
      <c r="G40" s="107">
        <v>0.45065110921859741</v>
      </c>
      <c r="H40" s="107">
        <v>0</v>
      </c>
      <c r="I40" s="107">
        <v>0</v>
      </c>
      <c r="J40" s="107">
        <v>100</v>
      </c>
    </row>
    <row r="41" spans="1:10" x14ac:dyDescent="0.35">
      <c r="A41" s="133" t="s">
        <v>66</v>
      </c>
      <c r="B41" s="97" t="s">
        <v>17</v>
      </c>
      <c r="C41" s="107">
        <v>96.770362854003906</v>
      </c>
      <c r="D41" s="107">
        <v>0</v>
      </c>
      <c r="E41" s="107">
        <v>1.6663167476654053</v>
      </c>
      <c r="F41" s="107">
        <v>0</v>
      </c>
      <c r="G41" s="107">
        <v>1.563318133354187</v>
      </c>
      <c r="H41" s="107">
        <v>0</v>
      </c>
      <c r="I41" s="107">
        <v>0</v>
      </c>
      <c r="J41" s="107">
        <v>99.999992370605469</v>
      </c>
    </row>
    <row r="42" spans="1:10" x14ac:dyDescent="0.35">
      <c r="A42" s="133" t="s">
        <v>66</v>
      </c>
      <c r="B42" s="97" t="s">
        <v>18</v>
      </c>
      <c r="C42" s="107">
        <v>95.562393188476563</v>
      </c>
      <c r="D42" s="107">
        <v>0</v>
      </c>
      <c r="E42" s="107">
        <v>2.5150225162506104</v>
      </c>
      <c r="F42" s="107">
        <v>1.0738794803619385</v>
      </c>
      <c r="G42" s="107">
        <v>0.84871119260787964</v>
      </c>
      <c r="H42" s="107">
        <v>0</v>
      </c>
      <c r="I42" s="107">
        <v>0</v>
      </c>
      <c r="J42" s="107">
        <v>100.00000762939453</v>
      </c>
    </row>
    <row r="43" spans="1:10" x14ac:dyDescent="0.35">
      <c r="A43" s="133" t="s">
        <v>67</v>
      </c>
      <c r="B43" s="97" t="s">
        <v>16</v>
      </c>
      <c r="C43" s="107">
        <v>74.386024475097656</v>
      </c>
      <c r="D43" s="107">
        <v>0.20745246112346649</v>
      </c>
      <c r="E43" s="107">
        <v>9.7126445770263672</v>
      </c>
      <c r="F43" s="107">
        <v>15.693881034851074</v>
      </c>
      <c r="G43" s="107">
        <v>0</v>
      </c>
      <c r="H43" s="107">
        <v>0</v>
      </c>
      <c r="I43" s="107">
        <v>0</v>
      </c>
      <c r="J43" s="107">
        <v>100</v>
      </c>
    </row>
    <row r="44" spans="1:10" x14ac:dyDescent="0.35">
      <c r="A44" s="133" t="s">
        <v>67</v>
      </c>
      <c r="B44" s="97" t="s">
        <v>17</v>
      </c>
      <c r="C44" s="107">
        <v>92.703170776367188</v>
      </c>
      <c r="D44" s="107">
        <v>0</v>
      </c>
      <c r="E44" s="107">
        <v>3.8043510913848877</v>
      </c>
      <c r="F44" s="107">
        <v>3.4924848079681396</v>
      </c>
      <c r="G44" s="107">
        <v>0</v>
      </c>
      <c r="H44" s="107">
        <v>0</v>
      </c>
      <c r="I44" s="107">
        <v>0</v>
      </c>
      <c r="J44" s="107">
        <v>100.00000762939453</v>
      </c>
    </row>
    <row r="45" spans="1:10" x14ac:dyDescent="0.35">
      <c r="A45" s="133" t="s">
        <v>67</v>
      </c>
      <c r="B45" s="97" t="s">
        <v>18</v>
      </c>
      <c r="C45" s="107">
        <v>78.91986083984375</v>
      </c>
      <c r="D45" s="107">
        <v>0.15610405802726746</v>
      </c>
      <c r="E45" s="107">
        <v>8.2502298355102539</v>
      </c>
      <c r="F45" s="107">
        <v>12.67380428314209</v>
      </c>
      <c r="G45" s="107">
        <v>0</v>
      </c>
      <c r="H45" s="107">
        <v>0</v>
      </c>
      <c r="I45" s="107">
        <v>0</v>
      </c>
      <c r="J45" s="107">
        <v>100</v>
      </c>
    </row>
    <row r="46" spans="1:10" x14ac:dyDescent="0.35">
      <c r="C46" s="107"/>
      <c r="D46" s="107"/>
      <c r="E46" s="107"/>
      <c r="F46" s="107"/>
      <c r="G46" s="107"/>
      <c r="H46" s="107"/>
      <c r="I46" s="107"/>
      <c r="J46" s="107"/>
    </row>
    <row r="47" spans="1:10" s="98" customFormat="1" x14ac:dyDescent="0.35">
      <c r="A47" s="135" t="s">
        <v>11</v>
      </c>
      <c r="B47" s="98" t="s">
        <v>16</v>
      </c>
      <c r="C47" s="112">
        <v>83.878059387207031</v>
      </c>
      <c r="D47" s="112">
        <v>1.0766012668609619</v>
      </c>
      <c r="E47" s="112">
        <v>8.0677433013916016</v>
      </c>
      <c r="F47" s="112">
        <v>5.4936928749084473</v>
      </c>
      <c r="G47" s="112">
        <v>1.4160741567611694</v>
      </c>
      <c r="H47" s="112">
        <v>4.1255008429288864E-2</v>
      </c>
      <c r="I47" s="112">
        <v>2.6568012312054634E-2</v>
      </c>
      <c r="J47" s="112">
        <v>99.999984741210938</v>
      </c>
    </row>
    <row r="48" spans="1:10" s="98" customFormat="1" x14ac:dyDescent="0.35">
      <c r="A48" s="135"/>
      <c r="B48" s="98" t="s">
        <v>17</v>
      </c>
      <c r="C48" s="112">
        <v>94.910346984863281</v>
      </c>
      <c r="D48" s="112">
        <v>0.43861010670661926</v>
      </c>
      <c r="E48" s="112">
        <v>2.1606521606445313</v>
      </c>
      <c r="F48" s="112">
        <v>0.52765542268753052</v>
      </c>
      <c r="G48" s="112">
        <v>1.9627339839935303</v>
      </c>
      <c r="H48" s="112">
        <v>0</v>
      </c>
      <c r="I48" s="112">
        <v>0</v>
      </c>
      <c r="J48" s="112">
        <v>100</v>
      </c>
    </row>
    <row r="49" spans="1:10" s="98" customFormat="1" ht="15" thickBot="1" x14ac:dyDescent="0.4">
      <c r="A49" s="136"/>
      <c r="B49" s="104" t="s">
        <v>18</v>
      </c>
      <c r="C49" s="111">
        <v>86.357170104980469</v>
      </c>
      <c r="D49" s="111">
        <v>0.93323540687561035</v>
      </c>
      <c r="E49" s="111">
        <v>6.7403340339660645</v>
      </c>
      <c r="F49" s="111">
        <v>4.3777523040771484</v>
      </c>
      <c r="G49" s="111">
        <v>1.5389164686203003</v>
      </c>
      <c r="H49" s="111">
        <v>3.198440745472908E-2</v>
      </c>
      <c r="I49" s="111">
        <v>2.0597795024514198E-2</v>
      </c>
      <c r="J49" s="111">
        <v>99.999992370605469</v>
      </c>
    </row>
    <row r="51" spans="1:10" customFormat="1" ht="15.5" x14ac:dyDescent="0.35">
      <c r="B51" s="2" t="s">
        <v>81</v>
      </c>
    </row>
  </sheetData>
  <mergeCells count="15">
    <mergeCell ref="A40:A42"/>
    <mergeCell ref="A43:A45"/>
    <mergeCell ref="A47:A49"/>
    <mergeCell ref="A22:A24"/>
    <mergeCell ref="A25:A27"/>
    <mergeCell ref="A28:A30"/>
    <mergeCell ref="A31:A33"/>
    <mergeCell ref="A34:A36"/>
    <mergeCell ref="A37:A39"/>
    <mergeCell ref="A19:A21"/>
    <mergeCell ref="A4:A6"/>
    <mergeCell ref="A7:A9"/>
    <mergeCell ref="A10:A12"/>
    <mergeCell ref="A13:A15"/>
    <mergeCell ref="A16:A18"/>
  </mergeCells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2"/>
  <sheetViews>
    <sheetView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20" sqref="D20"/>
    </sheetView>
  </sheetViews>
  <sheetFormatPr defaultRowHeight="14.5" x14ac:dyDescent="0.35"/>
  <cols>
    <col min="1" max="1" width="15" customWidth="1"/>
    <col min="2" max="2" width="17.54296875" bestFit="1" customWidth="1"/>
    <col min="3" max="3" width="5.81640625" bestFit="1" customWidth="1"/>
    <col min="4" max="4" width="17.54296875" bestFit="1" customWidth="1"/>
    <col min="5" max="5" width="5.81640625" style="41" bestFit="1" customWidth="1"/>
    <col min="6" max="6" width="17.54296875" bestFit="1" customWidth="1"/>
    <col min="7" max="7" width="5.81640625" style="41" bestFit="1" customWidth="1"/>
    <col min="8" max="8" width="17.54296875" bestFit="1" customWidth="1"/>
    <col min="9" max="9" width="5.81640625" style="41" bestFit="1" customWidth="1"/>
  </cols>
  <sheetData>
    <row r="1" spans="1:12" s="4" customFormat="1" ht="19" thickBot="1" x14ac:dyDescent="0.5">
      <c r="A1" s="77" t="s">
        <v>91</v>
      </c>
      <c r="H1" s="77"/>
      <c r="I1" s="77"/>
    </row>
    <row r="2" spans="1:12" s="3" customFormat="1" x14ac:dyDescent="0.35">
      <c r="A2" s="3" t="s">
        <v>13</v>
      </c>
      <c r="B2" s="116">
        <v>2020</v>
      </c>
      <c r="C2" s="116"/>
      <c r="D2" s="116">
        <v>2020</v>
      </c>
      <c r="E2" s="116"/>
      <c r="F2" s="116">
        <v>2020</v>
      </c>
      <c r="G2" s="116"/>
      <c r="H2" s="116">
        <v>2019</v>
      </c>
      <c r="I2" s="116"/>
    </row>
    <row r="3" spans="1:12" s="3" customFormat="1" ht="15" thickBot="1" x14ac:dyDescent="0.4">
      <c r="A3" s="3" t="s">
        <v>14</v>
      </c>
      <c r="B3" s="117" t="s">
        <v>83</v>
      </c>
      <c r="C3" s="117"/>
      <c r="D3" s="117" t="s">
        <v>84</v>
      </c>
      <c r="E3" s="117"/>
      <c r="F3" s="117" t="s">
        <v>47</v>
      </c>
      <c r="G3" s="117"/>
      <c r="H3" s="117" t="s">
        <v>47</v>
      </c>
      <c r="I3" s="117"/>
    </row>
    <row r="4" spans="1:12" ht="15" thickBot="1" x14ac:dyDescent="0.4">
      <c r="A4" s="48" t="s">
        <v>68</v>
      </c>
      <c r="B4" s="87" t="s">
        <v>0</v>
      </c>
      <c r="C4" s="87" t="s">
        <v>28</v>
      </c>
      <c r="D4" s="87" t="s">
        <v>0</v>
      </c>
      <c r="E4" s="86" t="s">
        <v>28</v>
      </c>
      <c r="F4" s="88" t="s">
        <v>0</v>
      </c>
      <c r="G4" s="86" t="s">
        <v>28</v>
      </c>
      <c r="H4" s="88" t="s">
        <v>0</v>
      </c>
      <c r="I4" s="86" t="s">
        <v>28</v>
      </c>
      <c r="K4" s="3" t="s">
        <v>78</v>
      </c>
      <c r="L4" s="3" t="s">
        <v>79</v>
      </c>
    </row>
    <row r="5" spans="1:12" ht="15.5" x14ac:dyDescent="0.35">
      <c r="A5" s="1" t="s">
        <v>54</v>
      </c>
      <c r="B5" s="35">
        <v>787814.12101726944</v>
      </c>
      <c r="C5" s="70">
        <v>11.562155082419039</v>
      </c>
      <c r="D5" s="35">
        <v>845563.53270124667</v>
      </c>
      <c r="E5" s="70">
        <v>11.891433001019337</v>
      </c>
      <c r="F5" s="85">
        <v>848589.99999999977</v>
      </c>
      <c r="G5" s="89">
        <v>11.815605089855886</v>
      </c>
      <c r="H5" s="85">
        <v>832647</v>
      </c>
      <c r="I5" s="89">
        <v>12.003361212735243</v>
      </c>
      <c r="K5" s="73">
        <f t="shared" ref="K5:K18" si="0">F5-H5</f>
        <v>15942.999999999767</v>
      </c>
      <c r="L5" s="74">
        <f t="shared" ref="L5:L18" si="1">K5/H5*100</f>
        <v>1.9147369773745377</v>
      </c>
    </row>
    <row r="6" spans="1:12" ht="15.5" x14ac:dyDescent="0.35">
      <c r="A6" s="2" t="s">
        <v>55</v>
      </c>
      <c r="B6" s="35">
        <v>804881.60057782137</v>
      </c>
      <c r="C6" s="70">
        <v>11.81264163791554</v>
      </c>
      <c r="D6" s="35">
        <v>823596.09164392448</v>
      </c>
      <c r="E6" s="70">
        <v>11.582497783931062</v>
      </c>
      <c r="F6" s="85">
        <v>829960.00000000058</v>
      </c>
      <c r="G6" s="89">
        <v>11.556204527954371</v>
      </c>
      <c r="H6" s="85">
        <v>806354</v>
      </c>
      <c r="I6" s="89">
        <v>11.62432378587074</v>
      </c>
      <c r="K6" s="73">
        <f t="shared" si="0"/>
        <v>23606.000000000582</v>
      </c>
      <c r="L6" s="74">
        <f t="shared" si="1"/>
        <v>2.9274983443996785</v>
      </c>
    </row>
    <row r="7" spans="1:12" ht="15.5" x14ac:dyDescent="0.35">
      <c r="A7" s="2" t="s">
        <v>56</v>
      </c>
      <c r="B7" s="35">
        <v>486641.31591416989</v>
      </c>
      <c r="C7" s="70">
        <v>7.142068432140694</v>
      </c>
      <c r="D7" s="35">
        <v>517545.35826900433</v>
      </c>
      <c r="E7" s="70">
        <v>7.2784074937380998</v>
      </c>
      <c r="F7" s="85">
        <v>517545.35826900433</v>
      </c>
      <c r="G7" s="89">
        <v>7.2062027238060047</v>
      </c>
      <c r="H7" s="85">
        <v>505252</v>
      </c>
      <c r="I7" s="89">
        <v>7.2836655382856206</v>
      </c>
      <c r="K7" s="73">
        <f t="shared" si="0"/>
        <v>12293.358269004326</v>
      </c>
      <c r="L7" s="74">
        <f t="shared" si="1"/>
        <v>2.4331142220128421</v>
      </c>
    </row>
    <row r="8" spans="1:12" ht="15.5" x14ac:dyDescent="0.35">
      <c r="A8" s="2" t="s">
        <v>57</v>
      </c>
      <c r="B8" s="35">
        <v>445709.17925757496</v>
      </c>
      <c r="C8" s="70">
        <v>6.5413382608317372</v>
      </c>
      <c r="D8" s="35">
        <v>458389.99999999983</v>
      </c>
      <c r="E8" s="70">
        <v>6.4464865885638432</v>
      </c>
      <c r="F8" s="85">
        <v>458389.99999999983</v>
      </c>
      <c r="G8" s="89">
        <v>6.3825348132066582</v>
      </c>
      <c r="H8" s="85">
        <v>445133</v>
      </c>
      <c r="I8" s="89">
        <v>6.4169956616771291</v>
      </c>
      <c r="K8" s="73">
        <f t="shared" si="0"/>
        <v>13256.999999999825</v>
      </c>
      <c r="L8" s="74">
        <f t="shared" si="1"/>
        <v>2.9782110065979888</v>
      </c>
    </row>
    <row r="9" spans="1:12" ht="15.5" x14ac:dyDescent="0.35">
      <c r="A9" s="2" t="s">
        <v>58</v>
      </c>
      <c r="B9" s="35">
        <v>308122.5642405831</v>
      </c>
      <c r="C9" s="70">
        <v>4.5220830359603958</v>
      </c>
      <c r="D9" s="35">
        <v>323805.54024003795</v>
      </c>
      <c r="E9" s="70">
        <v>4.5537818723359482</v>
      </c>
      <c r="F9" s="85">
        <v>324632.31731095625</v>
      </c>
      <c r="G9" s="89">
        <v>4.5201183854995302</v>
      </c>
      <c r="H9" s="85">
        <v>318145</v>
      </c>
      <c r="I9" s="89">
        <v>4.586348540288566</v>
      </c>
      <c r="K9" s="73">
        <f t="shared" si="0"/>
        <v>6487.3173109562485</v>
      </c>
      <c r="L9" s="74">
        <f t="shared" si="1"/>
        <v>2.0391071086945414</v>
      </c>
    </row>
    <row r="10" spans="1:12" ht="15.5" x14ac:dyDescent="0.35">
      <c r="A10" s="2" t="s">
        <v>59</v>
      </c>
      <c r="B10" s="35">
        <v>297461.30901483999</v>
      </c>
      <c r="C10" s="70">
        <v>4.3656158148167554</v>
      </c>
      <c r="D10" s="35">
        <v>305390.20733587793</v>
      </c>
      <c r="E10" s="70">
        <v>4.2948010992156664</v>
      </c>
      <c r="F10" s="85">
        <v>308539.99999999988</v>
      </c>
      <c r="G10" s="89">
        <v>4.2960520326943925</v>
      </c>
      <c r="H10" s="85">
        <v>304803</v>
      </c>
      <c r="I10" s="89">
        <v>4.3940115171559384</v>
      </c>
      <c r="K10" s="73">
        <f t="shared" si="0"/>
        <v>3736.9999999998836</v>
      </c>
      <c r="L10" s="74">
        <f t="shared" si="1"/>
        <v>1.2260378014651705</v>
      </c>
    </row>
    <row r="11" spans="1:12" ht="15.5" x14ac:dyDescent="0.35">
      <c r="A11" s="2" t="s">
        <v>60</v>
      </c>
      <c r="B11" s="35">
        <v>454006.96738579875</v>
      </c>
      <c r="C11" s="70">
        <v>6.6631186537189526</v>
      </c>
      <c r="D11" s="35">
        <v>502204.06211484934</v>
      </c>
      <c r="E11" s="70">
        <v>7.0626578920693319</v>
      </c>
      <c r="F11" s="85">
        <v>505175.52366531221</v>
      </c>
      <c r="G11" s="89">
        <v>7.0339675092688774</v>
      </c>
      <c r="H11" s="85">
        <v>487860</v>
      </c>
      <c r="I11" s="89">
        <v>7.032944094250043</v>
      </c>
      <c r="K11" s="75">
        <f t="shared" si="0"/>
        <v>17315.523665312212</v>
      </c>
      <c r="L11" s="76">
        <f t="shared" si="1"/>
        <v>3.5492812826040692</v>
      </c>
    </row>
    <row r="12" spans="1:12" ht="15.5" x14ac:dyDescent="0.35">
      <c r="A12" s="2" t="s">
        <v>61</v>
      </c>
      <c r="B12" s="35">
        <v>596940.38574148703</v>
      </c>
      <c r="C12" s="70">
        <v>8.76084488811901</v>
      </c>
      <c r="D12" s="35">
        <v>605182.17782901239</v>
      </c>
      <c r="E12" s="70">
        <v>8.5108723859870175</v>
      </c>
      <c r="F12" s="85">
        <v>606479.99999999919</v>
      </c>
      <c r="G12" s="89">
        <v>8.4445116898570447</v>
      </c>
      <c r="H12" s="85">
        <v>582410</v>
      </c>
      <c r="I12" s="89">
        <v>8.3959680439719744</v>
      </c>
      <c r="K12" s="73">
        <f t="shared" si="0"/>
        <v>24069.999999999185</v>
      </c>
      <c r="L12" s="74">
        <f t="shared" si="1"/>
        <v>4.1328273896394609</v>
      </c>
    </row>
    <row r="13" spans="1:12" ht="15.5" x14ac:dyDescent="0.35">
      <c r="A13" s="2" t="s">
        <v>62</v>
      </c>
      <c r="B13" s="35">
        <v>731024.96657294012</v>
      </c>
      <c r="C13" s="70">
        <v>10.728703392270432</v>
      </c>
      <c r="D13" s="35">
        <v>790640.05305928295</v>
      </c>
      <c r="E13" s="70">
        <v>11.119026371491689</v>
      </c>
      <c r="F13" s="85">
        <v>794023.99407168513</v>
      </c>
      <c r="G13" s="89">
        <v>11.055838444739043</v>
      </c>
      <c r="H13" s="85">
        <v>725688</v>
      </c>
      <c r="I13" s="89">
        <v>10.461450280547954</v>
      </c>
      <c r="K13" s="75">
        <f t="shared" si="0"/>
        <v>68335.994071685127</v>
      </c>
      <c r="L13" s="76">
        <f t="shared" si="1"/>
        <v>9.416718213844673</v>
      </c>
    </row>
    <row r="14" spans="1:12" ht="15.5" x14ac:dyDescent="0.35">
      <c r="A14" s="2" t="s">
        <v>63</v>
      </c>
      <c r="B14" s="35">
        <v>364918.75923272118</v>
      </c>
      <c r="C14" s="70">
        <v>5.3556380549317018</v>
      </c>
      <c r="D14" s="35">
        <v>379790</v>
      </c>
      <c r="E14" s="70">
        <v>5.3411094078637467</v>
      </c>
      <c r="F14" s="85">
        <v>379790</v>
      </c>
      <c r="G14" s="89">
        <v>5.2881234248298563</v>
      </c>
      <c r="H14" s="85">
        <v>363324</v>
      </c>
      <c r="I14" s="89">
        <v>5.2376447753439557</v>
      </c>
      <c r="K14" s="73">
        <f t="shared" si="0"/>
        <v>16466</v>
      </c>
      <c r="L14" s="74">
        <f t="shared" si="1"/>
        <v>4.5320430249584387</v>
      </c>
    </row>
    <row r="15" spans="1:12" ht="15.5" x14ac:dyDescent="0.35">
      <c r="A15" s="2" t="s">
        <v>64</v>
      </c>
      <c r="B15" s="35">
        <v>379636.66209856205</v>
      </c>
      <c r="C15" s="70">
        <v>5.5716416411622935</v>
      </c>
      <c r="D15" s="35">
        <v>393920.00000000029</v>
      </c>
      <c r="E15" s="70">
        <v>5.5398241605773952</v>
      </c>
      <c r="F15" s="85">
        <v>393920.00000000029</v>
      </c>
      <c r="G15" s="89">
        <v>5.4848668461754615</v>
      </c>
      <c r="H15" s="85">
        <v>378931</v>
      </c>
      <c r="I15" s="89">
        <v>5.4626338264630485</v>
      </c>
      <c r="K15" s="73">
        <f t="shared" si="0"/>
        <v>14989.000000000291</v>
      </c>
      <c r="L15" s="74">
        <f t="shared" si="1"/>
        <v>3.9556014155612211</v>
      </c>
    </row>
    <row r="16" spans="1:12" ht="15.5" x14ac:dyDescent="0.35">
      <c r="A16" s="2" t="s">
        <v>65</v>
      </c>
      <c r="B16" s="35">
        <v>380685.12328563869</v>
      </c>
      <c r="C16" s="70">
        <v>5.5870291171156623</v>
      </c>
      <c r="D16" s="35">
        <v>390748.03565380053</v>
      </c>
      <c r="E16" s="70">
        <v>5.4952158017188255</v>
      </c>
      <c r="F16" s="85">
        <v>401508.44059871655</v>
      </c>
      <c r="G16" s="89">
        <v>5.5905268437741382</v>
      </c>
      <c r="H16" s="85">
        <v>387595</v>
      </c>
      <c r="I16" s="89">
        <v>5.5875332394761728</v>
      </c>
      <c r="K16" s="73">
        <f t="shared" si="0"/>
        <v>13913.440598716552</v>
      </c>
      <c r="L16" s="74">
        <f t="shared" si="1"/>
        <v>3.5896852639266639</v>
      </c>
    </row>
    <row r="17" spans="1:12" ht="15.5" x14ac:dyDescent="0.35">
      <c r="A17" s="2" t="s">
        <v>66</v>
      </c>
      <c r="B17" s="35">
        <v>181468.29835856319</v>
      </c>
      <c r="C17" s="70">
        <v>2.6632736735603686</v>
      </c>
      <c r="D17" s="35">
        <v>152960.72767669155</v>
      </c>
      <c r="E17" s="70">
        <v>2.1511361058154819</v>
      </c>
      <c r="F17" s="85">
        <v>192427.9535287951</v>
      </c>
      <c r="G17" s="89">
        <v>2.6793300735872254</v>
      </c>
      <c r="H17" s="85">
        <v>187169</v>
      </c>
      <c r="I17" s="89">
        <v>2.6982107841935927</v>
      </c>
      <c r="K17" s="73">
        <f t="shared" si="0"/>
        <v>5258.9535287951003</v>
      </c>
      <c r="L17" s="74">
        <f t="shared" si="1"/>
        <v>2.8097353348017569</v>
      </c>
    </row>
    <row r="18" spans="1:12" ht="15.5" x14ac:dyDescent="0.35">
      <c r="A18" s="2" t="s">
        <v>67</v>
      </c>
      <c r="B18" s="35">
        <v>594419.53884968406</v>
      </c>
      <c r="C18" s="70">
        <v>8.7238483150385164</v>
      </c>
      <c r="D18" s="35">
        <v>620959.22078760481</v>
      </c>
      <c r="E18" s="70">
        <v>8.7327500356734458</v>
      </c>
      <c r="F18" s="85">
        <v>620959.22078760481</v>
      </c>
      <c r="G18" s="89">
        <v>8.646117594752436</v>
      </c>
      <c r="H18" s="85">
        <v>611471</v>
      </c>
      <c r="I18" s="89">
        <v>8.8149086997400232</v>
      </c>
      <c r="K18" s="73">
        <f t="shared" si="0"/>
        <v>9488.2207876048051</v>
      </c>
      <c r="L18" s="74">
        <f t="shared" si="1"/>
        <v>1.5517041343914602</v>
      </c>
    </row>
    <row r="19" spans="1:12" ht="15.5" x14ac:dyDescent="0.35">
      <c r="A19" s="2"/>
      <c r="B19" s="35"/>
      <c r="C19" s="70"/>
      <c r="D19" s="35"/>
      <c r="E19" s="70"/>
      <c r="F19" s="85"/>
      <c r="G19" s="89"/>
      <c r="H19" s="85"/>
      <c r="I19" s="89"/>
      <c r="K19" s="73"/>
      <c r="L19" s="74"/>
    </row>
    <row r="20" spans="1:12" s="3" customFormat="1" ht="15.5" thickBot="1" x14ac:dyDescent="0.4">
      <c r="A20" s="5" t="s">
        <v>11</v>
      </c>
      <c r="B20" s="6">
        <f>SUM(B5:B19)</f>
        <v>6813730.7915476551</v>
      </c>
      <c r="C20" s="40">
        <f t="shared" ref="C20:I20" si="2">SUM(C5:C19)</f>
        <v>100.00000000000111</v>
      </c>
      <c r="D20" s="6">
        <f t="shared" si="2"/>
        <v>7110695.007311333</v>
      </c>
      <c r="E20" s="40">
        <f t="shared" si="2"/>
        <v>100.00000000000088</v>
      </c>
      <c r="F20" s="6">
        <f t="shared" si="2"/>
        <v>7181942.8082320746</v>
      </c>
      <c r="G20" s="40">
        <f t="shared" si="2"/>
        <v>100.00000000000094</v>
      </c>
      <c r="H20" s="6">
        <f t="shared" si="2"/>
        <v>6936782</v>
      </c>
      <c r="I20" s="40">
        <f t="shared" si="2"/>
        <v>100</v>
      </c>
      <c r="K20" s="75">
        <f>F20-H20</f>
        <v>245160.8082320746</v>
      </c>
      <c r="L20" s="76">
        <f>K20/H20*100</f>
        <v>3.5342152633897763</v>
      </c>
    </row>
    <row r="21" spans="1:12" x14ac:dyDescent="0.35">
      <c r="B21" s="69"/>
      <c r="C21" s="69"/>
      <c r="D21" s="69"/>
      <c r="E21" s="70"/>
      <c r="F21" s="69"/>
      <c r="G21" s="70"/>
      <c r="H21" s="69"/>
      <c r="I21" s="70"/>
    </row>
    <row r="22" spans="1:12" ht="15.5" x14ac:dyDescent="0.35">
      <c r="A22" s="2" t="s">
        <v>48</v>
      </c>
      <c r="D22" s="80"/>
    </row>
  </sheetData>
  <mergeCells count="8">
    <mergeCell ref="H2:I2"/>
    <mergeCell ref="H3:I3"/>
    <mergeCell ref="B2:C2"/>
    <mergeCell ref="D2:E2"/>
    <mergeCell ref="F2:G2"/>
    <mergeCell ref="B3:C3"/>
    <mergeCell ref="D3:E3"/>
    <mergeCell ref="F3:G3"/>
  </mergeCells>
  <pageMargins left="0.7" right="0.7" top="0.75" bottom="0.75" header="0.3" footer="0.3"/>
  <pageSetup scale="9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6"/>
  <sheetViews>
    <sheetView view="pageBreakPreview" zoomScaleNormal="100" zoomScaleSheetLayoutView="100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A3" sqref="A3"/>
    </sheetView>
  </sheetViews>
  <sheetFormatPr defaultRowHeight="14.5" x14ac:dyDescent="0.35"/>
  <cols>
    <col min="1" max="1" width="11.1796875" bestFit="1" customWidth="1"/>
    <col min="2" max="2" width="15.81640625" style="41" bestFit="1" customWidth="1"/>
    <col min="3" max="3" width="17.81640625" style="41" bestFit="1" customWidth="1"/>
    <col min="4" max="4" width="10.1796875" style="41" bestFit="1" customWidth="1"/>
  </cols>
  <sheetData>
    <row r="1" spans="1:6" ht="19" thickBot="1" x14ac:dyDescent="0.5">
      <c r="A1" s="77" t="s">
        <v>82</v>
      </c>
      <c r="B1" s="82"/>
      <c r="C1" s="82"/>
      <c r="D1" s="82"/>
      <c r="E1" s="3"/>
      <c r="F1" s="3"/>
    </row>
    <row r="2" spans="1:6" s="3" customFormat="1" x14ac:dyDescent="0.35">
      <c r="A2" s="3" t="s">
        <v>12</v>
      </c>
      <c r="B2" s="43" t="s">
        <v>19</v>
      </c>
      <c r="C2" s="43" t="s">
        <v>20</v>
      </c>
      <c r="D2" s="43" t="s">
        <v>18</v>
      </c>
    </row>
    <row r="3" spans="1:6" x14ac:dyDescent="0.35">
      <c r="A3" s="81" t="s">
        <v>1</v>
      </c>
      <c r="B3" s="41">
        <v>70.642997846274156</v>
      </c>
      <c r="C3" s="41">
        <v>29.357002855304231</v>
      </c>
      <c r="D3" s="41">
        <v>100</v>
      </c>
    </row>
    <row r="4" spans="1:6" x14ac:dyDescent="0.35">
      <c r="A4" s="81" t="s">
        <v>2</v>
      </c>
      <c r="B4" s="41">
        <v>82.06164277461059</v>
      </c>
      <c r="C4" s="41">
        <v>17.93835735662239</v>
      </c>
      <c r="D4" s="41">
        <v>100</v>
      </c>
    </row>
    <row r="5" spans="1:6" x14ac:dyDescent="0.35">
      <c r="A5" s="81" t="s">
        <v>3</v>
      </c>
      <c r="B5" s="41">
        <v>83.71559087182159</v>
      </c>
      <c r="C5" s="41">
        <v>16.284408827698229</v>
      </c>
      <c r="D5" s="41">
        <v>100</v>
      </c>
    </row>
    <row r="6" spans="1:6" x14ac:dyDescent="0.35">
      <c r="A6" s="81" t="s">
        <v>4</v>
      </c>
      <c r="B6" s="41">
        <v>81.367922701427887</v>
      </c>
      <c r="C6" s="41">
        <v>18.632076126937356</v>
      </c>
      <c r="D6" s="41">
        <v>99.999992370605469</v>
      </c>
    </row>
    <row r="7" spans="1:6" x14ac:dyDescent="0.35">
      <c r="A7" s="81" t="s">
        <v>5</v>
      </c>
      <c r="B7" s="41">
        <v>73.509640217792352</v>
      </c>
      <c r="C7" s="41">
        <v>26.490359033699967</v>
      </c>
      <c r="D7" s="41">
        <v>100</v>
      </c>
    </row>
    <row r="8" spans="1:6" x14ac:dyDescent="0.35">
      <c r="A8" s="81" t="s">
        <v>6</v>
      </c>
      <c r="B8" s="41">
        <v>76.519507691686599</v>
      </c>
      <c r="C8" s="41">
        <v>23.480491445807754</v>
      </c>
      <c r="D8" s="41">
        <v>100</v>
      </c>
    </row>
    <row r="9" spans="1:6" x14ac:dyDescent="0.35">
      <c r="A9" s="81" t="s">
        <v>7</v>
      </c>
      <c r="B9" s="41">
        <v>65.162471519094993</v>
      </c>
      <c r="C9" s="41">
        <v>34.837529298438142</v>
      </c>
      <c r="D9" s="41">
        <v>100</v>
      </c>
    </row>
    <row r="10" spans="1:6" x14ac:dyDescent="0.35">
      <c r="A10" s="81" t="s">
        <v>10</v>
      </c>
      <c r="B10" s="41">
        <v>81.198330518089534</v>
      </c>
      <c r="C10" s="41">
        <v>18.801663448436713</v>
      </c>
      <c r="D10" s="41">
        <v>100</v>
      </c>
    </row>
    <row r="11" spans="1:6" x14ac:dyDescent="0.35">
      <c r="A11" s="81" t="s">
        <v>8</v>
      </c>
      <c r="B11" s="41">
        <v>74.449794802944169</v>
      </c>
      <c r="C11" s="41">
        <v>25.550207672761637</v>
      </c>
      <c r="D11" s="41">
        <v>100.00000762939453</v>
      </c>
    </row>
    <row r="12" spans="1:6" x14ac:dyDescent="0.35">
      <c r="A12" s="81" t="s">
        <v>9</v>
      </c>
      <c r="B12" s="41">
        <v>76.91005885968957</v>
      </c>
      <c r="C12" s="41">
        <v>23.089942939734293</v>
      </c>
      <c r="D12" s="41">
        <v>100</v>
      </c>
    </row>
    <row r="13" spans="1:6" x14ac:dyDescent="0.35">
      <c r="A13" s="49"/>
    </row>
    <row r="14" spans="1:6" s="3" customFormat="1" ht="15" thickBot="1" x14ac:dyDescent="0.4">
      <c r="A14" s="32" t="s">
        <v>11</v>
      </c>
      <c r="B14" s="44">
        <v>77.13262989115961</v>
      </c>
      <c r="C14" s="44">
        <v>22.867369884681906</v>
      </c>
      <c r="D14" s="44">
        <v>100</v>
      </c>
    </row>
    <row r="16" spans="1:6" x14ac:dyDescent="0.35">
      <c r="A16" t="s">
        <v>49</v>
      </c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C017E-B22F-4F74-BAFD-A8089ECD43F4}">
  <dimension ref="A1:F20"/>
  <sheetViews>
    <sheetView tabSelected="1" view="pageBreakPreview" zoomScaleNormal="100" zoomScaleSheetLayoutView="10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RowHeight="14.5" x14ac:dyDescent="0.35"/>
  <cols>
    <col min="1" max="1" width="14.1796875" style="97" customWidth="1"/>
    <col min="2" max="2" width="15.81640625" style="97" bestFit="1" customWidth="1"/>
    <col min="3" max="3" width="17.7265625" style="97" bestFit="1" customWidth="1"/>
    <col min="4" max="4" width="5.36328125" style="97" bestFit="1" customWidth="1"/>
    <col min="5" max="16384" width="8.7265625" style="97"/>
  </cols>
  <sheetData>
    <row r="1" spans="1:6" customFormat="1" ht="19" thickBot="1" x14ac:dyDescent="0.5">
      <c r="A1" s="77" t="s">
        <v>92</v>
      </c>
      <c r="B1" s="82"/>
      <c r="C1" s="82"/>
      <c r="D1" s="82"/>
      <c r="E1" s="3"/>
      <c r="F1" s="3"/>
    </row>
    <row r="2" spans="1:6" s="3" customFormat="1" x14ac:dyDescent="0.35">
      <c r="A2" s="3" t="s">
        <v>68</v>
      </c>
      <c r="B2" s="43" t="s">
        <v>19</v>
      </c>
      <c r="C2" s="43" t="s">
        <v>20</v>
      </c>
      <c r="D2" s="43" t="s">
        <v>18</v>
      </c>
    </row>
    <row r="3" spans="1:6" x14ac:dyDescent="0.35">
      <c r="A3" s="97" t="s">
        <v>54</v>
      </c>
      <c r="B3" s="99">
        <v>71.539151859587264</v>
      </c>
      <c r="C3" s="99">
        <v>28.460847634870856</v>
      </c>
      <c r="D3" s="99">
        <v>100</v>
      </c>
    </row>
    <row r="4" spans="1:6" x14ac:dyDescent="0.35">
      <c r="A4" s="97" t="s">
        <v>55</v>
      </c>
      <c r="B4" s="99">
        <v>75.674271505271832</v>
      </c>
      <c r="C4" s="99">
        <v>24.325733225588326</v>
      </c>
      <c r="D4" s="99">
        <v>100.00000762939453</v>
      </c>
    </row>
    <row r="5" spans="1:6" x14ac:dyDescent="0.35">
      <c r="A5" s="97" t="s">
        <v>56</v>
      </c>
      <c r="B5" s="99">
        <v>70.64299784627417</v>
      </c>
      <c r="C5" s="99">
        <v>29.357002855304238</v>
      </c>
      <c r="D5" s="99">
        <v>100</v>
      </c>
    </row>
    <row r="6" spans="1:6" x14ac:dyDescent="0.35">
      <c r="A6" s="97" t="s">
        <v>57</v>
      </c>
      <c r="B6" s="99">
        <v>75.634174899613555</v>
      </c>
      <c r="C6" s="99">
        <v>24.365823251103262</v>
      </c>
      <c r="D6" s="99">
        <v>100</v>
      </c>
    </row>
    <row r="7" spans="1:6" x14ac:dyDescent="0.35">
      <c r="A7" s="97" t="s">
        <v>58</v>
      </c>
      <c r="B7" s="99">
        <v>77.800170023650494</v>
      </c>
      <c r="C7" s="99">
        <v>22.199830541249103</v>
      </c>
      <c r="D7" s="99">
        <v>100</v>
      </c>
    </row>
    <row r="8" spans="1:6" x14ac:dyDescent="0.35">
      <c r="A8" s="97" t="s">
        <v>59</v>
      </c>
      <c r="B8" s="99">
        <v>81.367922701427958</v>
      </c>
      <c r="C8" s="99">
        <v>18.632076126937346</v>
      </c>
      <c r="D8" s="99">
        <v>99.999992370605469</v>
      </c>
    </row>
    <row r="9" spans="1:6" x14ac:dyDescent="0.35">
      <c r="A9" s="97" t="s">
        <v>60</v>
      </c>
      <c r="B9" s="99">
        <v>83.715590871821618</v>
      </c>
      <c r="C9" s="99">
        <v>16.284408827698236</v>
      </c>
      <c r="D9" s="99">
        <v>100</v>
      </c>
    </row>
    <row r="10" spans="1:6" x14ac:dyDescent="0.35">
      <c r="A10" s="97" t="s">
        <v>61</v>
      </c>
      <c r="B10" s="99">
        <v>76.910058859689585</v>
      </c>
      <c r="C10" s="99">
        <v>23.089942939734279</v>
      </c>
      <c r="D10" s="99">
        <v>100</v>
      </c>
    </row>
    <row r="11" spans="1:6" x14ac:dyDescent="0.35">
      <c r="A11" s="97" t="s">
        <v>62</v>
      </c>
      <c r="B11" s="99">
        <v>81.705422122797529</v>
      </c>
      <c r="C11" s="99">
        <v>18.294581854213142</v>
      </c>
      <c r="D11" s="99">
        <v>100</v>
      </c>
    </row>
    <row r="12" spans="1:6" x14ac:dyDescent="0.35">
      <c r="A12" s="97" t="s">
        <v>63</v>
      </c>
      <c r="B12" s="99">
        <v>81.198330518089548</v>
      </c>
      <c r="C12" s="99">
        <v>18.801663448436727</v>
      </c>
      <c r="D12" s="99">
        <v>100</v>
      </c>
    </row>
    <row r="13" spans="1:6" x14ac:dyDescent="0.35">
      <c r="A13" s="97" t="s">
        <v>64</v>
      </c>
      <c r="B13" s="99">
        <v>80.451116995716077</v>
      </c>
      <c r="C13" s="99">
        <v>19.548876313297807</v>
      </c>
      <c r="D13" s="99">
        <v>99.999992370605469</v>
      </c>
    </row>
    <row r="14" spans="1:6" x14ac:dyDescent="0.35">
      <c r="A14" s="97" t="s">
        <v>65</v>
      </c>
      <c r="B14" s="99">
        <v>84.351779147974042</v>
      </c>
      <c r="C14" s="99">
        <v>15.648220401690214</v>
      </c>
      <c r="D14" s="99">
        <v>100</v>
      </c>
    </row>
    <row r="15" spans="1:6" x14ac:dyDescent="0.35">
      <c r="A15" s="97" t="s">
        <v>66</v>
      </c>
      <c r="B15" s="99">
        <v>65.162471519095007</v>
      </c>
      <c r="C15" s="99">
        <v>34.837529298438149</v>
      </c>
      <c r="D15" s="99">
        <v>100</v>
      </c>
    </row>
    <row r="16" spans="1:6" x14ac:dyDescent="0.35">
      <c r="A16" s="97" t="s">
        <v>67</v>
      </c>
      <c r="B16" s="99">
        <v>74.505611966210736</v>
      </c>
      <c r="C16" s="99">
        <v>25.494384055064916</v>
      </c>
      <c r="D16" s="99">
        <v>100</v>
      </c>
    </row>
    <row r="17" spans="1:4" x14ac:dyDescent="0.35">
      <c r="B17" s="99"/>
      <c r="C17" s="99"/>
      <c r="D17" s="99"/>
    </row>
    <row r="18" spans="1:4" s="3" customFormat="1" ht="15" thickBot="1" x14ac:dyDescent="0.4">
      <c r="A18" s="32" t="s">
        <v>11</v>
      </c>
      <c r="B18" s="44">
        <v>77.134932677287964</v>
      </c>
      <c r="C18" s="44">
        <v>22.86506426341349</v>
      </c>
      <c r="D18" s="44">
        <v>100</v>
      </c>
    </row>
    <row r="20" spans="1:4" customFormat="1" x14ac:dyDescent="0.35">
      <c r="A20" t="s">
        <v>49</v>
      </c>
      <c r="B20" s="41"/>
      <c r="C20" s="41"/>
      <c r="D20" s="41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0"/>
  <sheetViews>
    <sheetView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ColWidth="8.81640625" defaultRowHeight="14.5" x14ac:dyDescent="0.35"/>
  <cols>
    <col min="1" max="1" width="11.1796875" style="8" bestFit="1" customWidth="1"/>
    <col min="2" max="2" width="8" style="8" customWidth="1"/>
    <col min="3" max="4" width="11.1796875" style="9" customWidth="1"/>
    <col min="5" max="5" width="10.54296875" style="9" bestFit="1" customWidth="1"/>
    <col min="6" max="6" width="9.1796875" style="10" bestFit="1" customWidth="1"/>
    <col min="7" max="9" width="8.81640625" style="8"/>
    <col min="10" max="10" width="11" style="8" bestFit="1" customWidth="1"/>
    <col min="11" max="11" width="9.36328125" style="8" bestFit="1" customWidth="1"/>
    <col min="12" max="12" width="6.81640625" style="8" customWidth="1"/>
    <col min="13" max="13" width="8.81640625" style="8" bestFit="1" customWidth="1"/>
    <col min="14" max="14" width="6.36328125" style="8" customWidth="1"/>
    <col min="15" max="15" width="9.6328125" style="8" bestFit="1" customWidth="1"/>
    <col min="16" max="16" width="6.453125" style="8" bestFit="1" customWidth="1"/>
    <col min="17" max="16384" width="8.81640625" style="8"/>
  </cols>
  <sheetData>
    <row r="1" spans="1:16" ht="19" thickBot="1" x14ac:dyDescent="0.5">
      <c r="A1" s="77" t="s">
        <v>94</v>
      </c>
      <c r="B1" s="77"/>
      <c r="C1" s="77"/>
      <c r="D1" s="77"/>
      <c r="E1" s="77"/>
      <c r="F1" s="77"/>
      <c r="G1" s="77"/>
      <c r="H1" s="77"/>
    </row>
    <row r="2" spans="1:16" s="11" customFormat="1" ht="15.5" thickTop="1" thickBot="1" x14ac:dyDescent="0.4">
      <c r="A2" s="11" t="s">
        <v>22</v>
      </c>
      <c r="B2" s="11" t="s">
        <v>45</v>
      </c>
      <c r="C2" s="12" t="s">
        <v>23</v>
      </c>
      <c r="D2" s="12" t="s">
        <v>24</v>
      </c>
      <c r="E2" s="12" t="s">
        <v>18</v>
      </c>
      <c r="F2" s="13" t="s">
        <v>46</v>
      </c>
      <c r="J2" s="52"/>
      <c r="K2" s="121" t="s">
        <v>52</v>
      </c>
      <c r="L2" s="121"/>
      <c r="M2" s="121"/>
      <c r="N2" s="121"/>
      <c r="O2" s="121"/>
      <c r="P2" s="53"/>
    </row>
    <row r="3" spans="1:16" ht="15" thickBot="1" x14ac:dyDescent="0.4">
      <c r="A3" s="120" t="s">
        <v>1</v>
      </c>
      <c r="B3" s="8" t="s">
        <v>16</v>
      </c>
      <c r="C3" s="9">
        <v>288057.99294337194</v>
      </c>
      <c r="D3" s="9">
        <v>55720.018965083487</v>
      </c>
      <c r="E3" s="9">
        <v>343778.03125</v>
      </c>
      <c r="F3" s="10">
        <v>83.791854858398438</v>
      </c>
      <c r="J3" s="54"/>
      <c r="K3" s="122" t="s">
        <v>16</v>
      </c>
      <c r="L3" s="122"/>
      <c r="M3" s="122" t="s">
        <v>17</v>
      </c>
      <c r="N3" s="122"/>
      <c r="O3" s="122" t="s">
        <v>18</v>
      </c>
      <c r="P3" s="122"/>
    </row>
    <row r="4" spans="1:16" ht="15" thickBot="1" x14ac:dyDescent="0.4">
      <c r="A4" s="120"/>
      <c r="B4" s="8" t="s">
        <v>17</v>
      </c>
      <c r="C4" s="9">
        <v>48294.800767676003</v>
      </c>
      <c r="D4" s="9">
        <v>94568.503238038888</v>
      </c>
      <c r="E4" s="9">
        <v>142863.296875</v>
      </c>
      <c r="F4" s="10">
        <v>33.804904937744141</v>
      </c>
      <c r="J4" s="55" t="s">
        <v>53</v>
      </c>
      <c r="K4" s="56" t="s">
        <v>21</v>
      </c>
      <c r="L4" s="56" t="s">
        <v>28</v>
      </c>
      <c r="M4" s="56" t="s">
        <v>21</v>
      </c>
      <c r="N4" s="56" t="s">
        <v>28</v>
      </c>
      <c r="O4" s="56" t="s">
        <v>21</v>
      </c>
      <c r="P4" s="56" t="s">
        <v>28</v>
      </c>
    </row>
    <row r="5" spans="1:16" ht="15" thickTop="1" x14ac:dyDescent="0.35">
      <c r="A5" s="120"/>
      <c r="B5" s="8" t="s">
        <v>18</v>
      </c>
      <c r="C5" s="9">
        <v>336352.79371104768</v>
      </c>
      <c r="D5" s="9">
        <v>150288.52220312247</v>
      </c>
      <c r="E5" s="9">
        <v>486641.3125</v>
      </c>
      <c r="F5" s="10">
        <v>69.1171875</v>
      </c>
      <c r="J5" s="57" t="s">
        <v>1</v>
      </c>
      <c r="K5" s="58">
        <v>288058</v>
      </c>
      <c r="L5" s="59">
        <v>85.6</v>
      </c>
      <c r="M5" s="58">
        <v>48295</v>
      </c>
      <c r="N5" s="59">
        <v>14.4</v>
      </c>
      <c r="O5" s="58">
        <v>336353</v>
      </c>
      <c r="P5" s="65">
        <v>100</v>
      </c>
    </row>
    <row r="6" spans="1:16" x14ac:dyDescent="0.35">
      <c r="A6" s="120" t="s">
        <v>2</v>
      </c>
      <c r="B6" s="8" t="s">
        <v>16</v>
      </c>
      <c r="C6" s="9">
        <v>895921.94331932371</v>
      </c>
      <c r="D6" s="9">
        <v>324475.55575773993</v>
      </c>
      <c r="E6" s="9">
        <v>1220397.5</v>
      </c>
      <c r="F6" s="10">
        <v>73.412307739257813</v>
      </c>
      <c r="J6" s="57" t="s">
        <v>2</v>
      </c>
      <c r="K6" s="58">
        <v>895922</v>
      </c>
      <c r="L6" s="59">
        <v>90.6</v>
      </c>
      <c r="M6" s="58">
        <v>92935</v>
      </c>
      <c r="N6" s="59">
        <v>9.4</v>
      </c>
      <c r="O6" s="58">
        <v>988857</v>
      </c>
      <c r="P6" s="66">
        <v>100</v>
      </c>
    </row>
    <row r="7" spans="1:16" x14ac:dyDescent="0.35">
      <c r="A7" s="120"/>
      <c r="B7" s="8" t="s">
        <v>17</v>
      </c>
      <c r="C7" s="9">
        <v>92935.244049322617</v>
      </c>
      <c r="D7" s="9">
        <v>174587.86539205132</v>
      </c>
      <c r="E7" s="9">
        <v>267523.09375</v>
      </c>
      <c r="F7" s="10">
        <v>34.739147186279297</v>
      </c>
      <c r="J7" s="57" t="s">
        <v>3</v>
      </c>
      <c r="K7" s="58">
        <v>275269</v>
      </c>
      <c r="L7" s="59">
        <v>91.5</v>
      </c>
      <c r="M7" s="58">
        <v>25622</v>
      </c>
      <c r="N7" s="59">
        <v>8.5</v>
      </c>
      <c r="O7" s="58">
        <v>300890</v>
      </c>
      <c r="P7" s="66">
        <v>100</v>
      </c>
    </row>
    <row r="8" spans="1:16" x14ac:dyDescent="0.35">
      <c r="A8" s="120"/>
      <c r="B8" s="8" t="s">
        <v>18</v>
      </c>
      <c r="C8" s="9">
        <v>988857.18736864673</v>
      </c>
      <c r="D8" s="9">
        <v>499063.42114979069</v>
      </c>
      <c r="E8" s="9">
        <v>1487920.625</v>
      </c>
      <c r="F8" s="10">
        <v>66.458999633789063</v>
      </c>
      <c r="J8" s="57" t="s">
        <v>4</v>
      </c>
      <c r="K8" s="58">
        <v>204713</v>
      </c>
      <c r="L8" s="59">
        <v>88.5</v>
      </c>
      <c r="M8" s="58">
        <v>26709</v>
      </c>
      <c r="N8" s="59">
        <v>11.5</v>
      </c>
      <c r="O8" s="58">
        <v>231422</v>
      </c>
      <c r="P8" s="66">
        <v>100</v>
      </c>
    </row>
    <row r="9" spans="1:16" x14ac:dyDescent="0.35">
      <c r="A9" s="120" t="s">
        <v>3</v>
      </c>
      <c r="B9" s="8" t="s">
        <v>16</v>
      </c>
      <c r="C9" s="9">
        <v>275268.54526521941</v>
      </c>
      <c r="D9" s="9">
        <v>104806.07122308917</v>
      </c>
      <c r="E9" s="9">
        <v>380074.59375</v>
      </c>
      <c r="F9" s="10">
        <v>72.424873352050781</v>
      </c>
      <c r="J9" s="57" t="s">
        <v>5</v>
      </c>
      <c r="K9" s="58">
        <v>746482</v>
      </c>
      <c r="L9" s="59">
        <v>78</v>
      </c>
      <c r="M9" s="58">
        <v>211129</v>
      </c>
      <c r="N9" s="59">
        <v>22</v>
      </c>
      <c r="O9" s="58">
        <v>957612</v>
      </c>
      <c r="P9" s="66">
        <v>100</v>
      </c>
    </row>
    <row r="10" spans="1:16" x14ac:dyDescent="0.35">
      <c r="A10" s="120"/>
      <c r="B10" s="8" t="s">
        <v>17</v>
      </c>
      <c r="C10" s="9">
        <v>25621.834713322438</v>
      </c>
      <c r="D10" s="9">
        <v>48310.51618416774</v>
      </c>
      <c r="E10" s="9">
        <v>73932.3515625</v>
      </c>
      <c r="F10" s="10">
        <v>34.655780792236328</v>
      </c>
      <c r="J10" s="57" t="s">
        <v>6</v>
      </c>
      <c r="K10" s="58">
        <v>500129</v>
      </c>
      <c r="L10" s="59">
        <v>87.5</v>
      </c>
      <c r="M10" s="58">
        <v>71187</v>
      </c>
      <c r="N10" s="59">
        <v>12.5</v>
      </c>
      <c r="O10" s="58">
        <v>571316</v>
      </c>
      <c r="P10" s="66">
        <v>100</v>
      </c>
    </row>
    <row r="11" spans="1:16" x14ac:dyDescent="0.35">
      <c r="A11" s="120"/>
      <c r="B11" s="8" t="s">
        <v>18</v>
      </c>
      <c r="C11" s="9">
        <v>300890.37997854169</v>
      </c>
      <c r="D11" s="9">
        <v>153116.58740725697</v>
      </c>
      <c r="E11" s="9">
        <v>454006.96875</v>
      </c>
      <c r="F11" s="10">
        <v>66.274398803710938</v>
      </c>
      <c r="J11" s="57" t="s">
        <v>69</v>
      </c>
      <c r="K11" s="58">
        <v>31644</v>
      </c>
      <c r="L11" s="59">
        <v>84.5</v>
      </c>
      <c r="M11" s="58">
        <v>5791</v>
      </c>
      <c r="N11" s="59">
        <v>15.5</v>
      </c>
      <c r="O11" s="58">
        <v>37435</v>
      </c>
      <c r="P11" s="66">
        <v>100</v>
      </c>
    </row>
    <row r="12" spans="1:16" x14ac:dyDescent="0.35">
      <c r="A12" s="120" t="s">
        <v>4</v>
      </c>
      <c r="B12" s="8" t="s">
        <v>16</v>
      </c>
      <c r="C12" s="9">
        <v>204713.31844135103</v>
      </c>
      <c r="D12" s="9">
        <v>37324.772380302078</v>
      </c>
      <c r="E12" s="9">
        <v>242038.078125</v>
      </c>
      <c r="F12" s="10">
        <v>84.578971862792969</v>
      </c>
      <c r="J12" s="57" t="s">
        <v>10</v>
      </c>
      <c r="K12" s="58">
        <v>217982.50093787251</v>
      </c>
      <c r="L12" s="59">
        <v>90.4</v>
      </c>
      <c r="M12" s="58">
        <v>23044.301438053892</v>
      </c>
      <c r="N12" s="59">
        <v>9.6</v>
      </c>
      <c r="O12" s="58">
        <v>241026.80237592637</v>
      </c>
      <c r="P12" s="66">
        <v>100</v>
      </c>
    </row>
    <row r="13" spans="1:16" x14ac:dyDescent="0.35">
      <c r="A13" s="120"/>
      <c r="B13" s="8" t="s">
        <v>17</v>
      </c>
      <c r="C13" s="9">
        <v>26709.016695781971</v>
      </c>
      <c r="D13" s="9">
        <v>28714.201497405033</v>
      </c>
      <c r="E13" s="9">
        <v>55423.21875</v>
      </c>
      <c r="F13" s="10">
        <v>48.191024780273438</v>
      </c>
      <c r="J13" s="57" t="s">
        <v>8</v>
      </c>
      <c r="K13" s="58">
        <v>511086</v>
      </c>
      <c r="L13" s="59">
        <v>83.7</v>
      </c>
      <c r="M13" s="58">
        <v>99370</v>
      </c>
      <c r="N13" s="59">
        <v>16.3</v>
      </c>
      <c r="O13" s="58">
        <v>610456</v>
      </c>
      <c r="P13" s="66">
        <v>100</v>
      </c>
    </row>
    <row r="14" spans="1:16" x14ac:dyDescent="0.35">
      <c r="A14" s="120"/>
      <c r="B14" s="8" t="s">
        <v>18</v>
      </c>
      <c r="C14" s="9">
        <v>231422.33513713273</v>
      </c>
      <c r="D14" s="9">
        <v>66038.973877707118</v>
      </c>
      <c r="E14" s="9">
        <v>297461.3125</v>
      </c>
      <c r="F14" s="10">
        <v>77.799140930175781</v>
      </c>
      <c r="J14" s="57" t="s">
        <v>9</v>
      </c>
      <c r="K14" s="58">
        <v>344836</v>
      </c>
      <c r="L14" s="59">
        <v>83.6</v>
      </c>
      <c r="M14" s="58">
        <v>67761</v>
      </c>
      <c r="N14" s="59">
        <v>16.399999999999999</v>
      </c>
      <c r="O14" s="58">
        <v>412597</v>
      </c>
      <c r="P14" s="66">
        <v>100</v>
      </c>
    </row>
    <row r="15" spans="1:16" x14ac:dyDescent="0.35">
      <c r="A15" s="120" t="s">
        <v>5</v>
      </c>
      <c r="B15" s="8" t="s">
        <v>16</v>
      </c>
      <c r="C15" s="9">
        <v>746482.34987972502</v>
      </c>
      <c r="D15" s="9">
        <v>249884.95594588411</v>
      </c>
      <c r="E15" s="9">
        <v>996367.3125</v>
      </c>
      <c r="F15" s="10">
        <v>74.920394897460938</v>
      </c>
      <c r="J15" s="60"/>
      <c r="K15" s="61"/>
      <c r="L15" s="61"/>
      <c r="M15" s="61"/>
      <c r="N15" s="61"/>
      <c r="O15" s="61"/>
      <c r="P15" s="67"/>
    </row>
    <row r="16" spans="1:16" ht="15" thickBot="1" x14ac:dyDescent="0.4">
      <c r="A16" s="120"/>
      <c r="B16" s="8" t="s">
        <v>17</v>
      </c>
      <c r="C16" s="9">
        <v>211129.36989978384</v>
      </c>
      <c r="D16" s="9">
        <v>147927.31412915376</v>
      </c>
      <c r="E16" s="9">
        <v>359056.6875</v>
      </c>
      <c r="F16" s="10">
        <v>58.801124572753906</v>
      </c>
      <c r="J16" s="62" t="s">
        <v>11</v>
      </c>
      <c r="K16" s="63">
        <v>4015435</v>
      </c>
      <c r="L16" s="64">
        <v>85.7</v>
      </c>
      <c r="M16" s="63">
        <v>671843</v>
      </c>
      <c r="N16" s="64">
        <v>14.3</v>
      </c>
      <c r="O16" s="63">
        <v>4687278</v>
      </c>
      <c r="P16" s="68">
        <v>100</v>
      </c>
    </row>
    <row r="17" spans="1:14" ht="15" thickTop="1" x14ac:dyDescent="0.35">
      <c r="A17" s="120"/>
      <c r="B17" s="8" t="s">
        <v>18</v>
      </c>
      <c r="C17" s="9">
        <v>957611.719779509</v>
      </c>
      <c r="D17" s="9">
        <v>397812.27007503778</v>
      </c>
      <c r="E17" s="9">
        <v>1355424</v>
      </c>
      <c r="F17" s="10">
        <v>70.650344848632813</v>
      </c>
    </row>
    <row r="18" spans="1:14" x14ac:dyDescent="0.35">
      <c r="A18" s="120" t="s">
        <v>6</v>
      </c>
      <c r="B18" s="8" t="s">
        <v>16</v>
      </c>
      <c r="C18" s="9">
        <v>500129.21153801458</v>
      </c>
      <c r="D18" s="9">
        <v>76699.132385609861</v>
      </c>
      <c r="E18" s="9">
        <v>576828.375</v>
      </c>
      <c r="F18" s="10">
        <v>86.703292846679688</v>
      </c>
      <c r="K18" s="8" t="s">
        <v>70</v>
      </c>
      <c r="L18" s="10">
        <f>MIN($L$5:$L$14)</f>
        <v>78</v>
      </c>
      <c r="N18" s="10">
        <f>MIN($N$5:$N$14)</f>
        <v>8.5</v>
      </c>
    </row>
    <row r="19" spans="1:14" x14ac:dyDescent="0.35">
      <c r="A19" s="120"/>
      <c r="B19" s="8" t="s">
        <v>17</v>
      </c>
      <c r="C19" s="9">
        <v>71186.698078012967</v>
      </c>
      <c r="D19" s="9">
        <v>105816.70149651988</v>
      </c>
      <c r="E19" s="9">
        <v>177003.390625</v>
      </c>
      <c r="F19" s="10">
        <v>40.217704772949219</v>
      </c>
      <c r="K19" s="8" t="s">
        <v>71</v>
      </c>
      <c r="L19" s="10">
        <f>MAX($L$5:$L$14)</f>
        <v>91.5</v>
      </c>
      <c r="N19" s="10">
        <f>MAX($N$5:$N$14)</f>
        <v>22</v>
      </c>
    </row>
    <row r="20" spans="1:14" x14ac:dyDescent="0.35">
      <c r="A20" s="120"/>
      <c r="B20" s="8" t="s">
        <v>18</v>
      </c>
      <c r="C20" s="9">
        <v>571315.90961602726</v>
      </c>
      <c r="D20" s="9">
        <v>182515.83388212972</v>
      </c>
      <c r="E20" s="9">
        <v>753831.75</v>
      </c>
      <c r="F20" s="10">
        <v>75.788253784179688</v>
      </c>
    </row>
    <row r="21" spans="1:14" x14ac:dyDescent="0.35">
      <c r="A21" s="120" t="s">
        <v>69</v>
      </c>
      <c r="B21" s="8" t="s">
        <v>16</v>
      </c>
      <c r="C21" s="9">
        <v>31643.966863597114</v>
      </c>
      <c r="D21" s="9">
        <v>86605.260403761553</v>
      </c>
      <c r="E21" s="9">
        <v>118249.2265625</v>
      </c>
      <c r="F21" s="10">
        <v>26.760400772094727</v>
      </c>
    </row>
    <row r="22" spans="1:14" x14ac:dyDescent="0.35">
      <c r="A22" s="120"/>
      <c r="B22" s="8" t="s">
        <v>17</v>
      </c>
      <c r="C22" s="9">
        <v>5790.9373944170584</v>
      </c>
      <c r="D22" s="9">
        <v>57428.133696787751</v>
      </c>
      <c r="E22" s="9">
        <v>63219.0703125</v>
      </c>
      <c r="F22" s="10">
        <v>9.1601114273071289</v>
      </c>
      <c r="J22" s="9"/>
      <c r="K22" s="9"/>
      <c r="L22" s="9"/>
    </row>
    <row r="23" spans="1:14" x14ac:dyDescent="0.35">
      <c r="A23" s="120"/>
      <c r="B23" s="8" t="s">
        <v>18</v>
      </c>
      <c r="C23" s="9">
        <v>37434.904258014183</v>
      </c>
      <c r="D23" s="9">
        <v>144033.39410054928</v>
      </c>
      <c r="E23" s="9">
        <v>181468.296875</v>
      </c>
      <c r="F23" s="10">
        <v>20.628894805908203</v>
      </c>
    </row>
    <row r="24" spans="1:14" x14ac:dyDescent="0.35">
      <c r="A24" s="120" t="s">
        <v>10</v>
      </c>
      <c r="B24" s="8" t="s">
        <v>16</v>
      </c>
      <c r="C24" s="9">
        <v>217982.50093787251</v>
      </c>
      <c r="D24" s="9">
        <v>78325.457184086699</v>
      </c>
      <c r="E24" s="9">
        <v>296307.96875</v>
      </c>
      <c r="F24" s="10">
        <v>73.566192626953125</v>
      </c>
    </row>
    <row r="25" spans="1:14" x14ac:dyDescent="0.35">
      <c r="A25" s="120"/>
      <c r="B25" s="8" t="s">
        <v>17</v>
      </c>
      <c r="C25" s="9">
        <v>23044.301438053892</v>
      </c>
      <c r="D25" s="9">
        <v>45566.499672708102</v>
      </c>
      <c r="E25" s="9">
        <v>68610.796875</v>
      </c>
      <c r="F25" s="10">
        <v>33.586990356445313</v>
      </c>
    </row>
    <row r="26" spans="1:14" x14ac:dyDescent="0.35">
      <c r="A26" s="120"/>
      <c r="B26" s="8" t="s">
        <v>18</v>
      </c>
      <c r="C26" s="9">
        <v>241026.80237592637</v>
      </c>
      <c r="D26" s="9">
        <v>123891.9568567948</v>
      </c>
      <c r="E26" s="9">
        <v>364918.75</v>
      </c>
      <c r="F26" s="10">
        <v>66.049446105957031</v>
      </c>
    </row>
    <row r="27" spans="1:14" x14ac:dyDescent="0.35">
      <c r="A27" s="120" t="s">
        <v>8</v>
      </c>
      <c r="B27" s="8" t="s">
        <v>16</v>
      </c>
      <c r="C27" s="9">
        <v>511086.13291416096</v>
      </c>
      <c r="D27" s="9">
        <v>108106.2961048806</v>
      </c>
      <c r="E27" s="9">
        <v>619192.4375</v>
      </c>
      <c r="F27" s="10">
        <v>82.540756225585938</v>
      </c>
    </row>
    <row r="28" spans="1:14" x14ac:dyDescent="0.35">
      <c r="A28" s="120"/>
      <c r="B28" s="8" t="s">
        <v>17</v>
      </c>
      <c r="C28" s="9">
        <v>99369.966925571833</v>
      </c>
      <c r="D28" s="9">
        <v>113128.87464561516</v>
      </c>
      <c r="E28" s="9">
        <v>212498.84375</v>
      </c>
      <c r="F28" s="10">
        <v>46.762592315673828</v>
      </c>
    </row>
    <row r="29" spans="1:14" x14ac:dyDescent="0.35">
      <c r="A29" s="120"/>
      <c r="B29" s="8" t="s">
        <v>18</v>
      </c>
      <c r="C29" s="9">
        <v>610456.09983973182</v>
      </c>
      <c r="D29" s="9">
        <v>221235.17075049569</v>
      </c>
      <c r="E29" s="9">
        <v>831691.3125</v>
      </c>
      <c r="F29" s="10">
        <v>73.399360656738281</v>
      </c>
    </row>
    <row r="30" spans="1:14" x14ac:dyDescent="0.35">
      <c r="A30" s="120" t="s">
        <v>9</v>
      </c>
      <c r="B30" s="8" t="s">
        <v>16</v>
      </c>
      <c r="C30" s="9">
        <v>344836.17237031169</v>
      </c>
      <c r="D30" s="9">
        <v>114271.02139944003</v>
      </c>
      <c r="E30" s="9">
        <v>459107.21875</v>
      </c>
      <c r="F30" s="10">
        <v>75.110160827636719</v>
      </c>
    </row>
    <row r="31" spans="1:14" x14ac:dyDescent="0.35">
      <c r="A31" s="120"/>
      <c r="B31" s="8" t="s">
        <v>17</v>
      </c>
      <c r="C31" s="9">
        <v>67760.605564019439</v>
      </c>
      <c r="D31" s="9">
        <v>70072.586407716342</v>
      </c>
      <c r="E31" s="9">
        <v>137833.203125</v>
      </c>
      <c r="F31" s="10">
        <v>49.161308288574219</v>
      </c>
    </row>
    <row r="32" spans="1:14" x14ac:dyDescent="0.35">
      <c r="A32" s="120"/>
      <c r="B32" s="8" t="s">
        <v>18</v>
      </c>
      <c r="C32" s="9">
        <v>412596.77793433104</v>
      </c>
      <c r="D32" s="9">
        <v>184343.60780715628</v>
      </c>
      <c r="E32" s="9">
        <v>596940.375</v>
      </c>
      <c r="F32" s="10">
        <v>69.11859130859375</v>
      </c>
    </row>
    <row r="33" spans="1:6" x14ac:dyDescent="0.35">
      <c r="A33" s="50"/>
    </row>
    <row r="34" spans="1:6" s="11" customFormat="1" x14ac:dyDescent="0.35">
      <c r="A34" s="118" t="s">
        <v>11</v>
      </c>
      <c r="B34" s="11" t="s">
        <v>16</v>
      </c>
      <c r="C34" s="12">
        <v>4016122.1344729369</v>
      </c>
      <c r="D34" s="12">
        <v>1236218.5417498793</v>
      </c>
      <c r="E34" s="12">
        <v>5252341</v>
      </c>
      <c r="F34" s="13">
        <v>76.463470458984375</v>
      </c>
    </row>
    <row r="35" spans="1:6" s="11" customFormat="1" x14ac:dyDescent="0.35">
      <c r="A35" s="118"/>
      <c r="B35" s="11" t="s">
        <v>17</v>
      </c>
      <c r="C35" s="12">
        <v>671842.7755259613</v>
      </c>
      <c r="D35" s="12">
        <v>886121.19636016339</v>
      </c>
      <c r="E35" s="12">
        <v>1557964</v>
      </c>
      <c r="F35" s="13">
        <v>43.123126983642578</v>
      </c>
    </row>
    <row r="36" spans="1:6" s="11" customFormat="1" ht="15" thickBot="1" x14ac:dyDescent="0.4">
      <c r="A36" s="119"/>
      <c r="B36" s="15" t="s">
        <v>18</v>
      </c>
      <c r="C36" s="16">
        <v>4687964.9099989096</v>
      </c>
      <c r="D36" s="16">
        <v>2122339.7381100492</v>
      </c>
      <c r="E36" s="16">
        <v>6810304.5</v>
      </c>
      <c r="F36" s="17">
        <v>68.836349487304688</v>
      </c>
    </row>
    <row r="39" spans="1:6" x14ac:dyDescent="0.35">
      <c r="C39" s="9" t="s">
        <v>86</v>
      </c>
    </row>
    <row r="40" spans="1:6" x14ac:dyDescent="0.35">
      <c r="C40" s="9" t="s">
        <v>85</v>
      </c>
    </row>
  </sheetData>
  <autoFilter ref="A2:F32" xr:uid="{00000000-0009-0000-0000-000003000000}"/>
  <mergeCells count="15">
    <mergeCell ref="K2:O2"/>
    <mergeCell ref="K3:L3"/>
    <mergeCell ref="M3:N3"/>
    <mergeCell ref="A30:A32"/>
    <mergeCell ref="A3:A5"/>
    <mergeCell ref="A6:A8"/>
    <mergeCell ref="A9:A11"/>
    <mergeCell ref="A12:A14"/>
    <mergeCell ref="O3:P3"/>
    <mergeCell ref="A34:A36"/>
    <mergeCell ref="A15:A17"/>
    <mergeCell ref="A18:A20"/>
    <mergeCell ref="A21:A23"/>
    <mergeCell ref="A24:A26"/>
    <mergeCell ref="A27:A29"/>
  </mergeCells>
  <pageMargins left="0.7" right="0.7" top="0.75" bottom="0.75" header="0.3" footer="0.3"/>
  <pageSetup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D584F-B0B8-4E06-BA0E-024AA809DD55}">
  <dimension ref="A1:P40"/>
  <sheetViews>
    <sheetView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ColWidth="8.81640625" defaultRowHeight="14.5" x14ac:dyDescent="0.35"/>
  <cols>
    <col min="1" max="1" width="11.1796875" style="8" bestFit="1" customWidth="1"/>
    <col min="2" max="2" width="8" style="8" customWidth="1"/>
    <col min="3" max="4" width="11.1796875" style="9" customWidth="1"/>
    <col min="5" max="5" width="10.54296875" style="9" bestFit="1" customWidth="1"/>
    <col min="6" max="6" width="9.1796875" style="10" bestFit="1" customWidth="1"/>
    <col min="7" max="9" width="8.81640625" style="8"/>
    <col min="10" max="10" width="11" style="8" bestFit="1" customWidth="1"/>
    <col min="11" max="11" width="9.36328125" style="8" bestFit="1" customWidth="1"/>
    <col min="12" max="12" width="6.81640625" style="8" customWidth="1"/>
    <col min="13" max="13" width="8.81640625" style="8" bestFit="1" customWidth="1"/>
    <col min="14" max="14" width="6.36328125" style="8" customWidth="1"/>
    <col min="15" max="15" width="9.6328125" style="8" bestFit="1" customWidth="1"/>
    <col min="16" max="16" width="6.453125" style="8" bestFit="1" customWidth="1"/>
    <col min="17" max="16384" width="8.81640625" style="8"/>
  </cols>
  <sheetData>
    <row r="1" spans="1:16" ht="19" thickBot="1" x14ac:dyDescent="0.5">
      <c r="A1" s="77" t="s">
        <v>95</v>
      </c>
      <c r="B1" s="77"/>
      <c r="C1" s="77"/>
      <c r="D1" s="77"/>
      <c r="E1" s="77"/>
      <c r="F1" s="77"/>
      <c r="G1" s="77"/>
      <c r="H1" s="77"/>
    </row>
    <row r="2" spans="1:16" s="11" customFormat="1" ht="15.5" thickTop="1" thickBot="1" x14ac:dyDescent="0.4">
      <c r="A2" s="11" t="s">
        <v>22</v>
      </c>
      <c r="B2" s="11" t="s">
        <v>45</v>
      </c>
      <c r="C2" s="12" t="s">
        <v>23</v>
      </c>
      <c r="D2" s="12" t="s">
        <v>24</v>
      </c>
      <c r="E2" s="12" t="s">
        <v>18</v>
      </c>
      <c r="F2" s="13" t="s">
        <v>46</v>
      </c>
      <c r="J2" s="52"/>
      <c r="K2" s="121" t="s">
        <v>52</v>
      </c>
      <c r="L2" s="121"/>
      <c r="M2" s="121"/>
      <c r="N2" s="121"/>
      <c r="O2" s="121"/>
      <c r="P2" s="53"/>
    </row>
    <row r="3" spans="1:16" ht="15" thickBot="1" x14ac:dyDescent="0.4">
      <c r="A3" s="120" t="s">
        <v>1</v>
      </c>
      <c r="B3" s="8" t="s">
        <v>16</v>
      </c>
      <c r="C3" s="9">
        <v>288057.99294337194</v>
      </c>
      <c r="D3" s="9">
        <v>55720.018965083487</v>
      </c>
      <c r="E3" s="9">
        <v>343778.03125</v>
      </c>
      <c r="F3" s="10">
        <v>83.791854858398438</v>
      </c>
      <c r="J3" s="54"/>
      <c r="K3" s="122" t="s">
        <v>16</v>
      </c>
      <c r="L3" s="122"/>
      <c r="M3" s="122" t="s">
        <v>17</v>
      </c>
      <c r="N3" s="122"/>
      <c r="O3" s="122" t="s">
        <v>18</v>
      </c>
      <c r="P3" s="122"/>
    </row>
    <row r="4" spans="1:16" ht="15" thickBot="1" x14ac:dyDescent="0.4">
      <c r="A4" s="120"/>
      <c r="B4" s="8" t="s">
        <v>17</v>
      </c>
      <c r="C4" s="9">
        <v>48294.800767676003</v>
      </c>
      <c r="D4" s="9">
        <v>94568.503238038888</v>
      </c>
      <c r="E4" s="9">
        <v>142863.296875</v>
      </c>
      <c r="F4" s="10">
        <v>33.804904937744141</v>
      </c>
      <c r="J4" s="55" t="s">
        <v>53</v>
      </c>
      <c r="K4" s="56" t="s">
        <v>21</v>
      </c>
      <c r="L4" s="56" t="s">
        <v>28</v>
      </c>
      <c r="M4" s="56" t="s">
        <v>21</v>
      </c>
      <c r="N4" s="56" t="s">
        <v>28</v>
      </c>
      <c r="O4" s="56" t="s">
        <v>21</v>
      </c>
      <c r="P4" s="56" t="s">
        <v>28</v>
      </c>
    </row>
    <row r="5" spans="1:16" ht="15" thickTop="1" x14ac:dyDescent="0.35">
      <c r="A5" s="120"/>
      <c r="B5" s="8" t="s">
        <v>18</v>
      </c>
      <c r="C5" s="9">
        <v>336352.79371104768</v>
      </c>
      <c r="D5" s="9">
        <v>150288.52220312247</v>
      </c>
      <c r="E5" s="9">
        <v>486641.3125</v>
      </c>
      <c r="F5" s="10">
        <v>69.1171875</v>
      </c>
      <c r="J5" s="57" t="s">
        <v>1</v>
      </c>
      <c r="K5" s="58">
        <v>288058</v>
      </c>
      <c r="L5" s="59">
        <v>85.6</v>
      </c>
      <c r="M5" s="58">
        <v>48295</v>
      </c>
      <c r="N5" s="59">
        <v>14.4</v>
      </c>
      <c r="O5" s="58">
        <v>336353</v>
      </c>
      <c r="P5" s="65">
        <v>100</v>
      </c>
    </row>
    <row r="6" spans="1:16" x14ac:dyDescent="0.35">
      <c r="A6" s="120" t="s">
        <v>2</v>
      </c>
      <c r="B6" s="8" t="s">
        <v>16</v>
      </c>
      <c r="C6" s="9">
        <v>895921.94331932371</v>
      </c>
      <c r="D6" s="9">
        <v>324475.55575773993</v>
      </c>
      <c r="E6" s="9">
        <v>1220397.5</v>
      </c>
      <c r="F6" s="10">
        <v>73.412307739257813</v>
      </c>
      <c r="J6" s="57" t="s">
        <v>2</v>
      </c>
      <c r="K6" s="58">
        <v>895922</v>
      </c>
      <c r="L6" s="59">
        <v>90.6</v>
      </c>
      <c r="M6" s="58">
        <v>92935</v>
      </c>
      <c r="N6" s="59">
        <v>9.4</v>
      </c>
      <c r="O6" s="58">
        <v>988857</v>
      </c>
      <c r="P6" s="66">
        <v>100</v>
      </c>
    </row>
    <row r="7" spans="1:16" x14ac:dyDescent="0.35">
      <c r="A7" s="120"/>
      <c r="B7" s="8" t="s">
        <v>17</v>
      </c>
      <c r="C7" s="9">
        <v>92935.244049322617</v>
      </c>
      <c r="D7" s="9">
        <v>174587.86539205132</v>
      </c>
      <c r="E7" s="9">
        <v>267523.09375</v>
      </c>
      <c r="F7" s="10">
        <v>34.739147186279297</v>
      </c>
      <c r="J7" s="57" t="s">
        <v>3</v>
      </c>
      <c r="K7" s="58">
        <v>275269</v>
      </c>
      <c r="L7" s="59">
        <v>91.5</v>
      </c>
      <c r="M7" s="58">
        <v>25622</v>
      </c>
      <c r="N7" s="59">
        <v>8.5</v>
      </c>
      <c r="O7" s="58">
        <v>300890</v>
      </c>
      <c r="P7" s="66">
        <v>100</v>
      </c>
    </row>
    <row r="8" spans="1:16" x14ac:dyDescent="0.35">
      <c r="A8" s="120"/>
      <c r="B8" s="8" t="s">
        <v>18</v>
      </c>
      <c r="C8" s="9">
        <v>988857.18736864673</v>
      </c>
      <c r="D8" s="9">
        <v>499063.42114979069</v>
      </c>
      <c r="E8" s="9">
        <v>1487920.625</v>
      </c>
      <c r="F8" s="10">
        <v>66.458999633789063</v>
      </c>
      <c r="J8" s="57" t="s">
        <v>4</v>
      </c>
      <c r="K8" s="58">
        <v>204713</v>
      </c>
      <c r="L8" s="59">
        <v>88.5</v>
      </c>
      <c r="M8" s="58">
        <v>26709</v>
      </c>
      <c r="N8" s="59">
        <v>11.5</v>
      </c>
      <c r="O8" s="58">
        <v>231422</v>
      </c>
      <c r="P8" s="66">
        <v>100</v>
      </c>
    </row>
    <row r="9" spans="1:16" x14ac:dyDescent="0.35">
      <c r="A9" s="120" t="s">
        <v>3</v>
      </c>
      <c r="B9" s="8" t="s">
        <v>16</v>
      </c>
      <c r="C9" s="9">
        <v>275268.54526521941</v>
      </c>
      <c r="D9" s="9">
        <v>104806.07122308917</v>
      </c>
      <c r="E9" s="9">
        <v>380074.59375</v>
      </c>
      <c r="F9" s="10">
        <v>72.424873352050781</v>
      </c>
      <c r="J9" s="57" t="s">
        <v>5</v>
      </c>
      <c r="K9" s="58">
        <v>746482</v>
      </c>
      <c r="L9" s="59">
        <v>78</v>
      </c>
      <c r="M9" s="58">
        <v>211129</v>
      </c>
      <c r="N9" s="59">
        <v>22</v>
      </c>
      <c r="O9" s="58">
        <v>957612</v>
      </c>
      <c r="P9" s="66">
        <v>100</v>
      </c>
    </row>
    <row r="10" spans="1:16" x14ac:dyDescent="0.35">
      <c r="A10" s="120"/>
      <c r="B10" s="8" t="s">
        <v>17</v>
      </c>
      <c r="C10" s="9">
        <v>25621.834713322438</v>
      </c>
      <c r="D10" s="9">
        <v>48310.51618416774</v>
      </c>
      <c r="E10" s="9">
        <v>73932.3515625</v>
      </c>
      <c r="F10" s="10">
        <v>34.655780792236328</v>
      </c>
      <c r="J10" s="57" t="s">
        <v>6</v>
      </c>
      <c r="K10" s="58">
        <v>500129</v>
      </c>
      <c r="L10" s="59">
        <v>87.5</v>
      </c>
      <c r="M10" s="58">
        <v>71187</v>
      </c>
      <c r="N10" s="59">
        <v>12.5</v>
      </c>
      <c r="O10" s="58">
        <v>571316</v>
      </c>
      <c r="P10" s="66">
        <v>100</v>
      </c>
    </row>
    <row r="11" spans="1:16" x14ac:dyDescent="0.35">
      <c r="A11" s="120"/>
      <c r="B11" s="8" t="s">
        <v>18</v>
      </c>
      <c r="C11" s="9">
        <v>300890.37997854169</v>
      </c>
      <c r="D11" s="9">
        <v>153116.58740725697</v>
      </c>
      <c r="E11" s="9">
        <v>454006.96875</v>
      </c>
      <c r="F11" s="10">
        <v>66.274398803710938</v>
      </c>
      <c r="J11" s="57" t="s">
        <v>69</v>
      </c>
      <c r="K11" s="58">
        <v>31644</v>
      </c>
      <c r="L11" s="59">
        <v>84.5</v>
      </c>
      <c r="M11" s="58">
        <v>5791</v>
      </c>
      <c r="N11" s="59">
        <v>15.5</v>
      </c>
      <c r="O11" s="58">
        <v>37435</v>
      </c>
      <c r="P11" s="66">
        <v>100</v>
      </c>
    </row>
    <row r="12" spans="1:16" x14ac:dyDescent="0.35">
      <c r="A12" s="120" t="s">
        <v>4</v>
      </c>
      <c r="B12" s="8" t="s">
        <v>16</v>
      </c>
      <c r="C12" s="9">
        <v>204713.31844135103</v>
      </c>
      <c r="D12" s="9">
        <v>37324.772380302078</v>
      </c>
      <c r="E12" s="9">
        <v>242038.078125</v>
      </c>
      <c r="F12" s="10">
        <v>84.578971862792969</v>
      </c>
      <c r="J12" s="57" t="s">
        <v>10</v>
      </c>
      <c r="K12" s="58">
        <v>217982.50093787251</v>
      </c>
      <c r="L12" s="59">
        <v>90.4</v>
      </c>
      <c r="M12" s="58">
        <v>23044.301438053892</v>
      </c>
      <c r="N12" s="59">
        <v>9.6</v>
      </c>
      <c r="O12" s="58">
        <v>241026.80237592637</v>
      </c>
      <c r="P12" s="66">
        <v>100</v>
      </c>
    </row>
    <row r="13" spans="1:16" x14ac:dyDescent="0.35">
      <c r="A13" s="120"/>
      <c r="B13" s="8" t="s">
        <v>17</v>
      </c>
      <c r="C13" s="9">
        <v>26709.016695781971</v>
      </c>
      <c r="D13" s="9">
        <v>28714.201497405033</v>
      </c>
      <c r="E13" s="9">
        <v>55423.21875</v>
      </c>
      <c r="F13" s="10">
        <v>48.191024780273438</v>
      </c>
      <c r="J13" s="57" t="s">
        <v>8</v>
      </c>
      <c r="K13" s="58">
        <v>511086</v>
      </c>
      <c r="L13" s="59">
        <v>83.7</v>
      </c>
      <c r="M13" s="58">
        <v>99370</v>
      </c>
      <c r="N13" s="59">
        <v>16.3</v>
      </c>
      <c r="O13" s="58">
        <v>610456</v>
      </c>
      <c r="P13" s="66">
        <v>100</v>
      </c>
    </row>
    <row r="14" spans="1:16" x14ac:dyDescent="0.35">
      <c r="A14" s="120"/>
      <c r="B14" s="8" t="s">
        <v>18</v>
      </c>
      <c r="C14" s="9">
        <v>231422.33513713273</v>
      </c>
      <c r="D14" s="9">
        <v>66038.973877707118</v>
      </c>
      <c r="E14" s="9">
        <v>297461.3125</v>
      </c>
      <c r="F14" s="10">
        <v>77.799140930175781</v>
      </c>
      <c r="J14" s="57" t="s">
        <v>9</v>
      </c>
      <c r="K14" s="58">
        <v>344836</v>
      </c>
      <c r="L14" s="59">
        <v>83.6</v>
      </c>
      <c r="M14" s="58">
        <v>67761</v>
      </c>
      <c r="N14" s="59">
        <v>16.399999999999999</v>
      </c>
      <c r="O14" s="58">
        <v>412597</v>
      </c>
      <c r="P14" s="66">
        <v>100</v>
      </c>
    </row>
    <row r="15" spans="1:16" x14ac:dyDescent="0.35">
      <c r="A15" s="120" t="s">
        <v>5</v>
      </c>
      <c r="B15" s="8" t="s">
        <v>16</v>
      </c>
      <c r="C15" s="9">
        <v>746482.34987972502</v>
      </c>
      <c r="D15" s="9">
        <v>249884.95594588411</v>
      </c>
      <c r="E15" s="9">
        <v>996367.3125</v>
      </c>
      <c r="F15" s="10">
        <v>74.920394897460938</v>
      </c>
      <c r="J15" s="60"/>
      <c r="K15" s="61"/>
      <c r="L15" s="61"/>
      <c r="M15" s="61"/>
      <c r="N15" s="61"/>
      <c r="O15" s="61"/>
      <c r="P15" s="67"/>
    </row>
    <row r="16" spans="1:16" ht="15" thickBot="1" x14ac:dyDescent="0.4">
      <c r="A16" s="120"/>
      <c r="B16" s="8" t="s">
        <v>17</v>
      </c>
      <c r="C16" s="9">
        <v>211129.36989978384</v>
      </c>
      <c r="D16" s="9">
        <v>147927.31412915376</v>
      </c>
      <c r="E16" s="9">
        <v>359056.6875</v>
      </c>
      <c r="F16" s="10">
        <v>58.801124572753906</v>
      </c>
      <c r="J16" s="62" t="s">
        <v>11</v>
      </c>
      <c r="K16" s="63">
        <v>4015435</v>
      </c>
      <c r="L16" s="64">
        <v>85.7</v>
      </c>
      <c r="M16" s="63">
        <v>671843</v>
      </c>
      <c r="N16" s="64">
        <v>14.3</v>
      </c>
      <c r="O16" s="63">
        <v>4687278</v>
      </c>
      <c r="P16" s="68">
        <v>100</v>
      </c>
    </row>
    <row r="17" spans="1:14" ht="15" thickTop="1" x14ac:dyDescent="0.35">
      <c r="A17" s="120"/>
      <c r="B17" s="8" t="s">
        <v>18</v>
      </c>
      <c r="C17" s="9">
        <v>957611.719779509</v>
      </c>
      <c r="D17" s="9">
        <v>397812.27007503778</v>
      </c>
      <c r="E17" s="9">
        <v>1355424</v>
      </c>
      <c r="F17" s="10">
        <v>70.650344848632813</v>
      </c>
    </row>
    <row r="18" spans="1:14" x14ac:dyDescent="0.35">
      <c r="A18" s="120" t="s">
        <v>6</v>
      </c>
      <c r="B18" s="8" t="s">
        <v>16</v>
      </c>
      <c r="C18" s="9">
        <v>500129.21153801458</v>
      </c>
      <c r="D18" s="9">
        <v>76699.132385609861</v>
      </c>
      <c r="E18" s="9">
        <v>576828.375</v>
      </c>
      <c r="F18" s="10">
        <v>86.703292846679688</v>
      </c>
      <c r="K18" s="8" t="s">
        <v>70</v>
      </c>
      <c r="L18" s="10">
        <f>MIN($L$5:$L$14)</f>
        <v>78</v>
      </c>
      <c r="N18" s="10">
        <f>MIN($N$5:$N$14)</f>
        <v>8.5</v>
      </c>
    </row>
    <row r="19" spans="1:14" x14ac:dyDescent="0.35">
      <c r="A19" s="120"/>
      <c r="B19" s="8" t="s">
        <v>17</v>
      </c>
      <c r="C19" s="9">
        <v>71186.698078012967</v>
      </c>
      <c r="D19" s="9">
        <v>105816.70149651988</v>
      </c>
      <c r="E19" s="9">
        <v>177003.390625</v>
      </c>
      <c r="F19" s="10">
        <v>40.217704772949219</v>
      </c>
      <c r="K19" s="8" t="s">
        <v>71</v>
      </c>
      <c r="L19" s="10">
        <f>MAX($L$5:$L$14)</f>
        <v>91.5</v>
      </c>
      <c r="N19" s="10">
        <f>MAX($N$5:$N$14)</f>
        <v>22</v>
      </c>
    </row>
    <row r="20" spans="1:14" x14ac:dyDescent="0.35">
      <c r="A20" s="120"/>
      <c r="B20" s="8" t="s">
        <v>18</v>
      </c>
      <c r="C20" s="9">
        <v>571315.90961602726</v>
      </c>
      <c r="D20" s="9">
        <v>182515.83388212972</v>
      </c>
      <c r="E20" s="9">
        <v>753831.75</v>
      </c>
      <c r="F20" s="10">
        <v>75.788253784179688</v>
      </c>
    </row>
    <row r="21" spans="1:14" x14ac:dyDescent="0.35">
      <c r="A21" s="120" t="s">
        <v>69</v>
      </c>
      <c r="B21" s="8" t="s">
        <v>16</v>
      </c>
      <c r="C21" s="9">
        <v>31643.966863597114</v>
      </c>
      <c r="D21" s="9">
        <v>86605.260403761553</v>
      </c>
      <c r="E21" s="9">
        <v>118249.2265625</v>
      </c>
      <c r="F21" s="10">
        <v>26.760400772094727</v>
      </c>
    </row>
    <row r="22" spans="1:14" x14ac:dyDescent="0.35">
      <c r="A22" s="120"/>
      <c r="B22" s="8" t="s">
        <v>17</v>
      </c>
      <c r="C22" s="9">
        <v>5790.9373944170584</v>
      </c>
      <c r="D22" s="9">
        <v>57428.133696787751</v>
      </c>
      <c r="E22" s="9">
        <v>63219.0703125</v>
      </c>
      <c r="F22" s="10">
        <v>9.1601114273071289</v>
      </c>
      <c r="J22" s="9"/>
      <c r="K22" s="9"/>
      <c r="L22" s="9"/>
    </row>
    <row r="23" spans="1:14" x14ac:dyDescent="0.35">
      <c r="A23" s="120"/>
      <c r="B23" s="8" t="s">
        <v>18</v>
      </c>
      <c r="C23" s="9">
        <v>37434.904258014183</v>
      </c>
      <c r="D23" s="9">
        <v>144033.39410054928</v>
      </c>
      <c r="E23" s="9">
        <v>181468.296875</v>
      </c>
      <c r="F23" s="10">
        <v>20.628894805908203</v>
      </c>
    </row>
    <row r="24" spans="1:14" x14ac:dyDescent="0.35">
      <c r="A24" s="120" t="s">
        <v>10</v>
      </c>
      <c r="B24" s="8" t="s">
        <v>16</v>
      </c>
      <c r="C24" s="9">
        <v>217982.50093787251</v>
      </c>
      <c r="D24" s="9">
        <v>78325.457184086699</v>
      </c>
      <c r="E24" s="9">
        <v>296307.96875</v>
      </c>
      <c r="F24" s="10">
        <v>73.566192626953125</v>
      </c>
    </row>
    <row r="25" spans="1:14" x14ac:dyDescent="0.35">
      <c r="A25" s="120"/>
      <c r="B25" s="8" t="s">
        <v>17</v>
      </c>
      <c r="C25" s="9">
        <v>23044.301438053892</v>
      </c>
      <c r="D25" s="9">
        <v>45566.499672708102</v>
      </c>
      <c r="E25" s="9">
        <v>68610.796875</v>
      </c>
      <c r="F25" s="10">
        <v>33.586990356445313</v>
      </c>
    </row>
    <row r="26" spans="1:14" x14ac:dyDescent="0.35">
      <c r="A26" s="120"/>
      <c r="B26" s="8" t="s">
        <v>18</v>
      </c>
      <c r="C26" s="9">
        <v>241026.80237592637</v>
      </c>
      <c r="D26" s="9">
        <v>123891.9568567948</v>
      </c>
      <c r="E26" s="9">
        <v>364918.75</v>
      </c>
      <c r="F26" s="10">
        <v>66.049446105957031</v>
      </c>
    </row>
    <row r="27" spans="1:14" x14ac:dyDescent="0.35">
      <c r="A27" s="120" t="s">
        <v>8</v>
      </c>
      <c r="B27" s="8" t="s">
        <v>16</v>
      </c>
      <c r="C27" s="9">
        <v>511086.13291416096</v>
      </c>
      <c r="D27" s="9">
        <v>108106.2961048806</v>
      </c>
      <c r="E27" s="9">
        <v>619192.4375</v>
      </c>
      <c r="F27" s="10">
        <v>82.540756225585938</v>
      </c>
    </row>
    <row r="28" spans="1:14" x14ac:dyDescent="0.35">
      <c r="A28" s="120"/>
      <c r="B28" s="8" t="s">
        <v>17</v>
      </c>
      <c r="C28" s="9">
        <v>99369.966925571833</v>
      </c>
      <c r="D28" s="9">
        <v>113128.87464561516</v>
      </c>
      <c r="E28" s="9">
        <v>212498.84375</v>
      </c>
      <c r="F28" s="10">
        <v>46.762592315673828</v>
      </c>
    </row>
    <row r="29" spans="1:14" x14ac:dyDescent="0.35">
      <c r="A29" s="120"/>
      <c r="B29" s="8" t="s">
        <v>18</v>
      </c>
      <c r="C29" s="9">
        <v>610456.09983973182</v>
      </c>
      <c r="D29" s="9">
        <v>221235.17075049569</v>
      </c>
      <c r="E29" s="9">
        <v>831691.3125</v>
      </c>
      <c r="F29" s="10">
        <v>73.399360656738281</v>
      </c>
    </row>
    <row r="30" spans="1:14" x14ac:dyDescent="0.35">
      <c r="A30" s="120" t="s">
        <v>9</v>
      </c>
      <c r="B30" s="8" t="s">
        <v>16</v>
      </c>
      <c r="C30" s="9">
        <v>344836.17237031169</v>
      </c>
      <c r="D30" s="9">
        <v>114271.02139944003</v>
      </c>
      <c r="E30" s="9">
        <v>459107.21875</v>
      </c>
      <c r="F30" s="10">
        <v>75.110160827636719</v>
      </c>
    </row>
    <row r="31" spans="1:14" x14ac:dyDescent="0.35">
      <c r="A31" s="120"/>
      <c r="B31" s="8" t="s">
        <v>17</v>
      </c>
      <c r="C31" s="9">
        <v>67760.605564019439</v>
      </c>
      <c r="D31" s="9">
        <v>70072.586407716342</v>
      </c>
      <c r="E31" s="9">
        <v>137833.203125</v>
      </c>
      <c r="F31" s="10">
        <v>49.161308288574219</v>
      </c>
    </row>
    <row r="32" spans="1:14" x14ac:dyDescent="0.35">
      <c r="A32" s="120"/>
      <c r="B32" s="8" t="s">
        <v>18</v>
      </c>
      <c r="C32" s="9">
        <v>412596.77793433104</v>
      </c>
      <c r="D32" s="9">
        <v>184343.60780715628</v>
      </c>
      <c r="E32" s="9">
        <v>596940.375</v>
      </c>
      <c r="F32" s="10">
        <v>69.11859130859375</v>
      </c>
    </row>
    <row r="33" spans="1:6" x14ac:dyDescent="0.35">
      <c r="A33" s="50"/>
    </row>
    <row r="34" spans="1:6" s="11" customFormat="1" x14ac:dyDescent="0.35">
      <c r="A34" s="118" t="s">
        <v>11</v>
      </c>
      <c r="B34" s="11" t="s">
        <v>16</v>
      </c>
      <c r="C34" s="12">
        <v>4016122.1344729369</v>
      </c>
      <c r="D34" s="12">
        <v>1236218.5417498793</v>
      </c>
      <c r="E34" s="12">
        <v>5252341</v>
      </c>
      <c r="F34" s="13">
        <v>76.463470458984375</v>
      </c>
    </row>
    <row r="35" spans="1:6" s="11" customFormat="1" x14ac:dyDescent="0.35">
      <c r="A35" s="118"/>
      <c r="B35" s="11" t="s">
        <v>17</v>
      </c>
      <c r="C35" s="12">
        <v>671842.7755259613</v>
      </c>
      <c r="D35" s="12">
        <v>886121.19636016339</v>
      </c>
      <c r="E35" s="12">
        <v>1557964</v>
      </c>
      <c r="F35" s="13">
        <v>43.123126983642578</v>
      </c>
    </row>
    <row r="36" spans="1:6" s="11" customFormat="1" ht="15" thickBot="1" x14ac:dyDescent="0.4">
      <c r="A36" s="119"/>
      <c r="B36" s="15" t="s">
        <v>18</v>
      </c>
      <c r="C36" s="16">
        <v>4687964.9099989096</v>
      </c>
      <c r="D36" s="16">
        <v>2122339.7381100492</v>
      </c>
      <c r="E36" s="16">
        <v>6810304.5</v>
      </c>
      <c r="F36" s="17">
        <v>68.836349487304688</v>
      </c>
    </row>
    <row r="39" spans="1:6" x14ac:dyDescent="0.35">
      <c r="C39" s="9" t="s">
        <v>86</v>
      </c>
    </row>
    <row r="40" spans="1:6" x14ac:dyDescent="0.35">
      <c r="C40" s="9" t="s">
        <v>85</v>
      </c>
    </row>
  </sheetData>
  <autoFilter ref="A2:F32" xr:uid="{00000000-0009-0000-0000-000003000000}"/>
  <mergeCells count="15">
    <mergeCell ref="A27:A29"/>
    <mergeCell ref="A30:A32"/>
    <mergeCell ref="A34:A36"/>
    <mergeCell ref="A9:A11"/>
    <mergeCell ref="A12:A14"/>
    <mergeCell ref="A15:A17"/>
    <mergeCell ref="A18:A20"/>
    <mergeCell ref="A21:A23"/>
    <mergeCell ref="A24:A26"/>
    <mergeCell ref="A6:A8"/>
    <mergeCell ref="K2:O2"/>
    <mergeCell ref="A3:A5"/>
    <mergeCell ref="K3:L3"/>
    <mergeCell ref="M3:N3"/>
    <mergeCell ref="O3:P3"/>
  </mergeCells>
  <pageMargins left="0.7" right="0.7" top="0.75" bottom="0.75" header="0.3" footer="0.3"/>
  <pageSetup scale="8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2"/>
  <sheetViews>
    <sheetView view="pageBreakPreview" zoomScaleNormal="100" zoomScaleSheetLayoutView="100" workbookViewId="0">
      <pane xSplit="2" ySplit="3" topLeftCell="C34" activePane="bottomRight" state="frozen"/>
      <selection pane="topRight" activeCell="C1" sqref="C1"/>
      <selection pane="bottomLeft" activeCell="A4" sqref="A4"/>
      <selection pane="bottomRight" activeCell="A2" sqref="A2"/>
    </sheetView>
  </sheetViews>
  <sheetFormatPr defaultColWidth="8.81640625" defaultRowHeight="14.5" x14ac:dyDescent="0.35"/>
  <cols>
    <col min="1" max="1" width="13.36328125" style="8" customWidth="1"/>
    <col min="2" max="2" width="11" style="8" customWidth="1"/>
    <col min="3" max="3" width="12.453125" style="9" customWidth="1"/>
    <col min="4" max="4" width="6.81640625" style="8" customWidth="1"/>
    <col min="5" max="5" width="10.1796875" style="9" bestFit="1" customWidth="1"/>
    <col min="6" max="6" width="4.36328125" style="8" bestFit="1" customWidth="1"/>
    <col min="7" max="7" width="10.1796875" style="9" bestFit="1" customWidth="1"/>
    <col min="8" max="8" width="6.81640625" style="8" bestFit="1" customWidth="1"/>
    <col min="9" max="9" width="10.36328125" style="9" bestFit="1" customWidth="1"/>
    <col min="10" max="16384" width="8.81640625" style="8"/>
  </cols>
  <sheetData>
    <row r="1" spans="1:10" ht="19" thickBot="1" x14ac:dyDescent="0.5">
      <c r="A1" s="22" t="s">
        <v>96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s="18" customFormat="1" ht="15.5" x14ac:dyDescent="0.35">
      <c r="C2" s="123" t="s">
        <v>26</v>
      </c>
      <c r="D2" s="123"/>
      <c r="E2" s="123" t="s">
        <v>25</v>
      </c>
      <c r="F2" s="123"/>
      <c r="G2" s="123" t="s">
        <v>29</v>
      </c>
      <c r="H2" s="123"/>
      <c r="I2" s="123" t="s">
        <v>18</v>
      </c>
      <c r="J2" s="123"/>
    </row>
    <row r="3" spans="1:10" s="20" customFormat="1" ht="15.5" x14ac:dyDescent="0.35">
      <c r="A3" s="18" t="s">
        <v>22</v>
      </c>
      <c r="B3" s="18" t="s">
        <v>15</v>
      </c>
      <c r="C3" s="21" t="s">
        <v>27</v>
      </c>
      <c r="D3" s="20" t="s">
        <v>28</v>
      </c>
      <c r="E3" s="21" t="s">
        <v>27</v>
      </c>
      <c r="F3" s="20" t="s">
        <v>28</v>
      </c>
      <c r="G3" s="21" t="s">
        <v>27</v>
      </c>
      <c r="H3" s="20" t="s">
        <v>28</v>
      </c>
      <c r="I3" s="21" t="s">
        <v>27</v>
      </c>
      <c r="J3" s="20" t="s">
        <v>28</v>
      </c>
    </row>
    <row r="4" spans="1:10" x14ac:dyDescent="0.35">
      <c r="A4" s="120" t="s">
        <v>1</v>
      </c>
      <c r="B4" s="8" t="s">
        <v>31</v>
      </c>
      <c r="C4" s="9">
        <v>11117.555537493776</v>
      </c>
      <c r="D4" s="10">
        <v>3.2339341640472412</v>
      </c>
      <c r="E4" s="9">
        <v>225051.09468721575</v>
      </c>
      <c r="F4" s="10">
        <v>65.464073181152344</v>
      </c>
      <c r="G4" s="9">
        <v>107609.3616837458</v>
      </c>
      <c r="H4" s="23">
        <v>31.30198860168457</v>
      </c>
      <c r="I4" s="9">
        <v>343778.03125</v>
      </c>
      <c r="J4" s="23">
        <v>99.999992370605469</v>
      </c>
    </row>
    <row r="5" spans="1:10" x14ac:dyDescent="0.35">
      <c r="A5" s="120"/>
      <c r="B5" s="8" t="s">
        <v>30</v>
      </c>
      <c r="C5" s="9">
        <v>52047.304861170618</v>
      </c>
      <c r="D5" s="10">
        <v>36.431541442871094</v>
      </c>
      <c r="E5" s="9">
        <v>70424.983037127284</v>
      </c>
      <c r="F5" s="10">
        <v>49.295360565185547</v>
      </c>
      <c r="G5" s="9">
        <v>20391.016107416963</v>
      </c>
      <c r="H5" s="23">
        <v>14.27309513092041</v>
      </c>
      <c r="I5" s="9">
        <v>142863.3125</v>
      </c>
      <c r="J5" s="23">
        <v>99.999992370605469</v>
      </c>
    </row>
    <row r="6" spans="1:10" x14ac:dyDescent="0.35">
      <c r="A6" s="120"/>
      <c r="B6" s="8" t="s">
        <v>18</v>
      </c>
      <c r="C6" s="9">
        <v>63164.860398664401</v>
      </c>
      <c r="D6" s="10">
        <v>12.979757308959961</v>
      </c>
      <c r="E6" s="9">
        <v>295476.07772434276</v>
      </c>
      <c r="F6" s="10">
        <v>60.717426300048828</v>
      </c>
      <c r="G6" s="9">
        <v>128000.37779116278</v>
      </c>
      <c r="H6" s="23">
        <v>26.302818298339844</v>
      </c>
      <c r="I6" s="9">
        <v>486641.3125</v>
      </c>
      <c r="J6" s="23">
        <v>100</v>
      </c>
    </row>
    <row r="7" spans="1:10" x14ac:dyDescent="0.35">
      <c r="A7" s="120" t="s">
        <v>2</v>
      </c>
      <c r="B7" s="8" t="s">
        <v>31</v>
      </c>
      <c r="C7" s="9">
        <v>81181.013015338409</v>
      </c>
      <c r="D7" s="10">
        <v>6.6520142555236816</v>
      </c>
      <c r="E7" s="9">
        <v>683859.1367312721</v>
      </c>
      <c r="F7" s="10">
        <v>56.035770416259766</v>
      </c>
      <c r="G7" s="9">
        <v>455357.34933045378</v>
      </c>
      <c r="H7" s="23">
        <v>37.312217712402344</v>
      </c>
      <c r="I7" s="9">
        <v>1220397.5</v>
      </c>
      <c r="J7" s="23">
        <v>100</v>
      </c>
    </row>
    <row r="8" spans="1:10" x14ac:dyDescent="0.35">
      <c r="A8" s="120"/>
      <c r="B8" s="8" t="s">
        <v>30</v>
      </c>
      <c r="C8" s="9">
        <v>67839.768838478849</v>
      </c>
      <c r="D8" s="10">
        <v>25.358469009399414</v>
      </c>
      <c r="E8" s="9">
        <v>172296.36792919977</v>
      </c>
      <c r="F8" s="10">
        <v>64.404289245605469</v>
      </c>
      <c r="G8" s="9">
        <v>27386.972673695316</v>
      </c>
      <c r="H8" s="23">
        <v>10.237236022949219</v>
      </c>
      <c r="I8" s="9">
        <v>267523.125</v>
      </c>
      <c r="J8" s="23">
        <v>99.999992370605469</v>
      </c>
    </row>
    <row r="9" spans="1:10" x14ac:dyDescent="0.35">
      <c r="A9" s="120"/>
      <c r="B9" s="8" t="s">
        <v>18</v>
      </c>
      <c r="C9" s="9">
        <v>149020.78185381732</v>
      </c>
      <c r="D9" s="10">
        <v>10.015371322631836</v>
      </c>
      <c r="E9" s="9">
        <v>856155.50466047181</v>
      </c>
      <c r="F9" s="10">
        <v>57.540401458740234</v>
      </c>
      <c r="G9" s="9">
        <v>482744.3220041492</v>
      </c>
      <c r="H9" s="23">
        <v>32.444225311279297</v>
      </c>
      <c r="I9" s="9">
        <v>1487920.625</v>
      </c>
      <c r="J9" s="23">
        <v>100</v>
      </c>
    </row>
    <row r="10" spans="1:10" x14ac:dyDescent="0.35">
      <c r="A10" s="120" t="s">
        <v>3</v>
      </c>
      <c r="B10" s="8" t="s">
        <v>31</v>
      </c>
      <c r="C10" s="9">
        <v>35081.6210648009</v>
      </c>
      <c r="D10" s="10">
        <v>9.2301931381225586</v>
      </c>
      <c r="E10" s="9">
        <v>248726.15921427205</v>
      </c>
      <c r="F10" s="10">
        <v>65.441398620605469</v>
      </c>
      <c r="G10" s="9">
        <v>96266.83620923564</v>
      </c>
      <c r="H10" s="23">
        <v>25.328403472900391</v>
      </c>
      <c r="I10" s="9">
        <v>380074.625</v>
      </c>
      <c r="J10" s="23">
        <v>100</v>
      </c>
    </row>
    <row r="11" spans="1:10" x14ac:dyDescent="0.35">
      <c r="A11" s="120"/>
      <c r="B11" s="8" t="s">
        <v>30</v>
      </c>
      <c r="C11" s="9">
        <v>28783.506479163032</v>
      </c>
      <c r="D11" s="10">
        <v>38.932220458984375</v>
      </c>
      <c r="E11" s="9">
        <v>39503.691483495357</v>
      </c>
      <c r="F11" s="10">
        <v>53.432212829589844</v>
      </c>
      <c r="G11" s="9">
        <v>5645.1529348317872</v>
      </c>
      <c r="H11" s="23">
        <v>7.6355652809143066</v>
      </c>
      <c r="I11" s="9">
        <v>73932.3515625</v>
      </c>
      <c r="J11" s="23">
        <v>100</v>
      </c>
    </row>
    <row r="12" spans="1:10" x14ac:dyDescent="0.35">
      <c r="A12" s="120"/>
      <c r="B12" s="8" t="s">
        <v>18</v>
      </c>
      <c r="C12" s="9">
        <v>63865.127543963943</v>
      </c>
      <c r="D12" s="10">
        <v>14.06699275970459</v>
      </c>
      <c r="E12" s="9">
        <v>288229.8506977674</v>
      </c>
      <c r="F12" s="10">
        <v>63.485774993896484</v>
      </c>
      <c r="G12" s="9">
        <v>101911.98914406744</v>
      </c>
      <c r="H12" s="23">
        <v>22.447229385375977</v>
      </c>
      <c r="I12" s="9">
        <v>454006.96875</v>
      </c>
      <c r="J12" s="23">
        <v>99.999992370605469</v>
      </c>
    </row>
    <row r="13" spans="1:10" x14ac:dyDescent="0.35">
      <c r="A13" s="120" t="s">
        <v>4</v>
      </c>
      <c r="B13" s="8" t="s">
        <v>31</v>
      </c>
      <c r="C13" s="9">
        <v>27244.660378253498</v>
      </c>
      <c r="D13" s="10">
        <v>11.256352424621582</v>
      </c>
      <c r="E13" s="9">
        <v>137162.38312426701</v>
      </c>
      <c r="F13" s="10">
        <v>56.669750213623047</v>
      </c>
      <c r="G13" s="9">
        <v>77631.047319132485</v>
      </c>
      <c r="H13" s="23">
        <v>32.073894500732422</v>
      </c>
      <c r="I13" s="9">
        <v>242038.09375</v>
      </c>
      <c r="J13" s="23">
        <v>100</v>
      </c>
    </row>
    <row r="14" spans="1:10" x14ac:dyDescent="0.35">
      <c r="A14" s="120"/>
      <c r="B14" s="8" t="s">
        <v>30</v>
      </c>
      <c r="C14" s="9">
        <v>26072.769155460777</v>
      </c>
      <c r="D14" s="10">
        <v>47.043045043945313</v>
      </c>
      <c r="E14" s="9">
        <v>24933.565156752727</v>
      </c>
      <c r="F14" s="10">
        <v>44.987579345703125</v>
      </c>
      <c r="G14" s="9">
        <v>4416.8838809735007</v>
      </c>
      <c r="H14" s="23">
        <v>7.9693746566772461</v>
      </c>
      <c r="I14" s="9">
        <v>55423.21875</v>
      </c>
      <c r="J14" s="23">
        <v>100</v>
      </c>
    </row>
    <row r="15" spans="1:10" x14ac:dyDescent="0.35">
      <c r="A15" s="120"/>
      <c r="B15" s="8" t="s">
        <v>18</v>
      </c>
      <c r="C15" s="9">
        <v>53317.429533714276</v>
      </c>
      <c r="D15" s="10">
        <v>17.924156188964844</v>
      </c>
      <c r="E15" s="9">
        <v>162095.94828101969</v>
      </c>
      <c r="F15" s="10">
        <v>54.493118286132813</v>
      </c>
      <c r="G15" s="9">
        <v>82047.931200106017</v>
      </c>
      <c r="H15" s="23">
        <v>27.582723617553711</v>
      </c>
      <c r="I15" s="9">
        <v>297461.3125</v>
      </c>
      <c r="J15" s="23">
        <v>100</v>
      </c>
    </row>
    <row r="16" spans="1:10" x14ac:dyDescent="0.35">
      <c r="A16" s="120" t="s">
        <v>5</v>
      </c>
      <c r="B16" s="8" t="s">
        <v>31</v>
      </c>
      <c r="C16" s="9">
        <v>86591.321897097514</v>
      </c>
      <c r="D16" s="10">
        <v>8.6907024383544922</v>
      </c>
      <c r="E16" s="9">
        <v>520354.78353870037</v>
      </c>
      <c r="F16" s="10">
        <v>52.225196838378906</v>
      </c>
      <c r="G16" s="9">
        <v>389421.20038981125</v>
      </c>
      <c r="H16" s="23">
        <v>39.084098815917969</v>
      </c>
      <c r="I16" s="9">
        <v>996367.3125</v>
      </c>
      <c r="J16" s="23">
        <v>100</v>
      </c>
    </row>
    <row r="17" spans="1:10" x14ac:dyDescent="0.35">
      <c r="A17" s="120"/>
      <c r="B17" s="8" t="s">
        <v>30</v>
      </c>
      <c r="C17" s="9">
        <v>80390.067764290769</v>
      </c>
      <c r="D17" s="10">
        <v>22.389240264892578</v>
      </c>
      <c r="E17" s="9">
        <v>203037.26825810713</v>
      </c>
      <c r="F17" s="10">
        <v>56.547412872314453</v>
      </c>
      <c r="G17" s="9">
        <v>75629.348006539672</v>
      </c>
      <c r="H17" s="23">
        <v>21.063344955444336</v>
      </c>
      <c r="I17" s="9">
        <v>359056.6875</v>
      </c>
      <c r="J17" s="23">
        <v>100</v>
      </c>
    </row>
    <row r="18" spans="1:10" x14ac:dyDescent="0.35">
      <c r="A18" s="120"/>
      <c r="B18" s="8" t="s">
        <v>18</v>
      </c>
      <c r="C18" s="9">
        <v>166981.38966138836</v>
      </c>
      <c r="D18" s="10">
        <v>12.31949520111084</v>
      </c>
      <c r="E18" s="9">
        <v>723392.05179680802</v>
      </c>
      <c r="F18" s="10">
        <v>53.370166778564453</v>
      </c>
      <c r="G18" s="9">
        <v>465050.54839635134</v>
      </c>
      <c r="H18" s="23">
        <v>34.310337066650391</v>
      </c>
      <c r="I18" s="9">
        <v>1355424</v>
      </c>
      <c r="J18" s="23">
        <v>100</v>
      </c>
    </row>
    <row r="19" spans="1:10" x14ac:dyDescent="0.35">
      <c r="A19" s="120" t="s">
        <v>6</v>
      </c>
      <c r="B19" s="8" t="s">
        <v>31</v>
      </c>
      <c r="C19" s="9">
        <v>24853.724755824733</v>
      </c>
      <c r="D19" s="10">
        <v>4.3086867332458496</v>
      </c>
      <c r="E19" s="9">
        <v>333676.53543972987</v>
      </c>
      <c r="F19" s="10">
        <v>57.846767425537109</v>
      </c>
      <c r="G19" s="9">
        <v>218298.08372807057</v>
      </c>
      <c r="H19" s="23">
        <v>37.844551086425781</v>
      </c>
      <c r="I19" s="9">
        <v>576828.3125</v>
      </c>
      <c r="J19" s="23">
        <v>100</v>
      </c>
    </row>
    <row r="20" spans="1:10" x14ac:dyDescent="0.35">
      <c r="A20" s="120"/>
      <c r="B20" s="8" t="s">
        <v>30</v>
      </c>
      <c r="C20" s="9">
        <v>61113.667923688263</v>
      </c>
      <c r="D20" s="10">
        <v>34.526836395263672</v>
      </c>
      <c r="E20" s="9">
        <v>97011.944589497594</v>
      </c>
      <c r="F20" s="10">
        <v>54.807956695556641</v>
      </c>
      <c r="G20" s="9">
        <v>18877.787061346968</v>
      </c>
      <c r="H20" s="23">
        <v>10.66521167755127</v>
      </c>
      <c r="I20" s="9">
        <v>177003.390625</v>
      </c>
      <c r="J20" s="23">
        <v>100.00000762939453</v>
      </c>
    </row>
    <row r="21" spans="1:10" x14ac:dyDescent="0.35">
      <c r="A21" s="120"/>
      <c r="B21" s="8" t="s">
        <v>18</v>
      </c>
      <c r="C21" s="9">
        <v>85967.392679512996</v>
      </c>
      <c r="D21" s="10">
        <v>11.404055595397949</v>
      </c>
      <c r="E21" s="9">
        <v>430688.48002922721</v>
      </c>
      <c r="F21" s="10">
        <v>57.133235931396484</v>
      </c>
      <c r="G21" s="9">
        <v>237175.87078941774</v>
      </c>
      <c r="H21" s="23">
        <v>31.462705612182617</v>
      </c>
      <c r="I21" s="9">
        <v>753831.75</v>
      </c>
      <c r="J21" s="23">
        <v>100</v>
      </c>
    </row>
    <row r="22" spans="1:10" x14ac:dyDescent="0.35">
      <c r="A22" s="120" t="s">
        <v>69</v>
      </c>
      <c r="B22" s="8" t="s">
        <v>31</v>
      </c>
      <c r="C22" s="9">
        <v>82885.634999536516</v>
      </c>
      <c r="D22" s="10">
        <v>70.094017028808594</v>
      </c>
      <c r="E22" s="9">
        <v>18542.34309610217</v>
      </c>
      <c r="F22" s="10">
        <v>15.680730819702148</v>
      </c>
      <c r="G22" s="9">
        <v>16821.249171719945</v>
      </c>
      <c r="H22" s="23">
        <v>14.225251197814941</v>
      </c>
      <c r="I22" s="9">
        <v>118249.2265625</v>
      </c>
      <c r="J22" s="23">
        <v>100</v>
      </c>
    </row>
    <row r="23" spans="1:10" x14ac:dyDescent="0.35">
      <c r="A23" s="120"/>
      <c r="B23" s="8" t="s">
        <v>30</v>
      </c>
      <c r="C23" s="9">
        <v>53199.946401054032</v>
      </c>
      <c r="D23" s="10">
        <v>84.151741027832031</v>
      </c>
      <c r="E23" s="9">
        <v>7182.6898064023917</v>
      </c>
      <c r="F23" s="10">
        <v>11.361587524414063</v>
      </c>
      <c r="G23" s="9">
        <v>2836.4348837484094</v>
      </c>
      <c r="H23" s="23">
        <v>4.4866762161254883</v>
      </c>
      <c r="I23" s="9">
        <v>63219.0703125</v>
      </c>
      <c r="J23" s="23">
        <v>100.00000762939453</v>
      </c>
    </row>
    <row r="24" spans="1:10" x14ac:dyDescent="0.35">
      <c r="A24" s="120"/>
      <c r="B24" s="8" t="s">
        <v>18</v>
      </c>
      <c r="C24" s="9">
        <v>136085.58140059037</v>
      </c>
      <c r="D24" s="10">
        <v>74.991378784179688</v>
      </c>
      <c r="E24" s="9">
        <v>25725.032902504568</v>
      </c>
      <c r="F24" s="10">
        <v>14.176048278808594</v>
      </c>
      <c r="G24" s="9">
        <v>19657.684055468355</v>
      </c>
      <c r="H24" s="23">
        <v>10.832571983337402</v>
      </c>
      <c r="I24" s="9">
        <v>181468.296875</v>
      </c>
      <c r="J24" s="23">
        <v>100</v>
      </c>
    </row>
    <row r="25" spans="1:10" x14ac:dyDescent="0.35">
      <c r="A25" s="120" t="s">
        <v>10</v>
      </c>
      <c r="B25" s="8" t="s">
        <v>31</v>
      </c>
      <c r="C25" s="9">
        <v>20201.368078818537</v>
      </c>
      <c r="D25" s="10">
        <v>6.8176932334899902</v>
      </c>
      <c r="E25" s="9">
        <v>171434.29793174239</v>
      </c>
      <c r="F25" s="10">
        <v>57.856796264648438</v>
      </c>
      <c r="G25" s="9">
        <v>104672.2921113982</v>
      </c>
      <c r="H25" s="23">
        <v>35.325508117675781</v>
      </c>
      <c r="I25" s="9">
        <v>296307.96875</v>
      </c>
      <c r="J25" s="23">
        <v>100</v>
      </c>
    </row>
    <row r="26" spans="1:10" x14ac:dyDescent="0.35">
      <c r="A26" s="120"/>
      <c r="B26" s="8" t="s">
        <v>30</v>
      </c>
      <c r="C26" s="9">
        <v>21571.43669458482</v>
      </c>
      <c r="D26" s="10">
        <v>31.44029426574707</v>
      </c>
      <c r="E26" s="9">
        <v>38394.950461499524</v>
      </c>
      <c r="F26" s="10">
        <v>55.960506439208984</v>
      </c>
      <c r="G26" s="9">
        <v>8644.4139546776369</v>
      </c>
      <c r="H26" s="23">
        <v>12.599203109741211</v>
      </c>
      <c r="I26" s="9">
        <v>68610.796875</v>
      </c>
      <c r="J26" s="23">
        <v>100.00000762939453</v>
      </c>
    </row>
    <row r="27" spans="1:10" x14ac:dyDescent="0.35">
      <c r="A27" s="120"/>
      <c r="B27" s="8" t="s">
        <v>18</v>
      </c>
      <c r="C27" s="9">
        <v>41772.804773403375</v>
      </c>
      <c r="D27" s="10">
        <v>11.447152137756348</v>
      </c>
      <c r="E27" s="9">
        <v>209829.24839324199</v>
      </c>
      <c r="F27" s="10">
        <v>57.500263214111328</v>
      </c>
      <c r="G27" s="9">
        <v>113316.7060660759</v>
      </c>
      <c r="H27" s="23">
        <v>31.052585601806641</v>
      </c>
      <c r="I27" s="9">
        <v>364918.75</v>
      </c>
      <c r="J27" s="23">
        <v>100</v>
      </c>
    </row>
    <row r="28" spans="1:10" x14ac:dyDescent="0.35">
      <c r="A28" s="120" t="s">
        <v>8</v>
      </c>
      <c r="B28" s="8" t="s">
        <v>31</v>
      </c>
      <c r="C28" s="9">
        <v>64121.48147853963</v>
      </c>
      <c r="D28" s="10">
        <v>10.355663299560547</v>
      </c>
      <c r="E28" s="9">
        <v>399480.82723829307</v>
      </c>
      <c r="F28" s="10">
        <v>64.516426086425781</v>
      </c>
      <c r="G28" s="9">
        <v>155590.12030220914</v>
      </c>
      <c r="H28" s="23">
        <v>25.127910614013672</v>
      </c>
      <c r="I28" s="9">
        <v>619192.4375</v>
      </c>
      <c r="J28" s="23">
        <v>100</v>
      </c>
    </row>
    <row r="29" spans="1:10" x14ac:dyDescent="0.35">
      <c r="A29" s="120"/>
      <c r="B29" s="8" t="s">
        <v>30</v>
      </c>
      <c r="C29" s="9">
        <v>97455.312860002654</v>
      </c>
      <c r="D29" s="10">
        <v>45.861576080322266</v>
      </c>
      <c r="E29" s="9">
        <v>88013.397873851005</v>
      </c>
      <c r="F29" s="10">
        <v>41.418296813964844</v>
      </c>
      <c r="G29" s="9">
        <v>27030.130837333392</v>
      </c>
      <c r="H29" s="23">
        <v>12.720131874084473</v>
      </c>
      <c r="I29" s="9">
        <v>212498.828125</v>
      </c>
      <c r="J29" s="23">
        <v>100.00000762939453</v>
      </c>
    </row>
    <row r="30" spans="1:10" x14ac:dyDescent="0.35">
      <c r="A30" s="120"/>
      <c r="B30" s="8" t="s">
        <v>18</v>
      </c>
      <c r="C30" s="9">
        <v>161576.79433854224</v>
      </c>
      <c r="D30" s="10">
        <v>19.427497863769531</v>
      </c>
      <c r="E30" s="9">
        <v>487494.22511214361</v>
      </c>
      <c r="F30" s="10">
        <v>58.61480712890625</v>
      </c>
      <c r="G30" s="9">
        <v>182620.2511395425</v>
      </c>
      <c r="H30" s="23">
        <v>21.957696914672852</v>
      </c>
      <c r="I30" s="9">
        <v>831691.25</v>
      </c>
      <c r="J30" s="23">
        <v>100</v>
      </c>
    </row>
    <row r="31" spans="1:10" x14ac:dyDescent="0.35">
      <c r="A31" s="120" t="s">
        <v>9</v>
      </c>
      <c r="B31" s="8" t="s">
        <v>31</v>
      </c>
      <c r="C31" s="9">
        <v>61712.189661386794</v>
      </c>
      <c r="D31" s="10">
        <v>13.44178295135498</v>
      </c>
      <c r="E31" s="9">
        <v>253619.90539266978</v>
      </c>
      <c r="F31" s="10">
        <v>55.241981506347656</v>
      </c>
      <c r="G31" s="9">
        <v>143775.0987156952</v>
      </c>
      <c r="H31" s="23">
        <v>31.316238403320313</v>
      </c>
      <c r="I31" s="9">
        <v>459107.1875</v>
      </c>
      <c r="J31" s="23">
        <v>100</v>
      </c>
    </row>
    <row r="32" spans="1:10" x14ac:dyDescent="0.35">
      <c r="A32" s="120"/>
      <c r="B32" s="8" t="s">
        <v>30</v>
      </c>
      <c r="C32" s="9">
        <v>50040.26756989905</v>
      </c>
      <c r="D32" s="10">
        <v>36.304946899413999</v>
      </c>
      <c r="E32" s="9">
        <v>69377.436305059382</v>
      </c>
      <c r="F32" s="10">
        <v>50.334346771240234</v>
      </c>
      <c r="G32" s="9">
        <v>18415.488096777361</v>
      </c>
      <c r="H32" s="23">
        <v>13.36070728302002</v>
      </c>
      <c r="I32" s="9">
        <v>137833.1875</v>
      </c>
      <c r="J32" s="23">
        <v>100.00000762939453</v>
      </c>
    </row>
    <row r="33" spans="1:10" x14ac:dyDescent="0.35">
      <c r="A33" s="120"/>
      <c r="B33" s="8" t="s">
        <v>18</v>
      </c>
      <c r="C33" s="9">
        <v>111752.45723128591</v>
      </c>
      <c r="D33" s="10">
        <v>18.720874786376953</v>
      </c>
      <c r="E33" s="9">
        <v>322997.34169772913</v>
      </c>
      <c r="F33" s="10">
        <v>54.108810424804688</v>
      </c>
      <c r="G33" s="9">
        <v>162190.58681247267</v>
      </c>
      <c r="H33" s="23">
        <v>27.170316696166992</v>
      </c>
      <c r="I33" s="9">
        <v>596940.375</v>
      </c>
      <c r="J33" s="23">
        <v>100</v>
      </c>
    </row>
    <row r="34" spans="1:10" x14ac:dyDescent="0.35">
      <c r="A34" s="50"/>
      <c r="D34" s="10"/>
      <c r="F34" s="10"/>
      <c r="H34" s="23"/>
      <c r="J34" s="23"/>
    </row>
    <row r="35" spans="1:10" s="11" customFormat="1" x14ac:dyDescent="0.35">
      <c r="A35" s="118" t="s">
        <v>11</v>
      </c>
      <c r="B35" s="11" t="s">
        <v>31</v>
      </c>
      <c r="C35" s="12">
        <v>494990.5708670899</v>
      </c>
      <c r="D35" s="13">
        <v>9.4241905212402344</v>
      </c>
      <c r="E35" s="12">
        <v>2991907.4663942652</v>
      </c>
      <c r="F35" s="13">
        <v>56.96331787109375</v>
      </c>
      <c r="G35" s="12">
        <v>1765442.6389614746</v>
      </c>
      <c r="H35" s="24">
        <v>33.612495422363281</v>
      </c>
      <c r="I35" s="12">
        <v>5252340.5</v>
      </c>
      <c r="J35" s="24">
        <v>100.00000762939453</v>
      </c>
    </row>
    <row r="36" spans="1:10" s="11" customFormat="1" x14ac:dyDescent="0.35">
      <c r="A36" s="118"/>
      <c r="B36" s="11" t="s">
        <v>30</v>
      </c>
      <c r="C36" s="12">
        <v>538514.04854779318</v>
      </c>
      <c r="D36" s="13">
        <v>34.565242767333984</v>
      </c>
      <c r="E36" s="12">
        <v>810176.29490099126</v>
      </c>
      <c r="F36" s="13">
        <v>52.002246856689453</v>
      </c>
      <c r="G36" s="12">
        <v>209273.62843734096</v>
      </c>
      <c r="H36" s="24">
        <v>13.432507514953613</v>
      </c>
      <c r="I36" s="12">
        <v>1557964</v>
      </c>
      <c r="J36" s="24">
        <v>100</v>
      </c>
    </row>
    <row r="37" spans="1:10" s="11" customFormat="1" ht="15" thickBot="1" x14ac:dyDescent="0.4">
      <c r="A37" s="119"/>
      <c r="B37" s="15" t="s">
        <v>18</v>
      </c>
      <c r="C37" s="16">
        <v>1033504.6194148838</v>
      </c>
      <c r="D37" s="17">
        <v>15.175600051879883</v>
      </c>
      <c r="E37" s="16">
        <v>3802083.7612952506</v>
      </c>
      <c r="F37" s="17">
        <v>55.828392028808594</v>
      </c>
      <c r="G37" s="16">
        <v>1974716.2673988165</v>
      </c>
      <c r="H37" s="25">
        <v>28.996004104614258</v>
      </c>
      <c r="I37" s="16">
        <v>6810305</v>
      </c>
      <c r="J37" s="25">
        <v>99.999992370605469</v>
      </c>
    </row>
    <row r="39" spans="1:10" x14ac:dyDescent="0.35">
      <c r="C39" s="9" t="s">
        <v>50</v>
      </c>
    </row>
    <row r="40" spans="1:10" x14ac:dyDescent="0.35">
      <c r="C40" s="9" t="s">
        <v>51</v>
      </c>
    </row>
    <row r="42" spans="1:10" x14ac:dyDescent="0.35">
      <c r="F42" s="10"/>
    </row>
  </sheetData>
  <autoFilter ref="A3:J33" xr:uid="{00000000-0009-0000-0000-000004000000}"/>
  <mergeCells count="15">
    <mergeCell ref="A22:A24"/>
    <mergeCell ref="A25:A27"/>
    <mergeCell ref="A28:A30"/>
    <mergeCell ref="A31:A33"/>
    <mergeCell ref="A35:A37"/>
    <mergeCell ref="A7:A9"/>
    <mergeCell ref="A10:A12"/>
    <mergeCell ref="A13:A15"/>
    <mergeCell ref="A16:A18"/>
    <mergeCell ref="A19:A21"/>
    <mergeCell ref="C2:D2"/>
    <mergeCell ref="E2:F2"/>
    <mergeCell ref="G2:H2"/>
    <mergeCell ref="I2:J2"/>
    <mergeCell ref="A4:A6"/>
  </mergeCells>
  <pageMargins left="0.7" right="0.7" top="0.75" bottom="0.75" header="0.3" footer="0.3"/>
  <pageSetup scale="9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6BBEC-9203-4EB3-9A3A-96DA94BB6D22}">
  <dimension ref="A1:J52"/>
  <sheetViews>
    <sheetView view="pageBreakPreview" zoomScaleNormal="100" zoomScaleSheetLayoutView="100" workbookViewId="0">
      <pane xSplit="2" ySplit="3" topLeftCell="C37" activePane="bottomRight" state="frozen"/>
      <selection pane="topRight" activeCell="C1" sqref="C1"/>
      <selection pane="bottomLeft" activeCell="A4" sqref="A4"/>
      <selection pane="bottomRight" activeCell="F8" sqref="F8"/>
    </sheetView>
  </sheetViews>
  <sheetFormatPr defaultColWidth="8.81640625" defaultRowHeight="14.5" x14ac:dyDescent="0.35"/>
  <cols>
    <col min="1" max="1" width="13.36328125" style="8" customWidth="1"/>
    <col min="2" max="2" width="7.6328125" style="8" bestFit="1" customWidth="1"/>
    <col min="3" max="3" width="10.1796875" style="9" bestFit="1" customWidth="1"/>
    <col min="4" max="4" width="4.36328125" style="8" bestFit="1" customWidth="1"/>
    <col min="5" max="5" width="10.1796875" style="9" bestFit="1" customWidth="1"/>
    <col min="6" max="6" width="4.36328125" style="8" bestFit="1" customWidth="1"/>
    <col min="7" max="7" width="10.1796875" style="9" bestFit="1" customWidth="1"/>
    <col min="8" max="8" width="5.6328125" style="8" bestFit="1" customWidth="1"/>
    <col min="9" max="9" width="10.1796875" style="9" bestFit="1" customWidth="1"/>
    <col min="10" max="10" width="6.6328125" style="8" bestFit="1" customWidth="1"/>
    <col min="11" max="16384" width="8.81640625" style="8"/>
  </cols>
  <sheetData>
    <row r="1" spans="1:10" ht="19" thickBot="1" x14ac:dyDescent="0.5">
      <c r="A1" s="22" t="s">
        <v>89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s="18" customFormat="1" ht="15.5" x14ac:dyDescent="0.35">
      <c r="C2" s="123" t="s">
        <v>26</v>
      </c>
      <c r="D2" s="123"/>
      <c r="E2" s="123" t="s">
        <v>25</v>
      </c>
      <c r="F2" s="123"/>
      <c r="G2" s="123" t="s">
        <v>29</v>
      </c>
      <c r="H2" s="123"/>
      <c r="I2" s="123" t="s">
        <v>18</v>
      </c>
      <c r="J2" s="123"/>
    </row>
    <row r="3" spans="1:10" s="20" customFormat="1" ht="15.5" x14ac:dyDescent="0.35">
      <c r="A3" s="18" t="s">
        <v>68</v>
      </c>
      <c r="B3" s="18" t="s">
        <v>15</v>
      </c>
      <c r="C3" s="21" t="s">
        <v>27</v>
      </c>
      <c r="D3" s="20" t="s">
        <v>28</v>
      </c>
      <c r="E3" s="21" t="s">
        <v>27</v>
      </c>
      <c r="F3" s="20" t="s">
        <v>28</v>
      </c>
      <c r="G3" s="21" t="s">
        <v>27</v>
      </c>
      <c r="H3" s="20" t="s">
        <v>28</v>
      </c>
      <c r="I3" s="21" t="s">
        <v>27</v>
      </c>
      <c r="J3" s="20" t="s">
        <v>28</v>
      </c>
    </row>
    <row r="4" spans="1:10" x14ac:dyDescent="0.35">
      <c r="A4" s="120" t="s">
        <v>54</v>
      </c>
      <c r="B4" s="8" t="s">
        <v>31</v>
      </c>
      <c r="C4" s="9">
        <v>28710.462587609079</v>
      </c>
      <c r="D4" s="10">
        <v>5.0941605567932129</v>
      </c>
      <c r="E4" s="9">
        <v>319243.61838868371</v>
      </c>
      <c r="F4" s="10">
        <v>56.644096374511719</v>
      </c>
      <c r="G4" s="9">
        <v>215641.46227873617</v>
      </c>
      <c r="H4" s="23">
        <v>38.261737823486328</v>
      </c>
      <c r="I4" s="9">
        <v>563595.5625</v>
      </c>
      <c r="J4" s="23">
        <v>100</v>
      </c>
    </row>
    <row r="5" spans="1:10" x14ac:dyDescent="0.35">
      <c r="A5" s="120" t="s">
        <v>54</v>
      </c>
      <c r="B5" s="8" t="s">
        <v>30</v>
      </c>
      <c r="C5" s="9">
        <v>46158.486285359511</v>
      </c>
      <c r="D5" s="10">
        <v>20.58637809753418</v>
      </c>
      <c r="E5" s="9">
        <v>127848.54278568925</v>
      </c>
      <c r="F5" s="10">
        <v>57.019603729248047</v>
      </c>
      <c r="G5" s="9">
        <v>50211.548691192234</v>
      </c>
      <c r="H5" s="23">
        <v>22.394018173217773</v>
      </c>
      <c r="I5" s="9">
        <v>224218.578125</v>
      </c>
      <c r="J5" s="23">
        <v>100</v>
      </c>
    </row>
    <row r="6" spans="1:10" x14ac:dyDescent="0.35">
      <c r="A6" s="120" t="s">
        <v>54</v>
      </c>
      <c r="B6" s="8" t="s">
        <v>18</v>
      </c>
      <c r="C6" s="9">
        <v>74868.948872968627</v>
      </c>
      <c r="D6" s="10">
        <v>9.5033769607543945</v>
      </c>
      <c r="E6" s="9">
        <v>447092.16117437306</v>
      </c>
      <c r="F6" s="10">
        <v>56.750968933105469</v>
      </c>
      <c r="G6" s="9">
        <v>265853.01096992847</v>
      </c>
      <c r="H6" s="23">
        <v>33.745651245117188</v>
      </c>
      <c r="I6" s="9">
        <v>787814.125</v>
      </c>
      <c r="J6" s="23">
        <v>100</v>
      </c>
    </row>
    <row r="7" spans="1:10" x14ac:dyDescent="0.35">
      <c r="A7" s="120" t="s">
        <v>55</v>
      </c>
      <c r="B7" s="8" t="s">
        <v>31</v>
      </c>
      <c r="C7" s="9">
        <v>69094.500182576769</v>
      </c>
      <c r="D7" s="10">
        <v>11.34392261505127</v>
      </c>
      <c r="E7" s="9">
        <v>313391.00295565807</v>
      </c>
      <c r="F7" s="10">
        <v>51.452480316162109</v>
      </c>
      <c r="G7" s="9">
        <v>226602.75576388859</v>
      </c>
      <c r="H7" s="23">
        <v>37.203601837158203</v>
      </c>
      <c r="I7" s="9">
        <v>609088.25</v>
      </c>
      <c r="J7" s="23">
        <v>100</v>
      </c>
    </row>
    <row r="8" spans="1:10" x14ac:dyDescent="0.35">
      <c r="A8" s="120" t="s">
        <v>55</v>
      </c>
      <c r="B8" s="8" t="s">
        <v>30</v>
      </c>
      <c r="C8" s="9">
        <v>51968.714937270743</v>
      </c>
      <c r="D8" s="10">
        <v>26.542636871337891</v>
      </c>
      <c r="E8" s="9">
        <v>108746.8428828484</v>
      </c>
      <c r="F8" s="10">
        <v>55.541645050048828</v>
      </c>
      <c r="G8" s="9">
        <v>35077.783855577742</v>
      </c>
      <c r="H8" s="23">
        <v>17.915718078613281</v>
      </c>
      <c r="I8" s="9">
        <v>195793.34375</v>
      </c>
      <c r="J8" s="23">
        <v>100</v>
      </c>
    </row>
    <row r="9" spans="1:10" x14ac:dyDescent="0.35">
      <c r="A9" s="120" t="s">
        <v>55</v>
      </c>
      <c r="B9" s="8" t="s">
        <v>18</v>
      </c>
      <c r="C9" s="9">
        <v>121063.21511984747</v>
      </c>
      <c r="D9" s="10">
        <v>15.041120529174805</v>
      </c>
      <c r="E9" s="9">
        <v>422137.84583850671</v>
      </c>
      <c r="F9" s="10">
        <v>52.447196960449219</v>
      </c>
      <c r="G9" s="9">
        <v>261680.53961946644</v>
      </c>
      <c r="H9" s="23">
        <v>32.511680603027344</v>
      </c>
      <c r="I9" s="9">
        <v>804881.625</v>
      </c>
      <c r="J9" s="23">
        <v>100</v>
      </c>
    </row>
    <row r="10" spans="1:10" x14ac:dyDescent="0.35">
      <c r="A10" s="120" t="s">
        <v>56</v>
      </c>
      <c r="B10" s="8" t="s">
        <v>31</v>
      </c>
      <c r="C10" s="9">
        <v>11117.555537493776</v>
      </c>
      <c r="D10" s="10">
        <v>3.2339341640472412</v>
      </c>
      <c r="E10" s="9">
        <v>225051.09468721575</v>
      </c>
      <c r="F10" s="10">
        <v>65.464073181152344</v>
      </c>
      <c r="G10" s="9">
        <v>107609.36168374578</v>
      </c>
      <c r="H10" s="23">
        <v>31.30198860168457</v>
      </c>
      <c r="I10" s="9">
        <v>343778.03125</v>
      </c>
      <c r="J10" s="23">
        <v>99.999992370605469</v>
      </c>
    </row>
    <row r="11" spans="1:10" x14ac:dyDescent="0.35">
      <c r="A11" s="120" t="s">
        <v>56</v>
      </c>
      <c r="B11" s="8" t="s">
        <v>30</v>
      </c>
      <c r="C11" s="9">
        <v>52047.304861170625</v>
      </c>
      <c r="D11" s="10">
        <v>36.431541442871094</v>
      </c>
      <c r="E11" s="9">
        <v>70424.983037127298</v>
      </c>
      <c r="F11" s="10">
        <v>49.295360565185547</v>
      </c>
      <c r="G11" s="9">
        <v>20391.016107416966</v>
      </c>
      <c r="H11" s="23">
        <v>14.27309513092041</v>
      </c>
      <c r="I11" s="9">
        <v>142863.3125</v>
      </c>
      <c r="J11" s="23">
        <v>99.999992370605469</v>
      </c>
    </row>
    <row r="12" spans="1:10" x14ac:dyDescent="0.35">
      <c r="A12" s="120" t="s">
        <v>56</v>
      </c>
      <c r="B12" s="8" t="s">
        <v>18</v>
      </c>
      <c r="C12" s="9">
        <v>63164.860398664365</v>
      </c>
      <c r="D12" s="10">
        <v>12.979757308959961</v>
      </c>
      <c r="E12" s="9">
        <v>295476.07772434305</v>
      </c>
      <c r="F12" s="10">
        <v>60.717426300048828</v>
      </c>
      <c r="G12" s="9">
        <v>128000.37779116275</v>
      </c>
      <c r="H12" s="23">
        <v>26.302818298339844</v>
      </c>
      <c r="I12" s="9">
        <v>486641.3125</v>
      </c>
      <c r="J12" s="23">
        <v>100</v>
      </c>
    </row>
    <row r="13" spans="1:10" x14ac:dyDescent="0.35">
      <c r="A13" s="120" t="s">
        <v>57</v>
      </c>
      <c r="B13" s="8" t="s">
        <v>31</v>
      </c>
      <c r="C13" s="9">
        <v>10946.587859965133</v>
      </c>
      <c r="D13" s="10">
        <v>3.2472004890441895</v>
      </c>
      <c r="E13" s="9">
        <v>216456.32269035865</v>
      </c>
      <c r="F13" s="10">
        <v>64.209693908691406</v>
      </c>
      <c r="G13" s="9">
        <v>109705.55586707268</v>
      </c>
      <c r="H13" s="23">
        <v>32.543102264404297</v>
      </c>
      <c r="I13" s="9">
        <v>337108.46875</v>
      </c>
      <c r="J13" s="23">
        <v>100</v>
      </c>
    </row>
    <row r="14" spans="1:10" x14ac:dyDescent="0.35">
      <c r="A14" s="120" t="s">
        <v>57</v>
      </c>
      <c r="B14" s="8" t="s">
        <v>30</v>
      </c>
      <c r="C14" s="9">
        <v>31311.410077080818</v>
      </c>
      <c r="D14" s="10">
        <v>28.83167839050293</v>
      </c>
      <c r="E14" s="9">
        <v>64374.814064116108</v>
      </c>
      <c r="F14" s="10">
        <v>59.276599884033203</v>
      </c>
      <c r="G14" s="9">
        <v>12914.488698981608</v>
      </c>
      <c r="H14" s="23">
        <v>11.891716003417969</v>
      </c>
      <c r="I14" s="9">
        <v>108600.71875</v>
      </c>
      <c r="J14" s="23">
        <v>99.999992370605469</v>
      </c>
    </row>
    <row r="15" spans="1:10" x14ac:dyDescent="0.35">
      <c r="A15" s="120" t="s">
        <v>57</v>
      </c>
      <c r="B15" s="8" t="s">
        <v>18</v>
      </c>
      <c r="C15" s="9">
        <v>42257.997937045948</v>
      </c>
      <c r="D15" s="10">
        <v>9.4810705184936523</v>
      </c>
      <c r="E15" s="9">
        <v>280831.13675447478</v>
      </c>
      <c r="F15" s="10">
        <v>63.007709503173828</v>
      </c>
      <c r="G15" s="9">
        <v>122620.0445660543</v>
      </c>
      <c r="H15" s="23">
        <v>27.511224746704102</v>
      </c>
      <c r="I15" s="9">
        <v>445709.15625</v>
      </c>
      <c r="J15" s="23">
        <v>100</v>
      </c>
    </row>
    <row r="16" spans="1:10" x14ac:dyDescent="0.35">
      <c r="A16" s="120" t="s">
        <v>58</v>
      </c>
      <c r="B16" s="8" t="s">
        <v>31</v>
      </c>
      <c r="C16" s="9">
        <v>13907.136895859599</v>
      </c>
      <c r="D16" s="10">
        <v>5.8014116287231445</v>
      </c>
      <c r="E16" s="9">
        <v>117220.21274937068</v>
      </c>
      <c r="F16" s="10">
        <v>48.898830413818359</v>
      </c>
      <c r="G16" s="9">
        <v>108592.52786099787</v>
      </c>
      <c r="H16" s="23">
        <v>45.299758911132813</v>
      </c>
      <c r="I16" s="9">
        <v>239719.875</v>
      </c>
      <c r="J16" s="23">
        <v>100</v>
      </c>
    </row>
    <row r="17" spans="1:10" x14ac:dyDescent="0.35">
      <c r="A17" s="120" t="s">
        <v>58</v>
      </c>
      <c r="B17" s="8" t="s">
        <v>30</v>
      </c>
      <c r="C17" s="9">
        <v>29802.257846607459</v>
      </c>
      <c r="D17" s="10">
        <v>43.568840026855469</v>
      </c>
      <c r="E17" s="9">
        <v>32637.130525381519</v>
      </c>
      <c r="F17" s="10">
        <v>47.713230133056641</v>
      </c>
      <c r="G17" s="9">
        <v>5963.2983623653599</v>
      </c>
      <c r="H17" s="23">
        <v>8.7179298400878906</v>
      </c>
      <c r="I17" s="9">
        <v>68402.6875</v>
      </c>
      <c r="J17" s="23">
        <v>100</v>
      </c>
    </row>
    <row r="18" spans="1:10" x14ac:dyDescent="0.35">
      <c r="A18" s="120" t="s">
        <v>58</v>
      </c>
      <c r="B18" s="8" t="s">
        <v>18</v>
      </c>
      <c r="C18" s="9">
        <v>43709.394742467055</v>
      </c>
      <c r="D18" s="10">
        <v>14.18571662902832</v>
      </c>
      <c r="E18" s="9">
        <v>149857.34327475235</v>
      </c>
      <c r="F18" s="10">
        <v>48.635627746582031</v>
      </c>
      <c r="G18" s="9">
        <v>114555.82622336323</v>
      </c>
      <c r="H18" s="23">
        <v>37.178653717041016</v>
      </c>
      <c r="I18" s="9">
        <v>308122.5625</v>
      </c>
      <c r="J18" s="23">
        <v>100</v>
      </c>
    </row>
    <row r="19" spans="1:10" x14ac:dyDescent="0.35">
      <c r="A19" s="120" t="s">
        <v>59</v>
      </c>
      <c r="B19" s="8" t="s">
        <v>31</v>
      </c>
      <c r="C19" s="9">
        <v>27244.660378253498</v>
      </c>
      <c r="D19" s="10">
        <v>11.256352424621582</v>
      </c>
      <c r="E19" s="9">
        <v>137162.38312426698</v>
      </c>
      <c r="F19" s="10">
        <v>56.669750213623047</v>
      </c>
      <c r="G19" s="9">
        <v>77631.047319132471</v>
      </c>
      <c r="H19" s="23">
        <v>32.073894500732422</v>
      </c>
      <c r="I19" s="9">
        <v>242038.09375</v>
      </c>
      <c r="J19" s="23">
        <v>100</v>
      </c>
    </row>
    <row r="20" spans="1:10" x14ac:dyDescent="0.35">
      <c r="A20" s="120" t="s">
        <v>59</v>
      </c>
      <c r="B20" s="8" t="s">
        <v>30</v>
      </c>
      <c r="C20" s="9">
        <v>26072.769155460777</v>
      </c>
      <c r="D20" s="10">
        <v>47.043045043945313</v>
      </c>
      <c r="E20" s="9">
        <v>24933.565156752735</v>
      </c>
      <c r="F20" s="10">
        <v>44.987579345703125</v>
      </c>
      <c r="G20" s="9">
        <v>4416.8838809735007</v>
      </c>
      <c r="H20" s="23">
        <v>7.9693746566772461</v>
      </c>
      <c r="I20" s="9">
        <v>55423.21875</v>
      </c>
      <c r="J20" s="23">
        <v>100</v>
      </c>
    </row>
    <row r="21" spans="1:10" x14ac:dyDescent="0.35">
      <c r="A21" s="120" t="s">
        <v>59</v>
      </c>
      <c r="B21" s="8" t="s">
        <v>18</v>
      </c>
      <c r="C21" s="9">
        <v>53317.42953371429</v>
      </c>
      <c r="D21" s="10">
        <v>17.924156188964844</v>
      </c>
      <c r="E21" s="9">
        <v>162095.94828101964</v>
      </c>
      <c r="F21" s="10">
        <v>54.493118286132813</v>
      </c>
      <c r="G21" s="9">
        <v>82047.931200106017</v>
      </c>
      <c r="H21" s="23">
        <v>27.582723617553711</v>
      </c>
      <c r="I21" s="9">
        <v>297461.3125</v>
      </c>
      <c r="J21" s="23">
        <v>100</v>
      </c>
    </row>
    <row r="22" spans="1:10" x14ac:dyDescent="0.35">
      <c r="A22" s="120" t="s">
        <v>60</v>
      </c>
      <c r="B22" s="8" t="s">
        <v>31</v>
      </c>
      <c r="C22" s="9">
        <v>35081.6210648009</v>
      </c>
      <c r="D22" s="10">
        <v>9.2301931381225586</v>
      </c>
      <c r="E22" s="9">
        <v>248726.15921427208</v>
      </c>
      <c r="F22" s="10">
        <v>65.441398620605469</v>
      </c>
      <c r="G22" s="9">
        <v>96266.836209235698</v>
      </c>
      <c r="H22" s="23">
        <v>25.328403472900391</v>
      </c>
      <c r="I22" s="9">
        <v>380074.625</v>
      </c>
      <c r="J22" s="23">
        <v>100</v>
      </c>
    </row>
    <row r="23" spans="1:10" x14ac:dyDescent="0.35">
      <c r="A23" s="120" t="s">
        <v>60</v>
      </c>
      <c r="B23" s="8" t="s">
        <v>30</v>
      </c>
      <c r="C23" s="9">
        <v>28783.506479163028</v>
      </c>
      <c r="D23" s="10">
        <v>38.932220458984375</v>
      </c>
      <c r="E23" s="9">
        <v>39503.691483495364</v>
      </c>
      <c r="F23" s="10">
        <v>53.432212829589844</v>
      </c>
      <c r="G23" s="9">
        <v>5645.1529348317872</v>
      </c>
      <c r="H23" s="23">
        <v>7.6355652809143066</v>
      </c>
      <c r="I23" s="9">
        <v>73932.3515625</v>
      </c>
      <c r="J23" s="23">
        <v>100</v>
      </c>
    </row>
    <row r="24" spans="1:10" x14ac:dyDescent="0.35">
      <c r="A24" s="120" t="s">
        <v>60</v>
      </c>
      <c r="B24" s="8" t="s">
        <v>18</v>
      </c>
      <c r="C24" s="9">
        <v>63865.12754396395</v>
      </c>
      <c r="D24" s="10">
        <v>14.06699275970459</v>
      </c>
      <c r="E24" s="9">
        <v>288229.85069776746</v>
      </c>
      <c r="F24" s="10">
        <v>63.485774993896484</v>
      </c>
      <c r="G24" s="9">
        <v>101911.98914406747</v>
      </c>
      <c r="H24" s="23">
        <v>22.447229385375977</v>
      </c>
      <c r="I24" s="9">
        <v>454006.96875</v>
      </c>
      <c r="J24" s="23">
        <v>99.999992370605469</v>
      </c>
    </row>
    <row r="25" spans="1:10" x14ac:dyDescent="0.35">
      <c r="A25" s="120" t="s">
        <v>61</v>
      </c>
      <c r="B25" s="8" t="s">
        <v>31</v>
      </c>
      <c r="C25" s="9">
        <v>61712.189661386816</v>
      </c>
      <c r="D25" s="10">
        <v>13.44178295135498</v>
      </c>
      <c r="E25" s="9">
        <v>253619.90539266972</v>
      </c>
      <c r="F25" s="10">
        <v>55.241981506347656</v>
      </c>
      <c r="G25" s="9">
        <v>143775.09871569535</v>
      </c>
      <c r="H25" s="23">
        <v>31.316238403320313</v>
      </c>
      <c r="I25" s="9">
        <v>459107.1875</v>
      </c>
      <c r="J25" s="23">
        <v>100</v>
      </c>
    </row>
    <row r="26" spans="1:10" x14ac:dyDescent="0.35">
      <c r="A26" s="120" t="s">
        <v>61</v>
      </c>
      <c r="B26" s="8" t="s">
        <v>30</v>
      </c>
      <c r="C26" s="9">
        <v>50040.26756989905</v>
      </c>
      <c r="D26" s="10">
        <v>36.304946899414063</v>
      </c>
      <c r="E26" s="9">
        <v>69377.436305059382</v>
      </c>
      <c r="F26" s="10">
        <v>50.334346771240234</v>
      </c>
      <c r="G26" s="9">
        <v>18415.488096777357</v>
      </c>
      <c r="H26" s="23">
        <v>13.36070728302002</v>
      </c>
      <c r="I26" s="9">
        <v>137833.1875</v>
      </c>
      <c r="J26" s="23">
        <v>100.00000762939453</v>
      </c>
    </row>
    <row r="27" spans="1:10" x14ac:dyDescent="0.35">
      <c r="A27" s="120" t="s">
        <v>61</v>
      </c>
      <c r="B27" s="8" t="s">
        <v>18</v>
      </c>
      <c r="C27" s="9">
        <v>111752.45723128591</v>
      </c>
      <c r="D27" s="10">
        <v>18.720874786376953</v>
      </c>
      <c r="E27" s="9">
        <v>322997.34169772908</v>
      </c>
      <c r="F27" s="10">
        <v>54.108810424804688</v>
      </c>
      <c r="G27" s="9">
        <v>162190.58681247267</v>
      </c>
      <c r="H27" s="23">
        <v>27.170316696166992</v>
      </c>
      <c r="I27" s="9">
        <v>596940.375</v>
      </c>
      <c r="J27" s="23">
        <v>100</v>
      </c>
    </row>
    <row r="28" spans="1:10" x14ac:dyDescent="0.35">
      <c r="A28" s="120" t="s">
        <v>62</v>
      </c>
      <c r="B28" s="8" t="s">
        <v>31</v>
      </c>
      <c r="C28" s="9">
        <v>57754.346083732824</v>
      </c>
      <c r="D28" s="10">
        <v>9.6861124038696289</v>
      </c>
      <c r="E28" s="9">
        <v>319042.36001108401</v>
      </c>
      <c r="F28" s="10">
        <v>53.507316589355469</v>
      </c>
      <c r="G28" s="9">
        <v>219462.60207249044</v>
      </c>
      <c r="H28" s="23">
        <v>36.806571960449219</v>
      </c>
      <c r="I28" s="9">
        <v>596259.3125</v>
      </c>
      <c r="J28" s="23">
        <v>100</v>
      </c>
    </row>
    <row r="29" spans="1:10" x14ac:dyDescent="0.35">
      <c r="A29" s="120" t="s">
        <v>62</v>
      </c>
      <c r="B29" s="8" t="s">
        <v>30</v>
      </c>
      <c r="C29" s="9">
        <v>34971.517905719942</v>
      </c>
      <c r="D29" s="10">
        <v>26.149284362792969</v>
      </c>
      <c r="E29" s="9">
        <v>82203.711584430406</v>
      </c>
      <c r="F29" s="10">
        <v>61.466255187988281</v>
      </c>
      <c r="G29" s="9">
        <v>16562.726075497641</v>
      </c>
      <c r="H29" s="23">
        <v>12.384462356567383</v>
      </c>
      <c r="I29" s="9">
        <v>133737.953125</v>
      </c>
      <c r="J29" s="23">
        <v>100</v>
      </c>
    </row>
    <row r="30" spans="1:10" x14ac:dyDescent="0.35">
      <c r="A30" s="120" t="s">
        <v>62</v>
      </c>
      <c r="B30" s="8" t="s">
        <v>18</v>
      </c>
      <c r="C30" s="9">
        <v>92725.863989452802</v>
      </c>
      <c r="D30" s="10">
        <v>12.702220916748047</v>
      </c>
      <c r="E30" s="9">
        <v>401246.07159551413</v>
      </c>
      <c r="F30" s="10">
        <v>54.965423583984375</v>
      </c>
      <c r="G30" s="9">
        <v>236025.32814798801</v>
      </c>
      <c r="H30" s="23">
        <v>32.332359313964844</v>
      </c>
      <c r="I30" s="9">
        <v>729997.25</v>
      </c>
      <c r="J30" s="23">
        <v>100.00000762939453</v>
      </c>
    </row>
    <row r="31" spans="1:10" x14ac:dyDescent="0.35">
      <c r="A31" s="120" t="s">
        <v>63</v>
      </c>
      <c r="B31" s="8" t="s">
        <v>31</v>
      </c>
      <c r="C31" s="9">
        <v>20201.368078818541</v>
      </c>
      <c r="D31" s="10">
        <v>6.8176932334899902</v>
      </c>
      <c r="E31" s="9">
        <v>171434.29793174259</v>
      </c>
      <c r="F31" s="10">
        <v>57.856796264648438</v>
      </c>
      <c r="G31" s="9">
        <v>104672.29211139829</v>
      </c>
      <c r="H31" s="23">
        <v>35.325508117675781</v>
      </c>
      <c r="I31" s="9">
        <v>296307.96875</v>
      </c>
      <c r="J31" s="23">
        <v>100</v>
      </c>
    </row>
    <row r="32" spans="1:10" x14ac:dyDescent="0.35">
      <c r="A32" s="120" t="s">
        <v>63</v>
      </c>
      <c r="B32" s="8" t="s">
        <v>30</v>
      </c>
      <c r="C32" s="9">
        <v>21571.43669458482</v>
      </c>
      <c r="D32" s="10">
        <v>31.44029426574707</v>
      </c>
      <c r="E32" s="9">
        <v>38394.950461499531</v>
      </c>
      <c r="F32" s="10">
        <v>55.960506439208984</v>
      </c>
      <c r="G32" s="9">
        <v>8644.413954677635</v>
      </c>
      <c r="H32" s="23">
        <v>12.599203109741211</v>
      </c>
      <c r="I32" s="9">
        <v>68610.796875</v>
      </c>
      <c r="J32" s="23">
        <v>100.00000762939453</v>
      </c>
    </row>
    <row r="33" spans="1:10" x14ac:dyDescent="0.35">
      <c r="A33" s="120" t="s">
        <v>63</v>
      </c>
      <c r="B33" s="8" t="s">
        <v>18</v>
      </c>
      <c r="C33" s="9">
        <v>41772.804773403375</v>
      </c>
      <c r="D33" s="10">
        <v>11.447152137756348</v>
      </c>
      <c r="E33" s="9">
        <v>209829.24839324207</v>
      </c>
      <c r="F33" s="10">
        <v>57.500263214111328</v>
      </c>
      <c r="G33" s="9">
        <v>113316.70606607593</v>
      </c>
      <c r="H33" s="23">
        <v>31.052585601806641</v>
      </c>
      <c r="I33" s="9">
        <v>364918.75</v>
      </c>
      <c r="J33" s="23">
        <v>100</v>
      </c>
    </row>
    <row r="34" spans="1:10" x14ac:dyDescent="0.35">
      <c r="A34" s="120" t="s">
        <v>64</v>
      </c>
      <c r="B34" s="8" t="s">
        <v>31</v>
      </c>
      <c r="C34" s="9">
        <v>9587.0853920532772</v>
      </c>
      <c r="D34" s="10">
        <v>3.1389641761779785</v>
      </c>
      <c r="E34" s="9">
        <v>181573.83992663532</v>
      </c>
      <c r="F34" s="10">
        <v>59.450164794921875</v>
      </c>
      <c r="G34" s="9">
        <v>114261.03030059759</v>
      </c>
      <c r="H34" s="23">
        <v>37.410877227783203</v>
      </c>
      <c r="I34" s="9">
        <v>305421.9375</v>
      </c>
      <c r="J34" s="23">
        <v>100.00000762939453</v>
      </c>
    </row>
    <row r="35" spans="1:10" s="11" customFormat="1" x14ac:dyDescent="0.35">
      <c r="A35" s="120"/>
      <c r="B35" s="8" t="s">
        <v>30</v>
      </c>
      <c r="C35" s="9">
        <v>18828.268760433788</v>
      </c>
      <c r="D35" s="10">
        <v>25.369998931884766</v>
      </c>
      <c r="E35" s="9">
        <v>52729.16081906257</v>
      </c>
      <c r="F35" s="10">
        <v>71.049476623535156</v>
      </c>
      <c r="G35" s="9">
        <v>2657.2768997795283</v>
      </c>
      <c r="H35" s="23">
        <v>3.5805261135101318</v>
      </c>
      <c r="I35" s="9">
        <v>74214.703125</v>
      </c>
      <c r="J35" s="23">
        <v>100.00000762939453</v>
      </c>
    </row>
    <row r="36" spans="1:10" s="11" customFormat="1" x14ac:dyDescent="0.35">
      <c r="A36" s="120"/>
      <c r="B36" s="8" t="s">
        <v>18</v>
      </c>
      <c r="C36" s="9">
        <v>28415.354152487074</v>
      </c>
      <c r="D36" s="10">
        <v>7.4848814010620117</v>
      </c>
      <c r="E36" s="9">
        <v>234303.00074569785</v>
      </c>
      <c r="F36" s="10">
        <v>61.717697143554688</v>
      </c>
      <c r="G36" s="9">
        <v>116918.30720037712</v>
      </c>
      <c r="H36" s="23">
        <v>30.797422409057617</v>
      </c>
      <c r="I36" s="9">
        <v>379636.65625</v>
      </c>
      <c r="J36" s="23">
        <v>100</v>
      </c>
    </row>
    <row r="37" spans="1:10" s="11" customFormat="1" x14ac:dyDescent="0.35">
      <c r="A37" s="120" t="s">
        <v>65</v>
      </c>
      <c r="B37" s="8" t="s">
        <v>31</v>
      </c>
      <c r="C37" s="9">
        <v>13839.581539552264</v>
      </c>
      <c r="D37" s="10">
        <v>4.342289924621582</v>
      </c>
      <c r="E37" s="9">
        <v>183242.93679355417</v>
      </c>
      <c r="F37" s="10">
        <v>57.494071960449219</v>
      </c>
      <c r="G37" s="9">
        <v>121633.7169573659</v>
      </c>
      <c r="H37" s="23">
        <v>38.163642883300781</v>
      </c>
      <c r="I37" s="9">
        <v>318716.21875</v>
      </c>
      <c r="J37" s="23">
        <v>100</v>
      </c>
    </row>
    <row r="38" spans="1:10" x14ac:dyDescent="0.35">
      <c r="A38" s="120"/>
      <c r="B38" s="8" t="s">
        <v>30</v>
      </c>
      <c r="C38" s="9">
        <v>14039.982172325124</v>
      </c>
      <c r="D38" s="10">
        <v>23.568704605102539</v>
      </c>
      <c r="E38" s="9">
        <v>37363.495525706632</v>
      </c>
      <c r="F38" s="10">
        <v>62.721530914306641</v>
      </c>
      <c r="G38" s="9">
        <v>8166.9696984181537</v>
      </c>
      <c r="H38" s="23">
        <v>13.70976734161377</v>
      </c>
      <c r="I38" s="9">
        <v>59570.4453125</v>
      </c>
      <c r="J38" s="23">
        <v>100.00000762939453</v>
      </c>
    </row>
    <row r="39" spans="1:10" x14ac:dyDescent="0.35">
      <c r="A39" s="120"/>
      <c r="B39" s="8" t="s">
        <v>18</v>
      </c>
      <c r="C39" s="9">
        <v>27879.563711877392</v>
      </c>
      <c r="D39" s="10">
        <v>7.3699564933776855</v>
      </c>
      <c r="E39" s="9">
        <v>220606.4323192607</v>
      </c>
      <c r="F39" s="10">
        <v>58.3172607421875</v>
      </c>
      <c r="G39" s="9">
        <v>129800.68665578407</v>
      </c>
      <c r="H39" s="23">
        <v>34.312782287597656</v>
      </c>
      <c r="I39" s="9">
        <v>378286.6875</v>
      </c>
      <c r="J39" s="23">
        <v>100</v>
      </c>
    </row>
    <row r="40" spans="1:10" x14ac:dyDescent="0.35">
      <c r="A40" s="124" t="s">
        <v>66</v>
      </c>
      <c r="B40" s="8" t="s">
        <v>31</v>
      </c>
      <c r="C40" s="9">
        <v>82885.634999536487</v>
      </c>
      <c r="D40" s="10">
        <v>70.094017028808594</v>
      </c>
      <c r="E40" s="9">
        <v>18542.343096102177</v>
      </c>
      <c r="F40" s="10">
        <v>15.680730819702148</v>
      </c>
      <c r="G40" s="9">
        <v>16821.249171719945</v>
      </c>
      <c r="H40" s="23">
        <v>14.225251197814941</v>
      </c>
      <c r="I40" s="9">
        <v>118249.2265625</v>
      </c>
      <c r="J40" s="23">
        <v>100</v>
      </c>
    </row>
    <row r="41" spans="1:10" x14ac:dyDescent="0.35">
      <c r="A41" s="124"/>
      <c r="B41" s="8" t="s">
        <v>30</v>
      </c>
      <c r="C41" s="9">
        <v>53199.946401054047</v>
      </c>
      <c r="D41" s="10">
        <v>84.151741027832031</v>
      </c>
      <c r="E41" s="9">
        <v>7182.6898064023908</v>
      </c>
      <c r="F41" s="10">
        <v>11.361587524414063</v>
      </c>
      <c r="G41" s="9">
        <v>2836.434883748409</v>
      </c>
      <c r="H41" s="23">
        <v>4.4866762161254883</v>
      </c>
      <c r="I41" s="9">
        <v>63219.0703125</v>
      </c>
      <c r="J41" s="23">
        <v>100.00000762939453</v>
      </c>
    </row>
    <row r="42" spans="1:10" x14ac:dyDescent="0.35">
      <c r="A42" s="124"/>
      <c r="B42" s="8" t="s">
        <v>18</v>
      </c>
      <c r="C42" s="9">
        <v>136085.58140059045</v>
      </c>
      <c r="D42" s="10">
        <v>74.991378784179688</v>
      </c>
      <c r="E42" s="9">
        <v>25725.032902504565</v>
      </c>
      <c r="F42" s="10">
        <v>14.176048278808594</v>
      </c>
      <c r="G42" s="9">
        <v>19657.684055468355</v>
      </c>
      <c r="H42" s="23">
        <v>10.832571983337402</v>
      </c>
      <c r="I42" s="9">
        <v>181468.296875</v>
      </c>
      <c r="J42" s="23">
        <v>100</v>
      </c>
    </row>
    <row r="43" spans="1:10" x14ac:dyDescent="0.35">
      <c r="A43" s="124" t="s">
        <v>67</v>
      </c>
      <c r="B43" s="8" t="s">
        <v>31</v>
      </c>
      <c r="C43" s="9">
        <v>52907.840605451289</v>
      </c>
      <c r="D43" s="10">
        <v>11.94642448425293</v>
      </c>
      <c r="E43" s="9">
        <v>287200.98943265114</v>
      </c>
      <c r="F43" s="10">
        <v>64.849082946777344</v>
      </c>
      <c r="G43" s="9">
        <v>102767.10264939572</v>
      </c>
      <c r="H43" s="23">
        <v>23.204490661621094</v>
      </c>
      <c r="I43" s="9">
        <v>442875.9375</v>
      </c>
      <c r="J43" s="23">
        <v>100</v>
      </c>
    </row>
    <row r="44" spans="1:10" x14ac:dyDescent="0.35">
      <c r="A44" s="124"/>
      <c r="B44" s="8" t="s">
        <v>30</v>
      </c>
      <c r="C44" s="9">
        <v>79718.179401663132</v>
      </c>
      <c r="D44" s="10">
        <v>52.604122161865234</v>
      </c>
      <c r="E44" s="9">
        <v>54455.280463420451</v>
      </c>
      <c r="F44" s="10">
        <v>35.933738708496094</v>
      </c>
      <c r="G44" s="9">
        <v>17370.146297103078</v>
      </c>
      <c r="H44" s="23">
        <v>11.46214485168457</v>
      </c>
      <c r="I44" s="9">
        <v>151543.59375</v>
      </c>
      <c r="J44" s="23">
        <v>100</v>
      </c>
    </row>
    <row r="45" spans="1:10" x14ac:dyDescent="0.35">
      <c r="A45" s="124"/>
      <c r="B45" s="8" t="s">
        <v>18</v>
      </c>
      <c r="C45" s="9">
        <v>132626.02000711439</v>
      </c>
      <c r="D45" s="10">
        <v>22.311855316162109</v>
      </c>
      <c r="E45" s="9">
        <v>341656.26989607175</v>
      </c>
      <c r="F45" s="10">
        <v>57.477298736572266</v>
      </c>
      <c r="G45" s="9">
        <v>120137.24894649885</v>
      </c>
      <c r="H45" s="23">
        <v>20.210851669311523</v>
      </c>
      <c r="I45" s="9">
        <v>594419.5</v>
      </c>
      <c r="J45" s="23">
        <v>100.00000762939453</v>
      </c>
    </row>
    <row r="46" spans="1:10" x14ac:dyDescent="0.35">
      <c r="A46" s="109"/>
    </row>
    <row r="47" spans="1:10" s="11" customFormat="1" x14ac:dyDescent="0.35">
      <c r="A47" s="125" t="s">
        <v>11</v>
      </c>
      <c r="B47" s="11" t="s">
        <v>31</v>
      </c>
      <c r="C47" s="12">
        <v>494990.57086709037</v>
      </c>
      <c r="D47" s="13">
        <v>9.4241905212402344</v>
      </c>
      <c r="E47" s="12">
        <v>2991907.4663942647</v>
      </c>
      <c r="F47" s="13">
        <v>56.96331787109375</v>
      </c>
      <c r="G47" s="12">
        <v>1765442.6389614758</v>
      </c>
      <c r="H47" s="13">
        <v>33.612495422363281</v>
      </c>
      <c r="I47" s="12">
        <v>5252340.5</v>
      </c>
      <c r="J47" s="13">
        <v>100.00000762939453</v>
      </c>
    </row>
    <row r="48" spans="1:10" s="11" customFormat="1" x14ac:dyDescent="0.35">
      <c r="A48" s="125"/>
      <c r="B48" s="11" t="s">
        <v>30</v>
      </c>
      <c r="C48" s="12">
        <v>538514.04854779283</v>
      </c>
      <c r="D48" s="13">
        <v>34.565242767333984</v>
      </c>
      <c r="E48" s="12">
        <v>810176.29490099114</v>
      </c>
      <c r="F48" s="13">
        <v>52.002246856689453</v>
      </c>
      <c r="G48" s="12">
        <v>209273.62843734096</v>
      </c>
      <c r="H48" s="13">
        <v>13.432507514953613</v>
      </c>
      <c r="I48" s="12">
        <v>1557964</v>
      </c>
      <c r="J48" s="13">
        <v>100</v>
      </c>
    </row>
    <row r="49" spans="1:10" s="11" customFormat="1" ht="15" thickBot="1" x14ac:dyDescent="0.4">
      <c r="A49" s="126"/>
      <c r="B49" s="15" t="s">
        <v>18</v>
      </c>
      <c r="C49" s="16">
        <v>1033504.6194148848</v>
      </c>
      <c r="D49" s="17">
        <v>15.175600051879883</v>
      </c>
      <c r="E49" s="16">
        <v>3802083.7612952488</v>
      </c>
      <c r="F49" s="17">
        <v>55.828392028808594</v>
      </c>
      <c r="G49" s="16">
        <v>1974716.2673988161</v>
      </c>
      <c r="H49" s="17">
        <v>28.996004104614258</v>
      </c>
      <c r="I49" s="16">
        <v>6810305</v>
      </c>
      <c r="J49" s="17">
        <v>99.999992370605469</v>
      </c>
    </row>
    <row r="51" spans="1:10" x14ac:dyDescent="0.35">
      <c r="C51" s="9" t="s">
        <v>50</v>
      </c>
    </row>
    <row r="52" spans="1:10" x14ac:dyDescent="0.35">
      <c r="C52" s="9" t="s">
        <v>51</v>
      </c>
    </row>
  </sheetData>
  <mergeCells count="19">
    <mergeCell ref="A40:A42"/>
    <mergeCell ref="A43:A45"/>
    <mergeCell ref="A47:A49"/>
    <mergeCell ref="A25:A27"/>
    <mergeCell ref="A28:A30"/>
    <mergeCell ref="A31:A33"/>
    <mergeCell ref="A34:A36"/>
    <mergeCell ref="A37:A39"/>
    <mergeCell ref="A22:A24"/>
    <mergeCell ref="C2:D2"/>
    <mergeCell ref="E2:F2"/>
    <mergeCell ref="G2:H2"/>
    <mergeCell ref="I2:J2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scale="87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9"/>
  <sheetViews>
    <sheetView view="pageBreakPreview" zoomScaleNormal="100" zoomScaleSheetLayoutView="100" workbookViewId="0">
      <pane xSplit="2" ySplit="3" topLeftCell="C13" activePane="bottomRight" state="frozen"/>
      <selection pane="topRight" activeCell="C1" sqref="C1"/>
      <selection pane="bottomLeft" activeCell="A4" sqref="A4"/>
      <selection pane="bottomRight" sqref="A1:N1"/>
    </sheetView>
  </sheetViews>
  <sheetFormatPr defaultColWidth="8.81640625" defaultRowHeight="14.5" x14ac:dyDescent="0.35"/>
  <cols>
    <col min="1" max="1" width="12.81640625" style="38" customWidth="1"/>
    <col min="2" max="2" width="7.6328125" style="8" bestFit="1" customWidth="1"/>
    <col min="3" max="3" width="8.6328125" style="9" bestFit="1" customWidth="1"/>
    <col min="4" max="4" width="6.36328125" style="23" customWidth="1"/>
    <col min="5" max="5" width="10.1796875" style="9" bestFit="1" customWidth="1"/>
    <col min="6" max="6" width="5.6328125" style="23" bestFit="1" customWidth="1"/>
    <col min="7" max="7" width="10.36328125" style="9" bestFit="1" customWidth="1"/>
    <col min="8" max="8" width="5.6328125" style="23" bestFit="1" customWidth="1"/>
    <col min="9" max="9" width="10.36328125" style="9" bestFit="1" customWidth="1"/>
    <col min="10" max="10" width="5.6328125" style="23" bestFit="1" customWidth="1"/>
    <col min="11" max="11" width="10.1796875" style="9" bestFit="1" customWidth="1"/>
    <col min="12" max="12" width="5.6328125" style="23" bestFit="1" customWidth="1"/>
    <col min="13" max="13" width="10.36328125" style="9" bestFit="1" customWidth="1"/>
    <col min="14" max="14" width="8.81640625" style="23"/>
    <col min="15" max="16384" width="8.81640625" style="8"/>
  </cols>
  <sheetData>
    <row r="1" spans="1:14" ht="19" thickBot="1" x14ac:dyDescent="0.4">
      <c r="A1" s="127" t="s">
        <v>97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4" s="11" customFormat="1" x14ac:dyDescent="0.35">
      <c r="C2" s="130" t="s">
        <v>32</v>
      </c>
      <c r="D2" s="130"/>
      <c r="E2" s="130" t="s">
        <v>33</v>
      </c>
      <c r="F2" s="130"/>
      <c r="G2" s="130" t="s">
        <v>34</v>
      </c>
      <c r="H2" s="130"/>
      <c r="I2" s="130" t="s">
        <v>35</v>
      </c>
      <c r="J2" s="130"/>
      <c r="K2" s="130" t="s">
        <v>36</v>
      </c>
      <c r="L2" s="130"/>
      <c r="M2" s="130" t="s">
        <v>18</v>
      </c>
      <c r="N2" s="130"/>
    </row>
    <row r="3" spans="1:14" s="20" customFormat="1" x14ac:dyDescent="0.35">
      <c r="A3" s="37" t="s">
        <v>22</v>
      </c>
      <c r="B3" s="11" t="s">
        <v>15</v>
      </c>
      <c r="C3" s="27" t="s">
        <v>27</v>
      </c>
      <c r="D3" s="28" t="s">
        <v>28</v>
      </c>
      <c r="E3" s="27" t="s">
        <v>27</v>
      </c>
      <c r="F3" s="28" t="s">
        <v>28</v>
      </c>
      <c r="G3" s="27" t="s">
        <v>27</v>
      </c>
      <c r="H3" s="28" t="s">
        <v>28</v>
      </c>
      <c r="I3" s="27" t="s">
        <v>27</v>
      </c>
      <c r="J3" s="28" t="s">
        <v>28</v>
      </c>
      <c r="K3" s="27" t="s">
        <v>27</v>
      </c>
      <c r="L3" s="28" t="s">
        <v>28</v>
      </c>
      <c r="M3" s="27" t="s">
        <v>27</v>
      </c>
      <c r="N3" s="28" t="s">
        <v>28</v>
      </c>
    </row>
    <row r="4" spans="1:14" x14ac:dyDescent="0.35">
      <c r="A4" s="129" t="s">
        <v>1</v>
      </c>
      <c r="B4" s="8" t="s">
        <v>31</v>
      </c>
      <c r="C4" s="72">
        <v>24807.913986527405</v>
      </c>
      <c r="D4" s="36">
        <v>7.2162594795227051</v>
      </c>
      <c r="E4" s="9">
        <v>92861.927116821869</v>
      </c>
      <c r="F4" s="23">
        <v>27.012176513671875</v>
      </c>
      <c r="G4" s="9">
        <v>81656.517821820817</v>
      </c>
      <c r="H4" s="23">
        <v>23.752685546875</v>
      </c>
      <c r="I4" s="9">
        <v>107562.25538415863</v>
      </c>
      <c r="J4" s="23">
        <v>31.288286209106445</v>
      </c>
      <c r="K4" s="9">
        <v>36889.397599126249</v>
      </c>
      <c r="L4" s="23">
        <v>10.730586051940918</v>
      </c>
      <c r="M4" s="9">
        <v>343778.03125</v>
      </c>
      <c r="N4" s="23">
        <v>99.999992370605469</v>
      </c>
    </row>
    <row r="5" spans="1:14" x14ac:dyDescent="0.35">
      <c r="A5" s="128"/>
      <c r="B5" s="8" t="s">
        <v>30</v>
      </c>
      <c r="C5" s="72">
        <v>2055.6093751471035</v>
      </c>
      <c r="D5" s="36">
        <v>1.4388645887374878</v>
      </c>
      <c r="E5" s="9">
        <v>16330.577325510183</v>
      </c>
      <c r="F5" s="23">
        <v>11.430912017822266</v>
      </c>
      <c r="G5" s="9">
        <v>20947.83770722862</v>
      </c>
      <c r="H5" s="23">
        <v>14.66285514831543</v>
      </c>
      <c r="I5" s="9">
        <v>62314.206049194334</v>
      </c>
      <c r="J5" s="23">
        <v>43.618064880371094</v>
      </c>
      <c r="K5" s="9">
        <v>41215.073548634624</v>
      </c>
      <c r="L5" s="23">
        <v>28.849308013916016</v>
      </c>
      <c r="M5" s="9">
        <v>142863.296875</v>
      </c>
      <c r="N5" s="23">
        <v>100</v>
      </c>
    </row>
    <row r="6" spans="1:14" x14ac:dyDescent="0.35">
      <c r="A6" s="128"/>
      <c r="B6" s="8" t="s">
        <v>18</v>
      </c>
      <c r="C6" s="72">
        <v>26863.523361674495</v>
      </c>
      <c r="D6" s="36">
        <v>5.5201897621154785</v>
      </c>
      <c r="E6" s="9">
        <v>109192.50444233209</v>
      </c>
      <c r="F6" s="23">
        <v>22.437984466552734</v>
      </c>
      <c r="G6" s="9">
        <v>102604.35552904944</v>
      </c>
      <c r="H6" s="23">
        <v>21.084184646606445</v>
      </c>
      <c r="I6" s="9">
        <v>169876.46143335314</v>
      </c>
      <c r="J6" s="23">
        <v>34.907939910888672</v>
      </c>
      <c r="K6" s="9">
        <v>78104.471147760865</v>
      </c>
      <c r="L6" s="23">
        <v>16.049699783325195</v>
      </c>
      <c r="M6" s="9">
        <v>486641.3125</v>
      </c>
      <c r="N6" s="23">
        <v>100</v>
      </c>
    </row>
    <row r="7" spans="1:14" x14ac:dyDescent="0.35">
      <c r="A7" s="128" t="s">
        <v>2</v>
      </c>
      <c r="B7" s="8" t="s">
        <v>31</v>
      </c>
      <c r="C7" s="72">
        <v>81644.578908475494</v>
      </c>
      <c r="D7" s="36">
        <v>6.6712698936462402</v>
      </c>
      <c r="E7" s="9">
        <v>285685.27630285546</v>
      </c>
      <c r="F7" s="23">
        <v>23.343664169311523</v>
      </c>
      <c r="G7" s="9">
        <v>308590.25302923308</v>
      </c>
      <c r="H7" s="23">
        <v>25.215255737304688</v>
      </c>
      <c r="I7" s="9">
        <v>421031.12003594177</v>
      </c>
      <c r="J7" s="23">
        <v>34.402923583984375</v>
      </c>
      <c r="K7" s="9">
        <v>126872.41423926239</v>
      </c>
      <c r="L7" s="23">
        <v>10.366887092590332</v>
      </c>
      <c r="M7" s="9">
        <v>1223823.625</v>
      </c>
      <c r="N7" s="23">
        <v>100.00000762939453</v>
      </c>
    </row>
    <row r="8" spans="1:14" x14ac:dyDescent="0.35">
      <c r="A8" s="128"/>
      <c r="B8" s="8" t="s">
        <v>30</v>
      </c>
      <c r="C8" s="72">
        <v>3574.1289287864693</v>
      </c>
      <c r="D8" s="36">
        <v>1.3360075950622559</v>
      </c>
      <c r="E8" s="9">
        <v>18098.302672656537</v>
      </c>
      <c r="F8" s="23">
        <v>6.76513671875</v>
      </c>
      <c r="G8" s="9">
        <v>47741.145967596232</v>
      </c>
      <c r="H8" s="23">
        <v>17.845617294311523</v>
      </c>
      <c r="I8" s="9">
        <v>101992.88038892705</v>
      </c>
      <c r="J8" s="23">
        <v>38.124889373779297</v>
      </c>
      <c r="K8" s="9">
        <v>96116.651483407535</v>
      </c>
      <c r="L8" s="23">
        <v>35.928356170654297</v>
      </c>
      <c r="M8" s="9">
        <v>267523.09375</v>
      </c>
      <c r="N8" s="23">
        <v>100.00001525878906</v>
      </c>
    </row>
    <row r="9" spans="1:14" x14ac:dyDescent="0.35">
      <c r="A9" s="128"/>
      <c r="B9" s="8" t="s">
        <v>18</v>
      </c>
      <c r="C9" s="72">
        <v>85218.707837261943</v>
      </c>
      <c r="D9" s="36">
        <v>5.7142109870910645</v>
      </c>
      <c r="E9" s="9">
        <v>303783.57897551189</v>
      </c>
      <c r="F9" s="23">
        <v>20.369747161865234</v>
      </c>
      <c r="G9" s="9">
        <v>356331.39899682952</v>
      </c>
      <c r="H9" s="23">
        <v>23.893260955810547</v>
      </c>
      <c r="I9" s="9">
        <v>523024.00042486819</v>
      </c>
      <c r="J9" s="23">
        <v>35.070579528808594</v>
      </c>
      <c r="K9" s="9">
        <v>222989.06572266988</v>
      </c>
      <c r="L9" s="23">
        <v>14.952193260192871</v>
      </c>
      <c r="M9" s="9">
        <v>1491346.875</v>
      </c>
      <c r="N9" s="23">
        <v>99.999992370605469</v>
      </c>
    </row>
    <row r="10" spans="1:14" x14ac:dyDescent="0.35">
      <c r="A10" s="128" t="s">
        <v>3</v>
      </c>
      <c r="B10" s="8" t="s">
        <v>31</v>
      </c>
      <c r="C10" s="72">
        <v>37386.79763837385</v>
      </c>
      <c r="D10" s="36">
        <v>9.836700439453125</v>
      </c>
      <c r="E10" s="9">
        <v>91309.104415653317</v>
      </c>
      <c r="F10" s="23">
        <v>24.023996353149414</v>
      </c>
      <c r="G10" s="9">
        <v>90845.940733524039</v>
      </c>
      <c r="H10" s="23">
        <v>23.902133941650391</v>
      </c>
      <c r="I10" s="9">
        <v>127757.54034581418</v>
      </c>
      <c r="J10" s="23">
        <v>33.613807678222656</v>
      </c>
      <c r="K10" s="9">
        <v>32775.23335494323</v>
      </c>
      <c r="L10" s="23">
        <v>8.6233682632446289</v>
      </c>
      <c r="M10" s="9">
        <v>380074.59375</v>
      </c>
      <c r="N10" s="23">
        <v>100</v>
      </c>
    </row>
    <row r="11" spans="1:14" x14ac:dyDescent="0.35">
      <c r="A11" s="128"/>
      <c r="B11" s="8" t="s">
        <v>30</v>
      </c>
      <c r="C11" s="72">
        <v>0</v>
      </c>
      <c r="D11" s="36">
        <v>0</v>
      </c>
      <c r="E11" s="9">
        <v>10546.430982119407</v>
      </c>
      <c r="F11" s="23">
        <v>14.264974594116211</v>
      </c>
      <c r="G11" s="9">
        <v>19443.018955860003</v>
      </c>
      <c r="H11" s="23">
        <v>26.298391342163086</v>
      </c>
      <c r="I11" s="9">
        <v>33240.79097840903</v>
      </c>
      <c r="J11" s="23">
        <v>44.961090087890625</v>
      </c>
      <c r="K11" s="9">
        <v>10702.109981101727</v>
      </c>
      <c r="L11" s="23">
        <v>14.475543975830078</v>
      </c>
      <c r="M11" s="9">
        <v>73932.3515625</v>
      </c>
      <c r="N11" s="23">
        <v>100</v>
      </c>
    </row>
    <row r="12" spans="1:14" x14ac:dyDescent="0.35">
      <c r="A12" s="128"/>
      <c r="B12" s="8" t="s">
        <v>18</v>
      </c>
      <c r="C12" s="72">
        <v>37386.797638373864</v>
      </c>
      <c r="D12" s="36">
        <v>8.2348508834838867</v>
      </c>
      <c r="E12" s="9">
        <v>101855.53539777269</v>
      </c>
      <c r="F12" s="23">
        <v>22.434795379638672</v>
      </c>
      <c r="G12" s="9">
        <v>110288.95968938406</v>
      </c>
      <c r="H12" s="23">
        <v>24.292348861694336</v>
      </c>
      <c r="I12" s="9">
        <v>160998.33132422311</v>
      </c>
      <c r="J12" s="23">
        <v>35.461643218994141</v>
      </c>
      <c r="K12" s="9">
        <v>43477.343336044956</v>
      </c>
      <c r="L12" s="23">
        <v>9.5763607025146484</v>
      </c>
      <c r="M12" s="9">
        <v>454006.96875</v>
      </c>
      <c r="N12" s="23">
        <v>100.00000762939453</v>
      </c>
    </row>
    <row r="13" spans="1:14" x14ac:dyDescent="0.35">
      <c r="A13" s="128" t="s">
        <v>4</v>
      </c>
      <c r="B13" s="8" t="s">
        <v>31</v>
      </c>
      <c r="C13" s="72">
        <v>5210.6281847918872</v>
      </c>
      <c r="D13" s="36">
        <v>2.1528134346008301</v>
      </c>
      <c r="E13" s="9">
        <v>59422.76686835022</v>
      </c>
      <c r="F13" s="23">
        <v>24.550998687744141</v>
      </c>
      <c r="G13" s="9">
        <v>76861.672000274732</v>
      </c>
      <c r="H13" s="23">
        <v>31.756025314331055</v>
      </c>
      <c r="I13" s="9">
        <v>68541.751937671317</v>
      </c>
      <c r="J13" s="23">
        <v>28.318582534790039</v>
      </c>
      <c r="K13" s="9">
        <v>32001.27183056478</v>
      </c>
      <c r="L13" s="23">
        <v>13.221585273742676</v>
      </c>
      <c r="M13" s="9">
        <v>242038.078125</v>
      </c>
      <c r="N13" s="23">
        <v>100.00000762939453</v>
      </c>
    </row>
    <row r="14" spans="1:14" x14ac:dyDescent="0.35">
      <c r="A14" s="128"/>
      <c r="B14" s="8" t="s">
        <v>30</v>
      </c>
      <c r="C14" s="72">
        <v>0</v>
      </c>
      <c r="D14" s="36">
        <v>0</v>
      </c>
      <c r="E14" s="9">
        <v>5513.6280701054475</v>
      </c>
      <c r="F14" s="23">
        <v>9.9482278823852539</v>
      </c>
      <c r="G14" s="9">
        <v>4039.5910340604246</v>
      </c>
      <c r="H14" s="23">
        <v>7.2886257171630859</v>
      </c>
      <c r="I14" s="9">
        <v>20549.911501791572</v>
      </c>
      <c r="J14" s="23">
        <v>37.078163146972656</v>
      </c>
      <c r="K14" s="9">
        <v>25320.087587229562</v>
      </c>
      <c r="L14" s="23">
        <v>45.684982299804688</v>
      </c>
      <c r="M14" s="9">
        <v>55423.21875</v>
      </c>
      <c r="N14" s="23">
        <v>100</v>
      </c>
    </row>
    <row r="15" spans="1:14" x14ac:dyDescent="0.35">
      <c r="A15" s="128"/>
      <c r="B15" s="8" t="s">
        <v>18</v>
      </c>
      <c r="C15" s="72">
        <v>5210.6281847918872</v>
      </c>
      <c r="D15" s="36">
        <v>1.7516994476318359</v>
      </c>
      <c r="E15" s="9">
        <v>64936.394938455676</v>
      </c>
      <c r="F15" s="23">
        <v>21.830198287963867</v>
      </c>
      <c r="G15" s="9">
        <v>80901.263034335134</v>
      </c>
      <c r="H15" s="23">
        <v>27.197238922119141</v>
      </c>
      <c r="I15" s="9">
        <v>89091.663439462951</v>
      </c>
      <c r="J15" s="23">
        <v>29.950672149658203</v>
      </c>
      <c r="K15" s="9">
        <v>57321.35941779436</v>
      </c>
      <c r="L15" s="23">
        <v>19.27018928527832</v>
      </c>
      <c r="M15" s="9">
        <v>297461.3125</v>
      </c>
      <c r="N15" s="23">
        <v>100</v>
      </c>
    </row>
    <row r="16" spans="1:14" x14ac:dyDescent="0.35">
      <c r="A16" s="128" t="s">
        <v>5</v>
      </c>
      <c r="B16" s="8" t="s">
        <v>31</v>
      </c>
      <c r="C16" s="72">
        <v>27682.231943285769</v>
      </c>
      <c r="D16" s="36">
        <v>2.7783160209655762</v>
      </c>
      <c r="E16" s="9">
        <v>187384.07771124184</v>
      </c>
      <c r="F16" s="23">
        <v>18.806726455688477</v>
      </c>
      <c r="G16" s="9">
        <v>247386.43152922185</v>
      </c>
      <c r="H16" s="23">
        <v>24.828838348388672</v>
      </c>
      <c r="I16" s="9">
        <v>437243.00922424579</v>
      </c>
      <c r="J16" s="23">
        <v>43.883716583251953</v>
      </c>
      <c r="K16" s="9">
        <v>96671.555417613679</v>
      </c>
      <c r="L16" s="23">
        <v>9.7024011611938477</v>
      </c>
      <c r="M16" s="9">
        <v>996367.3125</v>
      </c>
      <c r="N16" s="23">
        <v>99.999992370605469</v>
      </c>
    </row>
    <row r="17" spans="1:14" x14ac:dyDescent="0.35">
      <c r="A17" s="128"/>
      <c r="B17" s="8" t="s">
        <v>30</v>
      </c>
      <c r="C17" s="72">
        <v>2995.0104777666129</v>
      </c>
      <c r="D17" s="36">
        <v>0.83413302898406982</v>
      </c>
      <c r="E17" s="9">
        <v>5156.2884372038361</v>
      </c>
      <c r="F17" s="23">
        <v>1.4360653162002563</v>
      </c>
      <c r="G17" s="9">
        <v>61485.791117199951</v>
      </c>
      <c r="H17" s="23">
        <v>17.124258041381836</v>
      </c>
      <c r="I17" s="9">
        <v>157545.35965847719</v>
      </c>
      <c r="J17" s="23">
        <v>43.877571105957031</v>
      </c>
      <c r="K17" s="9">
        <v>131874.23433828994</v>
      </c>
      <c r="L17" s="23">
        <v>36.727970123291016</v>
      </c>
      <c r="M17" s="9">
        <v>359056.6875</v>
      </c>
      <c r="N17" s="23">
        <v>100</v>
      </c>
    </row>
    <row r="18" spans="1:14" x14ac:dyDescent="0.35">
      <c r="A18" s="128"/>
      <c r="B18" s="8" t="s">
        <v>18</v>
      </c>
      <c r="C18" s="72">
        <v>30677.242421052386</v>
      </c>
      <c r="D18" s="36">
        <v>2.2632951736450195</v>
      </c>
      <c r="E18" s="9">
        <v>192540.36614844573</v>
      </c>
      <c r="F18" s="23">
        <v>14.205177307128906</v>
      </c>
      <c r="G18" s="9">
        <v>308872.22264642164</v>
      </c>
      <c r="H18" s="23">
        <v>22.787868499755859</v>
      </c>
      <c r="I18" s="9">
        <v>594788.36888272269</v>
      </c>
      <c r="J18" s="23">
        <v>43.882091522216797</v>
      </c>
      <c r="K18" s="9">
        <v>228545.78975590374</v>
      </c>
      <c r="L18" s="23">
        <v>16.861574172973633</v>
      </c>
      <c r="M18" s="9">
        <v>1355423.875</v>
      </c>
      <c r="N18" s="23">
        <v>100</v>
      </c>
    </row>
    <row r="19" spans="1:14" x14ac:dyDescent="0.35">
      <c r="A19" s="128" t="s">
        <v>6</v>
      </c>
      <c r="B19" s="8" t="s">
        <v>31</v>
      </c>
      <c r="C19" s="72">
        <v>33430.344086583762</v>
      </c>
      <c r="D19" s="36">
        <v>5.7955441474914551</v>
      </c>
      <c r="E19" s="9">
        <v>157437.31829425195</v>
      </c>
      <c r="F19" s="23">
        <v>27.293615341186523</v>
      </c>
      <c r="G19" s="9">
        <v>144397.87390154088</v>
      </c>
      <c r="H19" s="23">
        <v>25.033073425292969</v>
      </c>
      <c r="I19" s="9">
        <v>179067.36472478198</v>
      </c>
      <c r="J19" s="23">
        <v>31.043439865112305</v>
      </c>
      <c r="K19" s="9">
        <v>62495.442916466069</v>
      </c>
      <c r="L19" s="23">
        <v>10.834321975708008</v>
      </c>
      <c r="M19" s="9">
        <v>576828.375</v>
      </c>
      <c r="N19" s="23">
        <v>99.999992370605469</v>
      </c>
    </row>
    <row r="20" spans="1:14" x14ac:dyDescent="0.35">
      <c r="A20" s="128"/>
      <c r="B20" s="8" t="s">
        <v>30</v>
      </c>
      <c r="C20" s="72">
        <v>2157.1602532204238</v>
      </c>
      <c r="D20" s="36">
        <v>1.2187111377716064</v>
      </c>
      <c r="E20" s="9">
        <v>18191.622342591749</v>
      </c>
      <c r="F20" s="23">
        <v>10.277554512023926</v>
      </c>
      <c r="G20" s="9">
        <v>37652.363611659741</v>
      </c>
      <c r="H20" s="23">
        <v>21.272111892700195</v>
      </c>
      <c r="I20" s="9">
        <v>72848.204487498006</v>
      </c>
      <c r="J20" s="23">
        <v>41.156387329101563</v>
      </c>
      <c r="K20" s="9">
        <v>46154.04887956295</v>
      </c>
      <c r="L20" s="23">
        <v>26.075231552124023</v>
      </c>
      <c r="M20" s="9">
        <v>177003.40625</v>
      </c>
      <c r="N20" s="23">
        <v>100</v>
      </c>
    </row>
    <row r="21" spans="1:14" x14ac:dyDescent="0.35">
      <c r="A21" s="128"/>
      <c r="B21" s="8" t="s">
        <v>18</v>
      </c>
      <c r="C21" s="72">
        <v>35587.504339804189</v>
      </c>
      <c r="D21" s="36">
        <v>4.720881462097168</v>
      </c>
      <c r="E21" s="9">
        <v>175628.94063684391</v>
      </c>
      <c r="F21" s="23">
        <v>23.298162460327148</v>
      </c>
      <c r="G21" s="9">
        <v>182050.2375132007</v>
      </c>
      <c r="H21" s="23">
        <v>24.149982452392578</v>
      </c>
      <c r="I21" s="9">
        <v>251915.5692122803</v>
      </c>
      <c r="J21" s="23">
        <v>33.418010711669922</v>
      </c>
      <c r="K21" s="9">
        <v>108649.49179602896</v>
      </c>
      <c r="L21" s="23">
        <v>14.412962913513184</v>
      </c>
      <c r="M21" s="9">
        <v>753831.75</v>
      </c>
      <c r="N21" s="23">
        <v>100</v>
      </c>
    </row>
    <row r="22" spans="1:14" x14ac:dyDescent="0.35">
      <c r="A22" s="128" t="s">
        <v>69</v>
      </c>
      <c r="B22" s="8" t="s">
        <v>31</v>
      </c>
      <c r="C22" s="72">
        <v>9130.1023302932408</v>
      </c>
      <c r="D22" s="36">
        <v>7.721066951751709</v>
      </c>
      <c r="E22" s="9">
        <v>31431.261787216092</v>
      </c>
      <c r="F22" s="23">
        <v>26.580520629882813</v>
      </c>
      <c r="G22" s="9">
        <v>30633.429868068804</v>
      </c>
      <c r="H22" s="23">
        <v>25.905817031860352</v>
      </c>
      <c r="I22" s="9">
        <v>29107.94438117024</v>
      </c>
      <c r="J22" s="23">
        <v>24.615756988525391</v>
      </c>
      <c r="K22" s="9">
        <v>17946.488900610217</v>
      </c>
      <c r="L22" s="23">
        <v>15.176833152770996</v>
      </c>
      <c r="M22" s="9">
        <v>118249.234375</v>
      </c>
      <c r="N22" s="23">
        <v>100</v>
      </c>
    </row>
    <row r="23" spans="1:14" x14ac:dyDescent="0.35">
      <c r="A23" s="128"/>
      <c r="B23" s="8" t="s">
        <v>30</v>
      </c>
      <c r="C23" s="72">
        <v>3140.0175949661625</v>
      </c>
      <c r="D23" s="36">
        <v>4.966883659362793</v>
      </c>
      <c r="E23" s="9">
        <v>9567.6401285485117</v>
      </c>
      <c r="F23" s="23">
        <v>15.13410472869873</v>
      </c>
      <c r="G23" s="9">
        <v>11243.810036116232</v>
      </c>
      <c r="H23" s="23">
        <v>17.785472869873047</v>
      </c>
      <c r="I23" s="9">
        <v>23024.396588747975</v>
      </c>
      <c r="J23" s="23">
        <v>36.420017242431641</v>
      </c>
      <c r="K23" s="9">
        <v>16243.206742825927</v>
      </c>
      <c r="L23" s="23">
        <v>25.693523406982422</v>
      </c>
      <c r="M23" s="9">
        <v>63219.0703125</v>
      </c>
      <c r="N23" s="23">
        <v>100</v>
      </c>
    </row>
    <row r="24" spans="1:14" x14ac:dyDescent="0.35">
      <c r="A24" s="128"/>
      <c r="B24" s="8" t="s">
        <v>18</v>
      </c>
      <c r="C24" s="72">
        <v>12270.1199252594</v>
      </c>
      <c r="D24" s="36">
        <v>6.7615771293640137</v>
      </c>
      <c r="E24" s="9">
        <v>40998.901915764603</v>
      </c>
      <c r="F24" s="23">
        <v>22.592870712280273</v>
      </c>
      <c r="G24" s="9">
        <v>41877.239904185051</v>
      </c>
      <c r="H24" s="23">
        <v>23.076889038085938</v>
      </c>
      <c r="I24" s="9">
        <v>52132.340969918223</v>
      </c>
      <c r="J24" s="23">
        <v>28.728069305419922</v>
      </c>
      <c r="K24" s="9">
        <v>34189.695643436149</v>
      </c>
      <c r="L24" s="23">
        <v>18.840587615966797</v>
      </c>
      <c r="M24" s="9">
        <v>181468.3125</v>
      </c>
      <c r="N24" s="23">
        <v>100</v>
      </c>
    </row>
    <row r="25" spans="1:14" x14ac:dyDescent="0.35">
      <c r="A25" s="128" t="s">
        <v>10</v>
      </c>
      <c r="B25" s="8" t="s">
        <v>31</v>
      </c>
      <c r="C25" s="72">
        <v>5430.6584053942124</v>
      </c>
      <c r="D25" s="36">
        <v>1.8327749967575073</v>
      </c>
      <c r="E25" s="9">
        <v>74997.632529635448</v>
      </c>
      <c r="F25" s="23">
        <v>25.310703277587891</v>
      </c>
      <c r="G25" s="9">
        <v>85679.210920369296</v>
      </c>
      <c r="H25" s="23">
        <v>28.915594100952148</v>
      </c>
      <c r="I25" s="9">
        <v>100670.31028013662</v>
      </c>
      <c r="J25" s="23">
        <v>33.974891662597656</v>
      </c>
      <c r="K25" s="9">
        <v>29530.145986423653</v>
      </c>
      <c r="L25" s="23">
        <v>9.9660320281982422</v>
      </c>
      <c r="M25" s="9">
        <v>296307.96875</v>
      </c>
      <c r="N25" s="23">
        <v>100</v>
      </c>
    </row>
    <row r="26" spans="1:14" x14ac:dyDescent="0.35">
      <c r="A26" s="128"/>
      <c r="B26" s="8" t="s">
        <v>30</v>
      </c>
      <c r="C26" s="72">
        <v>0</v>
      </c>
      <c r="D26" s="91">
        <v>0</v>
      </c>
      <c r="E26" s="9">
        <v>2330.6887305505652</v>
      </c>
      <c r="F26" s="23">
        <v>3.3969705104827881</v>
      </c>
      <c r="G26" s="9">
        <v>9259.8792548093115</v>
      </c>
      <c r="H26" s="23">
        <v>13.496240615844727</v>
      </c>
      <c r="I26" s="9">
        <v>40915.314980011077</v>
      </c>
      <c r="J26" s="23">
        <v>59.633922576904297</v>
      </c>
      <c r="K26" s="9">
        <v>16104.918145391026</v>
      </c>
      <c r="L26" s="23">
        <v>23.472860336303711</v>
      </c>
      <c r="M26" s="9">
        <v>68610.8046875</v>
      </c>
      <c r="N26" s="23">
        <v>99.999992370605469</v>
      </c>
    </row>
    <row r="27" spans="1:14" x14ac:dyDescent="0.35">
      <c r="A27" s="128"/>
      <c r="B27" s="8" t="s">
        <v>18</v>
      </c>
      <c r="C27" s="72">
        <v>5430.6584053942124</v>
      </c>
      <c r="D27" s="36">
        <v>1.4881829023361206</v>
      </c>
      <c r="E27" s="9">
        <v>77328.321260186029</v>
      </c>
      <c r="F27" s="23">
        <v>21.190559387207031</v>
      </c>
      <c r="G27" s="9">
        <v>94939.090175178586</v>
      </c>
      <c r="H27" s="23">
        <v>26.016500473022461</v>
      </c>
      <c r="I27" s="9">
        <v>141585.62526014776</v>
      </c>
      <c r="J27" s="23">
        <v>38.799217224121094</v>
      </c>
      <c r="K27" s="9">
        <v>45635.064131814674</v>
      </c>
      <c r="L27" s="23">
        <v>12.50554084777832</v>
      </c>
      <c r="M27" s="9">
        <v>364918.75</v>
      </c>
      <c r="N27" s="23">
        <v>100</v>
      </c>
    </row>
    <row r="28" spans="1:14" x14ac:dyDescent="0.35">
      <c r="A28" s="128" t="s">
        <v>8</v>
      </c>
      <c r="B28" s="8" t="s">
        <v>31</v>
      </c>
      <c r="C28" s="72">
        <v>20340.090885269659</v>
      </c>
      <c r="D28" s="36">
        <v>3.2849385738372803</v>
      </c>
      <c r="E28" s="9">
        <v>125114.5597082352</v>
      </c>
      <c r="F28" s="23">
        <v>20.206087112426758</v>
      </c>
      <c r="G28" s="9">
        <v>171706.02656675933</v>
      </c>
      <c r="H28" s="23">
        <v>27.730640411376953</v>
      </c>
      <c r="I28" s="9">
        <v>216597.16683169169</v>
      </c>
      <c r="J28" s="23">
        <v>34.9805908203125</v>
      </c>
      <c r="K28" s="9">
        <v>85434.58502708601</v>
      </c>
      <c r="L28" s="23">
        <v>13.797743797302246</v>
      </c>
      <c r="M28" s="9">
        <v>619192.4375</v>
      </c>
      <c r="N28" s="23">
        <v>100</v>
      </c>
    </row>
    <row r="29" spans="1:14" x14ac:dyDescent="0.35">
      <c r="A29" s="128"/>
      <c r="B29" s="8" t="s">
        <v>30</v>
      </c>
      <c r="C29" s="72">
        <v>2302.1566276231688</v>
      </c>
      <c r="D29" s="36">
        <v>1.0833736658096313</v>
      </c>
      <c r="E29" s="9">
        <v>18257.249903474349</v>
      </c>
      <c r="F29" s="23">
        <v>8.5916938781738281</v>
      </c>
      <c r="G29" s="9">
        <v>29957.141848344188</v>
      </c>
      <c r="H29" s="23">
        <v>14.097555160522461</v>
      </c>
      <c r="I29" s="9">
        <v>83837.92532292231</v>
      </c>
      <c r="J29" s="23">
        <v>39.453357696533203</v>
      </c>
      <c r="K29" s="9">
        <v>78144.367868822927</v>
      </c>
      <c r="L29" s="23">
        <v>36.774021148681641</v>
      </c>
      <c r="M29" s="9">
        <v>212498.84375</v>
      </c>
      <c r="N29" s="23">
        <v>100</v>
      </c>
    </row>
    <row r="30" spans="1:14" x14ac:dyDescent="0.35">
      <c r="A30" s="128"/>
      <c r="B30" s="8" t="s">
        <v>18</v>
      </c>
      <c r="C30" s="72">
        <v>22642.247512892827</v>
      </c>
      <c r="D30" s="36">
        <v>2.7224342823028564</v>
      </c>
      <c r="E30" s="9">
        <v>143371.80961170956</v>
      </c>
      <c r="F30" s="23">
        <v>17.23858642578125</v>
      </c>
      <c r="G30" s="9">
        <v>201663.16841510346</v>
      </c>
      <c r="H30" s="23">
        <v>24.247360229492188</v>
      </c>
      <c r="I30" s="9">
        <v>300435.09215461364</v>
      </c>
      <c r="J30" s="23">
        <v>36.123394012451172</v>
      </c>
      <c r="K30" s="9">
        <v>163578.95289590891</v>
      </c>
      <c r="L30" s="23">
        <v>19.668230056762695</v>
      </c>
      <c r="M30" s="9">
        <v>831691.25</v>
      </c>
      <c r="N30" s="23">
        <v>100</v>
      </c>
    </row>
    <row r="31" spans="1:14" x14ac:dyDescent="0.35">
      <c r="A31" s="128" t="s">
        <v>9</v>
      </c>
      <c r="B31" s="8" t="s">
        <v>31</v>
      </c>
      <c r="C31" s="72">
        <v>16870.614635778282</v>
      </c>
      <c r="D31" s="36">
        <v>3.674656867980957</v>
      </c>
      <c r="E31" s="9">
        <v>113774.70637478973</v>
      </c>
      <c r="F31" s="23">
        <v>24.781728744506836</v>
      </c>
      <c r="G31" s="9">
        <v>120463.01748719311</v>
      </c>
      <c r="H31" s="23">
        <v>26.238536834716797</v>
      </c>
      <c r="I31" s="9">
        <v>171279.39695214186</v>
      </c>
      <c r="J31" s="23">
        <v>37.307056427001953</v>
      </c>
      <c r="K31" s="9">
        <v>36719.458319849087</v>
      </c>
      <c r="L31" s="23">
        <v>7.9980134963989258</v>
      </c>
      <c r="M31" s="9">
        <v>459107.21875</v>
      </c>
      <c r="N31" s="23">
        <v>100</v>
      </c>
    </row>
    <row r="32" spans="1:14" x14ac:dyDescent="0.35">
      <c r="A32" s="128"/>
      <c r="B32" s="8" t="s">
        <v>30</v>
      </c>
      <c r="C32" s="72">
        <v>2113.7287388267723</v>
      </c>
      <c r="D32" s="36">
        <v>1.533541202545166</v>
      </c>
      <c r="E32" s="9">
        <v>7746.6891570434436</v>
      </c>
      <c r="F32" s="23">
        <v>5.6203365325927734</v>
      </c>
      <c r="G32" s="9">
        <v>24536.69773961592</v>
      </c>
      <c r="H32" s="23">
        <v>17.801734924316406</v>
      </c>
      <c r="I32" s="9">
        <v>60244.321932502906</v>
      </c>
      <c r="J32" s="23">
        <v>43.708141326904297</v>
      </c>
      <c r="K32" s="9">
        <v>43191.754403746752</v>
      </c>
      <c r="L32" s="23">
        <v>31.336252212524414</v>
      </c>
      <c r="M32" s="9">
        <v>137833.1875</v>
      </c>
      <c r="N32" s="23">
        <v>100.00000762939453</v>
      </c>
    </row>
    <row r="33" spans="1:14" x14ac:dyDescent="0.35">
      <c r="A33" s="128"/>
      <c r="B33" s="8" t="s">
        <v>18</v>
      </c>
      <c r="C33" s="72">
        <v>18984.34337460505</v>
      </c>
      <c r="D33" s="36">
        <v>3.1802747249603271</v>
      </c>
      <c r="E33" s="9">
        <v>121521.39553183323</v>
      </c>
      <c r="F33" s="23">
        <v>20.357376098632813</v>
      </c>
      <c r="G33" s="9">
        <v>144999.715226809</v>
      </c>
      <c r="H33" s="23">
        <v>24.290485382080078</v>
      </c>
      <c r="I33" s="9">
        <v>231523.71888464465</v>
      </c>
      <c r="J33" s="23">
        <v>38.785064697265625</v>
      </c>
      <c r="K33" s="9">
        <v>79911.212723595832</v>
      </c>
      <c r="L33" s="23">
        <v>13.386799812316895</v>
      </c>
      <c r="M33" s="9">
        <v>596940.375</v>
      </c>
      <c r="N33" s="23">
        <v>100.00000762939453</v>
      </c>
    </row>
    <row r="34" spans="1:14" x14ac:dyDescent="0.35">
      <c r="C34" s="72"/>
      <c r="D34" s="36"/>
    </row>
    <row r="35" spans="1:14" s="11" customFormat="1" x14ac:dyDescent="0.35">
      <c r="A35" s="131" t="s">
        <v>11</v>
      </c>
      <c r="B35" s="11" t="s">
        <v>31</v>
      </c>
      <c r="C35" s="12">
        <v>261933.96100477342</v>
      </c>
      <c r="D35" s="24">
        <v>4.9837436676025391</v>
      </c>
      <c r="E35" s="12">
        <v>1219418.6311090521</v>
      </c>
      <c r="F35" s="24">
        <v>23.201534271240234</v>
      </c>
      <c r="G35" s="12">
        <v>1358220.3738580083</v>
      </c>
      <c r="H35" s="24">
        <v>25.842477798461914</v>
      </c>
      <c r="I35" s="12">
        <v>1858857.8600977524</v>
      </c>
      <c r="J35" s="24">
        <v>35.367965698242188</v>
      </c>
      <c r="K35" s="12">
        <v>557335.99359194504</v>
      </c>
      <c r="L35" s="24">
        <v>10.604274749755859</v>
      </c>
      <c r="M35" s="12">
        <v>5255767</v>
      </c>
      <c r="N35" s="24">
        <v>100</v>
      </c>
    </row>
    <row r="36" spans="1:14" s="11" customFormat="1" x14ac:dyDescent="0.35">
      <c r="A36" s="131"/>
      <c r="B36" s="11" t="s">
        <v>30</v>
      </c>
      <c r="C36" s="12">
        <v>18337.811996336713</v>
      </c>
      <c r="D36" s="24">
        <v>1.1770370006561279</v>
      </c>
      <c r="E36" s="12">
        <v>111739.11774980399</v>
      </c>
      <c r="F36" s="24">
        <v>7.1721243858337402</v>
      </c>
      <c r="G36" s="12">
        <v>266307.27727249067</v>
      </c>
      <c r="H36" s="24">
        <v>17.093288421630859</v>
      </c>
      <c r="I36" s="12">
        <v>656513.31188848231</v>
      </c>
      <c r="J36" s="24">
        <v>42.139183044433594</v>
      </c>
      <c r="K36" s="12">
        <v>505066.45297901274</v>
      </c>
      <c r="L36" s="24">
        <v>32.418365478515625</v>
      </c>
      <c r="M36" s="12">
        <v>1557964</v>
      </c>
      <c r="N36" s="24">
        <v>100</v>
      </c>
    </row>
    <row r="37" spans="1:14" s="11" customFormat="1" ht="15" thickBot="1" x14ac:dyDescent="0.4">
      <c r="A37" s="132"/>
      <c r="B37" s="15" t="s">
        <v>18</v>
      </c>
      <c r="C37" s="16">
        <v>280271.77300111024</v>
      </c>
      <c r="D37" s="25">
        <v>4.1133379936218262</v>
      </c>
      <c r="E37" s="16">
        <v>1331157.7488588581</v>
      </c>
      <c r="F37" s="25">
        <v>19.536399841308594</v>
      </c>
      <c r="G37" s="16">
        <v>1624527.6511305005</v>
      </c>
      <c r="H37" s="25">
        <v>23.841968536376953</v>
      </c>
      <c r="I37" s="16">
        <v>2515371.171986239</v>
      </c>
      <c r="J37" s="25">
        <v>36.916210174560547</v>
      </c>
      <c r="K37" s="16">
        <v>1062402.4465709568</v>
      </c>
      <c r="L37" s="25">
        <v>15.592081069946289</v>
      </c>
      <c r="M37" s="16">
        <v>6813731</v>
      </c>
      <c r="N37" s="25">
        <v>99.999992370605469</v>
      </c>
    </row>
    <row r="39" spans="1:14" x14ac:dyDescent="0.35">
      <c r="C39" s="9" t="s">
        <v>86</v>
      </c>
    </row>
  </sheetData>
  <autoFilter ref="A3:N33" xr:uid="{00000000-0009-0000-0000-000005000000}"/>
  <mergeCells count="18">
    <mergeCell ref="A35:A37"/>
    <mergeCell ref="A31:A33"/>
    <mergeCell ref="A1:N1"/>
    <mergeCell ref="A19:A21"/>
    <mergeCell ref="A22:A24"/>
    <mergeCell ref="A25:A27"/>
    <mergeCell ref="A28:A30"/>
    <mergeCell ref="A4:A6"/>
    <mergeCell ref="A7:A9"/>
    <mergeCell ref="A10:A12"/>
    <mergeCell ref="A13:A15"/>
    <mergeCell ref="A16:A18"/>
    <mergeCell ref="M2:N2"/>
    <mergeCell ref="C2:D2"/>
    <mergeCell ref="E2:F2"/>
    <mergeCell ref="G2:H2"/>
    <mergeCell ref="I2:J2"/>
    <mergeCell ref="K2:L2"/>
  </mergeCells>
  <pageMargins left="0.7" right="0.7" top="0.75" bottom="0.75" header="0.3" footer="0.3"/>
  <pageSetup scale="8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CCB8F1658BF9489F0AF55D06554132" ma:contentTypeVersion="17" ma:contentTypeDescription="Create a new document." ma:contentTypeScope="" ma:versionID="7d9af73aa0d78aac96939790fe1ad33e">
  <xsd:schema xmlns:xsd="http://www.w3.org/2001/XMLSchema" xmlns:xs="http://www.w3.org/2001/XMLSchema" xmlns:p="http://schemas.microsoft.com/office/2006/metadata/properties" xmlns:ns2="bd472429-288a-4376-94bc-5efba0ecd2b6" xmlns:ns3="b6a3b5e8-9a5d-48de-8dd4-71f80e1de32d" targetNamespace="http://schemas.microsoft.com/office/2006/metadata/properties" ma:root="true" ma:fieldsID="6b05a0221ddba5a49b82ec0e45580803" ns2:_="" ns3:_="">
    <xsd:import namespace="bd472429-288a-4376-94bc-5efba0ecd2b6"/>
    <xsd:import namespace="b6a3b5e8-9a5d-48de-8dd4-71f80e1de3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472429-288a-4376-94bc-5efba0ecd2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40eee1e-ad38-437e-be40-fc9f033adc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a3b5e8-9a5d-48de-8dd4-71f80e1de32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aaf5e386-9031-43d7-9be7-90668a9bdae4}" ma:internalName="TaxCatchAll" ma:showField="CatchAllData" ma:web="b6a3b5e8-9a5d-48de-8dd4-71f80e1de3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472429-288a-4376-94bc-5efba0ecd2b6">
      <Terms xmlns="http://schemas.microsoft.com/office/infopath/2007/PartnerControls"/>
    </lcf76f155ced4ddcb4097134ff3c332f>
    <TaxCatchAll xmlns="b6a3b5e8-9a5d-48de-8dd4-71f80e1de32d" xsi:nil="true"/>
    <_Flow_SignoffStatus xmlns="bd472429-288a-4376-94bc-5efba0ecd2b6" xsi:nil="true"/>
  </documentManagement>
</p:properties>
</file>

<file path=customXml/itemProps1.xml><?xml version="1.0" encoding="utf-8"?>
<ds:datastoreItem xmlns:ds="http://schemas.openxmlformats.org/officeDocument/2006/customXml" ds:itemID="{3E6D02E6-858D-4511-B49C-0467EF5950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472429-288a-4376-94bc-5efba0ecd2b6"/>
    <ds:schemaRef ds:uri="b6a3b5e8-9a5d-48de-8dd4-71f80e1de3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FBB1C4-B6A6-484A-A271-0B8094225D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265171-C1C6-4259-A0C5-78C0C95B64FB}">
  <ds:schemaRefs>
    <ds:schemaRef ds:uri="http://schemas.openxmlformats.org/package/2006/metadata/core-properties"/>
    <ds:schemaRef ds:uri="http://schemas.microsoft.com/office/infopath/2007/PartnerControls"/>
    <ds:schemaRef ds:uri="b6a3b5e8-9a5d-48de-8dd4-71f80e1de32d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bd472429-288a-4376-94bc-5efba0ecd2b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Table 2-1</vt:lpstr>
      <vt:lpstr>Table 2-2</vt:lpstr>
      <vt:lpstr>Table 2-3</vt:lpstr>
      <vt:lpstr>Table 2-4</vt:lpstr>
      <vt:lpstr>Table 2-5</vt:lpstr>
      <vt:lpstr>Table 2-6</vt:lpstr>
      <vt:lpstr>Table 2-7</vt:lpstr>
      <vt:lpstr>Table 2-8</vt:lpstr>
      <vt:lpstr>Table 2-9</vt:lpstr>
      <vt:lpstr>Table 2-10</vt:lpstr>
      <vt:lpstr>Table 2-11</vt:lpstr>
      <vt:lpstr>Table 2-12</vt:lpstr>
      <vt:lpstr>Table 2-13</vt:lpstr>
      <vt:lpstr>Table 2-14</vt:lpstr>
      <vt:lpstr>Table 2-15</vt:lpstr>
      <vt:lpstr>Table 2-16</vt:lpstr>
      <vt:lpstr>'Table 2-15'!Print_Area</vt:lpstr>
      <vt:lpstr>'Table 2-16'!Print_Area</vt:lpstr>
      <vt:lpstr>'Table 2-2'!Print_Area</vt:lpstr>
      <vt:lpstr>'Table 2-3'!Print_Area</vt:lpstr>
      <vt:lpstr>'Table 2-4'!Print_Area</vt:lpstr>
      <vt:lpstr>'Table 2-7'!Print_Area</vt:lpstr>
      <vt:lpstr>'Table 2-8'!Print_Area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Innocent Otim</dc:creator>
  <cp:lastModifiedBy>Flavia Oumo</cp:lastModifiedBy>
  <cp:lastPrinted>2022-12-02T09:51:11Z</cp:lastPrinted>
  <dcterms:created xsi:type="dcterms:W3CDTF">2021-06-24T09:52:00Z</dcterms:created>
  <dcterms:modified xsi:type="dcterms:W3CDTF">2024-06-21T17:36:19Z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0x0101008CCCB8F1658BF9489F0AF55D06554132</vt:lpwstr>
  </property>
  <property fmtid="{D5CDD505-2E9C-101B-9397-08002B2CF9AE}" pid="3" name="MediaServiceImageTags">
    <vt:lpwstr/>
  </property>
</Properties>
</file>