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port/Results/Final Results/"/>
    </mc:Choice>
  </mc:AlternateContent>
  <xr:revisionPtr revIDLastSave="107" documentId="8_{32EF88DF-32C0-4F80-A81F-A94FC9B83DCC}" xr6:coauthVersionLast="47" xr6:coauthVersionMax="47" xr10:uidLastSave="{EA268F9F-4F42-45DF-A1ED-9CA5CD1F3F83}"/>
  <bookViews>
    <workbookView xWindow="-110" yWindow="-110" windowWidth="19420" windowHeight="10300" firstSheet="25" activeTab="28" xr2:uid="{781A5A1E-74F5-4D1E-AF59-0958258D73A3}"/>
  </bookViews>
  <sheets>
    <sheet name="Tab 7.1.1 " sheetId="1" r:id="rId1"/>
    <sheet name="Tab 7.1.2" sheetId="2" r:id="rId2"/>
    <sheet name="Tab 7.1.3" sheetId="3" r:id="rId3"/>
    <sheet name="Tab 7.1.4" sheetId="4" r:id="rId4"/>
    <sheet name="Fig 7.2.1" sheetId="5" r:id="rId5"/>
    <sheet name="Fig 7.2.2" sheetId="6" r:id="rId6"/>
    <sheet name="Fig 7.2.3" sheetId="7" r:id="rId7"/>
    <sheet name="Fig 7.2.4" sheetId="8" r:id="rId8"/>
    <sheet name="Tab 7.2.1" sheetId="9" r:id="rId9"/>
    <sheet name="Tab 7.2.2" sheetId="10" r:id="rId10"/>
    <sheet name="Tab 7.2.3" sheetId="11" r:id="rId11"/>
    <sheet name="Tab 7.2.4" sheetId="12" r:id="rId12"/>
    <sheet name="Tab 7.3.1" sheetId="13" r:id="rId13"/>
    <sheet name="Tab 7.3.2" sheetId="14" r:id="rId14"/>
    <sheet name="Tab 7.3.3" sheetId="15" r:id="rId15"/>
    <sheet name="Tab 7.3.4" sheetId="16" r:id="rId16"/>
    <sheet name="Tab 7.3.1_Annex" sheetId="17" r:id="rId17"/>
    <sheet name="Tab 7.3.2_Annex" sheetId="18" r:id="rId18"/>
    <sheet name="Tab 7.3.3_Annex" sheetId="19" r:id="rId19"/>
    <sheet name="Tab 7.3.4_Annex" sheetId="20" r:id="rId20"/>
    <sheet name="Tab 7.4.1" sheetId="21" r:id="rId21"/>
    <sheet name="Tab 7.4.2" sheetId="22" r:id="rId22"/>
    <sheet name="Tab 7.4.3" sheetId="23" r:id="rId23"/>
    <sheet name="Tab 7.4.4" sheetId="24" r:id="rId24"/>
    <sheet name="Tab 7.5.1" sheetId="25" r:id="rId25"/>
    <sheet name="Tab 7.5.2" sheetId="26" r:id="rId26"/>
    <sheet name="Tab 7.5.3" sheetId="27" r:id="rId27"/>
    <sheet name="Tab 7.5.4" sheetId="28" r:id="rId28"/>
    <sheet name="Tab 7.6.1" sheetId="29" r:id="rId29"/>
    <sheet name="Tab 7.6.2" sheetId="30" r:id="rId30"/>
    <sheet name="Tab 7.6.3" sheetId="31" r:id="rId31"/>
    <sheet name="Tab 7.6.4" sheetId="32" r:id="rId32"/>
  </sheets>
  <definedNames>
    <definedName name="_xlnm._FilterDatabase" localSheetId="5" hidden="1">'Fig 7.2.2'!$A$4:$L$139</definedName>
    <definedName name="_xlnm.Print_Area" localSheetId="4">'Fig 7.2.1'!$A$1:$K$20</definedName>
    <definedName name="_xlnm.Print_Area" localSheetId="5">'Fig 7.2.2'!$A$1:$L$141</definedName>
    <definedName name="_xlnm.Print_Area" localSheetId="6">'Fig 7.2.3'!$A$1:$J$11</definedName>
    <definedName name="_xlnm.Print_Area" localSheetId="7">'Fig 7.2.4'!$A$1:$K$16</definedName>
    <definedName name="_xlnm.Print_Area" localSheetId="0">'Tab 7.1.1 '!$A$1:$N$20</definedName>
    <definedName name="_xlnm.Print_Area" localSheetId="1">'Tab 7.1.2'!$A$1:$O$141</definedName>
    <definedName name="_xlnm.Print_Area" localSheetId="2">'Tab 7.1.3'!$A$1:$M$11</definedName>
    <definedName name="_xlnm.Print_Area" localSheetId="3">'Tab 7.1.4'!$A$1:$M$16</definedName>
    <definedName name="_xlnm.Print_Area" localSheetId="12">'Tab 7.3.1'!$A$1:$L$20</definedName>
    <definedName name="_xlnm.Print_Area" localSheetId="13">'Tab 7.3.2'!$A$1:$M$141</definedName>
    <definedName name="_xlnm.Print_Area" localSheetId="14">'Tab 7.3.3'!$A$1:$L$11</definedName>
    <definedName name="_xlnm.Print_Area" localSheetId="15">'Tab 7.3.4'!$A$1:$L$16</definedName>
    <definedName name="_xlnm.Print_Area" localSheetId="20">'Tab 7.4.1'!$A$1:$L$20</definedName>
    <definedName name="_xlnm.Print_Area" localSheetId="21">'Tab 7.4.2'!$A$1:$M$141</definedName>
    <definedName name="_xlnm.Print_Area" localSheetId="22">'Tab 7.4.3'!$A$1:$K$11</definedName>
    <definedName name="_xlnm.Print_Area" localSheetId="23">'Tab 7.4.4'!$A$1:$L$16</definedName>
    <definedName name="_xlnm.Print_Area" localSheetId="24">'Tab 7.5.1'!$A$1:$AC$27</definedName>
    <definedName name="_xlnm.Print_Area" localSheetId="25">'Tab 7.5.2'!$A$1:$AD$148</definedName>
    <definedName name="_xlnm.Print_Area" localSheetId="26">'Tab 7.5.3'!$A$1:$AC$18</definedName>
    <definedName name="_xlnm.Print_Area" localSheetId="27">'Tab 7.5.4'!$A$1:$AC$23</definedName>
    <definedName name="_xlnm.Print_Area" localSheetId="28">'Tab 7.6.1'!$A$1:$L$20</definedName>
    <definedName name="_xlnm.Print_Area" localSheetId="29">'Tab 7.6.2'!$A$1:$N$141</definedName>
    <definedName name="_xlnm.Print_Area" localSheetId="30">'Tab 7.6.3'!$A$1:$L$11</definedName>
    <definedName name="_xlnm.Print_Area" localSheetId="31">'Tab 7.6.4'!$A$1:$L$16</definedName>
    <definedName name="_xlnm.Print_Titles" localSheetId="5">'Fig 7.2.2'!$2:$4</definedName>
    <definedName name="_xlnm.Print_Titles" localSheetId="1">'Tab 7.1.2'!$2:$4</definedName>
    <definedName name="_xlnm.Print_Titles" localSheetId="9">'Tab 7.2.2'!$2:$4</definedName>
    <definedName name="_xlnm.Print_Titles" localSheetId="16">'Tab 7.3.1_Annex'!$A:$A,'Tab 7.3.1_Annex'!$3:$4</definedName>
    <definedName name="_xlnm.Print_Titles" localSheetId="13">'Tab 7.3.2'!$2:$4</definedName>
    <definedName name="_xlnm.Print_Titles" localSheetId="17">'Tab 7.3.2_Annex'!$A:$B,'Tab 7.3.2_Annex'!$3:$4</definedName>
    <definedName name="_xlnm.Print_Titles" localSheetId="18">'Tab 7.3.3_Annex'!$A:$A,'Tab 7.3.3_Annex'!$3:$4</definedName>
    <definedName name="_xlnm.Print_Titles" localSheetId="19">'Tab 7.3.4_Annex'!$A:$A,'Tab 7.3.4_Annex'!$3:$4</definedName>
    <definedName name="_xlnm.Print_Titles" localSheetId="21">'Tab 7.4.2'!$A:$B,'Tab 7.4.2'!$2:$4</definedName>
    <definedName name="_xlnm.Print_Titles" localSheetId="24">'Tab 7.5.1'!$A:$A</definedName>
    <definedName name="_xlnm.Print_Titles" localSheetId="25">'Tab 7.5.2'!$A:$A,'Tab 7.5.2'!$2:$4</definedName>
    <definedName name="_xlnm.Print_Titles" localSheetId="26">'Tab 7.5.3'!$A:$A</definedName>
    <definedName name="_xlnm.Print_Titles" localSheetId="27">'Tab 7.5.4'!$A:$A</definedName>
    <definedName name="_xlnm.Print_Titles" localSheetId="29">'Tab 7.6.2'!$2:$4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8" l="1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D20" i="30" l="1"/>
  <c r="D18" i="30"/>
  <c r="M18" i="30" s="1"/>
  <c r="D16" i="30"/>
  <c r="J16" i="30" s="1"/>
  <c r="D8" i="30"/>
  <c r="L8" i="30" s="1"/>
  <c r="B10" i="29"/>
  <c r="B8" i="29"/>
  <c r="I8" i="29" s="1"/>
  <c r="C141" i="22"/>
  <c r="AF16" i="20"/>
  <c r="Z16" i="20"/>
  <c r="U16" i="20"/>
  <c r="Q16" i="20"/>
  <c r="L16" i="20"/>
  <c r="F16" i="20"/>
  <c r="AF13" i="20"/>
  <c r="Z13" i="20"/>
  <c r="U13" i="20"/>
  <c r="L13" i="20"/>
  <c r="F13" i="20"/>
  <c r="Z12" i="20"/>
  <c r="Q12" i="20"/>
  <c r="L12" i="20"/>
  <c r="AF11" i="20"/>
  <c r="U11" i="20"/>
  <c r="Q11" i="20"/>
  <c r="L11" i="20"/>
  <c r="F11" i="20"/>
  <c r="U10" i="20"/>
  <c r="L10" i="20"/>
  <c r="F10" i="20"/>
  <c r="AF9" i="20"/>
  <c r="Q8" i="20"/>
  <c r="L8" i="20"/>
  <c r="AF7" i="20"/>
  <c r="Z7" i="20"/>
  <c r="Q7" i="20"/>
  <c r="F7" i="20"/>
  <c r="AF6" i="20"/>
  <c r="U6" i="20"/>
  <c r="L6" i="20"/>
  <c r="F6" i="20"/>
  <c r="AF5" i="20"/>
  <c r="Z5" i="20"/>
  <c r="L5" i="20"/>
  <c r="AG11" i="19"/>
  <c r="AA11" i="19"/>
  <c r="V11" i="19"/>
  <c r="Q11" i="19"/>
  <c r="L11" i="19"/>
  <c r="F11" i="19"/>
  <c r="AG9" i="19"/>
  <c r="AA9" i="19"/>
  <c r="V8" i="19"/>
  <c r="L8" i="19"/>
  <c r="Q7" i="19"/>
  <c r="L7" i="19"/>
  <c r="AG6" i="19"/>
  <c r="AA6" i="19"/>
  <c r="L6" i="19"/>
  <c r="F6" i="19"/>
  <c r="AA5" i="19"/>
  <c r="V5" i="19"/>
  <c r="L5" i="19"/>
  <c r="AH141" i="18"/>
  <c r="AB141" i="18"/>
  <c r="W141" i="18"/>
  <c r="R141" i="18"/>
  <c r="M141" i="18"/>
  <c r="G141" i="18"/>
  <c r="AH139" i="18"/>
  <c r="AB139" i="18"/>
  <c r="R139" i="18"/>
  <c r="G139" i="18"/>
  <c r="AH138" i="18"/>
  <c r="AB138" i="18"/>
  <c r="R138" i="18"/>
  <c r="G138" i="18"/>
  <c r="AB137" i="18"/>
  <c r="W137" i="18"/>
  <c r="R137" i="18"/>
  <c r="G137" i="18"/>
  <c r="AB136" i="18"/>
  <c r="G136" i="18"/>
  <c r="AH135" i="18"/>
  <c r="AB135" i="18"/>
  <c r="R135" i="18"/>
  <c r="G135" i="18"/>
  <c r="AB134" i="18"/>
  <c r="W134" i="18"/>
  <c r="R134" i="18"/>
  <c r="G134" i="18"/>
  <c r="W133" i="18"/>
  <c r="G133" i="18"/>
  <c r="AB132" i="18"/>
  <c r="R132" i="18"/>
  <c r="G132" i="18"/>
  <c r="AB131" i="18"/>
  <c r="R131" i="18"/>
  <c r="G131" i="18"/>
  <c r="AH130" i="18"/>
  <c r="AB130" i="18"/>
  <c r="R130" i="18"/>
  <c r="G130" i="18"/>
  <c r="AB129" i="18"/>
  <c r="W129" i="18"/>
  <c r="R129" i="18"/>
  <c r="G129" i="18"/>
  <c r="AB128" i="18"/>
  <c r="R128" i="18"/>
  <c r="G128" i="18"/>
  <c r="AB127" i="18"/>
  <c r="R127" i="18"/>
  <c r="AH126" i="18"/>
  <c r="AB126" i="18"/>
  <c r="R126" i="18"/>
  <c r="G126" i="18"/>
  <c r="AB125" i="18"/>
  <c r="W125" i="18"/>
  <c r="G125" i="18"/>
  <c r="AB124" i="18"/>
  <c r="G124" i="18"/>
  <c r="AH123" i="18"/>
  <c r="AB123" i="18"/>
  <c r="R123" i="18"/>
  <c r="AH122" i="18"/>
  <c r="AB122" i="18"/>
  <c r="W122" i="18"/>
  <c r="R122" i="18"/>
  <c r="G122" i="18"/>
  <c r="AB121" i="18"/>
  <c r="W121" i="18"/>
  <c r="G121" i="18"/>
  <c r="AB120" i="18"/>
  <c r="G120" i="18"/>
  <c r="AH119" i="18"/>
  <c r="AB119" i="18"/>
  <c r="R119" i="18"/>
  <c r="G119" i="18"/>
  <c r="AH118" i="18"/>
  <c r="AB118" i="18"/>
  <c r="R118" i="18"/>
  <c r="G118" i="18"/>
  <c r="W117" i="18"/>
  <c r="R117" i="18"/>
  <c r="G117" i="18"/>
  <c r="AB116" i="18"/>
  <c r="R116" i="18"/>
  <c r="AB115" i="18"/>
  <c r="R115" i="18"/>
  <c r="G115" i="18"/>
  <c r="AH114" i="18"/>
  <c r="AB114" i="18"/>
  <c r="R114" i="18"/>
  <c r="G114" i="18"/>
  <c r="R113" i="18"/>
  <c r="G113" i="18"/>
  <c r="AB112" i="18"/>
  <c r="R112" i="18"/>
  <c r="G112" i="18"/>
  <c r="AB111" i="18"/>
  <c r="R111" i="18"/>
  <c r="AB110" i="18"/>
  <c r="R110" i="18"/>
  <c r="G110" i="18"/>
  <c r="AB109" i="18"/>
  <c r="W109" i="18"/>
  <c r="R109" i="18"/>
  <c r="G109" i="18"/>
  <c r="AB108" i="18"/>
  <c r="G108" i="18"/>
  <c r="AB107" i="18"/>
  <c r="W107" i="18"/>
  <c r="R107" i="18"/>
  <c r="AH106" i="18"/>
  <c r="AB106" i="18"/>
  <c r="R106" i="18"/>
  <c r="G106" i="18"/>
  <c r="AB105" i="18"/>
  <c r="W105" i="18"/>
  <c r="R105" i="18"/>
  <c r="AH104" i="18"/>
  <c r="R104" i="18"/>
  <c r="AH103" i="18"/>
  <c r="G103" i="18"/>
  <c r="AH102" i="18"/>
  <c r="AB102" i="18"/>
  <c r="W102" i="18"/>
  <c r="AH101" i="18"/>
  <c r="W101" i="18"/>
  <c r="G101" i="18"/>
  <c r="AH100" i="18"/>
  <c r="W100" i="18"/>
  <c r="AH99" i="18"/>
  <c r="W99" i="18"/>
  <c r="G99" i="18"/>
  <c r="AH98" i="18"/>
  <c r="AB98" i="18"/>
  <c r="W98" i="18"/>
  <c r="W97" i="18"/>
  <c r="G97" i="18"/>
  <c r="AH96" i="18"/>
  <c r="R96" i="18"/>
  <c r="AH95" i="18"/>
  <c r="AB95" i="18"/>
  <c r="AH94" i="18"/>
  <c r="AB94" i="18"/>
  <c r="AB93" i="18"/>
  <c r="W93" i="18"/>
  <c r="R93" i="18"/>
  <c r="R92" i="18"/>
  <c r="AB91" i="18"/>
  <c r="W91" i="18"/>
  <c r="G91" i="18"/>
  <c r="AH90" i="18"/>
  <c r="W90" i="18"/>
  <c r="R89" i="18"/>
  <c r="AH88" i="18"/>
  <c r="W88" i="18"/>
  <c r="R88" i="18"/>
  <c r="G88" i="18"/>
  <c r="AB87" i="18"/>
  <c r="W87" i="18"/>
  <c r="G87" i="18"/>
  <c r="AH86" i="18"/>
  <c r="R86" i="18"/>
  <c r="AB85" i="18"/>
  <c r="W85" i="18"/>
  <c r="R85" i="18"/>
  <c r="AH84" i="18"/>
  <c r="W83" i="18"/>
  <c r="G83" i="18"/>
  <c r="AB82" i="18"/>
  <c r="R82" i="18"/>
  <c r="AB81" i="18"/>
  <c r="AH80" i="18"/>
  <c r="G80" i="18"/>
  <c r="W79" i="18"/>
  <c r="G79" i="18"/>
  <c r="AH78" i="18"/>
  <c r="AH77" i="18"/>
  <c r="AB77" i="18"/>
  <c r="W77" i="18"/>
  <c r="G77" i="18"/>
  <c r="AH76" i="18"/>
  <c r="R76" i="18"/>
  <c r="AB75" i="18"/>
  <c r="W75" i="18"/>
  <c r="G75" i="18"/>
  <c r="AB74" i="18"/>
  <c r="W74" i="18"/>
  <c r="AH73" i="18"/>
  <c r="AB73" i="18"/>
  <c r="W73" i="18"/>
  <c r="AH72" i="18"/>
  <c r="W72" i="18"/>
  <c r="R72" i="18"/>
  <c r="AB71" i="18"/>
  <c r="W71" i="18"/>
  <c r="AH70" i="18"/>
  <c r="W70" i="18"/>
  <c r="AH69" i="18"/>
  <c r="AB69" i="18"/>
  <c r="R69" i="18"/>
  <c r="AH68" i="18"/>
  <c r="W68" i="18"/>
  <c r="R68" i="18"/>
  <c r="W67" i="18"/>
  <c r="G67" i="18"/>
  <c r="AH66" i="18"/>
  <c r="W66" i="18"/>
  <c r="AH65" i="18"/>
  <c r="AB65" i="18"/>
  <c r="W65" i="18"/>
  <c r="AH64" i="18"/>
  <c r="W64" i="18"/>
  <c r="R64" i="18"/>
  <c r="AB63" i="18"/>
  <c r="W63" i="18"/>
  <c r="G63" i="18"/>
  <c r="AH62" i="18"/>
  <c r="R62" i="18"/>
  <c r="W61" i="18"/>
  <c r="R61" i="18"/>
  <c r="AH60" i="18"/>
  <c r="W60" i="18"/>
  <c r="W59" i="18"/>
  <c r="G59" i="18"/>
  <c r="AH58" i="18"/>
  <c r="AH57" i="18"/>
  <c r="AB57" i="18"/>
  <c r="W57" i="18"/>
  <c r="G57" i="18"/>
  <c r="AH56" i="18"/>
  <c r="R56" i="18"/>
  <c r="AH55" i="18"/>
  <c r="W55" i="18"/>
  <c r="G55" i="18"/>
  <c r="AH54" i="18"/>
  <c r="R54" i="18"/>
  <c r="AB53" i="18"/>
  <c r="W53" i="18"/>
  <c r="G53" i="18"/>
  <c r="AH52" i="18"/>
  <c r="W52" i="18"/>
  <c r="AB51" i="18"/>
  <c r="W51" i="18"/>
  <c r="AH50" i="18"/>
  <c r="AH48" i="18"/>
  <c r="W48" i="18"/>
  <c r="R48" i="18"/>
  <c r="W47" i="18"/>
  <c r="G47" i="18"/>
  <c r="AH46" i="18"/>
  <c r="AB46" i="18"/>
  <c r="R46" i="18"/>
  <c r="AH45" i="18"/>
  <c r="AB45" i="18"/>
  <c r="W45" i="18"/>
  <c r="AH44" i="18"/>
  <c r="W44" i="18"/>
  <c r="R44" i="18"/>
  <c r="G44" i="18"/>
  <c r="AB43" i="18"/>
  <c r="W43" i="18"/>
  <c r="G43" i="18"/>
  <c r="AH42" i="18"/>
  <c r="AB42" i="18"/>
  <c r="R42" i="18"/>
  <c r="AH41" i="18"/>
  <c r="AB41" i="18"/>
  <c r="W41" i="18"/>
  <c r="G41" i="18"/>
  <c r="AH40" i="18"/>
  <c r="R40" i="18"/>
  <c r="AB39" i="18"/>
  <c r="W39" i="18"/>
  <c r="G39" i="18"/>
  <c r="AH37" i="18"/>
  <c r="AH36" i="18"/>
  <c r="W36" i="18"/>
  <c r="R36" i="18"/>
  <c r="AH35" i="18"/>
  <c r="W35" i="18"/>
  <c r="G35" i="18"/>
  <c r="AH34" i="18"/>
  <c r="W34" i="18"/>
  <c r="R34" i="18"/>
  <c r="AB33" i="18"/>
  <c r="G33" i="18"/>
  <c r="AH32" i="18"/>
  <c r="W32" i="18"/>
  <c r="R32" i="18"/>
  <c r="G32" i="18"/>
  <c r="AH31" i="18"/>
  <c r="W31" i="18"/>
  <c r="G31" i="18"/>
  <c r="AH30" i="18"/>
  <c r="W30" i="18"/>
  <c r="AH29" i="18"/>
  <c r="AB29" i="18"/>
  <c r="W29" i="18"/>
  <c r="G29" i="18"/>
  <c r="AH28" i="18"/>
  <c r="AB27" i="18"/>
  <c r="W27" i="18"/>
  <c r="G27" i="18"/>
  <c r="W26" i="18"/>
  <c r="AH25" i="18"/>
  <c r="AB25" i="18"/>
  <c r="W25" i="18"/>
  <c r="R25" i="18"/>
  <c r="AH24" i="18"/>
  <c r="W24" i="18"/>
  <c r="AB23" i="18"/>
  <c r="W23" i="18"/>
  <c r="AH22" i="18"/>
  <c r="AH21" i="18"/>
  <c r="W21" i="18"/>
  <c r="AH20" i="18"/>
  <c r="R20" i="18"/>
  <c r="AH19" i="18"/>
  <c r="AB19" i="18"/>
  <c r="W19" i="18"/>
  <c r="G19" i="18"/>
  <c r="AH18" i="18"/>
  <c r="AH17" i="18"/>
  <c r="AB17" i="18"/>
  <c r="W17" i="18"/>
  <c r="G17" i="18"/>
  <c r="W16" i="18"/>
  <c r="R16" i="18"/>
  <c r="AB15" i="18"/>
  <c r="G15" i="18"/>
  <c r="AH14" i="18"/>
  <c r="R14" i="18"/>
  <c r="AH13" i="18"/>
  <c r="AB13" i="18"/>
  <c r="W13" i="18"/>
  <c r="W12" i="18"/>
  <c r="R12" i="18"/>
  <c r="AH11" i="18"/>
  <c r="G11" i="18"/>
  <c r="AH10" i="18"/>
  <c r="W10" i="18"/>
  <c r="R10" i="18"/>
  <c r="AH9" i="18"/>
  <c r="AB9" i="18"/>
  <c r="W9" i="18"/>
  <c r="R8" i="18"/>
  <c r="AH7" i="18"/>
  <c r="W7" i="18"/>
  <c r="G7" i="18"/>
  <c r="AH6" i="18"/>
  <c r="R6" i="18"/>
  <c r="M6" i="18"/>
  <c r="AH5" i="18"/>
  <c r="W5" i="18"/>
  <c r="G5" i="18"/>
  <c r="AF20" i="17"/>
  <c r="Z20" i="17"/>
  <c r="U20" i="17"/>
  <c r="Q20" i="17"/>
  <c r="L20" i="17"/>
  <c r="F20" i="17"/>
  <c r="U18" i="17"/>
  <c r="L18" i="17"/>
  <c r="AF17" i="17"/>
  <c r="Z17" i="17"/>
  <c r="U17" i="17"/>
  <c r="F17" i="17"/>
  <c r="AF16" i="17"/>
  <c r="U16" i="17"/>
  <c r="Q16" i="17"/>
  <c r="L16" i="17"/>
  <c r="AF15" i="17"/>
  <c r="Z15" i="17"/>
  <c r="U15" i="17"/>
  <c r="Q15" i="17"/>
  <c r="L15" i="17"/>
  <c r="F15" i="17"/>
  <c r="AF14" i="17"/>
  <c r="Q14" i="17"/>
  <c r="L14" i="17"/>
  <c r="AF13" i="17"/>
  <c r="U13" i="17"/>
  <c r="F13" i="17"/>
  <c r="AF12" i="17"/>
  <c r="U12" i="17"/>
  <c r="Q12" i="17"/>
  <c r="AF11" i="17"/>
  <c r="Z11" i="17"/>
  <c r="U11" i="17"/>
  <c r="Q11" i="17"/>
  <c r="AF10" i="17"/>
  <c r="Q10" i="17"/>
  <c r="L10" i="17"/>
  <c r="F10" i="17"/>
  <c r="AF9" i="17"/>
  <c r="L9" i="17"/>
  <c r="AF8" i="17"/>
  <c r="Z8" i="17"/>
  <c r="Q8" i="17"/>
  <c r="AF7" i="17"/>
  <c r="Z7" i="17"/>
  <c r="Q7" i="17"/>
  <c r="L7" i="17"/>
  <c r="AF6" i="17"/>
  <c r="Q6" i="17"/>
  <c r="L6" i="17"/>
  <c r="AF5" i="17"/>
  <c r="Z5" i="17"/>
  <c r="U5" i="17"/>
  <c r="L5" i="17"/>
  <c r="F5" i="17"/>
  <c r="J12" i="12"/>
  <c r="J11" i="12"/>
  <c r="J10" i="12"/>
  <c r="J7" i="12"/>
  <c r="J6" i="12"/>
  <c r="F14" i="8"/>
  <c r="F13" i="8"/>
  <c r="J12" i="8"/>
  <c r="F11" i="8"/>
  <c r="J9" i="8"/>
  <c r="J7" i="8"/>
  <c r="J5" i="8"/>
  <c r="F5" i="8"/>
  <c r="G138" i="6"/>
  <c r="K136" i="6"/>
  <c r="K133" i="6"/>
  <c r="G125" i="6"/>
  <c r="K121" i="6"/>
  <c r="K120" i="6"/>
  <c r="G117" i="6"/>
  <c r="K113" i="6"/>
  <c r="G113" i="6"/>
  <c r="G109" i="6"/>
  <c r="K104" i="6"/>
  <c r="K101" i="6"/>
  <c r="K93" i="6"/>
  <c r="K88" i="6"/>
  <c r="K86" i="6"/>
  <c r="G72" i="6"/>
  <c r="K68" i="6"/>
  <c r="K67" i="6"/>
  <c r="K65" i="6"/>
  <c r="K54" i="6"/>
  <c r="G51" i="6"/>
  <c r="K46" i="6"/>
  <c r="G42" i="6"/>
  <c r="G32" i="6"/>
  <c r="K25" i="6"/>
  <c r="G24" i="6"/>
  <c r="K15" i="6"/>
  <c r="K12" i="6"/>
  <c r="K9" i="6"/>
  <c r="K7" i="6"/>
  <c r="W58" i="18" l="1"/>
  <c r="AH75" i="18"/>
  <c r="W84" i="18"/>
  <c r="AB101" i="18"/>
  <c r="R108" i="18"/>
  <c r="AB113" i="18"/>
  <c r="G127" i="18"/>
  <c r="AH131" i="18"/>
  <c r="F9" i="5"/>
  <c r="G5" i="6"/>
  <c r="G16" i="6"/>
  <c r="K47" i="6"/>
  <c r="G58" i="6"/>
  <c r="G66" i="6"/>
  <c r="K116" i="6"/>
  <c r="K129" i="6"/>
  <c r="J6" i="9"/>
  <c r="J15" i="9"/>
  <c r="R5" i="18"/>
  <c r="AH15" i="18"/>
  <c r="G23" i="18"/>
  <c r="AH23" i="18"/>
  <c r="R45" i="18"/>
  <c r="AH59" i="18"/>
  <c r="AB61" i="18"/>
  <c r="G65" i="18"/>
  <c r="AH67" i="18"/>
  <c r="U12" i="20"/>
  <c r="G77" i="6"/>
  <c r="G85" i="6"/>
  <c r="G90" i="6"/>
  <c r="G98" i="6"/>
  <c r="G106" i="6"/>
  <c r="G114" i="6"/>
  <c r="K132" i="6"/>
  <c r="K137" i="6"/>
  <c r="F5" i="7"/>
  <c r="F9" i="8"/>
  <c r="AB37" i="18"/>
  <c r="AH112" i="18"/>
  <c r="G47" i="6"/>
  <c r="F18" i="5"/>
  <c r="K24" i="6"/>
  <c r="K32" i="6"/>
  <c r="K38" i="6"/>
  <c r="K40" i="6"/>
  <c r="G43" i="6"/>
  <c r="K53" i="6"/>
  <c r="G59" i="6"/>
  <c r="G67" i="6"/>
  <c r="K77" i="6"/>
  <c r="J11" i="8"/>
  <c r="J8" i="12"/>
  <c r="G60" i="18"/>
  <c r="G61" i="18"/>
  <c r="R78" i="18"/>
  <c r="W80" i="18"/>
  <c r="AH85" i="18"/>
  <c r="AH87" i="18"/>
  <c r="AH91" i="18"/>
  <c r="R100" i="18"/>
  <c r="J18" i="5"/>
  <c r="K11" i="6"/>
  <c r="K19" i="6"/>
  <c r="K27" i="6"/>
  <c r="K35" i="6"/>
  <c r="K48" i="6"/>
  <c r="G84" i="18"/>
  <c r="R101" i="18"/>
  <c r="G111" i="18"/>
  <c r="AH128" i="18"/>
  <c r="F8" i="5"/>
  <c r="F16" i="5"/>
  <c r="K49" i="6"/>
  <c r="K81" i="6"/>
  <c r="K102" i="6"/>
  <c r="K110" i="6"/>
  <c r="G123" i="6"/>
  <c r="J10" i="9"/>
  <c r="J11" i="9"/>
  <c r="K7" i="10"/>
  <c r="K15" i="10"/>
  <c r="K31" i="10"/>
  <c r="K39" i="10"/>
  <c r="K47" i="10"/>
  <c r="K55" i="10"/>
  <c r="J5" i="11"/>
  <c r="G13" i="18"/>
  <c r="AB21" i="18"/>
  <c r="AB22" i="18"/>
  <c r="R24" i="18"/>
  <c r="R26" i="18"/>
  <c r="F12" i="20"/>
  <c r="F6" i="5"/>
  <c r="G12" i="6"/>
  <c r="G20" i="6"/>
  <c r="G73" i="6"/>
  <c r="J9" i="12"/>
  <c r="F11" i="17"/>
  <c r="M5" i="18"/>
  <c r="AB30" i="18"/>
  <c r="AH53" i="18"/>
  <c r="AB67" i="18"/>
  <c r="AH108" i="18"/>
  <c r="R121" i="18"/>
  <c r="B12" i="29"/>
  <c r="K12" i="29" s="1"/>
  <c r="G33" i="6"/>
  <c r="G38" i="6"/>
  <c r="F6" i="8"/>
  <c r="U8" i="17"/>
  <c r="AB26" i="18"/>
  <c r="W28" i="18"/>
  <c r="W33" i="18"/>
  <c r="AB35" i="18"/>
  <c r="R50" i="18"/>
  <c r="W56" i="18"/>
  <c r="AB58" i="18"/>
  <c r="AH79" i="18"/>
  <c r="AH110" i="18"/>
  <c r="F8" i="8"/>
  <c r="L13" i="17"/>
  <c r="M8" i="18"/>
  <c r="G116" i="18"/>
  <c r="J11" i="5"/>
  <c r="G41" i="6"/>
  <c r="K43" i="6"/>
  <c r="K61" i="6"/>
  <c r="G64" i="6"/>
  <c r="G69" i="6"/>
  <c r="K80" i="6"/>
  <c r="J6" i="8"/>
  <c r="Q18" i="17"/>
  <c r="M7" i="18"/>
  <c r="R18" i="18"/>
  <c r="AB34" i="18"/>
  <c r="W40" i="18"/>
  <c r="AH61" i="18"/>
  <c r="R120" i="18"/>
  <c r="Z9" i="17"/>
  <c r="U14" i="17"/>
  <c r="W6" i="18"/>
  <c r="W8" i="18"/>
  <c r="AH27" i="18"/>
  <c r="G36" i="18"/>
  <c r="AH51" i="18"/>
  <c r="G68" i="18"/>
  <c r="G71" i="18"/>
  <c r="G107" i="18"/>
  <c r="W118" i="18"/>
  <c r="W126" i="18"/>
  <c r="G99" i="6"/>
  <c r="G107" i="6"/>
  <c r="W18" i="18"/>
  <c r="W20" i="18"/>
  <c r="AH33" i="18"/>
  <c r="AB83" i="18"/>
  <c r="AB97" i="18"/>
  <c r="W113" i="18"/>
  <c r="U8" i="20"/>
  <c r="Q5" i="17"/>
  <c r="F5" i="19"/>
  <c r="J13" i="9"/>
  <c r="K9" i="10"/>
  <c r="K17" i="10"/>
  <c r="K25" i="10"/>
  <c r="K33" i="10"/>
  <c r="K41" i="10"/>
  <c r="K49" i="10"/>
  <c r="K57" i="10"/>
  <c r="K65" i="10"/>
  <c r="K73" i="10"/>
  <c r="K81" i="10"/>
  <c r="K89" i="10"/>
  <c r="K97" i="10"/>
  <c r="K105" i="10"/>
  <c r="K113" i="10"/>
  <c r="K121" i="10"/>
  <c r="K129" i="10"/>
  <c r="K137" i="10"/>
  <c r="U10" i="17"/>
  <c r="AB5" i="18"/>
  <c r="AB6" i="18"/>
  <c r="AB7" i="18"/>
  <c r="W14" i="18"/>
  <c r="AB18" i="18"/>
  <c r="G28" i="18"/>
  <c r="R30" i="18"/>
  <c r="W37" i="18"/>
  <c r="AB49" i="18"/>
  <c r="R60" i="18"/>
  <c r="R65" i="18"/>
  <c r="R70" i="18"/>
  <c r="G105" i="18"/>
  <c r="W111" i="18"/>
  <c r="R124" i="18"/>
  <c r="U14" i="20"/>
  <c r="AB11" i="18"/>
  <c r="G21" i="18"/>
  <c r="E20" i="9"/>
  <c r="F10" i="5"/>
  <c r="K45" i="6"/>
  <c r="G81" i="6"/>
  <c r="F10" i="8"/>
  <c r="F12" i="8"/>
  <c r="J14" i="8"/>
  <c r="J12" i="9"/>
  <c r="K8" i="10"/>
  <c r="K16" i="10"/>
  <c r="K24" i="10"/>
  <c r="K32" i="10"/>
  <c r="K40" i="10"/>
  <c r="K48" i="10"/>
  <c r="K56" i="10"/>
  <c r="K72" i="10"/>
  <c r="K80" i="10"/>
  <c r="K88" i="10"/>
  <c r="K96" i="10"/>
  <c r="K104" i="10"/>
  <c r="K112" i="10"/>
  <c r="K120" i="10"/>
  <c r="K128" i="10"/>
  <c r="K136" i="10"/>
  <c r="F7" i="17"/>
  <c r="F9" i="17"/>
  <c r="G9" i="18"/>
  <c r="R29" i="18"/>
  <c r="AH49" i="18"/>
  <c r="R52" i="18"/>
  <c r="G56" i="18"/>
  <c r="AH82" i="18"/>
  <c r="J7" i="5"/>
  <c r="K20" i="6"/>
  <c r="K28" i="6"/>
  <c r="G49" i="6"/>
  <c r="K51" i="6"/>
  <c r="K56" i="6"/>
  <c r="K66" i="6"/>
  <c r="G74" i="6"/>
  <c r="G97" i="6"/>
  <c r="K117" i="6"/>
  <c r="J10" i="8"/>
  <c r="J9" i="9"/>
  <c r="J18" i="9"/>
  <c r="B11" i="27"/>
  <c r="J15" i="5"/>
  <c r="G6" i="6"/>
  <c r="G8" i="6"/>
  <c r="K23" i="6"/>
  <c r="K31" i="6"/>
  <c r="G54" i="6"/>
  <c r="G62" i="6"/>
  <c r="K84" i="6"/>
  <c r="K89" i="6"/>
  <c r="K97" i="6"/>
  <c r="K105" i="6"/>
  <c r="K128" i="6"/>
  <c r="G133" i="6"/>
  <c r="J8" i="7"/>
  <c r="B20" i="9"/>
  <c r="J8" i="9"/>
  <c r="J17" i="9"/>
  <c r="J8" i="11"/>
  <c r="R38" i="18"/>
  <c r="G49" i="18"/>
  <c r="G51" i="18"/>
  <c r="AB59" i="18"/>
  <c r="AB86" i="18"/>
  <c r="G89" i="18"/>
  <c r="AB90" i="18"/>
  <c r="AH93" i="18"/>
  <c r="G96" i="18"/>
  <c r="AB117" i="18"/>
  <c r="AB133" i="18"/>
  <c r="J10" i="5"/>
  <c r="K8" i="6"/>
  <c r="G37" i="6"/>
  <c r="K60" i="6"/>
  <c r="K69" i="6"/>
  <c r="G75" i="6"/>
  <c r="G82" i="6"/>
  <c r="K85" i="6"/>
  <c r="K100" i="6"/>
  <c r="K125" i="6"/>
  <c r="G131" i="6"/>
  <c r="J5" i="7"/>
  <c r="F7" i="8"/>
  <c r="J13" i="8"/>
  <c r="J7" i="9"/>
  <c r="J16" i="9"/>
  <c r="L11" i="17"/>
  <c r="R28" i="18"/>
  <c r="R33" i="18"/>
  <c r="G64" i="18"/>
  <c r="AA8" i="19"/>
  <c r="L7" i="20"/>
  <c r="F14" i="5"/>
  <c r="G17" i="6"/>
  <c r="G22" i="6"/>
  <c r="G30" i="6"/>
  <c r="G53" i="6"/>
  <c r="G63" i="6"/>
  <c r="K73" i="6"/>
  <c r="G83" i="6"/>
  <c r="G93" i="6"/>
  <c r="K96" i="6"/>
  <c r="G101" i="6"/>
  <c r="K109" i="6"/>
  <c r="K134" i="6"/>
  <c r="J9" i="7"/>
  <c r="J5" i="9"/>
  <c r="J14" i="9"/>
  <c r="K122" i="10"/>
  <c r="K130" i="10"/>
  <c r="K138" i="10"/>
  <c r="R80" i="18"/>
  <c r="W82" i="18"/>
  <c r="W115" i="18"/>
  <c r="AH127" i="18"/>
  <c r="W138" i="18"/>
  <c r="AG7" i="19"/>
  <c r="Z6" i="20"/>
  <c r="L9" i="20"/>
  <c r="D16" i="28"/>
  <c r="F5" i="5"/>
  <c r="J14" i="5"/>
  <c r="G9" i="6"/>
  <c r="G35" i="6"/>
  <c r="J20" i="9"/>
  <c r="K11" i="10"/>
  <c r="K19" i="10"/>
  <c r="K27" i="10"/>
  <c r="K35" i="10"/>
  <c r="K43" i="10"/>
  <c r="K51" i="10"/>
  <c r="K59" i="10"/>
  <c r="F17" i="5"/>
  <c r="K16" i="6"/>
  <c r="G21" i="6"/>
  <c r="G28" i="6"/>
  <c r="K37" i="6"/>
  <c r="K78" i="6"/>
  <c r="G91" i="6"/>
  <c r="G115" i="6"/>
  <c r="K10" i="10"/>
  <c r="K18" i="10"/>
  <c r="K26" i="10"/>
  <c r="K34" i="10"/>
  <c r="K42" i="10"/>
  <c r="K50" i="10"/>
  <c r="K58" i="10"/>
  <c r="G129" i="6"/>
  <c r="B11" i="3"/>
  <c r="G29" i="6"/>
  <c r="K64" i="6"/>
  <c r="K94" i="6"/>
  <c r="G122" i="6"/>
  <c r="J8" i="8"/>
  <c r="K23" i="10"/>
  <c r="E20" i="5"/>
  <c r="G13" i="5" s="1"/>
  <c r="G13" i="6"/>
  <c r="G57" i="6"/>
  <c r="K59" i="6"/>
  <c r="K6" i="10"/>
  <c r="K14" i="10"/>
  <c r="K22" i="10"/>
  <c r="K30" i="10"/>
  <c r="K38" i="10"/>
  <c r="K46" i="10"/>
  <c r="K54" i="10"/>
  <c r="K72" i="6"/>
  <c r="K5" i="10"/>
  <c r="K13" i="10"/>
  <c r="K21" i="10"/>
  <c r="K29" i="10"/>
  <c r="K37" i="10"/>
  <c r="K45" i="10"/>
  <c r="K53" i="10"/>
  <c r="K61" i="10"/>
  <c r="G14" i="6"/>
  <c r="G25" i="6"/>
  <c r="G39" i="6"/>
  <c r="G46" i="6"/>
  <c r="G130" i="6"/>
  <c r="F141" i="10"/>
  <c r="K12" i="10"/>
  <c r="K20" i="10"/>
  <c r="K28" i="10"/>
  <c r="K36" i="10"/>
  <c r="K44" i="10"/>
  <c r="K52" i="10"/>
  <c r="K60" i="10"/>
  <c r="K126" i="6"/>
  <c r="G139" i="6"/>
  <c r="J6" i="7"/>
  <c r="B16" i="8"/>
  <c r="K67" i="10"/>
  <c r="K75" i="10"/>
  <c r="K83" i="10"/>
  <c r="K91" i="10"/>
  <c r="K99" i="10"/>
  <c r="K107" i="10"/>
  <c r="K115" i="10"/>
  <c r="K123" i="10"/>
  <c r="K131" i="10"/>
  <c r="K139" i="10"/>
  <c r="K66" i="10"/>
  <c r="K74" i="10"/>
  <c r="K82" i="10"/>
  <c r="K90" i="10"/>
  <c r="K98" i="10"/>
  <c r="K106" i="10"/>
  <c r="K114" i="10"/>
  <c r="B16" i="12"/>
  <c r="J6" i="5"/>
  <c r="F13" i="5"/>
  <c r="K17" i="6"/>
  <c r="K33" i="6"/>
  <c r="K44" i="6"/>
  <c r="G55" i="6"/>
  <c r="K62" i="6"/>
  <c r="K112" i="6"/>
  <c r="K118" i="6"/>
  <c r="I16" i="8"/>
  <c r="K11" i="8" s="1"/>
  <c r="K64" i="10"/>
  <c r="E11" i="7"/>
  <c r="C141" i="10"/>
  <c r="K63" i="10"/>
  <c r="K71" i="10"/>
  <c r="K79" i="10"/>
  <c r="K87" i="10"/>
  <c r="K95" i="10"/>
  <c r="K103" i="10"/>
  <c r="K111" i="10"/>
  <c r="K119" i="10"/>
  <c r="K127" i="10"/>
  <c r="K135" i="10"/>
  <c r="K62" i="10"/>
  <c r="K70" i="10"/>
  <c r="K78" i="10"/>
  <c r="K86" i="10"/>
  <c r="K94" i="10"/>
  <c r="K102" i="10"/>
  <c r="K110" i="10"/>
  <c r="K118" i="10"/>
  <c r="K126" i="10"/>
  <c r="K134" i="10"/>
  <c r="E11" i="11"/>
  <c r="K69" i="10"/>
  <c r="K77" i="10"/>
  <c r="K85" i="10"/>
  <c r="K93" i="10"/>
  <c r="K101" i="10"/>
  <c r="K109" i="10"/>
  <c r="K117" i="10"/>
  <c r="K125" i="10"/>
  <c r="K133" i="10"/>
  <c r="K68" i="10"/>
  <c r="K76" i="10"/>
  <c r="K84" i="10"/>
  <c r="K92" i="10"/>
  <c r="K100" i="10"/>
  <c r="K108" i="10"/>
  <c r="K116" i="10"/>
  <c r="K124" i="10"/>
  <c r="K132" i="10"/>
  <c r="K141" i="10"/>
  <c r="J11" i="11"/>
  <c r="G76" i="18"/>
  <c r="AB78" i="18"/>
  <c r="R81" i="18"/>
  <c r="W95" i="18"/>
  <c r="G123" i="18"/>
  <c r="B11" i="29"/>
  <c r="H11" i="29" s="1"/>
  <c r="U9" i="17"/>
  <c r="G12" i="18"/>
  <c r="AB14" i="18"/>
  <c r="W22" i="18"/>
  <c r="R37" i="18"/>
  <c r="AB38" i="18"/>
  <c r="G40" i="18"/>
  <c r="G45" i="18"/>
  <c r="R53" i="18"/>
  <c r="AB54" i="18"/>
  <c r="R57" i="18"/>
  <c r="AH63" i="18"/>
  <c r="G73" i="18"/>
  <c r="W81" i="18"/>
  <c r="G100" i="18"/>
  <c r="W106" i="18"/>
  <c r="Z11" i="20"/>
  <c r="B11" i="15"/>
  <c r="R13" i="18"/>
  <c r="G16" i="18"/>
  <c r="AH47" i="18"/>
  <c r="W50" i="18"/>
  <c r="G52" i="18"/>
  <c r="W62" i="18"/>
  <c r="R84" i="18"/>
  <c r="W94" i="18"/>
  <c r="W96" i="18"/>
  <c r="AH107" i="18"/>
  <c r="W110" i="18"/>
  <c r="AB70" i="18"/>
  <c r="R90" i="18"/>
  <c r="AH115" i="18"/>
  <c r="R125" i="18"/>
  <c r="R133" i="18"/>
  <c r="AG5" i="19"/>
  <c r="J9" i="11"/>
  <c r="J20" i="13"/>
  <c r="F11" i="15"/>
  <c r="G8" i="18"/>
  <c r="R17" i="18"/>
  <c r="G20" i="18"/>
  <c r="R21" i="18"/>
  <c r="G24" i="18"/>
  <c r="W42" i="18"/>
  <c r="AH43" i="18"/>
  <c r="W46" i="18"/>
  <c r="G48" i="18"/>
  <c r="R49" i="18"/>
  <c r="AB50" i="18"/>
  <c r="AB55" i="18"/>
  <c r="AB62" i="18"/>
  <c r="R66" i="18"/>
  <c r="R73" i="18"/>
  <c r="R77" i="18"/>
  <c r="AH81" i="18"/>
  <c r="R91" i="18"/>
  <c r="W130" i="18"/>
  <c r="V9" i="19"/>
  <c r="J7" i="11"/>
  <c r="G95" i="18"/>
  <c r="AH134" i="18"/>
  <c r="B14" i="29"/>
  <c r="J14" i="29" s="1"/>
  <c r="AH71" i="18"/>
  <c r="W76" i="18"/>
  <c r="G81" i="18"/>
  <c r="AH89" i="18"/>
  <c r="AH92" i="18"/>
  <c r="AH111" i="18"/>
  <c r="W114" i="18"/>
  <c r="W127" i="18"/>
  <c r="R136" i="18"/>
  <c r="Q6" i="20"/>
  <c r="B11" i="11"/>
  <c r="J14" i="12"/>
  <c r="F16" i="16"/>
  <c r="L8" i="17"/>
  <c r="Z12" i="17"/>
  <c r="F14" i="17"/>
  <c r="F18" i="17"/>
  <c r="AB10" i="18"/>
  <c r="R22" i="18"/>
  <c r="W38" i="18"/>
  <c r="AH39" i="18"/>
  <c r="R41" i="18"/>
  <c r="W54" i="18"/>
  <c r="AB66" i="18"/>
  <c r="G72" i="18"/>
  <c r="W78" i="18"/>
  <c r="G85" i="18"/>
  <c r="Q5" i="19"/>
  <c r="V6" i="19"/>
  <c r="B20" i="25"/>
  <c r="R99" i="18"/>
  <c r="AG8" i="19"/>
  <c r="F5" i="20"/>
  <c r="Z8" i="20"/>
  <c r="Z9" i="20"/>
  <c r="Q10" i="20"/>
  <c r="F14" i="20"/>
  <c r="AH132" i="18"/>
  <c r="W139" i="18"/>
  <c r="X11" i="19"/>
  <c r="B16" i="28"/>
  <c r="G90" i="18"/>
  <c r="AB96" i="18"/>
  <c r="L20" i="30"/>
  <c r="AH83" i="18"/>
  <c r="W86" i="18"/>
  <c r="AH116" i="18"/>
  <c r="L9" i="19"/>
  <c r="Q5" i="20"/>
  <c r="Z10" i="20"/>
  <c r="B16" i="24"/>
  <c r="D12" i="30"/>
  <c r="K12" i="30" s="1"/>
  <c r="K16" i="30"/>
  <c r="AB89" i="18"/>
  <c r="R94" i="18"/>
  <c r="R95" i="18"/>
  <c r="Q6" i="19"/>
  <c r="Q9" i="19"/>
  <c r="U5" i="20"/>
  <c r="AF10" i="20"/>
  <c r="D20" i="25"/>
  <c r="G16" i="5"/>
  <c r="G8" i="5"/>
  <c r="G5" i="5"/>
  <c r="G18" i="5"/>
  <c r="G10" i="5"/>
  <c r="G17" i="5"/>
  <c r="G9" i="5"/>
  <c r="G11" i="6"/>
  <c r="K63" i="6"/>
  <c r="K124" i="6"/>
  <c r="AH12" i="18"/>
  <c r="AH26" i="18"/>
  <c r="R58" i="18"/>
  <c r="G70" i="18"/>
  <c r="R75" i="18"/>
  <c r="AB80" i="18"/>
  <c r="AB99" i="18"/>
  <c r="B16" i="4"/>
  <c r="K30" i="6"/>
  <c r="K42" i="6"/>
  <c r="K103" i="6"/>
  <c r="F141" i="6"/>
  <c r="H27" i="6" s="1"/>
  <c r="C141" i="2"/>
  <c r="E46" i="2" s="1"/>
  <c r="G6" i="5"/>
  <c r="G14" i="5"/>
  <c r="B20" i="1"/>
  <c r="D11" i="1" s="1"/>
  <c r="G12" i="5"/>
  <c r="K22" i="6"/>
  <c r="H31" i="6"/>
  <c r="G100" i="6"/>
  <c r="G121" i="6"/>
  <c r="J8" i="5"/>
  <c r="J16" i="5"/>
  <c r="G27" i="6"/>
  <c r="G56" i="6"/>
  <c r="G88" i="6"/>
  <c r="B20" i="5"/>
  <c r="J5" i="5"/>
  <c r="J13" i="5"/>
  <c r="K14" i="6"/>
  <c r="J7" i="7"/>
  <c r="I11" i="7"/>
  <c r="G7" i="5"/>
  <c r="G11" i="5"/>
  <c r="F11" i="5"/>
  <c r="G15" i="5"/>
  <c r="G19" i="6"/>
  <c r="K58" i="6"/>
  <c r="G65" i="6"/>
  <c r="K115" i="6"/>
  <c r="K6" i="6"/>
  <c r="G40" i="6"/>
  <c r="G76" i="6"/>
  <c r="K79" i="6"/>
  <c r="K91" i="6"/>
  <c r="G128" i="6"/>
  <c r="J141" i="6"/>
  <c r="L11" i="6" s="1"/>
  <c r="J13" i="12"/>
  <c r="C141" i="14"/>
  <c r="G50" i="18"/>
  <c r="W69" i="18"/>
  <c r="AH74" i="18"/>
  <c r="W89" i="18"/>
  <c r="J9" i="5"/>
  <c r="F12" i="5"/>
  <c r="J17" i="5"/>
  <c r="K5" i="6"/>
  <c r="G10" i="6"/>
  <c r="K13" i="6"/>
  <c r="G18" i="6"/>
  <c r="K21" i="6"/>
  <c r="G26" i="6"/>
  <c r="K29" i="6"/>
  <c r="G34" i="6"/>
  <c r="K36" i="6"/>
  <c r="K41" i="6"/>
  <c r="G45" i="6"/>
  <c r="G50" i="6"/>
  <c r="K52" i="6"/>
  <c r="K57" i="6"/>
  <c r="G61" i="6"/>
  <c r="G68" i="6"/>
  <c r="G71" i="6"/>
  <c r="G104" i="6"/>
  <c r="G116" i="6"/>
  <c r="K119" i="6"/>
  <c r="K131" i="6"/>
  <c r="G8" i="7"/>
  <c r="F8" i="7"/>
  <c r="J5" i="12"/>
  <c r="E16" i="12"/>
  <c r="F6" i="17"/>
  <c r="F8" i="17"/>
  <c r="L17" i="17"/>
  <c r="R9" i="18"/>
  <c r="AB31" i="18"/>
  <c r="G37" i="18"/>
  <c r="W49" i="18"/>
  <c r="R98" i="18"/>
  <c r="I20" i="5"/>
  <c r="K17" i="5" s="1"/>
  <c r="G44" i="6"/>
  <c r="G60" i="6"/>
  <c r="K71" i="6"/>
  <c r="K74" i="6"/>
  <c r="K76" i="6"/>
  <c r="G80" i="6"/>
  <c r="G92" i="6"/>
  <c r="K95" i="6"/>
  <c r="K107" i="6"/>
  <c r="G137" i="6"/>
  <c r="B11" i="7"/>
  <c r="G6" i="7"/>
  <c r="U7" i="17"/>
  <c r="AH8" i="18"/>
  <c r="G25" i="18"/>
  <c r="G69" i="18"/>
  <c r="R74" i="18"/>
  <c r="AB79" i="18"/>
  <c r="AH133" i="18"/>
  <c r="W135" i="18"/>
  <c r="K70" i="6"/>
  <c r="G70" i="6"/>
  <c r="K83" i="6"/>
  <c r="G120" i="6"/>
  <c r="G132" i="6"/>
  <c r="K135" i="6"/>
  <c r="K10" i="8"/>
  <c r="B20" i="13"/>
  <c r="G141" i="14"/>
  <c r="AB60" i="18"/>
  <c r="R103" i="18"/>
  <c r="F7" i="5"/>
  <c r="J12" i="5"/>
  <c r="F15" i="5"/>
  <c r="C141" i="6"/>
  <c r="G7" i="6"/>
  <c r="K10" i="6"/>
  <c r="G15" i="6"/>
  <c r="K18" i="6"/>
  <c r="G23" i="6"/>
  <c r="K26" i="6"/>
  <c r="G31" i="6"/>
  <c r="K34" i="6"/>
  <c r="K39" i="6"/>
  <c r="G48" i="6"/>
  <c r="K50" i="6"/>
  <c r="K55" i="6"/>
  <c r="G89" i="6"/>
  <c r="K92" i="6"/>
  <c r="G96" i="6"/>
  <c r="G108" i="6"/>
  <c r="K111" i="6"/>
  <c r="K123" i="6"/>
  <c r="J6" i="11"/>
  <c r="J11" i="15"/>
  <c r="Z16" i="17"/>
  <c r="AB47" i="18"/>
  <c r="G84" i="6"/>
  <c r="K87" i="6"/>
  <c r="K99" i="6"/>
  <c r="G136" i="6"/>
  <c r="G9" i="7"/>
  <c r="K13" i="8"/>
  <c r="L12" i="17"/>
  <c r="AF18" i="17"/>
  <c r="R39" i="18"/>
  <c r="G36" i="6"/>
  <c r="G52" i="6"/>
  <c r="H69" i="6"/>
  <c r="K75" i="6"/>
  <c r="G105" i="6"/>
  <c r="K108" i="6"/>
  <c r="G112" i="6"/>
  <c r="G124" i="6"/>
  <c r="K127" i="6"/>
  <c r="K139" i="6"/>
  <c r="G7" i="7"/>
  <c r="F9" i="7"/>
  <c r="J16" i="12"/>
  <c r="F20" i="13"/>
  <c r="K141" i="14"/>
  <c r="J16" i="16"/>
  <c r="U6" i="17"/>
  <c r="Z13" i="17"/>
  <c r="R27" i="18"/>
  <c r="AB32" i="18"/>
  <c r="AH38" i="18"/>
  <c r="G93" i="18"/>
  <c r="Z14" i="17"/>
  <c r="G6" i="18"/>
  <c r="G14" i="18"/>
  <c r="R19" i="18"/>
  <c r="AB40" i="18"/>
  <c r="R51" i="18"/>
  <c r="G62" i="18"/>
  <c r="G86" i="18"/>
  <c r="W103" i="18"/>
  <c r="W132" i="18"/>
  <c r="G79" i="6"/>
  <c r="K82" i="6"/>
  <c r="G87" i="6"/>
  <c r="K90" i="6"/>
  <c r="G95" i="6"/>
  <c r="K98" i="6"/>
  <c r="G103" i="6"/>
  <c r="K106" i="6"/>
  <c r="G111" i="6"/>
  <c r="K114" i="6"/>
  <c r="G119" i="6"/>
  <c r="K122" i="6"/>
  <c r="G127" i="6"/>
  <c r="K130" i="6"/>
  <c r="G135" i="6"/>
  <c r="K138" i="6"/>
  <c r="F7" i="7"/>
  <c r="Z10" i="17"/>
  <c r="G10" i="18"/>
  <c r="AB28" i="18"/>
  <c r="G34" i="18"/>
  <c r="G42" i="18"/>
  <c r="AB52" i="18"/>
  <c r="R63" i="18"/>
  <c r="R71" i="18"/>
  <c r="AB76" i="18"/>
  <c r="G82" i="18"/>
  <c r="AB100" i="18"/>
  <c r="R102" i="18"/>
  <c r="G78" i="6"/>
  <c r="G86" i="6"/>
  <c r="G94" i="6"/>
  <c r="G102" i="6"/>
  <c r="G110" i="6"/>
  <c r="G118" i="6"/>
  <c r="G126" i="6"/>
  <c r="G134" i="6"/>
  <c r="F6" i="7"/>
  <c r="E16" i="8"/>
  <c r="Z6" i="17"/>
  <c r="Q17" i="17"/>
  <c r="R15" i="18"/>
  <c r="AB20" i="18"/>
  <c r="R43" i="18"/>
  <c r="G54" i="18"/>
  <c r="AB64" i="18"/>
  <c r="R87" i="18"/>
  <c r="W92" i="18"/>
  <c r="AH97" i="18"/>
  <c r="Q13" i="17"/>
  <c r="R7" i="18"/>
  <c r="W15" i="18"/>
  <c r="G22" i="18"/>
  <c r="G30" i="18"/>
  <c r="R35" i="18"/>
  <c r="AB44" i="18"/>
  <c r="R55" i="18"/>
  <c r="G66" i="18"/>
  <c r="AB72" i="18"/>
  <c r="G78" i="18"/>
  <c r="W104" i="18"/>
  <c r="AH121" i="18"/>
  <c r="AH124" i="18"/>
  <c r="G5" i="7"/>
  <c r="B16" i="16"/>
  <c r="Q9" i="17"/>
  <c r="R11" i="18"/>
  <c r="AB16" i="18"/>
  <c r="R23" i="18"/>
  <c r="G46" i="18"/>
  <c r="AB56" i="18"/>
  <c r="R67" i="18"/>
  <c r="R83" i="18"/>
  <c r="AB88" i="18"/>
  <c r="W123" i="18"/>
  <c r="U7" i="20"/>
  <c r="AF12" i="20"/>
  <c r="F16" i="17"/>
  <c r="W11" i="18"/>
  <c r="AH16" i="18"/>
  <c r="AB24" i="18"/>
  <c r="R31" i="18"/>
  <c r="AB36" i="18"/>
  <c r="R47" i="18"/>
  <c r="G58" i="18"/>
  <c r="AB68" i="18"/>
  <c r="G74" i="18"/>
  <c r="R79" i="18"/>
  <c r="G92" i="18"/>
  <c r="R97" i="18"/>
  <c r="G104" i="18"/>
  <c r="W120" i="18"/>
  <c r="V7" i="19"/>
  <c r="AF8" i="20"/>
  <c r="L14" i="20"/>
  <c r="F12" i="17"/>
  <c r="Z18" i="17"/>
  <c r="AB8" i="18"/>
  <c r="AB12" i="18"/>
  <c r="G18" i="18"/>
  <c r="G26" i="18"/>
  <c r="G38" i="18"/>
  <c r="AB48" i="18"/>
  <c r="R59" i="18"/>
  <c r="AB84" i="18"/>
  <c r="AH136" i="18"/>
  <c r="Q8" i="19"/>
  <c r="F9" i="20"/>
  <c r="Q14" i="20"/>
  <c r="AH129" i="18"/>
  <c r="F7" i="19"/>
  <c r="B20" i="21"/>
  <c r="G94" i="18"/>
  <c r="AB104" i="18"/>
  <c r="AH117" i="18"/>
  <c r="W128" i="18"/>
  <c r="AH105" i="18"/>
  <c r="W108" i="18"/>
  <c r="AH109" i="18"/>
  <c r="W112" i="18"/>
  <c r="AH113" i="18"/>
  <c r="W116" i="18"/>
  <c r="AH120" i="18"/>
  <c r="W131" i="18"/>
  <c r="AH137" i="18"/>
  <c r="AC11" i="19"/>
  <c r="F8" i="19"/>
  <c r="Q9" i="20"/>
  <c r="Z14" i="20"/>
  <c r="AB92" i="18"/>
  <c r="G98" i="18"/>
  <c r="G102" i="18"/>
  <c r="AB103" i="18"/>
  <c r="W119" i="18"/>
  <c r="AH125" i="18"/>
  <c r="W136" i="18"/>
  <c r="F8" i="20"/>
  <c r="U9" i="20"/>
  <c r="Q13" i="20"/>
  <c r="AF14" i="20"/>
  <c r="W124" i="18"/>
  <c r="C141" i="26"/>
  <c r="B6" i="29"/>
  <c r="H6" i="29" s="1"/>
  <c r="D20" i="29"/>
  <c r="B16" i="29"/>
  <c r="I16" i="29" s="1"/>
  <c r="B11" i="23"/>
  <c r="F9" i="19"/>
  <c r="AA7" i="19"/>
  <c r="J8" i="30"/>
  <c r="L16" i="30"/>
  <c r="J18" i="30"/>
  <c r="M20" i="30"/>
  <c r="K20" i="30"/>
  <c r="J20" i="30"/>
  <c r="F20" i="29"/>
  <c r="H8" i="29"/>
  <c r="J10" i="29"/>
  <c r="K10" i="29"/>
  <c r="K8" i="30"/>
  <c r="L18" i="30"/>
  <c r="D11" i="27"/>
  <c r="H10" i="29"/>
  <c r="H141" i="30"/>
  <c r="F141" i="30"/>
  <c r="G141" i="30"/>
  <c r="D17" i="30"/>
  <c r="L17" i="30" s="1"/>
  <c r="I10" i="29"/>
  <c r="K17" i="30"/>
  <c r="D9" i="30"/>
  <c r="M9" i="30" s="1"/>
  <c r="I12" i="29"/>
  <c r="E20" i="29"/>
  <c r="L12" i="30"/>
  <c r="M17" i="30"/>
  <c r="E141" i="26"/>
  <c r="J8" i="29"/>
  <c r="M8" i="30"/>
  <c r="M16" i="30"/>
  <c r="E11" i="31"/>
  <c r="K8" i="29"/>
  <c r="J12" i="29"/>
  <c r="K16" i="29"/>
  <c r="M12" i="30"/>
  <c r="K18" i="30"/>
  <c r="F16" i="32"/>
  <c r="E16" i="32"/>
  <c r="D16" i="32"/>
  <c r="D11" i="31"/>
  <c r="F11" i="31"/>
  <c r="J6" i="29" l="1"/>
  <c r="F16" i="8"/>
  <c r="K14" i="8"/>
  <c r="K7" i="8"/>
  <c r="K5" i="8"/>
  <c r="K9" i="8"/>
  <c r="K6" i="8"/>
  <c r="K8" i="8"/>
  <c r="C6" i="8"/>
  <c r="C14" i="8"/>
  <c r="C9" i="8"/>
  <c r="C7" i="8"/>
  <c r="C5" i="8"/>
  <c r="C8" i="8"/>
  <c r="C10" i="8"/>
  <c r="C11" i="8"/>
  <c r="C12" i="8"/>
  <c r="C13" i="8"/>
  <c r="C6" i="7"/>
  <c r="C7" i="7"/>
  <c r="C8" i="7"/>
  <c r="C9" i="7"/>
  <c r="C5" i="7"/>
  <c r="C11" i="7" s="1"/>
  <c r="H40" i="6"/>
  <c r="D132" i="6"/>
  <c r="D124" i="6"/>
  <c r="D116" i="6"/>
  <c r="D108" i="6"/>
  <c r="D100" i="6"/>
  <c r="D92" i="6"/>
  <c r="D84" i="6"/>
  <c r="D76" i="6"/>
  <c r="D68" i="6"/>
  <c r="D60" i="6"/>
  <c r="D52" i="6"/>
  <c r="D44" i="6"/>
  <c r="D36" i="6"/>
  <c r="D28" i="6"/>
  <c r="D20" i="6"/>
  <c r="D12" i="6"/>
  <c r="D106" i="6"/>
  <c r="D42" i="6"/>
  <c r="D137" i="6"/>
  <c r="D129" i="6"/>
  <c r="D121" i="6"/>
  <c r="D113" i="6"/>
  <c r="D105" i="6"/>
  <c r="D97" i="6"/>
  <c r="D89" i="6"/>
  <c r="D81" i="6"/>
  <c r="D73" i="6"/>
  <c r="D65" i="6"/>
  <c r="D57" i="6"/>
  <c r="D49" i="6"/>
  <c r="D41" i="6"/>
  <c r="D33" i="6"/>
  <c r="D25" i="6"/>
  <c r="D17" i="6"/>
  <c r="D9" i="6"/>
  <c r="D109" i="6"/>
  <c r="D85" i="6"/>
  <c r="D61" i="6"/>
  <c r="D29" i="6"/>
  <c r="D123" i="6"/>
  <c r="D43" i="6"/>
  <c r="D122" i="6"/>
  <c r="D66" i="6"/>
  <c r="D136" i="6"/>
  <c r="D128" i="6"/>
  <c r="D120" i="6"/>
  <c r="D112" i="6"/>
  <c r="D104" i="6"/>
  <c r="D96" i="6"/>
  <c r="D88" i="6"/>
  <c r="D80" i="6"/>
  <c r="D72" i="6"/>
  <c r="D64" i="6"/>
  <c r="D56" i="6"/>
  <c r="D48" i="6"/>
  <c r="D40" i="6"/>
  <c r="D32" i="6"/>
  <c r="D24" i="6"/>
  <c r="D16" i="6"/>
  <c r="D8" i="6"/>
  <c r="D125" i="6"/>
  <c r="D77" i="6"/>
  <c r="D53" i="6"/>
  <c r="D13" i="6"/>
  <c r="D139" i="6"/>
  <c r="D99" i="6"/>
  <c r="D83" i="6"/>
  <c r="D51" i="6"/>
  <c r="D19" i="6"/>
  <c r="D130" i="6"/>
  <c r="D98" i="6"/>
  <c r="D82" i="6"/>
  <c r="D50" i="6"/>
  <c r="D26" i="6"/>
  <c r="D135" i="6"/>
  <c r="D127" i="6"/>
  <c r="D119" i="6"/>
  <c r="D111" i="6"/>
  <c r="D103" i="6"/>
  <c r="D95" i="6"/>
  <c r="D87" i="6"/>
  <c r="D79" i="6"/>
  <c r="D71" i="6"/>
  <c r="D63" i="6"/>
  <c r="D55" i="6"/>
  <c r="D47" i="6"/>
  <c r="D39" i="6"/>
  <c r="D31" i="6"/>
  <c r="D23" i="6"/>
  <c r="D15" i="6"/>
  <c r="D7" i="6"/>
  <c r="D117" i="6"/>
  <c r="D101" i="6"/>
  <c r="D69" i="6"/>
  <c r="D37" i="6"/>
  <c r="D115" i="6"/>
  <c r="D67" i="6"/>
  <c r="D27" i="6"/>
  <c r="D114" i="6"/>
  <c r="D58" i="6"/>
  <c r="D18" i="6"/>
  <c r="D134" i="6"/>
  <c r="D126" i="6"/>
  <c r="D118" i="6"/>
  <c r="D110" i="6"/>
  <c r="D102" i="6"/>
  <c r="D94" i="6"/>
  <c r="D86" i="6"/>
  <c r="D78" i="6"/>
  <c r="D70" i="6"/>
  <c r="D62" i="6"/>
  <c r="D54" i="6"/>
  <c r="D46" i="6"/>
  <c r="D38" i="6"/>
  <c r="D30" i="6"/>
  <c r="D22" i="6"/>
  <c r="D14" i="6"/>
  <c r="D6" i="6"/>
  <c r="D133" i="6"/>
  <c r="D93" i="6"/>
  <c r="D45" i="6"/>
  <c r="D21" i="6"/>
  <c r="D5" i="6"/>
  <c r="D131" i="6"/>
  <c r="D107" i="6"/>
  <c r="D91" i="6"/>
  <c r="D75" i="6"/>
  <c r="D59" i="6"/>
  <c r="D35" i="6"/>
  <c r="D11" i="6"/>
  <c r="D138" i="6"/>
  <c r="D90" i="6"/>
  <c r="D74" i="6"/>
  <c r="D34" i="6"/>
  <c r="D10" i="6"/>
  <c r="H104" i="6"/>
  <c r="H117" i="6"/>
  <c r="H105" i="6"/>
  <c r="H132" i="6"/>
  <c r="H64" i="6"/>
  <c r="H71" i="6"/>
  <c r="H137" i="6"/>
  <c r="H89" i="6"/>
  <c r="H88" i="6"/>
  <c r="H128" i="6"/>
  <c r="H23" i="6"/>
  <c r="E28" i="2"/>
  <c r="H12" i="29"/>
  <c r="L12" i="29" s="1"/>
  <c r="N20" i="30"/>
  <c r="S11" i="19"/>
  <c r="H116" i="6"/>
  <c r="R16" i="20"/>
  <c r="L72" i="6"/>
  <c r="N11" i="19"/>
  <c r="N16" i="20"/>
  <c r="L96" i="6"/>
  <c r="E61" i="2"/>
  <c r="H16" i="29"/>
  <c r="E57" i="2"/>
  <c r="K9" i="30"/>
  <c r="H11" i="19"/>
  <c r="J17" i="30"/>
  <c r="H53" i="6"/>
  <c r="H68" i="6"/>
  <c r="E121" i="2"/>
  <c r="E93" i="2"/>
  <c r="L123" i="6"/>
  <c r="AB20" i="17"/>
  <c r="E89" i="2"/>
  <c r="H65" i="6"/>
  <c r="E136" i="2"/>
  <c r="L30" i="6"/>
  <c r="L124" i="6"/>
  <c r="I11" i="29"/>
  <c r="L120" i="6"/>
  <c r="L64" i="6"/>
  <c r="L135" i="6"/>
  <c r="L83" i="6"/>
  <c r="L138" i="6"/>
  <c r="L95" i="6"/>
  <c r="L71" i="6"/>
  <c r="K11" i="5"/>
  <c r="L22" i="6"/>
  <c r="L63" i="6"/>
  <c r="I14" i="29"/>
  <c r="L14" i="29" s="1"/>
  <c r="J11" i="29"/>
  <c r="R20" i="17"/>
  <c r="L106" i="6"/>
  <c r="L67" i="6"/>
  <c r="L130" i="6"/>
  <c r="L87" i="6"/>
  <c r="L80" i="6"/>
  <c r="L66" i="6"/>
  <c r="L131" i="6"/>
  <c r="L98" i="6"/>
  <c r="L79" i="6"/>
  <c r="E26" i="2"/>
  <c r="L14" i="6"/>
  <c r="E104" i="2"/>
  <c r="L35" i="6"/>
  <c r="G10" i="8"/>
  <c r="K14" i="29"/>
  <c r="L116" i="6"/>
  <c r="H20" i="17"/>
  <c r="G13" i="8"/>
  <c r="L128" i="6"/>
  <c r="L76" i="6"/>
  <c r="L122" i="6"/>
  <c r="L58" i="6"/>
  <c r="C15" i="5"/>
  <c r="E72" i="2"/>
  <c r="L21" i="6"/>
  <c r="J12" i="30"/>
  <c r="N12" i="30" s="1"/>
  <c r="L88" i="6"/>
  <c r="K8" i="5"/>
  <c r="L139" i="6"/>
  <c r="L111" i="6"/>
  <c r="J16" i="29"/>
  <c r="L16" i="29" s="1"/>
  <c r="J9" i="30"/>
  <c r="N16" i="30"/>
  <c r="B16" i="20"/>
  <c r="B11" i="19"/>
  <c r="Y141" i="18"/>
  <c r="C141" i="18"/>
  <c r="L136" i="6"/>
  <c r="H103" i="6"/>
  <c r="L48" i="6"/>
  <c r="L108" i="6"/>
  <c r="H84" i="6"/>
  <c r="G12" i="8"/>
  <c r="H113" i="6"/>
  <c r="H80" i="6"/>
  <c r="L47" i="6"/>
  <c r="H119" i="6"/>
  <c r="E125" i="2"/>
  <c r="C13" i="5"/>
  <c r="E40" i="2"/>
  <c r="L103" i="6"/>
  <c r="D10" i="30"/>
  <c r="J10" i="30" s="1"/>
  <c r="O141" i="18"/>
  <c r="L8" i="29"/>
  <c r="AB16" i="20"/>
  <c r="W20" i="17"/>
  <c r="L84" i="6"/>
  <c r="L114" i="6"/>
  <c r="L56" i="6"/>
  <c r="L119" i="6"/>
  <c r="C6" i="5"/>
  <c r="L100" i="6"/>
  <c r="L10" i="6"/>
  <c r="L18" i="6"/>
  <c r="L68" i="6"/>
  <c r="K9" i="5"/>
  <c r="I141" i="18"/>
  <c r="L127" i="6"/>
  <c r="G7" i="8"/>
  <c r="L132" i="6"/>
  <c r="G8" i="8"/>
  <c r="L92" i="6"/>
  <c r="F11" i="7"/>
  <c r="L107" i="6"/>
  <c r="L41" i="6"/>
  <c r="C9" i="5"/>
  <c r="L45" i="6"/>
  <c r="L112" i="6"/>
  <c r="L36" i="6"/>
  <c r="L6" i="6"/>
  <c r="H14" i="29"/>
  <c r="N8" i="30"/>
  <c r="AD141" i="18"/>
  <c r="N20" i="17"/>
  <c r="L75" i="6"/>
  <c r="L99" i="6"/>
  <c r="L90" i="6"/>
  <c r="L104" i="6"/>
  <c r="L74" i="6"/>
  <c r="L40" i="6"/>
  <c r="B20" i="17"/>
  <c r="L91" i="6"/>
  <c r="L115" i="6"/>
  <c r="L27" i="6"/>
  <c r="L26" i="6"/>
  <c r="K11" i="29"/>
  <c r="J16" i="8"/>
  <c r="K12" i="8"/>
  <c r="D133" i="30"/>
  <c r="J133" i="30" s="1"/>
  <c r="D78" i="30"/>
  <c r="D42" i="30"/>
  <c r="J42" i="30" s="1"/>
  <c r="D47" i="30"/>
  <c r="J47" i="30" s="1"/>
  <c r="E141" i="30"/>
  <c r="D5" i="30"/>
  <c r="D102" i="30"/>
  <c r="J102" i="30" s="1"/>
  <c r="D35" i="30"/>
  <c r="D13" i="30"/>
  <c r="D45" i="30"/>
  <c r="D28" i="30"/>
  <c r="J28" i="30" s="1"/>
  <c r="D72" i="30"/>
  <c r="J56" i="30"/>
  <c r="D56" i="30"/>
  <c r="E10" i="2"/>
  <c r="E67" i="2"/>
  <c r="G141" i="6"/>
  <c r="H134" i="6"/>
  <c r="H115" i="6"/>
  <c r="H82" i="6"/>
  <c r="H58" i="6"/>
  <c r="H42" i="6"/>
  <c r="H30" i="6"/>
  <c r="H22" i="6"/>
  <c r="H14" i="6"/>
  <c r="H6" i="6"/>
  <c r="H139" i="6"/>
  <c r="H106" i="6"/>
  <c r="H94" i="6"/>
  <c r="H75" i="6"/>
  <c r="H70" i="6"/>
  <c r="H67" i="6"/>
  <c r="H59" i="6"/>
  <c r="H43" i="6"/>
  <c r="H130" i="6"/>
  <c r="H118" i="6"/>
  <c r="H99" i="6"/>
  <c r="H123" i="6"/>
  <c r="H90" i="6"/>
  <c r="H78" i="6"/>
  <c r="H73" i="6"/>
  <c r="H60" i="6"/>
  <c r="H55" i="6"/>
  <c r="H49" i="6"/>
  <c r="H44" i="6"/>
  <c r="H39" i="6"/>
  <c r="H33" i="6"/>
  <c r="H25" i="6"/>
  <c r="H17" i="6"/>
  <c r="H9" i="6"/>
  <c r="H114" i="6"/>
  <c r="H102" i="6"/>
  <c r="H83" i="6"/>
  <c r="H138" i="6"/>
  <c r="H126" i="6"/>
  <c r="H107" i="6"/>
  <c r="H74" i="6"/>
  <c r="H51" i="6"/>
  <c r="H35" i="6"/>
  <c r="H131" i="6"/>
  <c r="H98" i="6"/>
  <c r="H86" i="6"/>
  <c r="H66" i="6"/>
  <c r="H62" i="6"/>
  <c r="H46" i="6"/>
  <c r="H28" i="6"/>
  <c r="H20" i="6"/>
  <c r="H12" i="6"/>
  <c r="H21" i="6"/>
  <c r="H52" i="6"/>
  <c r="H29" i="6"/>
  <c r="H41" i="6"/>
  <c r="H110" i="6"/>
  <c r="H5" i="6"/>
  <c r="H91" i="6"/>
  <c r="H47" i="6"/>
  <c r="H122" i="6"/>
  <c r="H57" i="6"/>
  <c r="H13" i="6"/>
  <c r="H36" i="6"/>
  <c r="E118" i="2"/>
  <c r="E86" i="2"/>
  <c r="E54" i="2"/>
  <c r="E14" i="2"/>
  <c r="E15" i="2"/>
  <c r="D80" i="30"/>
  <c r="B9" i="31"/>
  <c r="H9" i="31" s="1"/>
  <c r="D138" i="30"/>
  <c r="J138" i="30" s="1"/>
  <c r="B6" i="32"/>
  <c r="H6" i="32" s="1"/>
  <c r="B8" i="31"/>
  <c r="H8" i="31" s="1"/>
  <c r="D116" i="30"/>
  <c r="J116" i="30" s="1"/>
  <c r="D74" i="30"/>
  <c r="J74" i="30" s="1"/>
  <c r="D83" i="30"/>
  <c r="J83" i="30" s="1"/>
  <c r="D106" i="30"/>
  <c r="J106" i="30"/>
  <c r="B7" i="31"/>
  <c r="H7" i="31" s="1"/>
  <c r="D105" i="30"/>
  <c r="J105" i="30" s="1"/>
  <c r="D40" i="30"/>
  <c r="D24" i="30"/>
  <c r="D98" i="30"/>
  <c r="J98" i="30" s="1"/>
  <c r="D103" i="30"/>
  <c r="J103" i="30" s="1"/>
  <c r="D70" i="30"/>
  <c r="D62" i="30"/>
  <c r="D41" i="30"/>
  <c r="B7" i="29"/>
  <c r="H7" i="29" s="1"/>
  <c r="D38" i="30"/>
  <c r="J38" i="30" s="1"/>
  <c r="D30" i="30"/>
  <c r="J30" i="30" s="1"/>
  <c r="N18" i="30"/>
  <c r="T141" i="18"/>
  <c r="H93" i="6"/>
  <c r="H63" i="6"/>
  <c r="H87" i="6"/>
  <c r="H120" i="6"/>
  <c r="H109" i="6"/>
  <c r="H38" i="6"/>
  <c r="E113" i="2"/>
  <c r="E81" i="2"/>
  <c r="E49" i="2"/>
  <c r="C11" i="5"/>
  <c r="E128" i="2"/>
  <c r="E96" i="2"/>
  <c r="E64" i="2"/>
  <c r="E32" i="2"/>
  <c r="L5" i="6"/>
  <c r="E127" i="2"/>
  <c r="E95" i="2"/>
  <c r="E63" i="2"/>
  <c r="E31" i="2"/>
  <c r="L57" i="6"/>
  <c r="H26" i="6"/>
  <c r="E114" i="2"/>
  <c r="E82" i="2"/>
  <c r="E50" i="2"/>
  <c r="L82" i="6"/>
  <c r="F20" i="5"/>
  <c r="E7" i="2"/>
  <c r="D84" i="30"/>
  <c r="J84" i="30" s="1"/>
  <c r="B5" i="31"/>
  <c r="C11" i="31"/>
  <c r="D124" i="30"/>
  <c r="J124" i="30" s="1"/>
  <c r="D108" i="30"/>
  <c r="J108" i="30" s="1"/>
  <c r="D97" i="30"/>
  <c r="J97" i="30" s="1"/>
  <c r="D119" i="30"/>
  <c r="J119" i="30" s="1"/>
  <c r="D85" i="30"/>
  <c r="J85" i="30"/>
  <c r="B8" i="32"/>
  <c r="H8" i="32" s="1"/>
  <c r="D126" i="30"/>
  <c r="J126" i="30" s="1"/>
  <c r="D95" i="30"/>
  <c r="J95" i="30" s="1"/>
  <c r="D99" i="30"/>
  <c r="J99" i="30" s="1"/>
  <c r="D46" i="30"/>
  <c r="D64" i="30"/>
  <c r="D128" i="30"/>
  <c r="J128" i="30" s="1"/>
  <c r="D18" i="1"/>
  <c r="D10" i="1"/>
  <c r="D12" i="1"/>
  <c r="D123" i="30"/>
  <c r="B9" i="29"/>
  <c r="H9" i="29" s="1"/>
  <c r="D29" i="30"/>
  <c r="J29" i="30" s="1"/>
  <c r="E12" i="2"/>
  <c r="E68" i="2"/>
  <c r="D92" i="30"/>
  <c r="D73" i="30"/>
  <c r="J73" i="30" s="1"/>
  <c r="D65" i="30"/>
  <c r="J65" i="30" s="1"/>
  <c r="D48" i="30"/>
  <c r="D43" i="30"/>
  <c r="J43" i="30" s="1"/>
  <c r="B6" i="31"/>
  <c r="H6" i="31" s="1"/>
  <c r="D118" i="30"/>
  <c r="J118" i="30" s="1"/>
  <c r="D11" i="30"/>
  <c r="J11" i="30" s="1"/>
  <c r="D26" i="30"/>
  <c r="J26" i="30" s="1"/>
  <c r="N17" i="30"/>
  <c r="L10" i="29"/>
  <c r="B13" i="29"/>
  <c r="H13" i="29" s="1"/>
  <c r="G11" i="7"/>
  <c r="H124" i="6"/>
  <c r="H77" i="6"/>
  <c r="H37" i="6"/>
  <c r="G9" i="8"/>
  <c r="H95" i="6"/>
  <c r="H76" i="6"/>
  <c r="H34" i="6"/>
  <c r="E109" i="2"/>
  <c r="E77" i="2"/>
  <c r="E45" i="2"/>
  <c r="D9" i="1"/>
  <c r="J11" i="7"/>
  <c r="E124" i="2"/>
  <c r="E92" i="2"/>
  <c r="E60" i="2"/>
  <c r="E22" i="2"/>
  <c r="H56" i="6"/>
  <c r="H121" i="6"/>
  <c r="E123" i="2"/>
  <c r="E91" i="2"/>
  <c r="E59" i="2"/>
  <c r="E18" i="2"/>
  <c r="H24" i="6"/>
  <c r="E110" i="2"/>
  <c r="E78" i="2"/>
  <c r="D13" i="1"/>
  <c r="D16" i="1"/>
  <c r="D113" i="30"/>
  <c r="J113" i="30" s="1"/>
  <c r="D69" i="30"/>
  <c r="J61" i="30"/>
  <c r="D61" i="30"/>
  <c r="D49" i="30"/>
  <c r="D122" i="30"/>
  <c r="D135" i="30"/>
  <c r="J135" i="30" s="1"/>
  <c r="D86" i="30"/>
  <c r="J86" i="30" s="1"/>
  <c r="E19" i="2"/>
  <c r="E21" i="2"/>
  <c r="E5" i="2"/>
  <c r="E27" i="2"/>
  <c r="E11" i="2"/>
  <c r="E29" i="2"/>
  <c r="E13" i="2"/>
  <c r="E90" i="2"/>
  <c r="E23" i="2"/>
  <c r="B7" i="32"/>
  <c r="H7" i="32" s="1"/>
  <c r="D81" i="30"/>
  <c r="J81" i="30" s="1"/>
  <c r="B9" i="32"/>
  <c r="H9" i="32" s="1"/>
  <c r="D129" i="30"/>
  <c r="J129" i="30" s="1"/>
  <c r="D89" i="30"/>
  <c r="J89" i="30" s="1"/>
  <c r="D96" i="30"/>
  <c r="J96" i="30" s="1"/>
  <c r="E117" i="2"/>
  <c r="E132" i="2"/>
  <c r="E131" i="2"/>
  <c r="E35" i="2"/>
  <c r="H11" i="6"/>
  <c r="B14" i="32"/>
  <c r="D114" i="30"/>
  <c r="J114" i="30" s="1"/>
  <c r="D127" i="30"/>
  <c r="J127" i="30" s="1"/>
  <c r="D111" i="30"/>
  <c r="J111" i="30" s="1"/>
  <c r="D77" i="30"/>
  <c r="D132" i="30"/>
  <c r="J132" i="30" s="1"/>
  <c r="J82" i="30"/>
  <c r="D82" i="30"/>
  <c r="B12" i="32"/>
  <c r="H12" i="32" s="1"/>
  <c r="D115" i="30"/>
  <c r="D79" i="30"/>
  <c r="J79" i="30" s="1"/>
  <c r="D53" i="30"/>
  <c r="J53" i="30" s="1"/>
  <c r="D91" i="30"/>
  <c r="J91" i="30" s="1"/>
  <c r="D36" i="30"/>
  <c r="J36" i="30" s="1"/>
  <c r="D57" i="30"/>
  <c r="J57" i="30" s="1"/>
  <c r="D68" i="30"/>
  <c r="J68" i="30" s="1"/>
  <c r="D60" i="30"/>
  <c r="J60" i="30" s="1"/>
  <c r="D34" i="30"/>
  <c r="L9" i="30"/>
  <c r="N9" i="30" s="1"/>
  <c r="D21" i="30"/>
  <c r="D58" i="30"/>
  <c r="D27" i="30"/>
  <c r="J27" i="30" s="1"/>
  <c r="W16" i="20"/>
  <c r="H81" i="6"/>
  <c r="H136" i="6"/>
  <c r="H108" i="6"/>
  <c r="H72" i="6"/>
  <c r="H111" i="6"/>
  <c r="H135" i="6"/>
  <c r="K13" i="5"/>
  <c r="K5" i="5"/>
  <c r="J20" i="5"/>
  <c r="K18" i="5"/>
  <c r="K10" i="5"/>
  <c r="K15" i="5"/>
  <c r="K7" i="5"/>
  <c r="K14" i="5"/>
  <c r="K6" i="5"/>
  <c r="H85" i="6"/>
  <c r="C14" i="5"/>
  <c r="H97" i="6"/>
  <c r="H61" i="6"/>
  <c r="H32" i="6"/>
  <c r="E137" i="2"/>
  <c r="E105" i="2"/>
  <c r="E73" i="2"/>
  <c r="E41" i="2"/>
  <c r="L52" i="6"/>
  <c r="H10" i="6"/>
  <c r="C7" i="5"/>
  <c r="E120" i="2"/>
  <c r="E88" i="2"/>
  <c r="E56" i="2"/>
  <c r="H54" i="6"/>
  <c r="K16" i="5"/>
  <c r="H18" i="6"/>
  <c r="E119" i="2"/>
  <c r="E87" i="2"/>
  <c r="E55" i="2"/>
  <c r="L13" i="6"/>
  <c r="E24" i="2"/>
  <c r="L51" i="6"/>
  <c r="E138" i="2"/>
  <c r="E106" i="2"/>
  <c r="E74" i="2"/>
  <c r="E42" i="2"/>
  <c r="D14" i="1"/>
  <c r="G20" i="5"/>
  <c r="D8" i="1"/>
  <c r="D117" i="30"/>
  <c r="J117" i="30"/>
  <c r="D110" i="30"/>
  <c r="J110" i="30" s="1"/>
  <c r="D134" i="30"/>
  <c r="J134" i="30" s="1"/>
  <c r="D6" i="30"/>
  <c r="J6" i="30" s="1"/>
  <c r="D31" i="30"/>
  <c r="D23" i="30"/>
  <c r="E135" i="2"/>
  <c r="E103" i="2"/>
  <c r="E39" i="2"/>
  <c r="D88" i="30"/>
  <c r="J88" i="30" s="1"/>
  <c r="D120" i="30"/>
  <c r="J120" i="30" s="1"/>
  <c r="D107" i="30"/>
  <c r="J107" i="30" s="1"/>
  <c r="D14" i="30"/>
  <c r="J14" i="30" s="1"/>
  <c r="E53" i="2"/>
  <c r="E99" i="2"/>
  <c r="D125" i="30"/>
  <c r="J125" i="30" s="1"/>
  <c r="D121" i="30"/>
  <c r="J121" i="30" s="1"/>
  <c r="B11" i="32"/>
  <c r="H11" i="32" s="1"/>
  <c r="D76" i="30"/>
  <c r="J76" i="30" s="1"/>
  <c r="D130" i="30"/>
  <c r="J130" i="30" s="1"/>
  <c r="D93" i="30"/>
  <c r="J93" i="30" s="1"/>
  <c r="B13" i="32"/>
  <c r="H13" i="32" s="1"/>
  <c r="C16" i="32"/>
  <c r="B5" i="32"/>
  <c r="D137" i="30"/>
  <c r="J137" i="30" s="1"/>
  <c r="D101" i="30"/>
  <c r="J101" i="30" s="1"/>
  <c r="D100" i="30"/>
  <c r="J100" i="30" s="1"/>
  <c r="D71" i="30"/>
  <c r="J71" i="30" s="1"/>
  <c r="D63" i="30"/>
  <c r="J63" i="30" s="1"/>
  <c r="D39" i="30"/>
  <c r="J39" i="30" s="1"/>
  <c r="D59" i="30"/>
  <c r="J59" i="30" s="1"/>
  <c r="D136" i="30"/>
  <c r="D104" i="30"/>
  <c r="J104" i="30" s="1"/>
  <c r="D54" i="30"/>
  <c r="J54" i="30" s="1"/>
  <c r="D109" i="30"/>
  <c r="J109" i="30" s="1"/>
  <c r="D87" i="30"/>
  <c r="D55" i="30"/>
  <c r="J55" i="30" s="1"/>
  <c r="B17" i="29"/>
  <c r="D7" i="30"/>
  <c r="J7" i="30"/>
  <c r="D37" i="30"/>
  <c r="B5" i="29"/>
  <c r="H5" i="29" s="1"/>
  <c r="C20" i="29"/>
  <c r="D15" i="30"/>
  <c r="J15" i="30"/>
  <c r="B18" i="29"/>
  <c r="H18" i="29" s="1"/>
  <c r="H16" i="20"/>
  <c r="K6" i="29"/>
  <c r="I6" i="29"/>
  <c r="L6" i="29" s="1"/>
  <c r="D22" i="30"/>
  <c r="J22" i="30" s="1"/>
  <c r="H112" i="6"/>
  <c r="G11" i="8"/>
  <c r="H129" i="6"/>
  <c r="H101" i="6"/>
  <c r="H125" i="6"/>
  <c r="G5" i="8"/>
  <c r="L125" i="6"/>
  <c r="L118" i="6"/>
  <c r="L113" i="6"/>
  <c r="L60" i="6"/>
  <c r="L49" i="6"/>
  <c r="L44" i="6"/>
  <c r="L33" i="6"/>
  <c r="L25" i="6"/>
  <c r="L17" i="6"/>
  <c r="L9" i="6"/>
  <c r="L137" i="6"/>
  <c r="L85" i="6"/>
  <c r="L78" i="6"/>
  <c r="L73" i="6"/>
  <c r="L55" i="6"/>
  <c r="L39" i="6"/>
  <c r="L109" i="6"/>
  <c r="L102" i="6"/>
  <c r="L97" i="6"/>
  <c r="L65" i="6"/>
  <c r="L133" i="6"/>
  <c r="L126" i="6"/>
  <c r="L121" i="6"/>
  <c r="L62" i="6"/>
  <c r="L46" i="6"/>
  <c r="L28" i="6"/>
  <c r="L20" i="6"/>
  <c r="L12" i="6"/>
  <c r="L93" i="6"/>
  <c r="L86" i="6"/>
  <c r="L81" i="6"/>
  <c r="L69" i="6"/>
  <c r="K141" i="6"/>
  <c r="L117" i="6"/>
  <c r="L110" i="6"/>
  <c r="L105" i="6"/>
  <c r="L134" i="6"/>
  <c r="L129" i="6"/>
  <c r="L77" i="6"/>
  <c r="L59" i="6"/>
  <c r="L53" i="6"/>
  <c r="L43" i="6"/>
  <c r="L37" i="6"/>
  <c r="L31" i="6"/>
  <c r="L23" i="6"/>
  <c r="L15" i="6"/>
  <c r="L7" i="6"/>
  <c r="L94" i="6"/>
  <c r="L54" i="6"/>
  <c r="L16" i="6"/>
  <c r="L70" i="6"/>
  <c r="L24" i="6"/>
  <c r="L101" i="6"/>
  <c r="L89" i="6"/>
  <c r="L38" i="6"/>
  <c r="L32" i="6"/>
  <c r="L8" i="6"/>
  <c r="H45" i="6"/>
  <c r="L19" i="6"/>
  <c r="E133" i="2"/>
  <c r="E101" i="2"/>
  <c r="E69" i="2"/>
  <c r="E37" i="2"/>
  <c r="G6" i="8"/>
  <c r="L29" i="6"/>
  <c r="E16" i="2"/>
  <c r="L50" i="6"/>
  <c r="H8" i="6"/>
  <c r="C5" i="5"/>
  <c r="E116" i="2"/>
  <c r="E84" i="2"/>
  <c r="E52" i="2"/>
  <c r="E6" i="2"/>
  <c r="H50" i="6"/>
  <c r="K12" i="5"/>
  <c r="H100" i="6"/>
  <c r="H16" i="6"/>
  <c r="E115" i="2"/>
  <c r="E83" i="2"/>
  <c r="E51" i="2"/>
  <c r="D17" i="1"/>
  <c r="H7" i="6"/>
  <c r="E134" i="2"/>
  <c r="E102" i="2"/>
  <c r="E70" i="2"/>
  <c r="E38" i="2"/>
  <c r="E20" i="2"/>
  <c r="L61" i="6"/>
  <c r="D6" i="1"/>
  <c r="E25" i="2"/>
  <c r="D139" i="30"/>
  <c r="D51" i="30"/>
  <c r="J51" i="30" s="1"/>
  <c r="E71" i="2"/>
  <c r="E122" i="2"/>
  <c r="E58" i="2"/>
  <c r="D67" i="30"/>
  <c r="J67" i="30" s="1"/>
  <c r="D50" i="30"/>
  <c r="J50" i="30" s="1"/>
  <c r="E85" i="2"/>
  <c r="E100" i="2"/>
  <c r="E36" i="2"/>
  <c r="B10" i="32"/>
  <c r="H10" i="32" s="1"/>
  <c r="D90" i="30"/>
  <c r="J90" i="30" s="1"/>
  <c r="D131" i="30"/>
  <c r="J131" i="30" s="1"/>
  <c r="D94" i="30"/>
  <c r="D75" i="30"/>
  <c r="J75" i="30" s="1"/>
  <c r="D32" i="30"/>
  <c r="J32" i="30" s="1"/>
  <c r="D66" i="30"/>
  <c r="D52" i="30"/>
  <c r="J52" i="30" s="1"/>
  <c r="D112" i="30"/>
  <c r="J112" i="30" s="1"/>
  <c r="D33" i="30"/>
  <c r="J33" i="30" s="1"/>
  <c r="D19" i="30"/>
  <c r="D44" i="30"/>
  <c r="J44" i="30" s="1"/>
  <c r="D25" i="30"/>
  <c r="J25" i="30" s="1"/>
  <c r="B15" i="29"/>
  <c r="H15" i="29" s="1"/>
  <c r="H127" i="6"/>
  <c r="H96" i="6"/>
  <c r="H92" i="6"/>
  <c r="H15" i="6"/>
  <c r="E129" i="2"/>
  <c r="E97" i="2"/>
  <c r="E65" i="2"/>
  <c r="E33" i="2"/>
  <c r="H48" i="6"/>
  <c r="C17" i="5"/>
  <c r="E112" i="2"/>
  <c r="E80" i="2"/>
  <c r="E48" i="2"/>
  <c r="H79" i="6"/>
  <c r="E111" i="2"/>
  <c r="E79" i="2"/>
  <c r="E47" i="2"/>
  <c r="E8" i="2"/>
  <c r="L42" i="6"/>
  <c r="E130" i="2"/>
  <c r="E98" i="2"/>
  <c r="E66" i="2"/>
  <c r="E34" i="2"/>
  <c r="G14" i="8"/>
  <c r="L34" i="6"/>
  <c r="E17" i="2"/>
  <c r="H19" i="6"/>
  <c r="D15" i="1"/>
  <c r="C18" i="5"/>
  <c r="C10" i="5"/>
  <c r="C16" i="5"/>
  <c r="C8" i="5"/>
  <c r="C12" i="5"/>
  <c r="E108" i="2"/>
  <c r="E76" i="2"/>
  <c r="E44" i="2"/>
  <c r="D5" i="1"/>
  <c r="E139" i="2"/>
  <c r="E107" i="2"/>
  <c r="E75" i="2"/>
  <c r="E43" i="2"/>
  <c r="D7" i="1"/>
  <c r="E126" i="2"/>
  <c r="E94" i="2"/>
  <c r="E62" i="2"/>
  <c r="E30" i="2"/>
  <c r="H133" i="6"/>
  <c r="E9" i="2"/>
  <c r="K16" i="8" l="1"/>
  <c r="C16" i="8"/>
  <c r="D141" i="6"/>
  <c r="D20" i="1"/>
  <c r="L11" i="29"/>
  <c r="K10" i="30"/>
  <c r="N10" i="30" s="1"/>
  <c r="M10" i="30"/>
  <c r="L10" i="30"/>
  <c r="L139" i="30"/>
  <c r="M139" i="30"/>
  <c r="K139" i="30"/>
  <c r="K136" i="30"/>
  <c r="M136" i="30"/>
  <c r="L136" i="30"/>
  <c r="L34" i="30"/>
  <c r="K34" i="30"/>
  <c r="M34" i="30"/>
  <c r="M77" i="30"/>
  <c r="K77" i="30"/>
  <c r="L77" i="30"/>
  <c r="L122" i="30"/>
  <c r="M122" i="30"/>
  <c r="K122" i="30"/>
  <c r="K64" i="30"/>
  <c r="M64" i="30"/>
  <c r="L64" i="30"/>
  <c r="B11" i="31"/>
  <c r="H11" i="31" s="1"/>
  <c r="K5" i="31"/>
  <c r="J5" i="31"/>
  <c r="I5" i="31"/>
  <c r="M72" i="30"/>
  <c r="K72" i="30"/>
  <c r="L72" i="30"/>
  <c r="L89" i="30"/>
  <c r="K89" i="30"/>
  <c r="M89" i="30"/>
  <c r="M113" i="30"/>
  <c r="L113" i="30"/>
  <c r="K113" i="30"/>
  <c r="M48" i="30"/>
  <c r="K48" i="30"/>
  <c r="L48" i="30"/>
  <c r="M97" i="30"/>
  <c r="L97" i="30"/>
  <c r="K97" i="30"/>
  <c r="L109" i="30"/>
  <c r="K109" i="30"/>
  <c r="M109" i="30"/>
  <c r="M23" i="30"/>
  <c r="L23" i="30"/>
  <c r="K23" i="30"/>
  <c r="L58" i="30"/>
  <c r="M58" i="30"/>
  <c r="K58" i="30"/>
  <c r="K91" i="30"/>
  <c r="M91" i="30"/>
  <c r="L91" i="30"/>
  <c r="K111" i="30"/>
  <c r="N111" i="30" s="1"/>
  <c r="M111" i="30"/>
  <c r="L111" i="30"/>
  <c r="M49" i="30"/>
  <c r="K49" i="30"/>
  <c r="L49" i="30"/>
  <c r="K13" i="29"/>
  <c r="J13" i="29"/>
  <c r="I13" i="29"/>
  <c r="J48" i="30"/>
  <c r="M46" i="30"/>
  <c r="K46" i="30"/>
  <c r="L46" i="30"/>
  <c r="K28" i="30"/>
  <c r="M28" i="30"/>
  <c r="L28" i="30"/>
  <c r="B16" i="32"/>
  <c r="H16" i="32" s="1"/>
  <c r="K5" i="32"/>
  <c r="I5" i="32"/>
  <c r="J5" i="32"/>
  <c r="M66" i="30"/>
  <c r="K66" i="30"/>
  <c r="L66" i="30"/>
  <c r="J64" i="30"/>
  <c r="M105" i="30"/>
  <c r="K105" i="30"/>
  <c r="L105" i="30"/>
  <c r="H141" i="6"/>
  <c r="M131" i="30"/>
  <c r="K131" i="30"/>
  <c r="L131" i="30"/>
  <c r="I17" i="29"/>
  <c r="K17" i="29"/>
  <c r="J17" i="29"/>
  <c r="J12" i="32"/>
  <c r="I12" i="32"/>
  <c r="K12" i="32"/>
  <c r="K41" i="30"/>
  <c r="M41" i="30"/>
  <c r="L41" i="30"/>
  <c r="M33" i="30"/>
  <c r="K33" i="30"/>
  <c r="L33" i="30"/>
  <c r="K32" i="30"/>
  <c r="M32" i="30"/>
  <c r="L32" i="30"/>
  <c r="G16" i="8"/>
  <c r="L22" i="30"/>
  <c r="M22" i="30"/>
  <c r="K22" i="30"/>
  <c r="H17" i="29"/>
  <c r="M54" i="30"/>
  <c r="L54" i="30"/>
  <c r="K54" i="30"/>
  <c r="K39" i="30"/>
  <c r="M39" i="30"/>
  <c r="L39" i="30"/>
  <c r="N39" i="30" s="1"/>
  <c r="I13" i="32"/>
  <c r="J13" i="32"/>
  <c r="K13" i="32"/>
  <c r="I11" i="32"/>
  <c r="K11" i="32"/>
  <c r="J11" i="32"/>
  <c r="J23" i="30"/>
  <c r="M110" i="30"/>
  <c r="L110" i="30"/>
  <c r="K110" i="30"/>
  <c r="J58" i="30"/>
  <c r="L68" i="30"/>
  <c r="K68" i="30"/>
  <c r="M68" i="30"/>
  <c r="M53" i="30"/>
  <c r="K53" i="30"/>
  <c r="L53" i="30"/>
  <c r="M82" i="30"/>
  <c r="K82" i="30"/>
  <c r="L82" i="30"/>
  <c r="K129" i="30"/>
  <c r="L129" i="30"/>
  <c r="M129" i="30"/>
  <c r="J49" i="30"/>
  <c r="M65" i="30"/>
  <c r="L65" i="30"/>
  <c r="K65" i="30"/>
  <c r="L29" i="30"/>
  <c r="M29" i="30"/>
  <c r="K29" i="30"/>
  <c r="J46" i="30"/>
  <c r="K8" i="32"/>
  <c r="J8" i="32"/>
  <c r="I8" i="32"/>
  <c r="M108" i="30"/>
  <c r="L108" i="30"/>
  <c r="K108" i="30"/>
  <c r="J41" i="30"/>
  <c r="M98" i="30"/>
  <c r="K98" i="30"/>
  <c r="L98" i="30"/>
  <c r="K7" i="31"/>
  <c r="I7" i="31"/>
  <c r="J7" i="31"/>
  <c r="L116" i="30"/>
  <c r="K116" i="30"/>
  <c r="M116" i="30"/>
  <c r="J9" i="31"/>
  <c r="K9" i="31"/>
  <c r="I9" i="31"/>
  <c r="M102" i="30"/>
  <c r="L102" i="30"/>
  <c r="K102" i="30"/>
  <c r="L86" i="30"/>
  <c r="K86" i="30"/>
  <c r="M86" i="30"/>
  <c r="M61" i="30"/>
  <c r="L61" i="30"/>
  <c r="K61" i="30"/>
  <c r="K118" i="30"/>
  <c r="L118" i="30"/>
  <c r="M118" i="30"/>
  <c r="K30" i="30"/>
  <c r="M30" i="30"/>
  <c r="L30" i="30"/>
  <c r="L62" i="30"/>
  <c r="M62" i="30"/>
  <c r="K62" i="30"/>
  <c r="K24" i="30"/>
  <c r="M24" i="30"/>
  <c r="L24" i="30"/>
  <c r="L80" i="30"/>
  <c r="M80" i="30"/>
  <c r="K80" i="30"/>
  <c r="M45" i="30"/>
  <c r="K45" i="30"/>
  <c r="L45" i="30"/>
  <c r="D141" i="30"/>
  <c r="J141" i="30" s="1"/>
  <c r="M5" i="30"/>
  <c r="L5" i="30"/>
  <c r="K5" i="30"/>
  <c r="M78" i="30"/>
  <c r="K78" i="30"/>
  <c r="L78" i="30"/>
  <c r="L94" i="30"/>
  <c r="M94" i="30"/>
  <c r="K94" i="30"/>
  <c r="K87" i="30"/>
  <c r="M87" i="30"/>
  <c r="L87" i="30"/>
  <c r="M92" i="30"/>
  <c r="K92" i="30"/>
  <c r="L92" i="30"/>
  <c r="L123" i="30"/>
  <c r="K123" i="30"/>
  <c r="M123" i="30"/>
  <c r="K19" i="30"/>
  <c r="L19" i="30"/>
  <c r="M19" i="30"/>
  <c r="L76" i="30"/>
  <c r="M76" i="30"/>
  <c r="K76" i="30"/>
  <c r="J7" i="29"/>
  <c r="K7" i="29"/>
  <c r="I7" i="29"/>
  <c r="M103" i="30"/>
  <c r="K103" i="30"/>
  <c r="L103" i="30"/>
  <c r="L138" i="30"/>
  <c r="K138" i="30"/>
  <c r="M138" i="30"/>
  <c r="K42" i="30"/>
  <c r="M42" i="30"/>
  <c r="L42" i="30"/>
  <c r="J66" i="30"/>
  <c r="L107" i="30"/>
  <c r="K107" i="30"/>
  <c r="M107" i="30"/>
  <c r="I15" i="29"/>
  <c r="J15" i="29"/>
  <c r="K15" i="29"/>
  <c r="L101" i="30"/>
  <c r="K101" i="30"/>
  <c r="M101" i="30"/>
  <c r="M31" i="30"/>
  <c r="K31" i="30"/>
  <c r="L31" i="30"/>
  <c r="L21" i="30"/>
  <c r="M21" i="30"/>
  <c r="K21" i="30"/>
  <c r="K127" i="30"/>
  <c r="L127" i="30"/>
  <c r="M127" i="30"/>
  <c r="M25" i="30"/>
  <c r="K25" i="30"/>
  <c r="L25" i="30"/>
  <c r="L75" i="30"/>
  <c r="K75" i="30"/>
  <c r="M75" i="30"/>
  <c r="M90" i="30"/>
  <c r="L90" i="30"/>
  <c r="K90" i="30"/>
  <c r="K51" i="30"/>
  <c r="M51" i="30"/>
  <c r="L51" i="30"/>
  <c r="B20" i="29"/>
  <c r="H20" i="29" s="1"/>
  <c r="K5" i="29"/>
  <c r="J5" i="29"/>
  <c r="I5" i="29"/>
  <c r="L55" i="30"/>
  <c r="M55" i="30"/>
  <c r="K55" i="30"/>
  <c r="M63" i="30"/>
  <c r="L63" i="30"/>
  <c r="K63" i="30"/>
  <c r="L93" i="30"/>
  <c r="K93" i="30"/>
  <c r="M93" i="30"/>
  <c r="L121" i="30"/>
  <c r="K121" i="30"/>
  <c r="M121" i="30"/>
  <c r="J31" i="30"/>
  <c r="L117" i="30"/>
  <c r="M117" i="30"/>
  <c r="K117" i="30"/>
  <c r="K20" i="5"/>
  <c r="J21" i="30"/>
  <c r="M57" i="30"/>
  <c r="K57" i="30"/>
  <c r="L57" i="30"/>
  <c r="L79" i="30"/>
  <c r="K79" i="30"/>
  <c r="M79" i="30"/>
  <c r="K9" i="32"/>
  <c r="J9" i="32"/>
  <c r="I9" i="32"/>
  <c r="M73" i="30"/>
  <c r="L73" i="30"/>
  <c r="K73" i="30"/>
  <c r="N73" i="30" s="1"/>
  <c r="K9" i="29"/>
  <c r="J9" i="29"/>
  <c r="I9" i="29"/>
  <c r="K99" i="30"/>
  <c r="L99" i="30"/>
  <c r="M99" i="30"/>
  <c r="L85" i="30"/>
  <c r="M85" i="30"/>
  <c r="K85" i="30"/>
  <c r="L124" i="30"/>
  <c r="M124" i="30"/>
  <c r="K124" i="30"/>
  <c r="J62" i="30"/>
  <c r="J24" i="30"/>
  <c r="M106" i="30"/>
  <c r="K106" i="30"/>
  <c r="L106" i="30"/>
  <c r="J8" i="31"/>
  <c r="K8" i="31"/>
  <c r="I8" i="31"/>
  <c r="J80" i="30"/>
  <c r="M56" i="30"/>
  <c r="K56" i="30"/>
  <c r="L56" i="30"/>
  <c r="J45" i="30"/>
  <c r="J5" i="30"/>
  <c r="J78" i="30"/>
  <c r="K14" i="32"/>
  <c r="J14" i="32"/>
  <c r="I14" i="32"/>
  <c r="K59" i="30"/>
  <c r="L59" i="30"/>
  <c r="M59" i="30"/>
  <c r="L60" i="30"/>
  <c r="M60" i="30"/>
  <c r="K60" i="30"/>
  <c r="K7" i="32"/>
  <c r="J7" i="32"/>
  <c r="I7" i="32"/>
  <c r="L126" i="30"/>
  <c r="K126" i="30"/>
  <c r="M126" i="30"/>
  <c r="J72" i="30"/>
  <c r="J19" i="30"/>
  <c r="K100" i="30"/>
  <c r="M100" i="30"/>
  <c r="L100" i="30"/>
  <c r="C20" i="5"/>
  <c r="L37" i="30"/>
  <c r="M37" i="30"/>
  <c r="K37" i="30"/>
  <c r="K104" i="30"/>
  <c r="M104" i="30"/>
  <c r="L104" i="30"/>
  <c r="K137" i="30"/>
  <c r="L137" i="30"/>
  <c r="M137" i="30"/>
  <c r="L88" i="30"/>
  <c r="M88" i="30"/>
  <c r="K88" i="30"/>
  <c r="L132" i="30"/>
  <c r="K132" i="30"/>
  <c r="M132" i="30"/>
  <c r="L114" i="30"/>
  <c r="K114" i="30"/>
  <c r="M114" i="30"/>
  <c r="L135" i="30"/>
  <c r="K135" i="30"/>
  <c r="M135" i="30"/>
  <c r="M69" i="30"/>
  <c r="K69" i="30"/>
  <c r="L69" i="30"/>
  <c r="J6" i="31"/>
  <c r="I6" i="31"/>
  <c r="K6" i="31"/>
  <c r="K70" i="30"/>
  <c r="L70" i="30"/>
  <c r="M70" i="30"/>
  <c r="K40" i="30"/>
  <c r="L40" i="30"/>
  <c r="M40" i="30"/>
  <c r="M13" i="30"/>
  <c r="K13" i="30"/>
  <c r="L13" i="30"/>
  <c r="L115" i="30"/>
  <c r="K115" i="30"/>
  <c r="M115" i="30"/>
  <c r="N113" i="30"/>
  <c r="L141" i="6"/>
  <c r="M74" i="30"/>
  <c r="L74" i="30"/>
  <c r="K74" i="30"/>
  <c r="K35" i="30"/>
  <c r="M35" i="30"/>
  <c r="L35" i="30"/>
  <c r="K7" i="30"/>
  <c r="L7" i="30"/>
  <c r="M7" i="30"/>
  <c r="M134" i="30"/>
  <c r="L134" i="30"/>
  <c r="K134" i="30"/>
  <c r="K11" i="30"/>
  <c r="M11" i="30"/>
  <c r="L11" i="30"/>
  <c r="M84" i="30"/>
  <c r="K84" i="30"/>
  <c r="L84" i="30"/>
  <c r="J35" i="30"/>
  <c r="M15" i="30"/>
  <c r="K15" i="30"/>
  <c r="L15" i="30"/>
  <c r="K50" i="30"/>
  <c r="L50" i="30"/>
  <c r="M50" i="30"/>
  <c r="L120" i="30"/>
  <c r="K120" i="30"/>
  <c r="M120" i="30"/>
  <c r="M112" i="30"/>
  <c r="L112" i="30"/>
  <c r="K112" i="30"/>
  <c r="M44" i="30"/>
  <c r="L44" i="30"/>
  <c r="K44" i="30"/>
  <c r="K52" i="30"/>
  <c r="M52" i="30"/>
  <c r="L52" i="30"/>
  <c r="J94" i="30"/>
  <c r="K10" i="32"/>
  <c r="I10" i="32"/>
  <c r="J10" i="32"/>
  <c r="M67" i="30"/>
  <c r="K67" i="30"/>
  <c r="L67" i="30"/>
  <c r="J139" i="30"/>
  <c r="I18" i="29"/>
  <c r="J18" i="29"/>
  <c r="K18" i="29"/>
  <c r="J37" i="30"/>
  <c r="J87" i="30"/>
  <c r="J136" i="30"/>
  <c r="M71" i="30"/>
  <c r="L71" i="30"/>
  <c r="K71" i="30"/>
  <c r="H5" i="32"/>
  <c r="L130" i="30"/>
  <c r="K130" i="30"/>
  <c r="M130" i="30"/>
  <c r="K125" i="30"/>
  <c r="L125" i="30"/>
  <c r="M125" i="30"/>
  <c r="M14" i="30"/>
  <c r="L14" i="30"/>
  <c r="K14" i="30"/>
  <c r="M6" i="30"/>
  <c r="K6" i="30"/>
  <c r="L6" i="30"/>
  <c r="L27" i="30"/>
  <c r="M27" i="30"/>
  <c r="K27" i="30"/>
  <c r="J34" i="30"/>
  <c r="K36" i="30"/>
  <c r="L36" i="30"/>
  <c r="M36" i="30"/>
  <c r="J115" i="30"/>
  <c r="J77" i="30"/>
  <c r="H14" i="32"/>
  <c r="M96" i="30"/>
  <c r="K96" i="30"/>
  <c r="L96" i="30"/>
  <c r="M81" i="30"/>
  <c r="L81" i="30"/>
  <c r="K81" i="30"/>
  <c r="J122" i="30"/>
  <c r="J69" i="30"/>
  <c r="L26" i="30"/>
  <c r="K26" i="30"/>
  <c r="M26" i="30"/>
  <c r="K43" i="30"/>
  <c r="L43" i="30"/>
  <c r="M43" i="30"/>
  <c r="J92" i="30"/>
  <c r="J123" i="30"/>
  <c r="L128" i="30"/>
  <c r="K128" i="30"/>
  <c r="M128" i="30"/>
  <c r="K95" i="30"/>
  <c r="M95" i="30"/>
  <c r="L95" i="30"/>
  <c r="L119" i="30"/>
  <c r="M119" i="30"/>
  <c r="K119" i="30"/>
  <c r="H5" i="31"/>
  <c r="K38" i="30"/>
  <c r="L38" i="30"/>
  <c r="M38" i="30"/>
  <c r="J70" i="30"/>
  <c r="J40" i="30"/>
  <c r="K83" i="30"/>
  <c r="L83" i="30"/>
  <c r="M83" i="30"/>
  <c r="K6" i="32"/>
  <c r="J6" i="32"/>
  <c r="I6" i="32"/>
  <c r="J13" i="30"/>
  <c r="M47" i="30"/>
  <c r="K47" i="30"/>
  <c r="L47" i="30"/>
  <c r="M133" i="30"/>
  <c r="L133" i="30"/>
  <c r="K133" i="30"/>
  <c r="N97" i="30" l="1"/>
  <c r="N49" i="30"/>
  <c r="N70" i="30"/>
  <c r="N136" i="30"/>
  <c r="N72" i="30"/>
  <c r="N29" i="30"/>
  <c r="N68" i="30"/>
  <c r="N131" i="30"/>
  <c r="N109" i="30"/>
  <c r="N54" i="30"/>
  <c r="N32" i="30"/>
  <c r="N98" i="30"/>
  <c r="N53" i="30"/>
  <c r="N126" i="30"/>
  <c r="N45" i="30"/>
  <c r="N79" i="30"/>
  <c r="N46" i="30"/>
  <c r="N129" i="30"/>
  <c r="N28" i="30"/>
  <c r="N66" i="30"/>
  <c r="N88" i="30"/>
  <c r="N60" i="30"/>
  <c r="N21" i="30"/>
  <c r="N121" i="30"/>
  <c r="N130" i="30"/>
  <c r="N74" i="30"/>
  <c r="N132" i="30"/>
  <c r="N59" i="30"/>
  <c r="N56" i="30"/>
  <c r="N76" i="30"/>
  <c r="N95" i="30"/>
  <c r="N127" i="30"/>
  <c r="N138" i="30"/>
  <c r="N86" i="30"/>
  <c r="N64" i="30"/>
  <c r="N34" i="30"/>
  <c r="N112" i="30"/>
  <c r="N24" i="30"/>
  <c r="N102" i="30"/>
  <c r="N43" i="30"/>
  <c r="N119" i="30"/>
  <c r="N27" i="30"/>
  <c r="N71" i="30"/>
  <c r="N94" i="30"/>
  <c r="N100" i="30"/>
  <c r="N62" i="30"/>
  <c r="L11" i="32"/>
  <c r="L6" i="31"/>
  <c r="N78" i="30"/>
  <c r="N42" i="30"/>
  <c r="L7" i="31"/>
  <c r="L8" i="32"/>
  <c r="N65" i="30"/>
  <c r="N125" i="30"/>
  <c r="N67" i="30"/>
  <c r="N52" i="30"/>
  <c r="N120" i="30"/>
  <c r="N93" i="30"/>
  <c r="L15" i="29"/>
  <c r="N61" i="30"/>
  <c r="N89" i="30"/>
  <c r="N128" i="30"/>
  <c r="N84" i="30"/>
  <c r="N104" i="30"/>
  <c r="N31" i="30"/>
  <c r="N47" i="30"/>
  <c r="N83" i="30"/>
  <c r="L14" i="32"/>
  <c r="N139" i="30"/>
  <c r="N80" i="30"/>
  <c r="N57" i="30"/>
  <c r="N63" i="30"/>
  <c r="N75" i="30"/>
  <c r="N101" i="30"/>
  <c r="N103" i="30"/>
  <c r="N116" i="30"/>
  <c r="N41" i="30"/>
  <c r="L18" i="29"/>
  <c r="N77" i="30"/>
  <c r="N50" i="30"/>
  <c r="N11" i="30"/>
  <c r="N114" i="30"/>
  <c r="N124" i="30"/>
  <c r="N99" i="30"/>
  <c r="L9" i="32"/>
  <c r="N55" i="30"/>
  <c r="N118" i="30"/>
  <c r="N108" i="30"/>
  <c r="N91" i="30"/>
  <c r="L8" i="31"/>
  <c r="L9" i="29"/>
  <c r="N51" i="30"/>
  <c r="N25" i="30"/>
  <c r="L7" i="29"/>
  <c r="L12" i="32"/>
  <c r="N81" i="30"/>
  <c r="N6" i="30"/>
  <c r="L6" i="32"/>
  <c r="N15" i="30"/>
  <c r="N7" i="30"/>
  <c r="N137" i="30"/>
  <c r="N90" i="30"/>
  <c r="N82" i="30"/>
  <c r="N58" i="30"/>
  <c r="L7" i="32"/>
  <c r="N85" i="30"/>
  <c r="L5" i="29"/>
  <c r="N110" i="30"/>
  <c r="N117" i="30"/>
  <c r="L9" i="31"/>
  <c r="N133" i="30"/>
  <c r="N38" i="30"/>
  <c r="N26" i="30"/>
  <c r="N96" i="30"/>
  <c r="N36" i="30"/>
  <c r="N14" i="30"/>
  <c r="L10" i="32"/>
  <c r="N44" i="30"/>
  <c r="N134" i="30"/>
  <c r="N135" i="30"/>
  <c r="N106" i="30"/>
  <c r="N107" i="30"/>
  <c r="N30" i="30"/>
  <c r="L13" i="32"/>
  <c r="N22" i="30"/>
  <c r="N33" i="30"/>
  <c r="N105" i="30"/>
  <c r="L13" i="29"/>
  <c r="L5" i="31"/>
  <c r="L5" i="32"/>
  <c r="N35" i="30"/>
  <c r="L17" i="29"/>
  <c r="N123" i="30"/>
  <c r="N69" i="30"/>
  <c r="N19" i="30"/>
  <c r="N5" i="30"/>
  <c r="L141" i="30"/>
  <c r="K141" i="30"/>
  <c r="M141" i="30"/>
  <c r="I16" i="32"/>
  <c r="J16" i="32"/>
  <c r="K16" i="32"/>
  <c r="I11" i="31"/>
  <c r="K11" i="31"/>
  <c r="J11" i="31"/>
  <c r="N40" i="30"/>
  <c r="N122" i="30"/>
  <c r="N23" i="30"/>
  <c r="N13" i="30"/>
  <c r="N115" i="30"/>
  <c r="N92" i="30"/>
  <c r="N87" i="30"/>
  <c r="N37" i="30"/>
  <c r="I20" i="29"/>
  <c r="K20" i="29"/>
  <c r="J20" i="29"/>
  <c r="N48" i="30"/>
  <c r="L16" i="32" l="1"/>
  <c r="L20" i="29"/>
  <c r="L11" i="31"/>
  <c r="N141" i="30"/>
</calcChain>
</file>

<file path=xl/sharedStrings.xml><?xml version="1.0" encoding="utf-8"?>
<sst xmlns="http://schemas.openxmlformats.org/spreadsheetml/2006/main" count="4030" uniqueCount="293">
  <si>
    <t>Table 7.1.1: Chicken  keeping HHs, mean and median herd size, by Sub-region</t>
  </si>
  <si>
    <t xml:space="preserve">Sub-Region </t>
  </si>
  <si>
    <t>HHs keeping Chicken</t>
  </si>
  <si>
    <t>% of Chicken keeping HHs by breed</t>
  </si>
  <si>
    <t>Average flock size</t>
  </si>
  <si>
    <t>Number</t>
  </si>
  <si>
    <t>as % of all Livestock HHs</t>
  </si>
  <si>
    <t>%, Across</t>
  </si>
  <si>
    <t>Indigenous</t>
  </si>
  <si>
    <t>Exotic</t>
  </si>
  <si>
    <t>Breeders</t>
  </si>
  <si>
    <t xml:space="preserve">All HHs </t>
  </si>
  <si>
    <t xml:space="preserve">All Livestock Keeping HHs </t>
  </si>
  <si>
    <t xml:space="preserve">Chicken-keeping HHs </t>
  </si>
  <si>
    <t>Indigenous - Chicken Keeping HHs</t>
  </si>
  <si>
    <t>Exotic - Chicken Keeping HHs</t>
  </si>
  <si>
    <t>Acholi</t>
  </si>
  <si>
    <t xml:space="preserve"> 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</si>
  <si>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</si>
  <si>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</si>
  <si>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</si>
  <si>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</si>
  <si>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</si>
  <si>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</si>
  <si>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</si>
  <si>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</si>
  <si>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</si>
  <si>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</si>
  <si>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</si>
  <si>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</si>
  <si>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</si>
  <si>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</si>
  <si>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7.1.2: Chicken  keeping HHs, mean and median herd size, by Sub-region and District</t>
  </si>
  <si>
    <t>Sub-Region</t>
  </si>
  <si>
    <t>District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</si>
  <si>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</si>
  <si>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</si>
  <si>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</si>
  <si>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</si>
  <si>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</si>
  <si>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</si>
  <si>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</si>
  <si>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</si>
  <si>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</si>
  <si>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</si>
  <si>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</si>
  <si>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</si>
  <si>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</si>
  <si>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</si>
  <si>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</si>
  <si>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</si>
  <si>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</si>
  <si>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</si>
  <si>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</si>
  <si>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</si>
  <si>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BUSIA</t>
  </si>
  <si>
    <t>PALLISA</t>
  </si>
  <si>
    <t>TORORO</t>
  </si>
  <si>
    <t>BUDAKA</t>
  </si>
  <si>
    <t>BUTALEJA</t>
  </si>
  <si>
    <t>KIBUKU</t>
  </si>
  <si>
    <t>BUTEBO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</si>
  <si>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</si>
  <si>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</si>
  <si>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</si>
  <si>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</si>
  <si>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</si>
  <si>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</si>
  <si>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</si>
  <si>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</si>
  <si>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</si>
  <si>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</si>
  <si>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</si>
  <si>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</si>
  <si>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</si>
  <si>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</si>
  <si>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</si>
  <si>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</si>
  <si>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</si>
  <si>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</si>
  <si>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</si>
  <si>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</si>
  <si>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</si>
  <si>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</si>
  <si>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</si>
  <si>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</si>
  <si>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</si>
  <si>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</si>
  <si>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</si>
  <si>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</si>
  <si>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</si>
  <si>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</si>
  <si>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</si>
  <si>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</si>
  <si>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</si>
  <si>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</si>
  <si>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</si>
  <si>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</si>
  <si>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</si>
  <si>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KABALE</t>
  </si>
  <si>
    <t>KISORO</t>
  </si>
  <si>
    <t>RUKUNGIRI</t>
  </si>
  <si>
    <t>KANUNGU</t>
  </si>
  <si>
    <t>RUBANDA</t>
  </si>
  <si>
    <t>RUKIGA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</si>
  <si>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</si>
  <si>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</si>
  <si>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</si>
  <si>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</si>
  <si>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</si>
  <si>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</si>
  <si>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</si>
  <si>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</si>
  <si>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</si>
  <si>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KIBOGA</t>
  </si>
  <si>
    <t>LUWERO</t>
  </si>
  <si>
    <t>MUBENDE</t>
  </si>
  <si>
    <t>MUKONO</t>
  </si>
  <si>
    <t>NAKASONGOLA</t>
  </si>
  <si>
    <t>KAYUNGA</t>
  </si>
  <si>
    <t>MITYANA</t>
  </si>
  <si>
    <t>NAKASEKE</t>
  </si>
  <si>
    <t>BUIKWE</t>
  </si>
  <si>
    <t>BUVUMA</t>
  </si>
  <si>
    <t>KYANKWANZI</t>
  </si>
  <si>
    <t>KASSANDA</t>
  </si>
  <si>
    <t>KALANGALA</t>
  </si>
  <si>
    <t>KAMPALA</t>
  </si>
  <si>
    <t>MASAKA</t>
  </si>
  <si>
    <t>MPIGI</t>
  </si>
  <si>
    <t>RAKAI</t>
  </si>
  <si>
    <t>SSEMBABULE</t>
  </si>
  <si>
    <t>WAKISO</t>
  </si>
  <si>
    <t>LYANTONDE</t>
  </si>
  <si>
    <t>BUKOMANSIMBI</t>
  </si>
  <si>
    <t>BUTAMBALA</t>
  </si>
  <si>
    <t>GOMBA</t>
  </si>
  <si>
    <t>KALUNGU</t>
  </si>
  <si>
    <t>LWENGO</t>
  </si>
  <si>
    <t>KYOTERA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</si>
  <si>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</si>
  <si>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</si>
  <si>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</si>
  <si>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</si>
  <si>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</si>
  <si>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</si>
  <si>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</si>
  <si>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</si>
  <si>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</si>
  <si>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</si>
  <si>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</si>
  <si>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</si>
  <si>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</si>
  <si>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</si>
  <si>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</si>
  <si>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</si>
  <si>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</si>
  <si>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</si>
  <si>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</si>
  <si>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</si>
  <si>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</si>
  <si>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</si>
  <si>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</si>
  <si>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</si>
  <si>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</si>
  <si>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</si>
  <si>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</si>
  <si>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</si>
  <si>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</si>
  <si>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</si>
  <si>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Table 7.1.3: Chicken  keeping HHs, mean and median herd size, by Region</t>
  </si>
  <si>
    <t xml:space="preserve">Region </t>
  </si>
  <si>
    <t>Central</t>
  </si>
  <si>
    <t>Eastern</t>
  </si>
  <si>
    <t>Northern</t>
  </si>
  <si>
    <t>Western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</si>
  <si>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</si>
  <si>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</si>
  <si>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</si>
  <si>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</si>
  <si>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</si>
  <si>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</si>
  <si>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</si>
  <si>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</si>
  <si>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</si>
  <si>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</si>
  <si>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</si>
  <si>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Figure 7.2.1: Chicken Breeds, by Sub-region</t>
  </si>
  <si>
    <t>All Chicken</t>
  </si>
  <si>
    <t>Indigenous Chicken</t>
  </si>
  <si>
    <t>Exotic or cross breed Chicken</t>
  </si>
  <si>
    <t xml:space="preserve"> Number</t>
  </si>
  <si>
    <t xml:space="preserve"> %, within</t>
  </si>
  <si>
    <t xml:space="preserve">%, Across </t>
  </si>
  <si>
    <t>Figure 7.2.2: Chicken Breeds, by Sub-region and District</t>
  </si>
  <si>
    <t>Figure 7.2.3: Chicken Breeds, by Region</t>
  </si>
  <si>
    <t>Region</t>
  </si>
  <si>
    <t>%</t>
  </si>
  <si>
    <t>Figure 7.2.4: Chicken Breeds, by ZARDI</t>
  </si>
  <si>
    <t>Table 7.2.1: Chicken Breeds, by Sub-region</t>
  </si>
  <si>
    <t>Exotic  Chicken</t>
  </si>
  <si>
    <t>Indigenous,  Number</t>
  </si>
  <si>
    <t>Exotic, Number</t>
  </si>
  <si>
    <t>Broilers,  % of all  chicken</t>
  </si>
  <si>
    <t>Layers, % of all chicken</t>
  </si>
  <si>
    <t>Kuroilers, % of all chicken</t>
  </si>
  <si>
    <t>Parent Stock, % of all chicken</t>
  </si>
  <si>
    <t>Total, %</t>
  </si>
  <si>
    <t>Table 7.2.2: Chicken Breeds, by Sub-region and District</t>
  </si>
  <si>
    <t>Table 7.2.3: Chicken Breeds, by Region</t>
  </si>
  <si>
    <t>Table 7.2.4: Chicken Breeds, by ZARDI</t>
  </si>
  <si>
    <t>Table 7.3.1: Distribution of Adult Chicken Breeds, by sex and Sub-region</t>
  </si>
  <si>
    <t>All adult chicken</t>
  </si>
  <si>
    <t>Adult Indigenous Chicken</t>
  </si>
  <si>
    <t>Adult Exotic  Chicken</t>
  </si>
  <si>
    <t>Male, %</t>
  </si>
  <si>
    <t>Female, %</t>
  </si>
  <si>
    <t>Table 7.3.2: Distribution of Adult Chicken Breeds, by sex , Sub-region and District</t>
  </si>
  <si>
    <t>All Adult chicken</t>
  </si>
  <si>
    <t>Table 7.3.3: Distribution of Adult Chicken Breeds, by sex and Region</t>
  </si>
  <si>
    <t>Table 7.3.4: Distribution of Adult Chicken Breeds, by sex and ZARDI</t>
  </si>
  <si>
    <t>Annex Table 7.3.1: Distribution of Chicken Breeds by  age, sex and Sub-region</t>
  </si>
  <si>
    <t>All  chicken</t>
  </si>
  <si>
    <t xml:space="preserve"> Indigenous Chicken</t>
  </si>
  <si>
    <t xml:space="preserve"> Exotic Broilers</t>
  </si>
  <si>
    <t>Exotic Breeders/Parent Stock</t>
  </si>
  <si>
    <t>Exotic  Layers</t>
  </si>
  <si>
    <t>Exotic Dual purpose/Kuroilers</t>
  </si>
  <si>
    <t>Chicks, %</t>
  </si>
  <si>
    <t>Adult Male, %</t>
  </si>
  <si>
    <t>Adult Female, %</t>
  </si>
  <si>
    <t>Chicks</t>
  </si>
  <si>
    <t>Annex Table 7.3.2: Distribution of Chicken Breeds by  age, sex , Sub-region and District</t>
  </si>
  <si>
    <t>Annex Table 7.3.3: Distribution of Chicken Breeds by  age, sex and Region</t>
  </si>
  <si>
    <t>Annex Table 7.3.4: Distribution of Chicken Breeds by  age, sex and ZARDI</t>
  </si>
  <si>
    <t>Table 7.4.1: Egg production by breed and Sub-region</t>
  </si>
  <si>
    <t>All laying hens</t>
  </si>
  <si>
    <t>Indigenous layers</t>
  </si>
  <si>
    <t>Exotic layers</t>
  </si>
  <si>
    <t>Breeder layers</t>
  </si>
  <si>
    <t>Number of hens laying</t>
  </si>
  <si>
    <t>Average Egg production per week (number)</t>
  </si>
  <si>
    <t>% all hens laying</t>
  </si>
  <si>
    <t>Average Egg production per week (Number)</t>
  </si>
  <si>
    <t>Average Egg production per week</t>
  </si>
  <si>
    <t>Table 7.4.2: Egg production by breed , Sub-region and District</t>
  </si>
  <si>
    <t>Table 7.4.3: Egg production by breed and Region</t>
  </si>
  <si>
    <t>Table 7.4.1: Egg production by breed and ZARDI</t>
  </si>
  <si>
    <t>Table 7.5.1: Other poultry  keeping HHs, mean and median herd size, by Sub-region</t>
  </si>
  <si>
    <t>HHs keeping Other poultry</t>
  </si>
  <si>
    <t>Ducks</t>
  </si>
  <si>
    <t>Turkeys</t>
  </si>
  <si>
    <t>Ostriches</t>
  </si>
  <si>
    <t>Geese</t>
  </si>
  <si>
    <t>Guinea fowls</t>
  </si>
  <si>
    <t>Other birds</t>
  </si>
  <si>
    <t>Other Poultry, number</t>
  </si>
  <si>
    <t>HHs keeping ducks, % *</t>
  </si>
  <si>
    <t>Total, number</t>
  </si>
  <si>
    <t>Mean flock size**</t>
  </si>
  <si>
    <t>Median flock size</t>
  </si>
  <si>
    <t>HHs keeping turkeys, % *</t>
  </si>
  <si>
    <t>Mean flock size***</t>
  </si>
  <si>
    <t>HHs keeping Ostriches, % *</t>
  </si>
  <si>
    <t>Mean flock size****</t>
  </si>
  <si>
    <t>HHs keeping geese, % *</t>
  </si>
  <si>
    <t>Mean flock size*****</t>
  </si>
  <si>
    <t>HHs keeping Guinea fowls, % *</t>
  </si>
  <si>
    <t>Mean flock size******</t>
  </si>
  <si>
    <t>HHs keeping other birds, % *</t>
  </si>
  <si>
    <t>Mean flock size*******</t>
  </si>
  <si>
    <t xml:space="preserve">* Denominator is the Other Poultry keeping HHs </t>
  </si>
  <si>
    <t>** Denominator is the Duck keeping HHs</t>
  </si>
  <si>
    <t>*** Denominator is the Turkey keeping HHs</t>
  </si>
  <si>
    <t>**** Denominator is the Ostrich keeping HHs</t>
  </si>
  <si>
    <t>***** Denominator is the Geese keeping HHs</t>
  </si>
  <si>
    <t>****** Denominator is the Guinea Fowl keeping HHs</t>
  </si>
  <si>
    <t>******* Denominator is the Other Birds keeping HHs</t>
  </si>
  <si>
    <t>Table 7.5.2: Other poultry  keeping HHs, mean and median herd size, by Sub-region and District</t>
  </si>
  <si>
    <t>Table 7.5.3: Other poultry  keeping HHs, mean and median herd size, by Region</t>
  </si>
  <si>
    <t>Table 7.5.4: Other poultry  keeping HHs, mean and median herd size, by ZARDI</t>
  </si>
  <si>
    <t>Table 7.6.1: Distribution of the Number of Chicken kept, by Sub-region</t>
  </si>
  <si>
    <t xml:space="preserve">% of Chicken keeping HHs </t>
  </si>
  <si>
    <t>1 to 10 Chicken</t>
  </si>
  <si>
    <t>11 to 20 Chicken</t>
  </si>
  <si>
    <t>31 to 40 Chicken</t>
  </si>
  <si>
    <t>Above 40 Chicken</t>
  </si>
  <si>
    <t>Total</t>
  </si>
  <si>
    <t>* Computed on the HH Level Data</t>
  </si>
  <si>
    <t>Table 7.6.2: Distribution of the Number of Chicken kept, by Sub-region and District</t>
  </si>
  <si>
    <t>Table 7.6.3: Distribution of the Number of Chicken kept, by Region</t>
  </si>
  <si>
    <t>Table 7.6.4: Distribution of the Number of Chicken kept, by ZARDI</t>
  </si>
  <si>
    <t>%, of all 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</si>
</sst>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#,##0.0"/>
    <numFmt numFmtId="168" formatCode="_(* #,##0.0_);_(* \(#,##0.0\);_(* &quot;-&quot;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theme="1"/>
      <name val="Aptos Narrow"/>
      <family val="2"/>
      <scheme val="minor"/>
    </font>
    <font>
      <b/>
      <sz val="7.5"/>
      <color rgb="FFFF0000"/>
      <name val="Arial"/>
      <family val="2"/>
    </font>
    <font>
      <sz val="7.5"/>
      <color rgb="FF000000"/>
      <name val="Arial"/>
      <family val="2"/>
    </font>
    <font>
      <b/>
      <sz val="8"/>
      <color rgb="FF000000"/>
      <name val="Arial"/>
      <family val="2"/>
    </font>
    <font>
      <b/>
      <sz val="7.5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8"/>
      <color theme="1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.5"/>
      <color rgb="FF000000"/>
      <name val="Arial"/>
      <family val="2"/>
    </font>
    <font>
      <b/>
      <sz val="8"/>
      <color rgb="FFFF0000"/>
      <name val="Aptos Narrow"/>
      <family val="2"/>
      <scheme val="minor"/>
    </font>
    <font>
      <b/>
      <sz val="10"/>
      <color rgb="FF000000"/>
      <name val="Arial"/>
      <family val="2"/>
    </font>
    <font>
      <b/>
      <sz val="7.5"/>
      <color theme="1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7" fillId="0" borderId="0" xfId="0" applyNumberFormat="1" applyFont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165" fontId="7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left"/>
    </xf>
    <xf numFmtId="164" fontId="8" fillId="0" borderId="4" xfId="1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9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6" fontId="7" fillId="0" borderId="0" xfId="1" applyNumberFormat="1" applyFont="1" applyAlignment="1">
      <alignment horizontal="right"/>
    </xf>
    <xf numFmtId="165" fontId="7" fillId="0" borderId="0" xfId="0" applyNumberFormat="1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5" fontId="0" fillId="0" borderId="0" xfId="0" applyNumberFormat="1"/>
    <xf numFmtId="0" fontId="2" fillId="0" borderId="4" xfId="0" applyFont="1" applyBorder="1"/>
    <xf numFmtId="0" fontId="0" fillId="0" borderId="4" xfId="0" applyBorder="1"/>
    <xf numFmtId="0" fontId="10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164" fontId="4" fillId="0" borderId="4" xfId="1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7" fontId="4" fillId="0" borderId="4" xfId="0" applyNumberFormat="1" applyFont="1" applyBorder="1" applyAlignment="1">
      <alignment horizontal="right"/>
    </xf>
    <xf numFmtId="3" fontId="0" fillId="0" borderId="0" xfId="0" applyNumberFormat="1"/>
    <xf numFmtId="43" fontId="0" fillId="0" borderId="0" xfId="0" applyNumberFormat="1"/>
    <xf numFmtId="167" fontId="0" fillId="0" borderId="4" xfId="0" applyNumberForma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7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7" fontId="0" fillId="0" borderId="0" xfId="0" applyNumberFormat="1"/>
    <xf numFmtId="0" fontId="4" fillId="0" borderId="7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167" fontId="4" fillId="0" borderId="4" xfId="0" applyNumberFormat="1" applyFont="1" applyBorder="1" applyAlignment="1">
      <alignment horizontal="right" wrapText="1"/>
    </xf>
    <xf numFmtId="3" fontId="0" fillId="0" borderId="4" xfId="0" applyNumberFormat="1" applyBorder="1"/>
    <xf numFmtId="165" fontId="0" fillId="0" borderId="4" xfId="0" applyNumberFormat="1" applyBorder="1"/>
    <xf numFmtId="2" fontId="0" fillId="0" borderId="4" xfId="0" applyNumberFormat="1" applyBorder="1"/>
    <xf numFmtId="3" fontId="4" fillId="0" borderId="6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3" fontId="4" fillId="0" borderId="4" xfId="1" applyNumberFormat="1" applyFont="1" applyBorder="1" applyAlignment="1">
      <alignment horizontal="right"/>
    </xf>
    <xf numFmtId="165" fontId="4" fillId="0" borderId="4" xfId="1" applyNumberFormat="1" applyFont="1" applyBorder="1" applyAlignment="1">
      <alignment horizontal="right"/>
    </xf>
    <xf numFmtId="2" fontId="4" fillId="0" borderId="4" xfId="1" applyNumberFormat="1" applyFont="1" applyBorder="1" applyAlignment="1">
      <alignment horizontal="right"/>
    </xf>
    <xf numFmtId="0" fontId="2" fillId="0" borderId="0" xfId="0" applyFont="1"/>
    <xf numFmtId="2" fontId="0" fillId="0" borderId="0" xfId="0" applyNumberFormat="1"/>
    <xf numFmtId="167" fontId="4" fillId="0" borderId="4" xfId="0" applyNumberFormat="1" applyFont="1" applyBorder="1" applyAlignment="1">
      <alignment horizontal="center" wrapText="1"/>
    </xf>
    <xf numFmtId="166" fontId="7" fillId="0" borderId="0" xfId="1" applyNumberFormat="1" applyFont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167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7" fontId="4" fillId="0" borderId="4" xfId="1" applyNumberFormat="1" applyFont="1" applyBorder="1" applyAlignment="1">
      <alignment horizontal="right" vertical="center" wrapText="1"/>
    </xf>
    <xf numFmtId="166" fontId="4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 wrapText="1"/>
    </xf>
    <xf numFmtId="2" fontId="4" fillId="0" borderId="4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4" fillId="0" borderId="4" xfId="1" applyNumberFormat="1" applyFont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7" fillId="0" borderId="0" xfId="1" applyNumberFormat="1" applyFont="1" applyAlignment="1">
      <alignment horizontal="left" vertical="center" wrapText="1"/>
    </xf>
    <xf numFmtId="165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0" fillId="0" borderId="0" xfId="1" applyNumberFormat="1" applyFont="1"/>
    <xf numFmtId="165" fontId="0" fillId="0" borderId="0" xfId="1" applyNumberFormat="1" applyFont="1" applyAlignment="1">
      <alignment horizontal="right"/>
    </xf>
    <xf numFmtId="165" fontId="0" fillId="0" borderId="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166" fontId="0" fillId="0" borderId="4" xfId="1" applyNumberFormat="1" applyFont="1" applyBorder="1" applyAlignment="1">
      <alignment horizontal="right"/>
    </xf>
    <xf numFmtId="0" fontId="4" fillId="0" borderId="4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1" applyNumberFormat="1" applyFont="1" applyAlignment="1">
      <alignment horizontal="right"/>
    </xf>
    <xf numFmtId="167" fontId="4" fillId="0" borderId="4" xfId="0" applyNumberFormat="1" applyFont="1" applyBorder="1" applyAlignment="1">
      <alignment horizontal="center" vertical="center" wrapText="1"/>
    </xf>
    <xf numFmtId="166" fontId="7" fillId="0" borderId="0" xfId="1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167" fontId="11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0" xfId="0" applyFont="1"/>
    <xf numFmtId="164" fontId="8" fillId="0" borderId="4" xfId="1" applyNumberFormat="1" applyFont="1" applyBorder="1" applyAlignment="1">
      <alignment horizontal="left" vertical="center" wrapText="1"/>
    </xf>
    <xf numFmtId="167" fontId="8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8" fontId="0" fillId="0" borderId="0" xfId="0" applyNumberFormat="1"/>
    <xf numFmtId="164" fontId="0" fillId="0" borderId="0" xfId="0" applyNumberFormat="1"/>
    <xf numFmtId="167" fontId="8" fillId="0" borderId="4" xfId="1" applyNumberFormat="1" applyFont="1" applyBorder="1" applyAlignment="1">
      <alignment horizontal="left" vertical="center" wrapText="1"/>
    </xf>
    <xf numFmtId="0" fontId="7" fillId="0" borderId="0" xfId="0" applyFont="1"/>
    <xf numFmtId="164" fontId="7" fillId="0" borderId="0" xfId="1" applyNumberFormat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7" fontId="4" fillId="0" borderId="0" xfId="1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7" xfId="0" applyNumberFormat="1" applyFont="1" applyBorder="1" applyAlignment="1">
      <alignment horizontal="right" wrapText="1"/>
    </xf>
    <xf numFmtId="167" fontId="4" fillId="0" borderId="7" xfId="1" applyNumberFormat="1" applyFont="1" applyBorder="1" applyAlignment="1">
      <alignment horizontal="right" wrapText="1"/>
    </xf>
    <xf numFmtId="167" fontId="0" fillId="0" borderId="0" xfId="1" applyNumberFormat="1" applyFont="1"/>
    <xf numFmtId="164" fontId="0" fillId="0" borderId="4" xfId="1" applyNumberFormat="1" applyFont="1" applyBorder="1"/>
    <xf numFmtId="0" fontId="13" fillId="0" borderId="4" xfId="0" applyFont="1" applyBorder="1" applyAlignment="1">
      <alignment horizontal="left" wrapText="1"/>
    </xf>
    <xf numFmtId="0" fontId="14" fillId="0" borderId="3" xfId="0" applyFont="1" applyBorder="1" applyAlignment="1">
      <alignment horizontal="left" vertical="center" wrapText="1"/>
    </xf>
    <xf numFmtId="3" fontId="15" fillId="0" borderId="3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4" fontId="13" fillId="0" borderId="11" xfId="1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4" xfId="1" applyNumberFormat="1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164" fontId="16" fillId="0" borderId="0" xfId="1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166" fontId="16" fillId="0" borderId="0" xfId="1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left" vertical="center" wrapText="1"/>
    </xf>
    <xf numFmtId="167" fontId="4" fillId="0" borderId="4" xfId="1" applyNumberFormat="1" applyFont="1" applyBorder="1" applyAlignment="1">
      <alignment horizontal="right"/>
    </xf>
    <xf numFmtId="3" fontId="9" fillId="0" borderId="0" xfId="0" applyNumberFormat="1" applyFont="1"/>
    <xf numFmtId="3" fontId="0" fillId="0" borderId="4" xfId="1" applyNumberFormat="1" applyFont="1" applyBorder="1"/>
    <xf numFmtId="0" fontId="13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left" wrapText="1"/>
    </xf>
    <xf numFmtId="167" fontId="14" fillId="0" borderId="4" xfId="0" applyNumberFormat="1" applyFont="1" applyBorder="1" applyAlignment="1">
      <alignment horizontal="left" wrapText="1"/>
    </xf>
    <xf numFmtId="3" fontId="15" fillId="0" borderId="4" xfId="0" applyNumberFormat="1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164" fontId="13" fillId="0" borderId="4" xfId="1" applyNumberFormat="1" applyFont="1" applyBorder="1" applyAlignment="1">
      <alignment horizontal="left" wrapText="1"/>
    </xf>
    <xf numFmtId="3" fontId="13" fillId="0" borderId="4" xfId="0" applyNumberFormat="1" applyFont="1" applyBorder="1" applyAlignment="1">
      <alignment horizontal="left" wrapText="1"/>
    </xf>
    <xf numFmtId="3" fontId="13" fillId="0" borderId="4" xfId="1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right" vertical="center" wrapText="1"/>
    </xf>
    <xf numFmtId="3" fontId="0" fillId="0" borderId="0" xfId="1" applyNumberFormat="1" applyFont="1"/>
    <xf numFmtId="0" fontId="14" fillId="0" borderId="2" xfId="0" applyFont="1" applyBorder="1" applyAlignment="1">
      <alignment horizontal="left" vertical="center" wrapText="1"/>
    </xf>
    <xf numFmtId="3" fontId="15" fillId="0" borderId="2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4" fontId="13" fillId="0" borderId="14" xfId="1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13" fillId="0" borderId="0" xfId="1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 vertical="center"/>
    </xf>
    <xf numFmtId="167" fontId="8" fillId="0" borderId="9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67" fontId="8" fillId="0" borderId="8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horizontal="center" vertical="center" wrapText="1"/>
    </xf>
    <xf numFmtId="167" fontId="11" fillId="0" borderId="5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99FB-6EE2-4C3B-941D-BD230B37945F}">
  <dimension ref="A2:N20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K6" sqref="K6"/>
    </sheetView>
  </sheetViews>
  <sheetFormatPr defaultRowHeight="14.5" x14ac:dyDescent="0.35"/>
  <cols>
    <col min="1" max="1" width="10" bestFit="1" customWidth="1"/>
    <col min="2" max="2" width="8.1796875" bestFit="1" customWidth="1"/>
    <col min="3" max="3" width="10" bestFit="1" customWidth="1"/>
    <col min="4" max="4" width="5.1796875" bestFit="1" customWidth="1"/>
    <col min="5" max="5" width="3.81640625" customWidth="1"/>
    <col min="6" max="6" width="7.90625" bestFit="1" customWidth="1"/>
    <col min="7" max="7" width="4.90625" bestFit="1" customWidth="1"/>
    <col min="8" max="8" width="6.90625" bestFit="1" customWidth="1"/>
    <col min="9" max="9" width="5.54296875" customWidth="1"/>
    <col min="10" max="10" width="5.453125" bestFit="1" customWidth="1"/>
    <col min="11" max="11" width="9" customWidth="1"/>
    <col min="12" max="12" width="6.1796875" customWidth="1"/>
    <col min="13" max="13" width="9.81640625" customWidth="1"/>
    <col min="14" max="14" width="9.1796875" bestFit="1" customWidth="1"/>
  </cols>
  <sheetData>
    <row r="2" spans="1:14" ht="15" thickBot="1" x14ac:dyDescent="0.4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3" customFormat="1" ht="19.5" customHeight="1" thickTop="1" thickBot="1" x14ac:dyDescent="0.3">
      <c r="A3" s="187" t="s">
        <v>1</v>
      </c>
      <c r="B3" s="189" t="s">
        <v>2</v>
      </c>
      <c r="C3" s="189"/>
      <c r="D3" s="189"/>
      <c r="E3" s="190"/>
      <c r="F3" s="189" t="s">
        <v>3</v>
      </c>
      <c r="G3" s="189"/>
      <c r="H3" s="189"/>
      <c r="I3" s="1"/>
      <c r="J3" s="192" t="s">
        <v>4</v>
      </c>
      <c r="K3" s="192"/>
      <c r="L3" s="192"/>
      <c r="M3" s="192"/>
      <c r="N3" s="192"/>
    </row>
    <row r="4" spans="1:14" ht="31" x14ac:dyDescent="0.35">
      <c r="A4" s="188"/>
      <c r="B4" s="4" t="s">
        <v>5</v>
      </c>
      <c r="C4" s="4" t="s">
        <v>6</v>
      </c>
      <c r="D4" s="4" t="s">
        <v>7</v>
      </c>
      <c r="E4" s="191"/>
      <c r="F4" s="4" t="s">
        <v>8</v>
      </c>
      <c r="G4" s="4" t="s">
        <v>9</v>
      </c>
      <c r="H4" s="4" t="s">
        <v>10</v>
      </c>
      <c r="I4" s="4"/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x14ac:dyDescent="0.35">
      <c r="A5" s="6" t="s">
        <v>16</v>
      </c>
      <c r="B5" s="7">
        <v>364567.39856486063</v>
      </c>
      <c r="C5" s="8">
        <v>81.162979125976563</v>
      </c>
      <c r="D5" s="8">
        <f>B5/$B$20*100</f>
        <v>7.6114987132690732</v>
      </c>
      <c r="E5" s="9" t="s">
        <v>17</v>
      </c>
      <c r="F5" s="8">
        <v>99.379753112792969</v>
      </c>
      <c r="G5" s="8">
        <v>1.6163042783737183</v>
      </c>
      <c r="H5" s="8">
        <v>2.7429769397713244E-4</v>
      </c>
      <c r="I5" s="9"/>
      <c r="J5" s="8">
        <v>7.0775279998779297</v>
      </c>
      <c r="K5" s="8">
        <v>8.2765626907348633</v>
      </c>
      <c r="L5" s="8">
        <v>10.11083984375</v>
      </c>
      <c r="M5" s="8">
        <v>9.3370323181152344</v>
      </c>
      <c r="N5" s="8">
        <v>0.77380812168121338</v>
      </c>
    </row>
    <row r="6" spans="1:14" x14ac:dyDescent="0.35">
      <c r="A6" s="6" t="s">
        <v>18</v>
      </c>
      <c r="B6" s="10">
        <v>330429.04254171159</v>
      </c>
      <c r="C6" s="8">
        <v>57.090038299560547</v>
      </c>
      <c r="D6" s="8">
        <f t="shared" ref="D6:D18" si="0">B6/$B$20*100</f>
        <v>6.8987524447705439</v>
      </c>
      <c r="E6" s="9" t="s">
        <v>17</v>
      </c>
      <c r="F6" s="8">
        <v>96.651939392089844</v>
      </c>
      <c r="G6" s="8">
        <v>5.2152166366577148</v>
      </c>
      <c r="H6" s="8">
        <v>0</v>
      </c>
      <c r="I6" s="9"/>
      <c r="J6" s="8">
        <v>3.1710772514343262</v>
      </c>
      <c r="K6" s="8">
        <v>4.5230164527893066</v>
      </c>
      <c r="L6" s="8">
        <v>7.5439963340759277</v>
      </c>
      <c r="M6" s="8">
        <v>5.9453420639038086</v>
      </c>
      <c r="N6" s="8">
        <v>1.5986541509628296</v>
      </c>
    </row>
    <row r="7" spans="1:14" x14ac:dyDescent="0.35">
      <c r="A7" s="6" t="s">
        <v>19</v>
      </c>
      <c r="B7" s="10">
        <v>205771.26103307103</v>
      </c>
      <c r="C7" s="8">
        <v>76.749893188476563</v>
      </c>
      <c r="D7" s="8">
        <f t="shared" si="0"/>
        <v>4.2961265728820379</v>
      </c>
      <c r="E7" s="9" t="s">
        <v>17</v>
      </c>
      <c r="F7" s="8">
        <v>99.8677978515625</v>
      </c>
      <c r="G7" s="8">
        <v>0.42178145051002502</v>
      </c>
      <c r="H7" s="8">
        <v>4.8597651766613126E-4</v>
      </c>
      <c r="I7" s="9"/>
      <c r="J7" s="8">
        <v>6.8103909492492676</v>
      </c>
      <c r="K7" s="8">
        <v>8.2598819732666016</v>
      </c>
      <c r="L7" s="8">
        <v>10.634228706359863</v>
      </c>
      <c r="M7" s="8">
        <v>9.9203701019287109</v>
      </c>
      <c r="N7" s="8">
        <v>0.71385890245437622</v>
      </c>
    </row>
    <row r="8" spans="1:14" x14ac:dyDescent="0.35">
      <c r="A8" s="6" t="s">
        <v>20</v>
      </c>
      <c r="B8" s="10">
        <v>297540.55138657801</v>
      </c>
      <c r="C8" s="8">
        <v>73.339309692382813</v>
      </c>
      <c r="D8" s="8">
        <f t="shared" si="0"/>
        <v>6.2121010626280349</v>
      </c>
      <c r="E8" s="9" t="s">
        <v>17</v>
      </c>
      <c r="F8" s="8">
        <v>98.768501281738281</v>
      </c>
      <c r="G8" s="8">
        <v>2.6261055469512939</v>
      </c>
      <c r="H8" s="8">
        <v>6.7217729520052671E-4</v>
      </c>
      <c r="I8" s="9"/>
      <c r="J8" s="8">
        <v>5.9602065086364746</v>
      </c>
      <c r="K8" s="8">
        <v>7.968681812286377</v>
      </c>
      <c r="L8" s="8">
        <v>10.064688682556152</v>
      </c>
      <c r="M8" s="8">
        <v>8.4489603042602539</v>
      </c>
      <c r="N8" s="8">
        <v>1.6157279014587402</v>
      </c>
    </row>
    <row r="9" spans="1:14" x14ac:dyDescent="0.35">
      <c r="A9" s="6" t="s">
        <v>21</v>
      </c>
      <c r="B9" s="10">
        <v>628710.78615255945</v>
      </c>
      <c r="C9" s="8">
        <v>77.193305969238281</v>
      </c>
      <c r="D9" s="8">
        <f t="shared" si="0"/>
        <v>13.126328241792063</v>
      </c>
      <c r="E9" s="9" t="s">
        <v>17</v>
      </c>
      <c r="F9" s="8">
        <v>99.389190673828125</v>
      </c>
      <c r="G9" s="8">
        <v>1.2460304498672485</v>
      </c>
      <c r="H9" s="8">
        <v>1.5905564941931516E-4</v>
      </c>
      <c r="I9" s="9"/>
      <c r="J9" s="8">
        <v>4.9931044578552246</v>
      </c>
      <c r="K9" s="8">
        <v>6.6721324920654297</v>
      </c>
      <c r="L9" s="8">
        <v>8.5105676651000977</v>
      </c>
      <c r="M9" s="8">
        <v>7.1414885520935059</v>
      </c>
      <c r="N9" s="8">
        <v>1.3690788745880127</v>
      </c>
    </row>
    <row r="10" spans="1:14" x14ac:dyDescent="0.35">
      <c r="A10" s="6" t="s">
        <v>22</v>
      </c>
      <c r="B10" s="10">
        <v>380255.69799084647</v>
      </c>
      <c r="C10" s="8">
        <v>79.895729064941406</v>
      </c>
      <c r="D10" s="8">
        <f t="shared" si="0"/>
        <v>7.9390416350013542</v>
      </c>
      <c r="E10" s="9" t="s">
        <v>17</v>
      </c>
      <c r="F10" s="8">
        <v>99.707450866699219</v>
      </c>
      <c r="G10" s="8">
        <v>0.75741481781005859</v>
      </c>
      <c r="H10" s="8">
        <v>0</v>
      </c>
      <c r="I10" s="9"/>
      <c r="J10" s="8">
        <v>5.7596859931945801</v>
      </c>
      <c r="K10" s="8">
        <v>7.1292767524719238</v>
      </c>
      <c r="L10" s="8">
        <v>8.8630819320678711</v>
      </c>
      <c r="M10" s="8">
        <v>8.2302227020263672</v>
      </c>
      <c r="N10" s="8">
        <v>0.63285970687866211</v>
      </c>
    </row>
    <row r="11" spans="1:14" x14ac:dyDescent="0.35">
      <c r="A11" s="6" t="s">
        <v>23</v>
      </c>
      <c r="B11" s="10">
        <v>127517.17139233369</v>
      </c>
      <c r="C11" s="8">
        <v>54.086585998535156</v>
      </c>
      <c r="D11" s="8">
        <f t="shared" si="0"/>
        <v>2.6623246889142216</v>
      </c>
      <c r="E11" s="9" t="s">
        <v>17</v>
      </c>
      <c r="F11" s="8">
        <v>99.70037841796875</v>
      </c>
      <c r="G11" s="8">
        <v>0.85008722543716431</v>
      </c>
      <c r="H11" s="8">
        <v>0</v>
      </c>
      <c r="I11" s="9"/>
      <c r="J11" s="8">
        <v>4.8083615303039551</v>
      </c>
      <c r="K11" s="8">
        <v>6.183741569519043</v>
      </c>
      <c r="L11" s="8">
        <v>10.100295066833496</v>
      </c>
      <c r="M11" s="8">
        <v>9.8865165710449219</v>
      </c>
      <c r="N11" s="8">
        <v>0.21377797424793243</v>
      </c>
    </row>
    <row r="12" spans="1:14" x14ac:dyDescent="0.35">
      <c r="A12" s="6" t="s">
        <v>24</v>
      </c>
      <c r="B12" s="10">
        <v>149106.92694655326</v>
      </c>
      <c r="C12" s="8">
        <v>48.703746795654297</v>
      </c>
      <c r="D12" s="8">
        <f t="shared" si="0"/>
        <v>3.113079192107957</v>
      </c>
      <c r="E12" s="9" t="s">
        <v>17</v>
      </c>
      <c r="F12" s="8">
        <v>97.303939819335938</v>
      </c>
      <c r="G12" s="8">
        <v>4.3395347595214844</v>
      </c>
      <c r="H12" s="8">
        <v>0</v>
      </c>
      <c r="I12" s="9"/>
      <c r="J12" s="8">
        <v>2.3042550086975098</v>
      </c>
      <c r="K12" s="8">
        <v>3.2220480442047119</v>
      </c>
      <c r="L12" s="8">
        <v>6.4682564735412598</v>
      </c>
      <c r="M12" s="8">
        <v>5.0267162322998047</v>
      </c>
      <c r="N12" s="8">
        <v>1.4415401220321655</v>
      </c>
    </row>
    <row r="13" spans="1:14" x14ac:dyDescent="0.35">
      <c r="A13" s="6" t="s">
        <v>25</v>
      </c>
      <c r="B13" s="10">
        <v>330321.8859267981</v>
      </c>
      <c r="C13" s="8">
        <v>81.6539306640625</v>
      </c>
      <c r="D13" s="8">
        <f t="shared" si="0"/>
        <v>6.8965152111623196</v>
      </c>
      <c r="E13" s="9" t="s">
        <v>17</v>
      </c>
      <c r="F13" s="8">
        <v>99.95477294921875</v>
      </c>
      <c r="G13" s="8">
        <v>0.24642069637775421</v>
      </c>
      <c r="H13" s="8">
        <v>0</v>
      </c>
      <c r="I13" s="9"/>
      <c r="J13" s="8">
        <v>7.4945478439331055</v>
      </c>
      <c r="K13" s="8">
        <v>8.4740171432495117</v>
      </c>
      <c r="L13" s="8">
        <v>10.304884910583496</v>
      </c>
      <c r="M13" s="8">
        <v>10.125020027160645</v>
      </c>
      <c r="N13" s="8">
        <v>0.17986434698104858</v>
      </c>
    </row>
    <row r="14" spans="1:14" x14ac:dyDescent="0.35">
      <c r="A14" s="6" t="s">
        <v>26</v>
      </c>
      <c r="B14" s="10">
        <v>483259.38709783542</v>
      </c>
      <c r="C14" s="8">
        <v>70.275810241699219</v>
      </c>
      <c r="D14" s="8">
        <f t="shared" si="0"/>
        <v>10.089569768307079</v>
      </c>
      <c r="E14" s="9" t="s">
        <v>17</v>
      </c>
      <c r="F14" s="8">
        <v>96.350914001464844</v>
      </c>
      <c r="G14" s="8">
        <v>5.8144035339355469</v>
      </c>
      <c r="H14" s="8">
        <v>1.241569290868938E-3</v>
      </c>
      <c r="I14" s="9"/>
      <c r="J14" s="8">
        <v>6.6425662040710449</v>
      </c>
      <c r="K14" s="8">
        <v>10.006547927856445</v>
      </c>
      <c r="L14" s="8">
        <v>13.912135124206543</v>
      </c>
      <c r="M14" s="8">
        <v>7.074617862701416</v>
      </c>
      <c r="N14" s="8">
        <v>6.8375167846679688</v>
      </c>
    </row>
    <row r="15" spans="1:14" x14ac:dyDescent="0.35">
      <c r="A15" s="6" t="s">
        <v>27</v>
      </c>
      <c r="B15" s="10">
        <v>501451.24267078581</v>
      </c>
      <c r="C15" s="8">
        <v>61.899791717529297</v>
      </c>
      <c r="D15" s="8">
        <f t="shared" si="0"/>
        <v>10.469382351194557</v>
      </c>
      <c r="E15" s="9" t="s">
        <v>17</v>
      </c>
      <c r="F15" s="8">
        <v>90.892501831054688</v>
      </c>
      <c r="G15" s="8">
        <v>12.859824180603027</v>
      </c>
      <c r="H15" s="8">
        <v>1.1965271551162004E-3</v>
      </c>
      <c r="I15" s="9"/>
      <c r="J15" s="8">
        <v>7.2136034965515137</v>
      </c>
      <c r="K15" s="8">
        <v>12.928366661071777</v>
      </c>
      <c r="L15" s="8">
        <v>20.505989074707031</v>
      </c>
      <c r="M15" s="8">
        <v>6.1791486740112305</v>
      </c>
      <c r="N15" s="8">
        <v>14.326839447021484</v>
      </c>
    </row>
    <row r="16" spans="1:14" x14ac:dyDescent="0.35">
      <c r="A16" s="6" t="s">
        <v>28</v>
      </c>
      <c r="B16" s="10">
        <v>295035.10699830344</v>
      </c>
      <c r="C16" s="8">
        <v>75.982978820800781</v>
      </c>
      <c r="D16" s="8">
        <f t="shared" si="0"/>
        <v>6.1597919784570694</v>
      </c>
      <c r="E16" s="9" t="s">
        <v>17</v>
      </c>
      <c r="F16" s="8">
        <v>99.947517395019531</v>
      </c>
      <c r="G16" s="8">
        <v>0.22568202018737793</v>
      </c>
      <c r="H16" s="8">
        <v>0</v>
      </c>
      <c r="I16" s="9"/>
      <c r="J16" s="8">
        <v>9.619563102722168</v>
      </c>
      <c r="K16" s="8">
        <v>10.890467643737793</v>
      </c>
      <c r="L16" s="8">
        <v>13.374286651611328</v>
      </c>
      <c r="M16" s="8">
        <v>13.265989303588867</v>
      </c>
      <c r="N16" s="8">
        <v>0.10829754173755646</v>
      </c>
    </row>
    <row r="17" spans="1:14" x14ac:dyDescent="0.35">
      <c r="A17" s="6" t="s">
        <v>29</v>
      </c>
      <c r="B17" s="10">
        <v>315168.81260134099</v>
      </c>
      <c r="C17" s="8">
        <v>72.261054992675781</v>
      </c>
      <c r="D17" s="8">
        <f t="shared" si="0"/>
        <v>6.5801468288746499</v>
      </c>
      <c r="E17" s="9" t="s">
        <v>17</v>
      </c>
      <c r="F17" s="8">
        <v>98.833152770996094</v>
      </c>
      <c r="G17" s="8">
        <v>2.3038911819458008</v>
      </c>
      <c r="H17" s="8">
        <v>0</v>
      </c>
      <c r="I17" s="9"/>
      <c r="J17" s="8">
        <v>4.3174891471862793</v>
      </c>
      <c r="K17" s="8">
        <v>5.5537509918212891</v>
      </c>
      <c r="L17" s="8">
        <v>7.6268458366394043</v>
      </c>
      <c r="M17" s="8">
        <v>6.8170690536499023</v>
      </c>
      <c r="N17" s="8">
        <v>0.80977654457092285</v>
      </c>
    </row>
    <row r="18" spans="1:14" x14ac:dyDescent="0.35">
      <c r="A18" s="6" t="s">
        <v>30</v>
      </c>
      <c r="B18" s="10">
        <v>380557.43309526559</v>
      </c>
      <c r="C18" s="8">
        <v>73.338241577148438</v>
      </c>
      <c r="D18" s="8">
        <f t="shared" si="0"/>
        <v>7.9453413106390407</v>
      </c>
      <c r="E18" s="9" t="s">
        <v>17</v>
      </c>
      <c r="F18" s="8">
        <v>99.768829345703125</v>
      </c>
      <c r="G18" s="8">
        <v>0.78278142213821411</v>
      </c>
      <c r="H18" s="8">
        <v>2.6277243159711361E-4</v>
      </c>
      <c r="I18" s="9"/>
      <c r="J18" s="8">
        <v>4.3277568817138672</v>
      </c>
      <c r="K18" s="8">
        <v>5.478452205657959</v>
      </c>
      <c r="L18" s="8">
        <v>7.2920770645141602</v>
      </c>
      <c r="M18" s="8">
        <v>6.903752326965332</v>
      </c>
      <c r="N18" s="8">
        <v>0.38832473754882813</v>
      </c>
    </row>
    <row r="19" spans="1:14" x14ac:dyDescent="0.35">
      <c r="A19" s="6"/>
      <c r="B19" s="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5" customFormat="1" ht="17" customHeight="1" thickBot="1" x14ac:dyDescent="0.3">
      <c r="A20" s="12" t="s">
        <v>31</v>
      </c>
      <c r="B20" s="13">
        <f>SUM(B5:B19)</f>
        <v>4789692.7043988435</v>
      </c>
      <c r="C20" s="14">
        <v>70.647071838378906</v>
      </c>
      <c r="D20" s="14">
        <f>SUM(D4:D18)</f>
        <v>99.999999999999986</v>
      </c>
      <c r="E20" s="14" t="s">
        <v>17</v>
      </c>
      <c r="F20" s="14">
        <v>98.021148681640625</v>
      </c>
      <c r="G20" s="14">
        <v>3.2231638431549072</v>
      </c>
      <c r="H20" s="14">
        <v>3.7580699427053332E-4</v>
      </c>
      <c r="I20" s="14"/>
      <c r="J20" s="14">
        <v>5.7801294326782227</v>
      </c>
      <c r="K20" s="14">
        <v>7.8708162307739258</v>
      </c>
      <c r="L20" s="14">
        <v>10.829419136047363</v>
      </c>
      <c r="M20" s="14">
        <v>7.9556527137756348</v>
      </c>
      <c r="N20" s="14">
        <v>2.8737661838531494</v>
      </c>
    </row>
  </sheetData>
  <mergeCells count="6">
    <mergeCell ref="A2:N2"/>
    <mergeCell ref="A3:A4"/>
    <mergeCell ref="B3:D3"/>
    <mergeCell ref="E3:E4"/>
    <mergeCell ref="F3:H3"/>
    <mergeCell ref="J3:N3"/>
  </mergeCells>
  <pageMargins left="0.7" right="0.7" top="0.75" bottom="0.75" header="0.3" footer="0.3"/>
  <pageSetup scale="119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6A01-77C7-4BDE-A0D6-E28AA3382763}">
  <dimension ref="A2:K141"/>
  <sheetViews>
    <sheetView view="pageBreakPreview" zoomScale="130" zoomScaleNormal="110" zoomScaleSheetLayoutView="13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8" sqref="D8"/>
    </sheetView>
  </sheetViews>
  <sheetFormatPr defaultRowHeight="14.5" x14ac:dyDescent="0.35"/>
  <cols>
    <col min="1" max="1" width="10.1796875" bestFit="1" customWidth="1"/>
    <col min="2" max="2" width="11.36328125" bestFit="1" customWidth="1"/>
    <col min="3" max="3" width="8.453125" bestFit="1" customWidth="1"/>
    <col min="4" max="4" width="6.54296875" style="51" bestFit="1" customWidth="1"/>
    <col min="5" max="5" width="4.6328125" customWidth="1"/>
    <col min="6" max="6" width="7.6328125" style="41" bestFit="1" customWidth="1"/>
    <col min="7" max="7" width="8.1796875" style="22" bestFit="1" customWidth="1"/>
    <col min="8" max="8" width="8.90625" style="22" bestFit="1" customWidth="1"/>
    <col min="9" max="9" width="9.1796875" style="22" customWidth="1"/>
    <col min="10" max="10" width="9.1796875" style="69" bestFit="1" customWidth="1"/>
    <col min="11" max="11" width="6" style="22" bestFit="1" customWidth="1"/>
  </cols>
  <sheetData>
    <row r="2" spans="1:11" ht="15" thickBot="1" x14ac:dyDescent="0.4">
      <c r="A2" s="25" t="s">
        <v>208</v>
      </c>
      <c r="B2" s="25"/>
      <c r="C2" s="24"/>
      <c r="D2" s="43"/>
      <c r="E2" s="24"/>
      <c r="F2" s="56"/>
      <c r="G2" s="57"/>
      <c r="H2" s="57"/>
      <c r="I2" s="57"/>
      <c r="J2" s="58"/>
      <c r="K2" s="57"/>
    </row>
    <row r="3" spans="1:11" ht="15" thickBot="1" x14ac:dyDescent="0.4">
      <c r="A3" s="197" t="s">
        <v>33</v>
      </c>
      <c r="B3" s="197" t="s">
        <v>34</v>
      </c>
      <c r="C3" s="199" t="s">
        <v>189</v>
      </c>
      <c r="D3" s="203"/>
      <c r="E3" s="44"/>
      <c r="F3" s="199" t="s">
        <v>200</v>
      </c>
      <c r="G3" s="199"/>
      <c r="H3" s="199"/>
      <c r="I3" s="199"/>
      <c r="J3" s="199"/>
      <c r="K3" s="199"/>
    </row>
    <row r="4" spans="1:11" ht="39" customHeight="1" thickBot="1" x14ac:dyDescent="0.4">
      <c r="A4" s="198"/>
      <c r="B4" s="198"/>
      <c r="C4" s="27" t="s">
        <v>201</v>
      </c>
      <c r="D4" s="27" t="s">
        <v>292</v>
      </c>
      <c r="E4" s="27"/>
      <c r="F4" s="59" t="s">
        <v>202</v>
      </c>
      <c r="G4" s="60" t="s">
        <v>203</v>
      </c>
      <c r="H4" s="60" t="s">
        <v>204</v>
      </c>
      <c r="I4" s="60" t="s">
        <v>205</v>
      </c>
      <c r="J4" s="61" t="s">
        <v>206</v>
      </c>
      <c r="K4" s="62" t="s">
        <v>207</v>
      </c>
    </row>
    <row r="5" spans="1:11" x14ac:dyDescent="0.35">
      <c r="A5" s="45" t="s">
        <v>16</v>
      </c>
      <c r="B5" s="30" t="s">
        <v>35</v>
      </c>
      <c r="C5" s="47">
        <v>427647.44101884915</v>
      </c>
      <c r="D5" s="71">
        <v>67.198707580566406</v>
      </c>
      <c r="E5" s="71"/>
      <c r="F5" s="72">
        <v>208744.94088363837</v>
      </c>
      <c r="G5" s="73">
        <v>11.875916481018066</v>
      </c>
      <c r="H5" s="73">
        <v>5.675631046295166</v>
      </c>
      <c r="I5" s="73">
        <v>15.249747276306152</v>
      </c>
      <c r="J5" s="73">
        <v>0</v>
      </c>
      <c r="K5" s="74">
        <f>D5+SUM(G5:J5)</f>
        <v>100.00000238418579</v>
      </c>
    </row>
    <row r="6" spans="1:11" x14ac:dyDescent="0.35">
      <c r="A6" s="45" t="s">
        <v>16</v>
      </c>
      <c r="B6" s="30" t="s">
        <v>36</v>
      </c>
      <c r="C6" s="47">
        <v>451220.84661913908</v>
      </c>
      <c r="D6" s="71">
        <v>96.048004150390625</v>
      </c>
      <c r="E6" s="71"/>
      <c r="F6" s="72">
        <v>18565.957150051177</v>
      </c>
      <c r="G6" s="73">
        <v>1.5501736402511597</v>
      </c>
      <c r="H6" s="73">
        <v>0.10912860184907913</v>
      </c>
      <c r="I6" s="73">
        <v>2.2543787956237793</v>
      </c>
      <c r="J6" s="73">
        <v>3.8315251469612122E-2</v>
      </c>
      <c r="K6" s="74">
        <f t="shared" ref="K6:K69" si="0">D6+SUM(G6:J6)</f>
        <v>100.00000043958426</v>
      </c>
    </row>
    <row r="7" spans="1:11" x14ac:dyDescent="0.35">
      <c r="A7" s="45" t="s">
        <v>16</v>
      </c>
      <c r="B7" s="30" t="s">
        <v>37</v>
      </c>
      <c r="C7" s="47">
        <v>440749.55544858414</v>
      </c>
      <c r="D7" s="71">
        <v>99.7626953125</v>
      </c>
      <c r="E7" s="71"/>
      <c r="F7" s="72">
        <v>1048.3973991997339</v>
      </c>
      <c r="G7" s="73">
        <v>1.0739574208855629E-2</v>
      </c>
      <c r="H7" s="73">
        <v>6.5163947641849518E-2</v>
      </c>
      <c r="I7" s="73">
        <v>0.16139893233776093</v>
      </c>
      <c r="J7" s="73">
        <v>0</v>
      </c>
      <c r="K7" s="74">
        <f t="shared" si="0"/>
        <v>99.999997766688466</v>
      </c>
    </row>
    <row r="8" spans="1:11" x14ac:dyDescent="0.35">
      <c r="A8" s="45" t="s">
        <v>16</v>
      </c>
      <c r="B8" s="30" t="s">
        <v>38</v>
      </c>
      <c r="C8" s="47">
        <v>501219.8685500932</v>
      </c>
      <c r="D8" s="71">
        <v>99.789718627929688</v>
      </c>
      <c r="E8" s="71"/>
      <c r="F8" s="72">
        <v>1056.1820261508003</v>
      </c>
      <c r="G8" s="73">
        <v>2.6789292693138123E-2</v>
      </c>
      <c r="H8" s="73">
        <v>5.0017017871141434E-2</v>
      </c>
      <c r="I8" s="73">
        <v>0.13347287476062775</v>
      </c>
      <c r="J8" s="73">
        <v>0</v>
      </c>
      <c r="K8" s="74">
        <f t="shared" si="0"/>
        <v>99.999997813254595</v>
      </c>
    </row>
    <row r="9" spans="1:11" x14ac:dyDescent="0.35">
      <c r="A9" s="45" t="s">
        <v>16</v>
      </c>
      <c r="B9" s="30" t="s">
        <v>39</v>
      </c>
      <c r="C9" s="47">
        <v>222415.04758727716</v>
      </c>
      <c r="D9" s="71">
        <v>98.711318969726563</v>
      </c>
      <c r="E9" s="71"/>
      <c r="F9" s="72">
        <v>2903.6393063583769</v>
      </c>
      <c r="G9" s="73">
        <v>4.6493161469697952E-2</v>
      </c>
      <c r="H9" s="73">
        <v>0.12088222801685333</v>
      </c>
      <c r="I9" s="73">
        <v>1.1213057041168213</v>
      </c>
      <c r="J9" s="73">
        <v>0</v>
      </c>
      <c r="K9" s="74">
        <f t="shared" si="0"/>
        <v>100.00000006332994</v>
      </c>
    </row>
    <row r="10" spans="1:11" x14ac:dyDescent="0.35">
      <c r="A10" s="45" t="s">
        <v>16</v>
      </c>
      <c r="B10" s="30" t="s">
        <v>40</v>
      </c>
      <c r="C10" s="47">
        <v>282992.71743210457</v>
      </c>
      <c r="D10" s="71">
        <v>98.106117248535156</v>
      </c>
      <c r="E10" s="71"/>
      <c r="F10" s="72">
        <v>5463.0095968719688</v>
      </c>
      <c r="G10" s="73">
        <v>0.42178356647491455</v>
      </c>
      <c r="H10" s="73">
        <v>0.23098668456077576</v>
      </c>
      <c r="I10" s="73">
        <v>1.2411112785339355</v>
      </c>
      <c r="J10" s="73">
        <v>0</v>
      </c>
      <c r="K10" s="74">
        <f t="shared" si="0"/>
        <v>99.999998778104782</v>
      </c>
    </row>
    <row r="11" spans="1:11" x14ac:dyDescent="0.35">
      <c r="A11" s="45" t="s">
        <v>16</v>
      </c>
      <c r="B11" s="30" t="s">
        <v>41</v>
      </c>
      <c r="C11" s="47">
        <v>604845.95433374983</v>
      </c>
      <c r="D11" s="71">
        <v>99.118827819824219</v>
      </c>
      <c r="E11" s="71"/>
      <c r="F11" s="72">
        <v>5377.1217858619266</v>
      </c>
      <c r="G11" s="73">
        <v>0.55686557292938232</v>
      </c>
      <c r="H11" s="73">
        <v>0.14859183132648468</v>
      </c>
      <c r="I11" s="73">
        <v>0.17571572959423065</v>
      </c>
      <c r="J11" s="73">
        <v>0</v>
      </c>
      <c r="K11" s="74">
        <f t="shared" si="0"/>
        <v>100.00000095367432</v>
      </c>
    </row>
    <row r="12" spans="1:11" x14ac:dyDescent="0.35">
      <c r="A12" s="45" t="s">
        <v>16</v>
      </c>
      <c r="B12" s="30" t="s">
        <v>42</v>
      </c>
      <c r="C12" s="47">
        <v>537775.54597039579</v>
      </c>
      <c r="D12" s="71">
        <v>93.214019775390625</v>
      </c>
      <c r="E12" s="71"/>
      <c r="F12" s="72">
        <v>39150.060031386354</v>
      </c>
      <c r="G12" s="73">
        <v>2.9876978397369385</v>
      </c>
      <c r="H12" s="73">
        <v>0.77427875995635986</v>
      </c>
      <c r="I12" s="73">
        <v>3.0240042209625244</v>
      </c>
      <c r="J12" s="73">
        <v>0</v>
      </c>
      <c r="K12" s="74">
        <f t="shared" si="0"/>
        <v>100.00000059604645</v>
      </c>
    </row>
    <row r="13" spans="1:11" x14ac:dyDescent="0.35">
      <c r="A13" s="45" t="s">
        <v>18</v>
      </c>
      <c r="B13" s="30" t="s">
        <v>43</v>
      </c>
      <c r="C13" s="47">
        <v>151223.598558264</v>
      </c>
      <c r="D13" s="71">
        <v>75.893310546875</v>
      </c>
      <c r="E13" s="71"/>
      <c r="F13" s="72">
        <v>48034.549844398236</v>
      </c>
      <c r="G13" s="73">
        <v>3.9753272533416748</v>
      </c>
      <c r="H13" s="73">
        <v>16.501150131225586</v>
      </c>
      <c r="I13" s="73">
        <v>3.6302156448364258</v>
      </c>
      <c r="J13" s="73">
        <v>0</v>
      </c>
      <c r="K13" s="74">
        <f t="shared" si="0"/>
        <v>100.00000357627869</v>
      </c>
    </row>
    <row r="14" spans="1:11" x14ac:dyDescent="0.35">
      <c r="A14" s="45" t="s">
        <v>18</v>
      </c>
      <c r="B14" s="30" t="s">
        <v>44</v>
      </c>
      <c r="C14" s="47">
        <v>161613.34376451746</v>
      </c>
      <c r="D14" s="71">
        <v>55.186485290527344</v>
      </c>
      <c r="E14" s="71"/>
      <c r="F14" s="72">
        <v>131236.1489549735</v>
      </c>
      <c r="G14" s="73">
        <v>13.738382339477539</v>
      </c>
      <c r="H14" s="73">
        <v>22.792808532714844</v>
      </c>
      <c r="I14" s="73">
        <v>8.2823238372802734</v>
      </c>
      <c r="J14" s="73">
        <v>0</v>
      </c>
      <c r="K14" s="74">
        <f t="shared" si="0"/>
        <v>100</v>
      </c>
    </row>
    <row r="15" spans="1:11" x14ac:dyDescent="0.35">
      <c r="A15" s="45" t="s">
        <v>18</v>
      </c>
      <c r="B15" s="30" t="s">
        <v>45</v>
      </c>
      <c r="C15" s="47">
        <v>350186.26346411533</v>
      </c>
      <c r="D15" s="71">
        <v>81.673858642578125</v>
      </c>
      <c r="E15" s="71"/>
      <c r="F15" s="72">
        <v>78575.491002152849</v>
      </c>
      <c r="G15" s="73">
        <v>3.796856164932251</v>
      </c>
      <c r="H15" s="73">
        <v>10.20734691619873</v>
      </c>
      <c r="I15" s="73">
        <v>4.3219399452209473</v>
      </c>
      <c r="J15" s="73">
        <v>0</v>
      </c>
      <c r="K15" s="74">
        <f t="shared" si="0"/>
        <v>100.00000166893005</v>
      </c>
    </row>
    <row r="16" spans="1:11" x14ac:dyDescent="0.35">
      <c r="A16" s="45" t="s">
        <v>18</v>
      </c>
      <c r="B16" s="30" t="s">
        <v>46</v>
      </c>
      <c r="C16" s="47">
        <v>277244.09530022141</v>
      </c>
      <c r="D16" s="71">
        <v>71.714027404785156</v>
      </c>
      <c r="E16" s="71"/>
      <c r="F16" s="72">
        <v>109352.65918458112</v>
      </c>
      <c r="G16" s="73">
        <v>2.8549127578735352</v>
      </c>
      <c r="H16" s="73">
        <v>17.803083419799805</v>
      </c>
      <c r="I16" s="73">
        <v>7.6279773712158203</v>
      </c>
      <c r="J16" s="73">
        <v>0</v>
      </c>
      <c r="K16" s="74">
        <f t="shared" si="0"/>
        <v>100.00000095367432</v>
      </c>
    </row>
    <row r="17" spans="1:11" x14ac:dyDescent="0.35">
      <c r="A17" s="45" t="s">
        <v>18</v>
      </c>
      <c r="B17" s="30" t="s">
        <v>47</v>
      </c>
      <c r="C17" s="47">
        <v>441739.73956594663</v>
      </c>
      <c r="D17" s="71">
        <v>87.140350341796875</v>
      </c>
      <c r="E17" s="71"/>
      <c r="F17" s="72">
        <v>65189.318901803934</v>
      </c>
      <c r="G17" s="73">
        <v>2.7191638946533203</v>
      </c>
      <c r="H17" s="73">
        <v>6.2720327377319336</v>
      </c>
      <c r="I17" s="73">
        <v>3.8684568405151367</v>
      </c>
      <c r="J17" s="73">
        <v>0</v>
      </c>
      <c r="K17" s="74">
        <f t="shared" si="0"/>
        <v>100.00000381469727</v>
      </c>
    </row>
    <row r="18" spans="1:11" x14ac:dyDescent="0.35">
      <c r="A18" s="45" t="s">
        <v>18</v>
      </c>
      <c r="B18" s="30" t="s">
        <v>48</v>
      </c>
      <c r="C18" s="47">
        <v>85265.752845190946</v>
      </c>
      <c r="D18" s="71">
        <v>93.239723205566406</v>
      </c>
      <c r="E18" s="71"/>
      <c r="F18" s="72">
        <v>6182.1264894560454</v>
      </c>
      <c r="G18" s="73">
        <v>1.1166591644287109</v>
      </c>
      <c r="H18" s="73">
        <v>4.1393318176269531</v>
      </c>
      <c r="I18" s="73">
        <v>1.5042824745178223</v>
      </c>
      <c r="J18" s="73">
        <v>0</v>
      </c>
      <c r="K18" s="74">
        <f t="shared" si="0"/>
        <v>99.999996662139893</v>
      </c>
    </row>
    <row r="19" spans="1:11" x14ac:dyDescent="0.35">
      <c r="A19" s="45" t="s">
        <v>18</v>
      </c>
      <c r="B19" s="30" t="s">
        <v>49</v>
      </c>
      <c r="C19" s="47">
        <v>66440.982964310053</v>
      </c>
      <c r="D19" s="71">
        <v>96.258415222167969</v>
      </c>
      <c r="E19" s="71"/>
      <c r="F19" s="72">
        <v>2582.5772871791942</v>
      </c>
      <c r="G19" s="73">
        <v>1.7733218669891357</v>
      </c>
      <c r="H19" s="73">
        <v>1.760732889175415</v>
      </c>
      <c r="I19" s="73">
        <v>0.20753328502178192</v>
      </c>
      <c r="J19" s="73">
        <v>0</v>
      </c>
      <c r="K19" s="74">
        <f t="shared" si="0"/>
        <v>100.0000032633543</v>
      </c>
    </row>
    <row r="20" spans="1:11" x14ac:dyDescent="0.35">
      <c r="A20" s="45" t="s">
        <v>18</v>
      </c>
      <c r="B20" s="30" t="s">
        <v>50</v>
      </c>
      <c r="C20" s="47">
        <v>90994.588299483003</v>
      </c>
      <c r="D20" s="71">
        <v>75.237289428710938</v>
      </c>
      <c r="E20" s="71"/>
      <c r="F20" s="72">
        <v>29948.880103270254</v>
      </c>
      <c r="G20" s="73">
        <v>11.911801338195801</v>
      </c>
      <c r="H20" s="73">
        <v>4.4877839088439941</v>
      </c>
      <c r="I20" s="73">
        <v>8.3631248474121094</v>
      </c>
      <c r="J20" s="73">
        <v>0</v>
      </c>
      <c r="K20" s="74">
        <f t="shared" si="0"/>
        <v>99.999999523162842</v>
      </c>
    </row>
    <row r="21" spans="1:11" x14ac:dyDescent="0.35">
      <c r="A21" s="45" t="s">
        <v>18</v>
      </c>
      <c r="B21" s="30" t="s">
        <v>51</v>
      </c>
      <c r="C21" s="47">
        <v>98351.038942937725</v>
      </c>
      <c r="D21" s="71">
        <v>93.021186828613281</v>
      </c>
      <c r="E21" s="71"/>
      <c r="F21" s="72">
        <v>7378.6805753959652</v>
      </c>
      <c r="G21" s="73">
        <v>3.717665433883667</v>
      </c>
      <c r="H21" s="73">
        <v>2.3892912864685059</v>
      </c>
      <c r="I21" s="73">
        <v>0.87185722589492798</v>
      </c>
      <c r="J21" s="73">
        <v>0</v>
      </c>
      <c r="K21" s="74">
        <f t="shared" si="0"/>
        <v>100.00000077486038</v>
      </c>
    </row>
    <row r="22" spans="1:11" x14ac:dyDescent="0.35">
      <c r="A22" s="45" t="s">
        <v>18</v>
      </c>
      <c r="B22" s="30" t="s">
        <v>52</v>
      </c>
      <c r="C22" s="47">
        <v>153575.2331164905</v>
      </c>
      <c r="D22" s="71">
        <v>69.081451416015625</v>
      </c>
      <c r="E22" s="71"/>
      <c r="F22" s="72">
        <v>68735.136928936583</v>
      </c>
      <c r="G22" s="73">
        <v>2.5069670677185059</v>
      </c>
      <c r="H22" s="73">
        <v>25.162111282348633</v>
      </c>
      <c r="I22" s="73">
        <v>3.2494680881500244</v>
      </c>
      <c r="J22" s="73">
        <v>0</v>
      </c>
      <c r="K22" s="74">
        <f t="shared" si="0"/>
        <v>99.999997854232788</v>
      </c>
    </row>
    <row r="23" spans="1:11" x14ac:dyDescent="0.35">
      <c r="A23" s="45" t="s">
        <v>18</v>
      </c>
      <c r="B23" s="30" t="s">
        <v>53</v>
      </c>
      <c r="C23" s="47">
        <v>150599.80869127222</v>
      </c>
      <c r="D23" s="71">
        <v>95.519805908203125</v>
      </c>
      <c r="E23" s="71"/>
      <c r="F23" s="72">
        <v>7063.62765983187</v>
      </c>
      <c r="G23" s="73">
        <v>0.50044047832489014</v>
      </c>
      <c r="H23" s="73">
        <v>2.3725428581237793</v>
      </c>
      <c r="I23" s="73">
        <v>1.6072105169296265</v>
      </c>
      <c r="J23" s="73">
        <v>0</v>
      </c>
      <c r="K23" s="74">
        <f t="shared" si="0"/>
        <v>99.999999761581421</v>
      </c>
    </row>
    <row r="24" spans="1:11" x14ac:dyDescent="0.35">
      <c r="A24" s="45" t="s">
        <v>18</v>
      </c>
      <c r="B24" s="30" t="s">
        <v>54</v>
      </c>
      <c r="C24" s="47">
        <v>50051.791731526777</v>
      </c>
      <c r="D24" s="71">
        <v>70.966316223144531</v>
      </c>
      <c r="E24" s="71"/>
      <c r="F24" s="72">
        <v>20477.148178925057</v>
      </c>
      <c r="G24" s="73">
        <v>4.3078274726867676</v>
      </c>
      <c r="H24" s="73">
        <v>21.886547088623047</v>
      </c>
      <c r="I24" s="73">
        <v>2.8393065929412842</v>
      </c>
      <c r="J24" s="73">
        <v>0</v>
      </c>
      <c r="K24" s="74">
        <f t="shared" si="0"/>
        <v>99.99999737739563</v>
      </c>
    </row>
    <row r="25" spans="1:11" x14ac:dyDescent="0.35">
      <c r="A25" s="45" t="s">
        <v>19</v>
      </c>
      <c r="B25" s="30" t="s">
        <v>55</v>
      </c>
      <c r="C25" s="47">
        <v>324269.53323319828</v>
      </c>
      <c r="D25" s="71">
        <v>96.07379150390625</v>
      </c>
      <c r="E25" s="71"/>
      <c r="F25" s="72">
        <v>13251.783332570394</v>
      </c>
      <c r="G25" s="73">
        <v>1.1560899019241333</v>
      </c>
      <c r="H25" s="73">
        <v>1.3249533176422119</v>
      </c>
      <c r="I25" s="73">
        <v>1.4451630115509033</v>
      </c>
      <c r="J25" s="73">
        <v>0</v>
      </c>
      <c r="K25" s="74">
        <f t="shared" si="0"/>
        <v>99.999997735023499</v>
      </c>
    </row>
    <row r="26" spans="1:11" x14ac:dyDescent="0.35">
      <c r="A26" s="45" t="s">
        <v>19</v>
      </c>
      <c r="B26" s="30" t="s">
        <v>56</v>
      </c>
      <c r="C26" s="47">
        <v>283210.36334015109</v>
      </c>
      <c r="D26" s="71">
        <v>97.191047668457031</v>
      </c>
      <c r="E26" s="71"/>
      <c r="F26" s="72">
        <v>8185.1689004417085</v>
      </c>
      <c r="G26" s="73">
        <v>0.46062976121902466</v>
      </c>
      <c r="H26" s="73">
        <v>1.5023237466812134</v>
      </c>
      <c r="I26" s="73">
        <v>0.8460012674331665</v>
      </c>
      <c r="J26" s="73">
        <v>0</v>
      </c>
      <c r="K26" s="74">
        <f t="shared" si="0"/>
        <v>100.00000244379044</v>
      </c>
    </row>
    <row r="27" spans="1:11" x14ac:dyDescent="0.35">
      <c r="A27" s="45" t="s">
        <v>19</v>
      </c>
      <c r="B27" s="30" t="s">
        <v>57</v>
      </c>
      <c r="C27" s="47">
        <v>571655.18100650166</v>
      </c>
      <c r="D27" s="71">
        <v>98.014633178710938</v>
      </c>
      <c r="E27" s="71"/>
      <c r="F27" s="72">
        <v>11579.348302751127</v>
      </c>
      <c r="G27" s="73">
        <v>0.45196601748466492</v>
      </c>
      <c r="H27" s="73">
        <v>1.0643597841262817</v>
      </c>
      <c r="I27" s="73">
        <v>0.43903657793998718</v>
      </c>
      <c r="J27" s="73">
        <v>3.0005082488059998E-2</v>
      </c>
      <c r="K27" s="74">
        <f t="shared" si="0"/>
        <v>100.00000064074993</v>
      </c>
    </row>
    <row r="28" spans="1:11" x14ac:dyDescent="0.35">
      <c r="A28" s="45" t="s">
        <v>19</v>
      </c>
      <c r="B28" s="30" t="s">
        <v>58</v>
      </c>
      <c r="C28" s="47">
        <v>153151.42674231532</v>
      </c>
      <c r="D28" s="71">
        <v>92.092613220214844</v>
      </c>
      <c r="E28" s="71"/>
      <c r="F28" s="72">
        <v>13150.104421901306</v>
      </c>
      <c r="G28" s="73">
        <v>2.8423886299133301</v>
      </c>
      <c r="H28" s="73">
        <v>3.4617655277252197</v>
      </c>
      <c r="I28" s="73">
        <v>1.6032320261001587</v>
      </c>
      <c r="J28" s="73">
        <v>0</v>
      </c>
      <c r="K28" s="74">
        <f t="shared" si="0"/>
        <v>99.999999403953552</v>
      </c>
    </row>
    <row r="29" spans="1:11" x14ac:dyDescent="0.35">
      <c r="A29" s="45" t="s">
        <v>19</v>
      </c>
      <c r="B29" s="30" t="s">
        <v>59</v>
      </c>
      <c r="C29" s="47">
        <v>443019.70642683405</v>
      </c>
      <c r="D29" s="71">
        <v>94.960891723632813</v>
      </c>
      <c r="E29" s="71"/>
      <c r="F29" s="72">
        <v>23508.878459250176</v>
      </c>
      <c r="G29" s="73">
        <v>1.3548629283905029</v>
      </c>
      <c r="H29" s="73">
        <v>1.8674674034118652</v>
      </c>
      <c r="I29" s="73">
        <v>1.8167775869369507</v>
      </c>
      <c r="J29" s="73">
        <v>0</v>
      </c>
      <c r="K29" s="74">
        <f t="shared" si="0"/>
        <v>99.999999642372131</v>
      </c>
    </row>
    <row r="30" spans="1:11" x14ac:dyDescent="0.35">
      <c r="A30" s="45" t="s">
        <v>19</v>
      </c>
      <c r="B30" s="30" t="s">
        <v>60</v>
      </c>
      <c r="C30" s="47">
        <v>198680.55910610824</v>
      </c>
      <c r="D30" s="71">
        <v>97.310020446777344</v>
      </c>
      <c r="E30" s="71"/>
      <c r="F30" s="72">
        <v>5492.2056676890579</v>
      </c>
      <c r="G30" s="73">
        <v>5.1786649972200394E-2</v>
      </c>
      <c r="H30" s="73">
        <v>5.8663330972194672E-2</v>
      </c>
      <c r="I30" s="73">
        <v>2.5795295238494873</v>
      </c>
      <c r="J30" s="73">
        <v>0</v>
      </c>
      <c r="K30" s="74">
        <f t="shared" si="0"/>
        <v>99.999999951571226</v>
      </c>
    </row>
    <row r="31" spans="1:11" x14ac:dyDescent="0.35">
      <c r="A31" s="45" t="s">
        <v>19</v>
      </c>
      <c r="B31" s="30" t="s">
        <v>61</v>
      </c>
      <c r="C31" s="47">
        <v>138104.91144945496</v>
      </c>
      <c r="D31" s="71">
        <v>63.396320343017578</v>
      </c>
      <c r="E31" s="71"/>
      <c r="F31" s="72">
        <v>79738.82191767043</v>
      </c>
      <c r="G31" s="73">
        <v>31.799200057983398</v>
      </c>
      <c r="H31" s="73">
        <v>4.6347684860229492</v>
      </c>
      <c r="I31" s="73">
        <v>0.16970998048782349</v>
      </c>
      <c r="J31" s="73">
        <v>0</v>
      </c>
      <c r="K31" s="74">
        <f t="shared" si="0"/>
        <v>99.999998867511749</v>
      </c>
    </row>
    <row r="32" spans="1:11" x14ac:dyDescent="0.35">
      <c r="A32" s="45" t="s">
        <v>20</v>
      </c>
      <c r="B32" s="30" t="s">
        <v>62</v>
      </c>
      <c r="C32" s="47">
        <v>292650.50184436067</v>
      </c>
      <c r="D32" s="71">
        <v>74.652946472167969</v>
      </c>
      <c r="E32" s="71"/>
      <c r="F32" s="72">
        <v>99364.160119074382</v>
      </c>
      <c r="G32" s="73">
        <v>5.7724065780639648</v>
      </c>
      <c r="H32" s="73">
        <v>15.825567245483398</v>
      </c>
      <c r="I32" s="73">
        <v>3.7490785121917725</v>
      </c>
      <c r="J32" s="73">
        <v>0</v>
      </c>
      <c r="K32" s="74">
        <f t="shared" si="0"/>
        <v>99.999998807907104</v>
      </c>
    </row>
    <row r="33" spans="1:11" x14ac:dyDescent="0.35">
      <c r="A33" s="45" t="s">
        <v>20</v>
      </c>
      <c r="B33" s="30" t="s">
        <v>63</v>
      </c>
      <c r="C33" s="47">
        <v>337721.05426749657</v>
      </c>
      <c r="D33" s="71">
        <v>62.362838745117188</v>
      </c>
      <c r="E33" s="71"/>
      <c r="F33" s="72">
        <v>203821.08141462662</v>
      </c>
      <c r="G33" s="73">
        <v>5.0465435981750488</v>
      </c>
      <c r="H33" s="73">
        <v>16.084222793579102</v>
      </c>
      <c r="I33" s="73">
        <v>16.50639533996582</v>
      </c>
      <c r="J33" s="73">
        <v>0</v>
      </c>
      <c r="K33" s="74">
        <f t="shared" si="0"/>
        <v>100.00000047683716</v>
      </c>
    </row>
    <row r="34" spans="1:11" x14ac:dyDescent="0.35">
      <c r="A34" s="45" t="s">
        <v>20</v>
      </c>
      <c r="B34" s="30" t="s">
        <v>64</v>
      </c>
      <c r="C34" s="47">
        <v>364862.530447817</v>
      </c>
      <c r="D34" s="71">
        <v>88.477935791015625</v>
      </c>
      <c r="E34" s="71"/>
      <c r="F34" s="72">
        <v>47514.313751518028</v>
      </c>
      <c r="G34" s="73">
        <v>4.3672513961791992</v>
      </c>
      <c r="H34" s="73">
        <v>5.258145809173584</v>
      </c>
      <c r="I34" s="73">
        <v>1.8966642618179321</v>
      </c>
      <c r="J34" s="73">
        <v>0</v>
      </c>
      <c r="K34" s="74">
        <f t="shared" si="0"/>
        <v>99.99999725818634</v>
      </c>
    </row>
    <row r="35" spans="1:11" x14ac:dyDescent="0.35">
      <c r="A35" s="45" t="s">
        <v>20</v>
      </c>
      <c r="B35" s="30" t="s">
        <v>65</v>
      </c>
      <c r="C35" s="47">
        <v>122482.9298587189</v>
      </c>
      <c r="D35" s="71">
        <v>99.416419982910156</v>
      </c>
      <c r="E35" s="71"/>
      <c r="F35" s="72">
        <v>718.98333617264234</v>
      </c>
      <c r="G35" s="73">
        <v>8.1089675426483154E-2</v>
      </c>
      <c r="H35" s="73">
        <v>0</v>
      </c>
      <c r="I35" s="73">
        <v>0.50249165296554565</v>
      </c>
      <c r="J35" s="73">
        <v>0</v>
      </c>
      <c r="K35" s="74">
        <f t="shared" si="0"/>
        <v>100.00000131130219</v>
      </c>
    </row>
    <row r="36" spans="1:11" x14ac:dyDescent="0.35">
      <c r="A36" s="45" t="s">
        <v>20</v>
      </c>
      <c r="B36" s="30" t="s">
        <v>66</v>
      </c>
      <c r="C36" s="47">
        <v>342832.11607528402</v>
      </c>
      <c r="D36" s="71">
        <v>92.819686889648438</v>
      </c>
      <c r="E36" s="71"/>
      <c r="F36" s="72">
        <v>26520.689881121234</v>
      </c>
      <c r="G36" s="73">
        <v>1.4458065032958984</v>
      </c>
      <c r="H36" s="73">
        <v>4.1679997444152832</v>
      </c>
      <c r="I36" s="73">
        <v>1.5665073394775391</v>
      </c>
      <c r="J36" s="73">
        <v>0</v>
      </c>
      <c r="K36" s="74">
        <f t="shared" si="0"/>
        <v>100.00000047683716</v>
      </c>
    </row>
    <row r="37" spans="1:11" x14ac:dyDescent="0.35">
      <c r="A37" s="45" t="s">
        <v>20</v>
      </c>
      <c r="B37" s="30" t="s">
        <v>67</v>
      </c>
      <c r="C37" s="47">
        <v>634838.69668248482</v>
      </c>
      <c r="D37" s="71">
        <v>86.531120300292969</v>
      </c>
      <c r="E37" s="71"/>
      <c r="F37" s="72">
        <v>98814.90451351981</v>
      </c>
      <c r="G37" s="73">
        <v>8.5114021301269531</v>
      </c>
      <c r="H37" s="73">
        <v>0.48902928829193115</v>
      </c>
      <c r="I37" s="73">
        <v>4.4684462547302246</v>
      </c>
      <c r="J37" s="73">
        <v>0</v>
      </c>
      <c r="K37" s="74">
        <f t="shared" si="0"/>
        <v>99.999997973442078</v>
      </c>
    </row>
    <row r="38" spans="1:11" x14ac:dyDescent="0.35">
      <c r="A38" s="45" t="s">
        <v>20</v>
      </c>
      <c r="B38" s="30" t="s">
        <v>68</v>
      </c>
      <c r="C38" s="47">
        <v>575737.03467047273</v>
      </c>
      <c r="D38" s="71">
        <v>89.350433349609375</v>
      </c>
      <c r="E38" s="71"/>
      <c r="F38" s="72">
        <v>68621.377708827102</v>
      </c>
      <c r="G38" s="73">
        <v>3.0345664024353027</v>
      </c>
      <c r="H38" s="73">
        <v>1.9052369594573975</v>
      </c>
      <c r="I38" s="73">
        <v>5.6957955360412598</v>
      </c>
      <c r="J38" s="73">
        <v>1.3967381790280342E-2</v>
      </c>
      <c r="K38" s="74">
        <f t="shared" si="0"/>
        <v>99.999999629333615</v>
      </c>
    </row>
    <row r="39" spans="1:11" x14ac:dyDescent="0.35">
      <c r="A39" s="45" t="s">
        <v>20</v>
      </c>
      <c r="B39" s="30" t="s">
        <v>69</v>
      </c>
      <c r="C39" s="47">
        <v>272525.15611314808</v>
      </c>
      <c r="D39" s="71">
        <v>95.473388671875</v>
      </c>
      <c r="E39" s="71"/>
      <c r="F39" s="72">
        <v>12921.043119792987</v>
      </c>
      <c r="G39" s="73">
        <v>0.97687441110610962</v>
      </c>
      <c r="H39" s="73">
        <v>2.8252098560333252</v>
      </c>
      <c r="I39" s="73">
        <v>0.72452825307846069</v>
      </c>
      <c r="J39" s="73">
        <v>0</v>
      </c>
      <c r="K39" s="74">
        <f t="shared" si="0"/>
        <v>100.0000011920929</v>
      </c>
    </row>
    <row r="40" spans="1:11" x14ac:dyDescent="0.35">
      <c r="A40" s="45" t="s">
        <v>21</v>
      </c>
      <c r="B40" s="30" t="s">
        <v>70</v>
      </c>
      <c r="C40" s="47">
        <v>584997.44751092955</v>
      </c>
      <c r="D40" s="71">
        <v>90.896453857421875</v>
      </c>
      <c r="E40" s="71"/>
      <c r="F40" s="72">
        <v>58589.231277700637</v>
      </c>
      <c r="G40" s="73">
        <v>1.8787276744842529</v>
      </c>
      <c r="H40" s="73">
        <v>5.8971800804138184</v>
      </c>
      <c r="I40" s="73">
        <v>1.3276417255401611</v>
      </c>
      <c r="J40" s="73">
        <v>0</v>
      </c>
      <c r="K40" s="74">
        <f t="shared" si="0"/>
        <v>100.00000333786011</v>
      </c>
    </row>
    <row r="41" spans="1:11" x14ac:dyDescent="0.35">
      <c r="A41" s="45" t="s">
        <v>21</v>
      </c>
      <c r="B41" s="30" t="s">
        <v>71</v>
      </c>
      <c r="C41" s="47">
        <v>292409.91478376946</v>
      </c>
      <c r="D41" s="71">
        <v>73.79656982421875</v>
      </c>
      <c r="E41" s="71"/>
      <c r="F41" s="72">
        <v>103827.91581975711</v>
      </c>
      <c r="G41" s="73">
        <v>4.9664196968078613</v>
      </c>
      <c r="H41" s="73">
        <v>10.618619918823242</v>
      </c>
      <c r="I41" s="73">
        <v>10.113646507263184</v>
      </c>
      <c r="J41" s="73">
        <v>0.50474739074707031</v>
      </c>
      <c r="K41" s="74">
        <f t="shared" si="0"/>
        <v>100.00000333786011</v>
      </c>
    </row>
    <row r="42" spans="1:11" x14ac:dyDescent="0.35">
      <c r="A42" s="45" t="s">
        <v>21</v>
      </c>
      <c r="B42" s="30" t="s">
        <v>72</v>
      </c>
      <c r="C42" s="47">
        <v>307211.19630773767</v>
      </c>
      <c r="D42" s="71">
        <v>48.254249572753906</v>
      </c>
      <c r="E42" s="71"/>
      <c r="F42" s="72">
        <v>329439.87472876831</v>
      </c>
      <c r="G42" s="73">
        <v>12.400894165039063</v>
      </c>
      <c r="H42" s="73">
        <v>23.657730102539063</v>
      </c>
      <c r="I42" s="73">
        <v>15.687127113342285</v>
      </c>
      <c r="J42" s="73">
        <v>0</v>
      </c>
      <c r="K42" s="74">
        <f t="shared" si="0"/>
        <v>100.00000095367432</v>
      </c>
    </row>
    <row r="43" spans="1:11" x14ac:dyDescent="0.35">
      <c r="A43" s="45" t="s">
        <v>21</v>
      </c>
      <c r="B43" s="30" t="s">
        <v>73</v>
      </c>
      <c r="C43" s="47">
        <v>609203.73556739022</v>
      </c>
      <c r="D43" s="71">
        <v>81.189041137695313</v>
      </c>
      <c r="E43" s="71"/>
      <c r="F43" s="72">
        <v>141148.41852498343</v>
      </c>
      <c r="G43" s="73">
        <v>3.0387213230133057</v>
      </c>
      <c r="H43" s="73">
        <v>8.7844400405883789</v>
      </c>
      <c r="I43" s="73">
        <v>6.987795352935791</v>
      </c>
      <c r="J43" s="73">
        <v>0</v>
      </c>
      <c r="K43" s="74">
        <f t="shared" si="0"/>
        <v>99.999997854232788</v>
      </c>
    </row>
    <row r="44" spans="1:11" x14ac:dyDescent="0.35">
      <c r="A44" s="45" t="s">
        <v>21</v>
      </c>
      <c r="B44" s="30" t="s">
        <v>74</v>
      </c>
      <c r="C44" s="47">
        <v>683725.02025641012</v>
      </c>
      <c r="D44" s="71">
        <v>90.984840393066406</v>
      </c>
      <c r="E44" s="71"/>
      <c r="F44" s="72">
        <v>67746.374242552978</v>
      </c>
      <c r="G44" s="73">
        <v>1.1202476024627686</v>
      </c>
      <c r="H44" s="73">
        <v>3.9257094860076904</v>
      </c>
      <c r="I44" s="73">
        <v>3.9692060947418213</v>
      </c>
      <c r="J44" s="73">
        <v>0</v>
      </c>
      <c r="K44" s="74">
        <f t="shared" si="0"/>
        <v>100.00000357627869</v>
      </c>
    </row>
    <row r="45" spans="1:11" x14ac:dyDescent="0.35">
      <c r="A45" s="45" t="s">
        <v>21</v>
      </c>
      <c r="B45" s="30" t="s">
        <v>75</v>
      </c>
      <c r="C45" s="47">
        <v>402852.64842984226</v>
      </c>
      <c r="D45" s="71">
        <v>94.108535766601563</v>
      </c>
      <c r="E45" s="71"/>
      <c r="F45" s="72">
        <v>25219.721587618104</v>
      </c>
      <c r="G45" s="73">
        <v>5.4553127847611904E-3</v>
      </c>
      <c r="H45" s="73">
        <v>4.9348978996276855</v>
      </c>
      <c r="I45" s="73">
        <v>0.95110881328582764</v>
      </c>
      <c r="J45" s="73">
        <v>0</v>
      </c>
      <c r="K45" s="74">
        <f t="shared" si="0"/>
        <v>99.999997792299837</v>
      </c>
    </row>
    <row r="46" spans="1:11" x14ac:dyDescent="0.35">
      <c r="A46" s="45" t="s">
        <v>21</v>
      </c>
      <c r="B46" s="30" t="s">
        <v>76</v>
      </c>
      <c r="C46" s="47">
        <v>329646.80418568669</v>
      </c>
      <c r="D46" s="71">
        <v>91.951492309570313</v>
      </c>
      <c r="E46" s="71"/>
      <c r="F46" s="72">
        <v>28853.971659915027</v>
      </c>
      <c r="G46" s="73">
        <v>0.14419083297252655</v>
      </c>
      <c r="H46" s="73">
        <v>7.2322793006896973</v>
      </c>
      <c r="I46" s="73">
        <v>0.67204016447067261</v>
      </c>
      <c r="J46" s="73">
        <v>0</v>
      </c>
      <c r="K46" s="74">
        <f t="shared" si="0"/>
        <v>100.00000260770321</v>
      </c>
    </row>
    <row r="47" spans="1:11" x14ac:dyDescent="0.35">
      <c r="A47" s="45" t="s">
        <v>21</v>
      </c>
      <c r="B47" s="30" t="s">
        <v>77</v>
      </c>
      <c r="C47" s="47">
        <v>583652.36535311327</v>
      </c>
      <c r="D47" s="71">
        <v>85.043960571289063</v>
      </c>
      <c r="E47" s="71"/>
      <c r="F47" s="72">
        <v>102642.53828438779</v>
      </c>
      <c r="G47" s="73">
        <v>0.91856563091278076</v>
      </c>
      <c r="H47" s="73">
        <v>2.1852285861968994</v>
      </c>
      <c r="I47" s="73">
        <v>11.852245330810547</v>
      </c>
      <c r="J47" s="73">
        <v>0</v>
      </c>
      <c r="K47" s="74">
        <f t="shared" si="0"/>
        <v>100.00000011920929</v>
      </c>
    </row>
    <row r="48" spans="1:11" x14ac:dyDescent="0.35">
      <c r="A48" s="45" t="s">
        <v>21</v>
      </c>
      <c r="B48" s="30" t="s">
        <v>78</v>
      </c>
      <c r="C48" s="47">
        <v>356465.41722947831</v>
      </c>
      <c r="D48" s="71">
        <v>87.631317138671875</v>
      </c>
      <c r="E48" s="71"/>
      <c r="F48" s="72">
        <v>50313.145477812686</v>
      </c>
      <c r="G48" s="73">
        <v>3.8000783920288086</v>
      </c>
      <c r="H48" s="73">
        <v>2.5320448875427246</v>
      </c>
      <c r="I48" s="73">
        <v>6.0365581512451172</v>
      </c>
      <c r="J48" s="73">
        <v>0</v>
      </c>
      <c r="K48" s="74">
        <f t="shared" si="0"/>
        <v>99.999998569488525</v>
      </c>
    </row>
    <row r="49" spans="1:11" x14ac:dyDescent="0.35">
      <c r="A49" s="45" t="s">
        <v>21</v>
      </c>
      <c r="B49" s="30" t="s">
        <v>79</v>
      </c>
      <c r="C49" s="47">
        <v>330574.37931297935</v>
      </c>
      <c r="D49" s="71">
        <v>98.874374389648438</v>
      </c>
      <c r="E49" s="71"/>
      <c r="F49" s="72">
        <v>3763.3834450837394</v>
      </c>
      <c r="G49" s="73">
        <v>2.2856967523694038E-2</v>
      </c>
      <c r="H49" s="73">
        <v>0.83802127838134766</v>
      </c>
      <c r="I49" s="73">
        <v>0.26474493741989136</v>
      </c>
      <c r="J49" s="73">
        <v>0</v>
      </c>
      <c r="K49" s="74">
        <f t="shared" si="0"/>
        <v>99.999997572973371</v>
      </c>
    </row>
    <row r="50" spans="1:11" x14ac:dyDescent="0.35">
      <c r="A50" s="45" t="s">
        <v>21</v>
      </c>
      <c r="B50" s="30" t="s">
        <v>80</v>
      </c>
      <c r="C50" s="47">
        <v>195129.02104092413</v>
      </c>
      <c r="D50" s="71">
        <v>95.885543823242188</v>
      </c>
      <c r="E50" s="71"/>
      <c r="F50" s="72">
        <v>8372.9952119622249</v>
      </c>
      <c r="G50" s="73">
        <v>0.83305919170379639</v>
      </c>
      <c r="H50" s="73">
        <v>5.3235311061143875E-2</v>
      </c>
      <c r="I50" s="73">
        <v>3.228158712387085</v>
      </c>
      <c r="J50" s="73">
        <v>0</v>
      </c>
      <c r="K50" s="74">
        <f t="shared" si="0"/>
        <v>99.999997038394213</v>
      </c>
    </row>
    <row r="51" spans="1:11" x14ac:dyDescent="0.35">
      <c r="A51" s="45" t="s">
        <v>22</v>
      </c>
      <c r="B51" s="30" t="s">
        <v>81</v>
      </c>
      <c r="C51" s="47">
        <v>197114.01764887598</v>
      </c>
      <c r="D51" s="71">
        <v>87.996269226074219</v>
      </c>
      <c r="E51" s="71"/>
      <c r="F51" s="72">
        <v>26888.688438755016</v>
      </c>
      <c r="G51" s="73">
        <v>0</v>
      </c>
      <c r="H51" s="73">
        <v>11.995171546936035</v>
      </c>
      <c r="I51" s="73">
        <v>8.5618644952774048E-3</v>
      </c>
      <c r="J51" s="73">
        <v>0</v>
      </c>
      <c r="K51" s="74">
        <f t="shared" si="0"/>
        <v>100.00000263750553</v>
      </c>
    </row>
    <row r="52" spans="1:11" x14ac:dyDescent="0.35">
      <c r="A52" s="45" t="s">
        <v>22</v>
      </c>
      <c r="B52" s="30" t="s">
        <v>82</v>
      </c>
      <c r="C52" s="47">
        <v>797261.81897753361</v>
      </c>
      <c r="D52" s="71">
        <v>85.773338317871094</v>
      </c>
      <c r="E52" s="71"/>
      <c r="F52" s="72">
        <v>132236.60005406936</v>
      </c>
      <c r="G52" s="73">
        <v>2.7869527339935303</v>
      </c>
      <c r="H52" s="73">
        <v>9.5732593536376953</v>
      </c>
      <c r="I52" s="73">
        <v>1.8664499521255493</v>
      </c>
      <c r="J52" s="73">
        <v>0</v>
      </c>
      <c r="K52" s="74">
        <f t="shared" si="0"/>
        <v>100.00000035762787</v>
      </c>
    </row>
    <row r="53" spans="1:11" x14ac:dyDescent="0.35">
      <c r="A53" s="45" t="s">
        <v>22</v>
      </c>
      <c r="B53" s="30" t="s">
        <v>83</v>
      </c>
      <c r="C53" s="47">
        <v>418149.43918679282</v>
      </c>
      <c r="D53" s="71">
        <v>96.126914978027344</v>
      </c>
      <c r="E53" s="71"/>
      <c r="F53" s="72">
        <v>16847.804774514701</v>
      </c>
      <c r="G53" s="73">
        <v>0.76677042245864868</v>
      </c>
      <c r="H53" s="73">
        <v>2.0493505001068115</v>
      </c>
      <c r="I53" s="73">
        <v>1.056962251663208</v>
      </c>
      <c r="J53" s="73">
        <v>0</v>
      </c>
      <c r="K53" s="74">
        <f t="shared" si="0"/>
        <v>99.999998152256012</v>
      </c>
    </row>
    <row r="54" spans="1:11" x14ac:dyDescent="0.35">
      <c r="A54" s="45" t="s">
        <v>22</v>
      </c>
      <c r="B54" s="30" t="s">
        <v>84</v>
      </c>
      <c r="C54" s="47">
        <v>433475.52900115587</v>
      </c>
      <c r="D54" s="71">
        <v>97.42718505859375</v>
      </c>
      <c r="E54" s="71"/>
      <c r="F54" s="72">
        <v>11447.018116195848</v>
      </c>
      <c r="G54" s="73">
        <v>0.62593483924865723</v>
      </c>
      <c r="H54" s="73">
        <v>0.560863196849823</v>
      </c>
      <c r="I54" s="73">
        <v>1.386013388633728</v>
      </c>
      <c r="J54" s="73">
        <v>0</v>
      </c>
      <c r="K54" s="74">
        <f t="shared" si="0"/>
        <v>99.999996483325958</v>
      </c>
    </row>
    <row r="55" spans="1:11" x14ac:dyDescent="0.35">
      <c r="A55" s="45" t="s">
        <v>22</v>
      </c>
      <c r="B55" s="30" t="s">
        <v>85</v>
      </c>
      <c r="C55" s="47">
        <v>226824.80595607232</v>
      </c>
      <c r="D55" s="71">
        <v>100</v>
      </c>
      <c r="E55" s="71"/>
      <c r="F55" s="72">
        <v>0</v>
      </c>
      <c r="G55" s="73">
        <v>0</v>
      </c>
      <c r="H55" s="73">
        <v>0</v>
      </c>
      <c r="I55" s="73">
        <v>0</v>
      </c>
      <c r="J55" s="73">
        <v>0</v>
      </c>
      <c r="K55" s="74">
        <f t="shared" si="0"/>
        <v>100</v>
      </c>
    </row>
    <row r="56" spans="1:11" x14ac:dyDescent="0.35">
      <c r="A56" s="45" t="s">
        <v>22</v>
      </c>
      <c r="B56" s="30" t="s">
        <v>86</v>
      </c>
      <c r="C56" s="47">
        <v>399922.63844804402</v>
      </c>
      <c r="D56" s="71">
        <v>92.525985717773438</v>
      </c>
      <c r="E56" s="71"/>
      <c r="F56" s="72">
        <v>32304.72331825694</v>
      </c>
      <c r="G56" s="73">
        <v>0.32901495695114136</v>
      </c>
      <c r="H56" s="73">
        <v>6.4616212844848633</v>
      </c>
      <c r="I56" s="73">
        <v>0.68337517976760864</v>
      </c>
      <c r="J56" s="73">
        <v>0</v>
      </c>
      <c r="K56" s="74">
        <f t="shared" si="0"/>
        <v>99.999997138977051</v>
      </c>
    </row>
    <row r="57" spans="1:11" x14ac:dyDescent="0.35">
      <c r="A57" s="45" t="s">
        <v>22</v>
      </c>
      <c r="B57" s="30" t="s">
        <v>87</v>
      </c>
      <c r="C57" s="47">
        <v>368302.75847108412</v>
      </c>
      <c r="D57" s="71">
        <v>92.040046691894531</v>
      </c>
      <c r="E57" s="71"/>
      <c r="F57" s="72">
        <v>31852.15643130332</v>
      </c>
      <c r="G57" s="73">
        <v>5.7123303413391113</v>
      </c>
      <c r="H57" s="73">
        <v>2.0704817771911621</v>
      </c>
      <c r="I57" s="73">
        <v>0.17714422941207886</v>
      </c>
      <c r="J57" s="73">
        <v>0</v>
      </c>
      <c r="K57" s="74">
        <f t="shared" si="0"/>
        <v>100.00000303983688</v>
      </c>
    </row>
    <row r="58" spans="1:11" x14ac:dyDescent="0.35">
      <c r="A58" s="45" t="s">
        <v>22</v>
      </c>
      <c r="B58" s="30" t="s">
        <v>88</v>
      </c>
      <c r="C58" s="47">
        <v>58486.016666666677</v>
      </c>
      <c r="D58" s="71">
        <v>99.938484191894531</v>
      </c>
      <c r="E58" s="71"/>
      <c r="F58" s="72">
        <v>36</v>
      </c>
      <c r="G58" s="73">
        <v>0</v>
      </c>
      <c r="H58" s="73">
        <v>0</v>
      </c>
      <c r="I58" s="73">
        <v>6.1515308916568756E-2</v>
      </c>
      <c r="J58" s="73">
        <v>0</v>
      </c>
      <c r="K58" s="74">
        <f t="shared" si="0"/>
        <v>99.9999995008111</v>
      </c>
    </row>
    <row r="59" spans="1:11" x14ac:dyDescent="0.35">
      <c r="A59" s="45" t="s">
        <v>22</v>
      </c>
      <c r="B59" s="30" t="s">
        <v>89</v>
      </c>
      <c r="C59" s="47">
        <v>374793.63668012788</v>
      </c>
      <c r="D59" s="71">
        <v>99.132392883300781</v>
      </c>
      <c r="E59" s="71"/>
      <c r="F59" s="72">
        <v>3280.1980192777232</v>
      </c>
      <c r="G59" s="73">
        <v>0.10777897387742996</v>
      </c>
      <c r="H59" s="73">
        <v>0.48539495468139648</v>
      </c>
      <c r="I59" s="73">
        <v>0.27443385124206543</v>
      </c>
      <c r="J59" s="73">
        <v>0</v>
      </c>
      <c r="K59" s="74">
        <f t="shared" si="0"/>
        <v>100.00000066310167</v>
      </c>
    </row>
    <row r="60" spans="1:11" x14ac:dyDescent="0.35">
      <c r="A60" s="45" t="s">
        <v>23</v>
      </c>
      <c r="B60" s="30" t="s">
        <v>90</v>
      </c>
      <c r="C60" s="47">
        <v>84740.294771290079</v>
      </c>
      <c r="D60" s="71">
        <v>99.388290405273438</v>
      </c>
      <c r="E60" s="71"/>
      <c r="F60" s="72">
        <v>521.5578359166343</v>
      </c>
      <c r="G60" s="73">
        <v>2.0551849156618118E-2</v>
      </c>
      <c r="H60" s="73">
        <v>5.7575035840272903E-2</v>
      </c>
      <c r="I60" s="73">
        <v>0.53358608484268188</v>
      </c>
      <c r="J60" s="73">
        <v>0</v>
      </c>
      <c r="K60" s="74">
        <f t="shared" si="0"/>
        <v>100.00000337511301</v>
      </c>
    </row>
    <row r="61" spans="1:11" x14ac:dyDescent="0.35">
      <c r="A61" s="45" t="s">
        <v>23</v>
      </c>
      <c r="B61" s="30" t="s">
        <v>91</v>
      </c>
      <c r="C61" s="47">
        <v>39553.881333390054</v>
      </c>
      <c r="D61" s="71">
        <v>99.295722961425781</v>
      </c>
      <c r="E61" s="71"/>
      <c r="F61" s="72">
        <v>280.54574010732171</v>
      </c>
      <c r="G61" s="73">
        <v>0.5497666597366333</v>
      </c>
      <c r="H61" s="73">
        <v>0.15104474127292633</v>
      </c>
      <c r="I61" s="73">
        <v>3.468214301392436E-3</v>
      </c>
      <c r="J61" s="73">
        <v>0</v>
      </c>
      <c r="K61" s="74">
        <f t="shared" si="0"/>
        <v>100.00000257673673</v>
      </c>
    </row>
    <row r="62" spans="1:11" x14ac:dyDescent="0.35">
      <c r="A62" s="45" t="s">
        <v>23</v>
      </c>
      <c r="B62" s="30" t="s">
        <v>92</v>
      </c>
      <c r="C62" s="47">
        <v>115644.28651183248</v>
      </c>
      <c r="D62" s="71">
        <v>99.500701904296875</v>
      </c>
      <c r="E62" s="71"/>
      <c r="F62" s="72">
        <v>580.31135363169483</v>
      </c>
      <c r="G62" s="73">
        <v>4.6804241836071014E-2</v>
      </c>
      <c r="H62" s="73">
        <v>0.2790265679359436</v>
      </c>
      <c r="I62" s="73">
        <v>0.17347085475921631</v>
      </c>
      <c r="J62" s="73">
        <v>0</v>
      </c>
      <c r="K62" s="74">
        <f t="shared" si="0"/>
        <v>100.00000356882811</v>
      </c>
    </row>
    <row r="63" spans="1:11" x14ac:dyDescent="0.35">
      <c r="A63" s="45" t="s">
        <v>23</v>
      </c>
      <c r="B63" s="30" t="s">
        <v>93</v>
      </c>
      <c r="C63" s="47">
        <v>169332.89142195045</v>
      </c>
      <c r="D63" s="71">
        <v>99.471305847167969</v>
      </c>
      <c r="E63" s="71"/>
      <c r="F63" s="72">
        <v>900.01642194744989</v>
      </c>
      <c r="G63" s="73">
        <v>0.14508943259716034</v>
      </c>
      <c r="H63" s="73">
        <v>0.17037016153335571</v>
      </c>
      <c r="I63" s="73">
        <v>0.21323749423027039</v>
      </c>
      <c r="J63" s="73">
        <v>0</v>
      </c>
      <c r="K63" s="74">
        <f t="shared" si="0"/>
        <v>100.00000293552876</v>
      </c>
    </row>
    <row r="64" spans="1:11" x14ac:dyDescent="0.35">
      <c r="A64" s="45" t="s">
        <v>23</v>
      </c>
      <c r="B64" s="30" t="s">
        <v>94</v>
      </c>
      <c r="C64" s="47">
        <v>539953.74864134344</v>
      </c>
      <c r="D64" s="71">
        <v>97.601417541503906</v>
      </c>
      <c r="E64" s="71"/>
      <c r="F64" s="72">
        <v>13269.511609228075</v>
      </c>
      <c r="G64" s="73">
        <v>1.3820412158966064</v>
      </c>
      <c r="H64" s="73">
        <v>3.5188555717468262E-2</v>
      </c>
      <c r="I64" s="73">
        <v>0.98135191202163696</v>
      </c>
      <c r="J64" s="73">
        <v>0</v>
      </c>
      <c r="K64" s="74">
        <f t="shared" si="0"/>
        <v>99.999999225139618</v>
      </c>
    </row>
    <row r="65" spans="1:11" x14ac:dyDescent="0.35">
      <c r="A65" s="45" t="s">
        <v>23</v>
      </c>
      <c r="B65" s="30" t="s">
        <v>95</v>
      </c>
      <c r="C65" s="47">
        <v>250346.55395545348</v>
      </c>
      <c r="D65" s="71">
        <v>96.110618591308594</v>
      </c>
      <c r="E65" s="71"/>
      <c r="F65" s="72">
        <v>10130.972014208912</v>
      </c>
      <c r="G65" s="73">
        <v>1.9784151315689087</v>
      </c>
      <c r="H65" s="73">
        <v>1.2978240251541138</v>
      </c>
      <c r="I65" s="73">
        <v>0.61314517259597778</v>
      </c>
      <c r="J65" s="73">
        <v>0</v>
      </c>
      <c r="K65" s="74">
        <f t="shared" si="0"/>
        <v>100.00000292062759</v>
      </c>
    </row>
    <row r="66" spans="1:11" x14ac:dyDescent="0.35">
      <c r="A66" s="45" t="s">
        <v>23</v>
      </c>
      <c r="B66" s="30" t="s">
        <v>96</v>
      </c>
      <c r="C66" s="47">
        <v>98319.198696818712</v>
      </c>
      <c r="D66" s="71">
        <v>99.886299133300781</v>
      </c>
      <c r="E66" s="71"/>
      <c r="F66" s="72">
        <v>111.91460583055331</v>
      </c>
      <c r="G66" s="73">
        <v>1.194485230371356E-3</v>
      </c>
      <c r="H66" s="73">
        <v>6.5374627709388733E-2</v>
      </c>
      <c r="I66" s="73">
        <v>4.712928831577301E-2</v>
      </c>
      <c r="J66" s="73">
        <v>0</v>
      </c>
      <c r="K66" s="74">
        <f t="shared" si="0"/>
        <v>99.999997534556314</v>
      </c>
    </row>
    <row r="67" spans="1:11" x14ac:dyDescent="0.35">
      <c r="A67" s="45" t="s">
        <v>23</v>
      </c>
      <c r="B67" s="30" t="s">
        <v>97</v>
      </c>
      <c r="C67" s="47">
        <v>55187.229368063039</v>
      </c>
      <c r="D67" s="71">
        <v>99.989547729492188</v>
      </c>
      <c r="E67" s="71"/>
      <c r="F67" s="72">
        <v>5.7696639759714667</v>
      </c>
      <c r="G67" s="73">
        <v>0</v>
      </c>
      <c r="H67" s="73">
        <v>0</v>
      </c>
      <c r="I67" s="73">
        <v>1.0453615337610245E-2</v>
      </c>
      <c r="J67" s="73">
        <v>0</v>
      </c>
      <c r="K67" s="74">
        <f t="shared" si="0"/>
        <v>100.0000013448298</v>
      </c>
    </row>
    <row r="68" spans="1:11" x14ac:dyDescent="0.35">
      <c r="A68" s="45" t="s">
        <v>23</v>
      </c>
      <c r="B68" s="30" t="s">
        <v>98</v>
      </c>
      <c r="C68" s="47">
        <v>117307.93291864045</v>
      </c>
      <c r="D68" s="71">
        <v>97.905426025390625</v>
      </c>
      <c r="E68" s="71"/>
      <c r="F68" s="72">
        <v>2509.6684617722453</v>
      </c>
      <c r="G68" s="73">
        <v>5.4561987519264221E-2</v>
      </c>
      <c r="H68" s="73">
        <v>0.11215519905090332</v>
      </c>
      <c r="I68" s="73">
        <v>1.9278569221496582</v>
      </c>
      <c r="J68" s="73">
        <v>0</v>
      </c>
      <c r="K68" s="74">
        <f t="shared" si="0"/>
        <v>100.00000013411045</v>
      </c>
    </row>
    <row r="69" spans="1:11" x14ac:dyDescent="0.35">
      <c r="A69" s="45" t="s">
        <v>24</v>
      </c>
      <c r="B69" s="30" t="s">
        <v>99</v>
      </c>
      <c r="C69" s="47">
        <v>65935.605259253527</v>
      </c>
      <c r="D69" s="71">
        <v>70.763999938964844</v>
      </c>
      <c r="E69" s="71"/>
      <c r="F69" s="72">
        <v>27241.16377499605</v>
      </c>
      <c r="G69" s="73">
        <v>1.7636020183563232</v>
      </c>
      <c r="H69" s="73">
        <v>4.8088045120239258</v>
      </c>
      <c r="I69" s="73">
        <v>22.663597106933594</v>
      </c>
      <c r="J69" s="73">
        <v>0</v>
      </c>
      <c r="K69" s="74">
        <f t="shared" si="0"/>
        <v>100.00000357627869</v>
      </c>
    </row>
    <row r="70" spans="1:11" x14ac:dyDescent="0.35">
      <c r="A70" s="45" t="s">
        <v>24</v>
      </c>
      <c r="B70" s="30" t="s">
        <v>100</v>
      </c>
      <c r="C70" s="47">
        <v>179523.3296050308</v>
      </c>
      <c r="D70" s="71">
        <v>78.879470825195313</v>
      </c>
      <c r="E70" s="71"/>
      <c r="F70" s="72">
        <v>48068.634738461558</v>
      </c>
      <c r="G70" s="73">
        <v>0.60487115383148193</v>
      </c>
      <c r="H70" s="73">
        <v>1.0985809564590454</v>
      </c>
      <c r="I70" s="73">
        <v>19.417079925537109</v>
      </c>
      <c r="J70" s="73">
        <v>0</v>
      </c>
      <c r="K70" s="74">
        <f t="shared" ref="K70:K133" si="1">D70+SUM(G70:J70)</f>
        <v>100.00000286102295</v>
      </c>
    </row>
    <row r="71" spans="1:11" x14ac:dyDescent="0.35">
      <c r="A71" s="45" t="s">
        <v>24</v>
      </c>
      <c r="B71" s="30" t="s">
        <v>101</v>
      </c>
      <c r="C71" s="47">
        <v>217060.46830523666</v>
      </c>
      <c r="D71" s="71">
        <v>76.108047485351563</v>
      </c>
      <c r="E71" s="71"/>
      <c r="F71" s="72">
        <v>68139.934445696956</v>
      </c>
      <c r="G71" s="73">
        <v>7.471409797668457</v>
      </c>
      <c r="H71" s="73">
        <v>9.7622156143188477</v>
      </c>
      <c r="I71" s="73">
        <v>6.6583237648010254</v>
      </c>
      <c r="J71" s="73">
        <v>0</v>
      </c>
      <c r="K71" s="74">
        <f t="shared" si="1"/>
        <v>99.999996662139893</v>
      </c>
    </row>
    <row r="72" spans="1:11" x14ac:dyDescent="0.35">
      <c r="A72" s="45" t="s">
        <v>24</v>
      </c>
      <c r="B72" s="30" t="s">
        <v>102</v>
      </c>
      <c r="C72" s="47">
        <v>211483.64168093994</v>
      </c>
      <c r="D72" s="71">
        <v>73.667755126953125</v>
      </c>
      <c r="E72" s="71"/>
      <c r="F72" s="72">
        <v>75593.988826472021</v>
      </c>
      <c r="G72" s="73">
        <v>5.4150223731994629</v>
      </c>
      <c r="H72" s="73">
        <v>14.009510040283203</v>
      </c>
      <c r="I72" s="73">
        <v>6.9077134132385254</v>
      </c>
      <c r="J72" s="73">
        <v>0</v>
      </c>
      <c r="K72" s="74">
        <f t="shared" si="1"/>
        <v>100.00000095367432</v>
      </c>
    </row>
    <row r="73" spans="1:11" x14ac:dyDescent="0.35">
      <c r="A73" s="45" t="s">
        <v>24</v>
      </c>
      <c r="B73" s="30" t="s">
        <v>103</v>
      </c>
      <c r="C73" s="47">
        <v>66812.481784088421</v>
      </c>
      <c r="D73" s="71">
        <v>81.301856994628906</v>
      </c>
      <c r="E73" s="71"/>
      <c r="F73" s="72">
        <v>15365.81337197724</v>
      </c>
      <c r="G73" s="73">
        <v>1.1213458776473999</v>
      </c>
      <c r="H73" s="73">
        <v>15.581110954284668</v>
      </c>
      <c r="I73" s="73">
        <v>1.9956841468811035</v>
      </c>
      <c r="J73" s="73">
        <v>0</v>
      </c>
      <c r="K73" s="74">
        <f t="shared" si="1"/>
        <v>99.999997973442078</v>
      </c>
    </row>
    <row r="74" spans="1:11" x14ac:dyDescent="0.35">
      <c r="A74" s="45" t="s">
        <v>24</v>
      </c>
      <c r="B74" s="30" t="s">
        <v>104</v>
      </c>
      <c r="C74" s="47">
        <v>44852.398722874197</v>
      </c>
      <c r="D74" s="71">
        <v>91.000114440917969</v>
      </c>
      <c r="E74" s="71"/>
      <c r="F74" s="72">
        <v>4435.8899202060275</v>
      </c>
      <c r="G74" s="73">
        <v>0.58593153953552246</v>
      </c>
      <c r="H74" s="73">
        <v>2.6296484470367432</v>
      </c>
      <c r="I74" s="73">
        <v>5.7843060493469238</v>
      </c>
      <c r="J74" s="73">
        <v>0</v>
      </c>
      <c r="K74" s="74">
        <f t="shared" si="1"/>
        <v>100.00000047683716</v>
      </c>
    </row>
    <row r="75" spans="1:11" x14ac:dyDescent="0.35">
      <c r="A75" s="45" t="s">
        <v>25</v>
      </c>
      <c r="B75" s="30" t="s">
        <v>105</v>
      </c>
      <c r="C75" s="47">
        <v>390601.58037880866</v>
      </c>
      <c r="D75" s="71">
        <v>98.119956970214844</v>
      </c>
      <c r="E75" s="71"/>
      <c r="F75" s="72">
        <v>7484.192697490691</v>
      </c>
      <c r="G75" s="73">
        <v>0.1616317480802536</v>
      </c>
      <c r="H75" s="73">
        <v>1.1481201648712158</v>
      </c>
      <c r="I75" s="73">
        <v>0.57029330730438232</v>
      </c>
      <c r="J75" s="73">
        <v>0</v>
      </c>
      <c r="K75" s="74">
        <f t="shared" si="1"/>
        <v>100.0000021904707</v>
      </c>
    </row>
    <row r="76" spans="1:11" x14ac:dyDescent="0.35">
      <c r="A76" s="45" t="s">
        <v>25</v>
      </c>
      <c r="B76" s="30" t="s">
        <v>106</v>
      </c>
      <c r="C76" s="47">
        <v>595161.36542528402</v>
      </c>
      <c r="D76" s="71">
        <v>92.988235473632813</v>
      </c>
      <c r="E76" s="71"/>
      <c r="F76" s="72">
        <v>44878.053365129803</v>
      </c>
      <c r="G76" s="73">
        <v>2.5705916881561279</v>
      </c>
      <c r="H76" s="73">
        <v>1.9508599042892456</v>
      </c>
      <c r="I76" s="73">
        <v>2.4903123378753662</v>
      </c>
      <c r="J76" s="73">
        <v>0</v>
      </c>
      <c r="K76" s="74">
        <f t="shared" si="1"/>
        <v>99.999999403953552</v>
      </c>
    </row>
    <row r="77" spans="1:11" x14ac:dyDescent="0.35">
      <c r="A77" s="45" t="s">
        <v>25</v>
      </c>
      <c r="B77" s="30" t="s">
        <v>107</v>
      </c>
      <c r="C77" s="47">
        <v>255245.04889752195</v>
      </c>
      <c r="D77" s="71">
        <v>99.747482299804688</v>
      </c>
      <c r="E77" s="71"/>
      <c r="F77" s="72">
        <v>646.16177816205516</v>
      </c>
      <c r="G77" s="73">
        <v>2.5346755981445313E-2</v>
      </c>
      <c r="H77" s="73">
        <v>9.1720364987850189E-2</v>
      </c>
      <c r="I77" s="73">
        <v>0.13544712960720062</v>
      </c>
      <c r="J77" s="73">
        <v>0</v>
      </c>
      <c r="K77" s="74">
        <f t="shared" si="1"/>
        <v>99.999996550381184</v>
      </c>
    </row>
    <row r="78" spans="1:11" x14ac:dyDescent="0.35">
      <c r="A78" s="45" t="s">
        <v>25</v>
      </c>
      <c r="B78" s="30" t="s">
        <v>108</v>
      </c>
      <c r="C78" s="47">
        <v>236875.63165550449</v>
      </c>
      <c r="D78" s="71">
        <v>99.137260437011719</v>
      </c>
      <c r="E78" s="71"/>
      <c r="F78" s="72">
        <v>2061.4054641060816</v>
      </c>
      <c r="G78" s="73">
        <v>0.11107064038515091</v>
      </c>
      <c r="H78" s="73">
        <v>0.31514450907707214</v>
      </c>
      <c r="I78" s="73">
        <v>0.43652486801147461</v>
      </c>
      <c r="J78" s="73">
        <v>0</v>
      </c>
      <c r="K78" s="74">
        <f t="shared" si="1"/>
        <v>100.00000045448542</v>
      </c>
    </row>
    <row r="79" spans="1:11" x14ac:dyDescent="0.35">
      <c r="A79" s="45" t="s">
        <v>25</v>
      </c>
      <c r="B79" s="30" t="s">
        <v>109</v>
      </c>
      <c r="C79" s="47">
        <v>489829.02801941667</v>
      </c>
      <c r="D79" s="71">
        <v>99.759147644042969</v>
      </c>
      <c r="E79" s="71"/>
      <c r="F79" s="72">
        <v>1182.5997661529916</v>
      </c>
      <c r="G79" s="73">
        <v>0.12850403785705566</v>
      </c>
      <c r="H79" s="73">
        <v>3.8195338100194931E-2</v>
      </c>
      <c r="I79" s="73">
        <v>7.4150271713733673E-2</v>
      </c>
      <c r="J79" s="73">
        <v>0</v>
      </c>
      <c r="K79" s="74">
        <f t="shared" si="1"/>
        <v>99.999997291713953</v>
      </c>
    </row>
    <row r="80" spans="1:11" x14ac:dyDescent="0.35">
      <c r="A80" s="45" t="s">
        <v>25</v>
      </c>
      <c r="B80" s="30" t="s">
        <v>110</v>
      </c>
      <c r="C80" s="47">
        <v>436594.74339445133</v>
      </c>
      <c r="D80" s="71">
        <v>99.945320129394531</v>
      </c>
      <c r="E80" s="71"/>
      <c r="F80" s="72">
        <v>238.8636779086045</v>
      </c>
      <c r="G80" s="73">
        <v>1.1267034336924553E-2</v>
      </c>
      <c r="H80" s="73">
        <v>3.1718794256448746E-2</v>
      </c>
      <c r="I80" s="73">
        <v>1.1694869957864285E-2</v>
      </c>
      <c r="J80" s="73">
        <v>0</v>
      </c>
      <c r="K80" s="74">
        <f t="shared" si="1"/>
        <v>100.00000082794577</v>
      </c>
    </row>
    <row r="81" spans="1:11" x14ac:dyDescent="0.35">
      <c r="A81" s="45" t="s">
        <v>25</v>
      </c>
      <c r="B81" s="30" t="s">
        <v>111</v>
      </c>
      <c r="C81" s="47">
        <v>492563.69070830161</v>
      </c>
      <c r="D81" s="71">
        <v>99.342010498046875</v>
      </c>
      <c r="E81" s="71"/>
      <c r="F81" s="72">
        <v>3262.5016696206217</v>
      </c>
      <c r="G81" s="73">
        <v>0.23481461405754089</v>
      </c>
      <c r="H81" s="73">
        <v>0.1611546128988266</v>
      </c>
      <c r="I81" s="73">
        <v>0.26202377676963806</v>
      </c>
      <c r="J81" s="73">
        <v>0</v>
      </c>
      <c r="K81" s="74">
        <f t="shared" si="1"/>
        <v>100.00000350177288</v>
      </c>
    </row>
    <row r="82" spans="1:11" x14ac:dyDescent="0.35">
      <c r="A82" s="45" t="s">
        <v>25</v>
      </c>
      <c r="B82" s="30" t="s">
        <v>112</v>
      </c>
      <c r="C82" s="47">
        <v>219471.24653224635</v>
      </c>
      <c r="D82" s="71">
        <v>99.953987121582031</v>
      </c>
      <c r="E82" s="71"/>
      <c r="F82" s="72">
        <v>101.02878713487084</v>
      </c>
      <c r="G82" s="73">
        <v>2.3543266579508781E-3</v>
      </c>
      <c r="H82" s="73">
        <v>3.1746238470077515E-2</v>
      </c>
      <c r="I82" s="73">
        <v>1.1911068111658096E-2</v>
      </c>
      <c r="J82" s="73">
        <v>0</v>
      </c>
      <c r="K82" s="74">
        <f t="shared" si="1"/>
        <v>99.999998754821718</v>
      </c>
    </row>
    <row r="83" spans="1:11" x14ac:dyDescent="0.35">
      <c r="A83" s="45" t="s">
        <v>25</v>
      </c>
      <c r="B83" s="30" t="s">
        <v>113</v>
      </c>
      <c r="C83" s="47">
        <v>338920.15099455253</v>
      </c>
      <c r="D83" s="71">
        <v>99.25408935546875</v>
      </c>
      <c r="E83" s="71"/>
      <c r="F83" s="72">
        <v>2547.0405884421739</v>
      </c>
      <c r="G83" s="73">
        <v>0.20628522336483002</v>
      </c>
      <c r="H83" s="73">
        <v>0.40845346450805664</v>
      </c>
      <c r="I83" s="73">
        <v>0.13117209076881409</v>
      </c>
      <c r="J83" s="73">
        <v>0</v>
      </c>
      <c r="K83" s="74">
        <f t="shared" si="1"/>
        <v>100.00000013411045</v>
      </c>
    </row>
    <row r="84" spans="1:11" x14ac:dyDescent="0.35">
      <c r="A84" s="45" t="s">
        <v>26</v>
      </c>
      <c r="B84" s="30" t="s">
        <v>114</v>
      </c>
      <c r="C84" s="47">
        <v>106104.15380180697</v>
      </c>
      <c r="D84" s="71">
        <v>67.618515014648438</v>
      </c>
      <c r="E84" s="71"/>
      <c r="F84" s="72">
        <v>50811.680674311865</v>
      </c>
      <c r="G84" s="73">
        <v>10.723236083984375</v>
      </c>
      <c r="H84" s="73">
        <v>11.113447189331055</v>
      </c>
      <c r="I84" s="73">
        <v>7.3583822250366211</v>
      </c>
      <c r="J84" s="73">
        <v>3.1864216327667236</v>
      </c>
      <c r="K84" s="74">
        <f t="shared" si="1"/>
        <v>100.00000214576721</v>
      </c>
    </row>
    <row r="85" spans="1:11" x14ac:dyDescent="0.35">
      <c r="A85" s="45" t="s">
        <v>26</v>
      </c>
      <c r="B85" s="30" t="s">
        <v>115</v>
      </c>
      <c r="C85" s="47">
        <v>305028.17122654524</v>
      </c>
      <c r="D85" s="71">
        <v>21.355352401733398</v>
      </c>
      <c r="E85" s="71"/>
      <c r="F85" s="72">
        <v>1123317.0709822208</v>
      </c>
      <c r="G85" s="73">
        <v>9.7649288177490234</v>
      </c>
      <c r="H85" s="73">
        <v>64.409111022949219</v>
      </c>
      <c r="I85" s="73">
        <v>4.4706101417541504</v>
      </c>
      <c r="J85" s="73">
        <v>0</v>
      </c>
      <c r="K85" s="74">
        <f t="shared" si="1"/>
        <v>100.00000238418579</v>
      </c>
    </row>
    <row r="86" spans="1:11" x14ac:dyDescent="0.35">
      <c r="A86" s="45" t="s">
        <v>26</v>
      </c>
      <c r="B86" s="30" t="s">
        <v>116</v>
      </c>
      <c r="C86" s="47">
        <v>393653.85133310145</v>
      </c>
      <c r="D86" s="71">
        <v>71.788520812988281</v>
      </c>
      <c r="E86" s="71"/>
      <c r="F86" s="72">
        <v>154698.21415924234</v>
      </c>
      <c r="G86" s="73">
        <v>13.256345748901367</v>
      </c>
      <c r="H86" s="73">
        <v>6.8726654052734375</v>
      </c>
      <c r="I86" s="73">
        <v>8.0824651718139648</v>
      </c>
      <c r="J86" s="73">
        <v>0</v>
      </c>
      <c r="K86" s="74">
        <f t="shared" si="1"/>
        <v>99.999997138977051</v>
      </c>
    </row>
    <row r="87" spans="1:11" x14ac:dyDescent="0.35">
      <c r="A87" s="45" t="s">
        <v>26</v>
      </c>
      <c r="B87" s="30" t="s">
        <v>117</v>
      </c>
      <c r="C87" s="47">
        <v>570850.42803874833</v>
      </c>
      <c r="D87" s="71">
        <v>16.773910522460938</v>
      </c>
      <c r="E87" s="71"/>
      <c r="F87" s="72">
        <v>2832353.771795318</v>
      </c>
      <c r="G87" s="73">
        <v>29.243495941162109</v>
      </c>
      <c r="H87" s="73">
        <v>41.53887939453125</v>
      </c>
      <c r="I87" s="73">
        <v>10.078295707702637</v>
      </c>
      <c r="J87" s="73">
        <v>2.3654179573059082</v>
      </c>
      <c r="K87" s="74">
        <f t="shared" si="1"/>
        <v>99.999999523162842</v>
      </c>
    </row>
    <row r="88" spans="1:11" x14ac:dyDescent="0.35">
      <c r="A88" s="45" t="s">
        <v>26</v>
      </c>
      <c r="B88" s="30" t="s">
        <v>118</v>
      </c>
      <c r="C88" s="47">
        <v>255304.84064696252</v>
      </c>
      <c r="D88" s="71">
        <v>87.043724060058594</v>
      </c>
      <c r="E88" s="71"/>
      <c r="F88" s="72">
        <v>38001.592847298998</v>
      </c>
      <c r="G88" s="73">
        <v>1.2469090223312378</v>
      </c>
      <c r="H88" s="73">
        <v>0.61995387077331543</v>
      </c>
      <c r="I88" s="73">
        <v>11.089413642883301</v>
      </c>
      <c r="J88" s="73">
        <v>0</v>
      </c>
      <c r="K88" s="74">
        <f t="shared" si="1"/>
        <v>100.00000059604645</v>
      </c>
    </row>
    <row r="89" spans="1:11" x14ac:dyDescent="0.35">
      <c r="A89" s="45" t="s">
        <v>26</v>
      </c>
      <c r="B89" s="30" t="s">
        <v>119</v>
      </c>
      <c r="C89" s="47">
        <v>461494.59703219996</v>
      </c>
      <c r="D89" s="71">
        <v>75.905601501464844</v>
      </c>
      <c r="E89" s="71"/>
      <c r="F89" s="72">
        <v>146490.29996252147</v>
      </c>
      <c r="G89" s="73">
        <v>7.0977253913879395</v>
      </c>
      <c r="H89" s="73">
        <v>13.622136116027832</v>
      </c>
      <c r="I89" s="73">
        <v>3.3745367527008057</v>
      </c>
      <c r="J89" s="73">
        <v>0</v>
      </c>
      <c r="K89" s="74">
        <f t="shared" si="1"/>
        <v>99.999999761581421</v>
      </c>
    </row>
    <row r="90" spans="1:11" x14ac:dyDescent="0.35">
      <c r="A90" s="45" t="s">
        <v>26</v>
      </c>
      <c r="B90" s="30" t="s">
        <v>120</v>
      </c>
      <c r="C90" s="47">
        <v>400469.96773161512</v>
      </c>
      <c r="D90" s="71">
        <v>37.822509765625</v>
      </c>
      <c r="E90" s="71"/>
      <c r="F90" s="72">
        <v>658343.91862726165</v>
      </c>
      <c r="G90" s="73">
        <v>18.511837005615234</v>
      </c>
      <c r="H90" s="73">
        <v>35.325157165527344</v>
      </c>
      <c r="I90" s="73">
        <v>8.3404989242553711</v>
      </c>
      <c r="J90" s="73">
        <v>0</v>
      </c>
      <c r="K90" s="74">
        <f t="shared" si="1"/>
        <v>100.00000286102295</v>
      </c>
    </row>
    <row r="91" spans="1:11" x14ac:dyDescent="0.35">
      <c r="A91" s="45" t="s">
        <v>26</v>
      </c>
      <c r="B91" s="30" t="s">
        <v>121</v>
      </c>
      <c r="C91" s="47">
        <v>59570.966028198127</v>
      </c>
      <c r="D91" s="71">
        <v>31.656467437744141</v>
      </c>
      <c r="E91" s="71"/>
      <c r="F91" s="72">
        <v>128608.48816959975</v>
      </c>
      <c r="G91" s="73">
        <v>7.7359189987182617</v>
      </c>
      <c r="H91" s="73">
        <v>20.305173873901367</v>
      </c>
      <c r="I91" s="73">
        <v>24.360210418701172</v>
      </c>
      <c r="J91" s="73">
        <v>15.942229270935059</v>
      </c>
      <c r="K91" s="74">
        <f t="shared" si="1"/>
        <v>100</v>
      </c>
    </row>
    <row r="92" spans="1:11" x14ac:dyDescent="0.35">
      <c r="A92" s="45" t="s">
        <v>26</v>
      </c>
      <c r="B92" s="30" t="s">
        <v>122</v>
      </c>
      <c r="C92" s="47">
        <v>467136.00385549286</v>
      </c>
      <c r="D92" s="71">
        <v>38.894687652587891</v>
      </c>
      <c r="E92" s="71"/>
      <c r="F92" s="72">
        <v>733891.78702832654</v>
      </c>
      <c r="G92" s="73">
        <v>15.330531120300293</v>
      </c>
      <c r="H92" s="73">
        <v>29.429580688476563</v>
      </c>
      <c r="I92" s="73">
        <v>16.34520149230957</v>
      </c>
      <c r="J92" s="73">
        <v>0</v>
      </c>
      <c r="K92" s="74">
        <f t="shared" si="1"/>
        <v>100.00000095367432</v>
      </c>
    </row>
    <row r="93" spans="1:11" x14ac:dyDescent="0.35">
      <c r="A93" s="45" t="s">
        <v>26</v>
      </c>
      <c r="B93" s="30" t="s">
        <v>123</v>
      </c>
      <c r="C93" s="47">
        <v>115100.03717210071</v>
      </c>
      <c r="D93" s="71">
        <v>94.634254455566406</v>
      </c>
      <c r="E93" s="71"/>
      <c r="F93" s="72">
        <v>6526.1482450667863</v>
      </c>
      <c r="G93" s="73">
        <v>2.382734976708889E-2</v>
      </c>
      <c r="H93" s="73">
        <v>1.5726051330566406</v>
      </c>
      <c r="I93" s="73">
        <v>3.7693102359771729</v>
      </c>
      <c r="J93" s="73">
        <v>0</v>
      </c>
      <c r="K93" s="74">
        <f t="shared" si="1"/>
        <v>99.999997174367309</v>
      </c>
    </row>
    <row r="94" spans="1:11" x14ac:dyDescent="0.35">
      <c r="A94" s="45" t="s">
        <v>26</v>
      </c>
      <c r="B94" s="30" t="s">
        <v>124</v>
      </c>
      <c r="C94" s="47">
        <v>176902.80827443916</v>
      </c>
      <c r="D94" s="71">
        <v>93.479240417480469</v>
      </c>
      <c r="E94" s="71"/>
      <c r="F94" s="72">
        <v>12340.080271934852</v>
      </c>
      <c r="G94" s="73">
        <v>2.7361865043640137</v>
      </c>
      <c r="H94" s="73">
        <v>1.9936485290527344</v>
      </c>
      <c r="I94" s="73">
        <v>1.7909278869628906</v>
      </c>
      <c r="J94" s="73">
        <v>0</v>
      </c>
      <c r="K94" s="74">
        <f t="shared" si="1"/>
        <v>100.00000333786011</v>
      </c>
    </row>
    <row r="95" spans="1:11" x14ac:dyDescent="0.35">
      <c r="A95" s="45" t="s">
        <v>26</v>
      </c>
      <c r="B95" s="30" t="s">
        <v>125</v>
      </c>
      <c r="C95" s="47">
        <v>237423.219289011</v>
      </c>
      <c r="D95" s="71">
        <v>80.951835632324219</v>
      </c>
      <c r="E95" s="71"/>
      <c r="F95" s="72">
        <v>55866.256383569089</v>
      </c>
      <c r="G95" s="73">
        <v>6.7715849876403809</v>
      </c>
      <c r="H95" s="73">
        <v>8.1533498764038086</v>
      </c>
      <c r="I95" s="73">
        <v>4.1232280731201172</v>
      </c>
      <c r="J95" s="73">
        <v>0</v>
      </c>
      <c r="K95" s="74">
        <f t="shared" si="1"/>
        <v>99.999998569488525</v>
      </c>
    </row>
    <row r="96" spans="1:11" x14ac:dyDescent="0.35">
      <c r="A96" s="45" t="s">
        <v>27</v>
      </c>
      <c r="B96" s="30" t="s">
        <v>126</v>
      </c>
      <c r="C96" s="47">
        <v>28684.399155184274</v>
      </c>
      <c r="D96" s="71">
        <v>72.779190063476563</v>
      </c>
      <c r="E96" s="71"/>
      <c r="F96" s="72">
        <v>10728.516163263277</v>
      </c>
      <c r="G96" s="73">
        <v>11.924062728881836</v>
      </c>
      <c r="H96" s="73">
        <v>5.7136073112487793</v>
      </c>
      <c r="I96" s="73">
        <v>9.5831432342529297</v>
      </c>
      <c r="J96" s="73">
        <v>0</v>
      </c>
      <c r="K96" s="74">
        <f t="shared" si="1"/>
        <v>100.00000333786011</v>
      </c>
    </row>
    <row r="97" spans="1:11" x14ac:dyDescent="0.35">
      <c r="A97" s="45" t="s">
        <v>27</v>
      </c>
      <c r="B97" s="30" t="s">
        <v>127</v>
      </c>
      <c r="C97" s="47">
        <v>121720.90440927105</v>
      </c>
      <c r="D97" s="71">
        <v>14.190558433532715</v>
      </c>
      <c r="E97" s="71"/>
      <c r="F97" s="72">
        <v>736038.90003986575</v>
      </c>
      <c r="G97" s="73">
        <v>42.597835540771484</v>
      </c>
      <c r="H97" s="73">
        <v>25.351411819458008</v>
      </c>
      <c r="I97" s="73">
        <v>17.860193252563477</v>
      </c>
      <c r="J97" s="73">
        <v>0</v>
      </c>
      <c r="K97" s="74">
        <f t="shared" si="1"/>
        <v>99.999999046325684</v>
      </c>
    </row>
    <row r="98" spans="1:11" x14ac:dyDescent="0.35">
      <c r="A98" s="45" t="s">
        <v>27</v>
      </c>
      <c r="B98" s="30" t="s">
        <v>128</v>
      </c>
      <c r="C98" s="47">
        <v>235826.02137091174</v>
      </c>
      <c r="D98" s="71">
        <v>21.744976043701172</v>
      </c>
      <c r="E98" s="71"/>
      <c r="F98" s="72">
        <v>848682.01382481016</v>
      </c>
      <c r="G98" s="73">
        <v>16.819944381713867</v>
      </c>
      <c r="H98" s="73">
        <v>46.797763824462891</v>
      </c>
      <c r="I98" s="73">
        <v>14.63731575012207</v>
      </c>
      <c r="J98" s="73">
        <v>0</v>
      </c>
      <c r="K98" s="74">
        <f t="shared" si="1"/>
        <v>100</v>
      </c>
    </row>
    <row r="99" spans="1:11" x14ac:dyDescent="0.35">
      <c r="A99" s="45" t="s">
        <v>27</v>
      </c>
      <c r="B99" s="30" t="s">
        <v>129</v>
      </c>
      <c r="C99" s="47">
        <v>246674.95594800514</v>
      </c>
      <c r="D99" s="71">
        <v>26.620452880859375</v>
      </c>
      <c r="E99" s="71"/>
      <c r="F99" s="72">
        <v>679962.00950451801</v>
      </c>
      <c r="G99" s="73">
        <v>9.9331302642822266</v>
      </c>
      <c r="H99" s="73">
        <v>54.398033142089844</v>
      </c>
      <c r="I99" s="73">
        <v>7.6454629898071289</v>
      </c>
      <c r="J99" s="73">
        <v>1.4029226303100586</v>
      </c>
      <c r="K99" s="74">
        <f t="shared" si="1"/>
        <v>100.00000190734863</v>
      </c>
    </row>
    <row r="100" spans="1:11" x14ac:dyDescent="0.35">
      <c r="A100" s="45" t="s">
        <v>27</v>
      </c>
      <c r="B100" s="30" t="s">
        <v>130</v>
      </c>
      <c r="C100" s="47">
        <v>268032.24507305562</v>
      </c>
      <c r="D100" s="71">
        <v>90.398674011230469</v>
      </c>
      <c r="E100" s="71"/>
      <c r="F100" s="72">
        <v>28467.954701550287</v>
      </c>
      <c r="G100" s="73">
        <v>1.7524545192718506</v>
      </c>
      <c r="H100" s="73">
        <v>5.5212006568908691</v>
      </c>
      <c r="I100" s="73">
        <v>2.3276722431182861</v>
      </c>
      <c r="J100" s="73">
        <v>0</v>
      </c>
      <c r="K100" s="74">
        <f t="shared" si="1"/>
        <v>100.00000143051147</v>
      </c>
    </row>
    <row r="101" spans="1:11" x14ac:dyDescent="0.35">
      <c r="A101" s="45" t="s">
        <v>27</v>
      </c>
      <c r="B101" s="30" t="s">
        <v>131</v>
      </c>
      <c r="C101" s="47">
        <v>159335.69139472683</v>
      </c>
      <c r="D101" s="71">
        <v>80.193344116210938</v>
      </c>
      <c r="E101" s="71"/>
      <c r="F101" s="72">
        <v>39353.724100044492</v>
      </c>
      <c r="G101" s="73">
        <v>5.6752138137817383</v>
      </c>
      <c r="H101" s="73">
        <v>12.11140251159668</v>
      </c>
      <c r="I101" s="73">
        <v>2.0200371742248535</v>
      </c>
      <c r="J101" s="73">
        <v>0</v>
      </c>
      <c r="K101" s="74">
        <f t="shared" si="1"/>
        <v>99.999997615814209</v>
      </c>
    </row>
    <row r="102" spans="1:11" x14ac:dyDescent="0.35">
      <c r="A102" s="45" t="s">
        <v>27</v>
      </c>
      <c r="B102" s="30" t="s">
        <v>132</v>
      </c>
      <c r="C102" s="47">
        <v>869924.74767859746</v>
      </c>
      <c r="D102" s="71">
        <v>15.60073184967041</v>
      </c>
      <c r="E102" s="71"/>
      <c r="F102" s="72">
        <v>4706254.5127756223</v>
      </c>
      <c r="G102" s="73">
        <v>28.363307952880859</v>
      </c>
      <c r="H102" s="73">
        <v>32.273582458496094</v>
      </c>
      <c r="I102" s="73">
        <v>23.708992004394531</v>
      </c>
      <c r="J102" s="73">
        <v>5.3387809544801712E-2</v>
      </c>
      <c r="K102" s="74">
        <f t="shared" si="1"/>
        <v>100.0000020749867</v>
      </c>
    </row>
    <row r="103" spans="1:11" x14ac:dyDescent="0.35">
      <c r="A103" s="45" t="s">
        <v>27</v>
      </c>
      <c r="B103" s="30" t="s">
        <v>133</v>
      </c>
      <c r="C103" s="47">
        <v>45419.218837677305</v>
      </c>
      <c r="D103" s="71">
        <v>62.336048126220703</v>
      </c>
      <c r="E103" s="71"/>
      <c r="F103" s="72">
        <v>27442.66372745491</v>
      </c>
      <c r="G103" s="73">
        <v>14.16623592376709</v>
      </c>
      <c r="H103" s="73">
        <v>19.092201232910156</v>
      </c>
      <c r="I103" s="73">
        <v>4.405512809753418</v>
      </c>
      <c r="J103" s="73">
        <v>0</v>
      </c>
      <c r="K103" s="74">
        <f t="shared" si="1"/>
        <v>99.999998092651367</v>
      </c>
    </row>
    <row r="104" spans="1:11" x14ac:dyDescent="0.35">
      <c r="A104" s="45" t="s">
        <v>27</v>
      </c>
      <c r="B104" s="30" t="s">
        <v>134</v>
      </c>
      <c r="C104" s="47">
        <v>222149.14833506916</v>
      </c>
      <c r="D104" s="71">
        <v>70.420463562011719</v>
      </c>
      <c r="E104" s="71"/>
      <c r="F104" s="72">
        <v>93311.91281869408</v>
      </c>
      <c r="G104" s="73">
        <v>8.2448387145996094</v>
      </c>
      <c r="H104" s="73">
        <v>13.025049209594727</v>
      </c>
      <c r="I104" s="73">
        <v>8.3096456527709961</v>
      </c>
      <c r="J104" s="73">
        <v>0</v>
      </c>
      <c r="K104" s="74">
        <f t="shared" si="1"/>
        <v>99.999997138977051</v>
      </c>
    </row>
    <row r="105" spans="1:11" x14ac:dyDescent="0.35">
      <c r="A105" s="45" t="s">
        <v>27</v>
      </c>
      <c r="B105" s="30" t="s">
        <v>135</v>
      </c>
      <c r="C105" s="47">
        <v>100105.17643184291</v>
      </c>
      <c r="D105" s="71">
        <v>69.499549865722656</v>
      </c>
      <c r="E105" s="71"/>
      <c r="F105" s="72">
        <v>43931.975595930802</v>
      </c>
      <c r="G105" s="73">
        <v>13.444028854370117</v>
      </c>
      <c r="H105" s="73">
        <v>5.8695220947265625</v>
      </c>
      <c r="I105" s="73">
        <v>11.186896324157715</v>
      </c>
      <c r="J105" s="73">
        <v>0</v>
      </c>
      <c r="K105" s="74">
        <f t="shared" si="1"/>
        <v>99.999997138977051</v>
      </c>
    </row>
    <row r="106" spans="1:11" x14ac:dyDescent="0.35">
      <c r="A106" s="45" t="s">
        <v>27</v>
      </c>
      <c r="B106" s="30" t="s">
        <v>136</v>
      </c>
      <c r="C106" s="47">
        <v>200477.87170970323</v>
      </c>
      <c r="D106" s="71">
        <v>87.477958679199219</v>
      </c>
      <c r="E106" s="71"/>
      <c r="F106" s="72">
        <v>28697.42129800791</v>
      </c>
      <c r="G106" s="73">
        <v>4.8444952964782715</v>
      </c>
      <c r="H106" s="73">
        <v>1.433333158493042</v>
      </c>
      <c r="I106" s="73">
        <v>6.2442111968994141</v>
      </c>
      <c r="J106" s="73">
        <v>0</v>
      </c>
      <c r="K106" s="74">
        <f t="shared" si="1"/>
        <v>99.999998331069946</v>
      </c>
    </row>
    <row r="107" spans="1:11" x14ac:dyDescent="0.35">
      <c r="A107" s="45" t="s">
        <v>27</v>
      </c>
      <c r="B107" s="30" t="s">
        <v>137</v>
      </c>
      <c r="C107" s="47">
        <v>217307.04807610874</v>
      </c>
      <c r="D107" s="71">
        <v>42.614948272705078</v>
      </c>
      <c r="E107" s="71"/>
      <c r="F107" s="72">
        <v>292624.43724178511</v>
      </c>
      <c r="G107" s="73">
        <v>8.2507696151733398</v>
      </c>
      <c r="H107" s="73">
        <v>41.294689178466797</v>
      </c>
      <c r="I107" s="73">
        <v>4.8980178833007813</v>
      </c>
      <c r="J107" s="73">
        <v>2.9415717124938965</v>
      </c>
      <c r="K107" s="74">
        <f t="shared" si="1"/>
        <v>99.999996662139893</v>
      </c>
    </row>
    <row r="108" spans="1:11" x14ac:dyDescent="0.35">
      <c r="A108" s="45" t="s">
        <v>27</v>
      </c>
      <c r="B108" s="30" t="s">
        <v>138</v>
      </c>
      <c r="C108" s="47">
        <v>300089.42486733245</v>
      </c>
      <c r="D108" s="71">
        <v>60.999622344970703</v>
      </c>
      <c r="E108" s="71"/>
      <c r="F108" s="72">
        <v>191863.50850837474</v>
      </c>
      <c r="G108" s="73">
        <v>6.7143354415893555</v>
      </c>
      <c r="H108" s="73">
        <v>23.924503326416016</v>
      </c>
      <c r="I108" s="73">
        <v>8.2599039077758789</v>
      </c>
      <c r="J108" s="73">
        <v>0.10163573920726776</v>
      </c>
      <c r="K108" s="74">
        <f t="shared" si="1"/>
        <v>100.00000075995922</v>
      </c>
    </row>
    <row r="109" spans="1:11" x14ac:dyDescent="0.35">
      <c r="A109" s="45" t="s">
        <v>27</v>
      </c>
      <c r="B109" s="30" t="s">
        <v>139</v>
      </c>
      <c r="C109" s="47">
        <v>189987.36568200376</v>
      </c>
      <c r="D109" s="71">
        <v>44.294605255126953</v>
      </c>
      <c r="E109" s="71"/>
      <c r="F109" s="72">
        <v>238930.25158629671</v>
      </c>
      <c r="G109" s="73">
        <v>17.286432266235352</v>
      </c>
      <c r="H109" s="73">
        <v>27.241186141967773</v>
      </c>
      <c r="I109" s="73">
        <v>10.646204948425293</v>
      </c>
      <c r="J109" s="73">
        <v>0.53157061338424683</v>
      </c>
      <c r="K109" s="74">
        <f t="shared" si="1"/>
        <v>99.999999225139618</v>
      </c>
    </row>
    <row r="110" spans="1:11" x14ac:dyDescent="0.35">
      <c r="A110" s="45" t="s">
        <v>28</v>
      </c>
      <c r="B110" s="30" t="s">
        <v>140</v>
      </c>
      <c r="C110" s="47">
        <v>447562.90569331637</v>
      </c>
      <c r="D110" s="71">
        <v>99.601806640625</v>
      </c>
      <c r="E110" s="71"/>
      <c r="F110" s="72">
        <v>1789.2849896522343</v>
      </c>
      <c r="G110" s="73">
        <v>8.0404311418533325E-2</v>
      </c>
      <c r="H110" s="73">
        <v>2.5725319981575012E-2</v>
      </c>
      <c r="I110" s="73">
        <v>0.29206249117851257</v>
      </c>
      <c r="J110" s="73">
        <v>0</v>
      </c>
      <c r="K110" s="74">
        <f t="shared" si="1"/>
        <v>99.999998763203621</v>
      </c>
    </row>
    <row r="111" spans="1:11" x14ac:dyDescent="0.35">
      <c r="A111" s="45" t="s">
        <v>28</v>
      </c>
      <c r="B111" s="30" t="s">
        <v>141</v>
      </c>
      <c r="C111" s="47">
        <v>382911.31328355399</v>
      </c>
      <c r="D111" s="71">
        <v>98.592872619628906</v>
      </c>
      <c r="E111" s="71"/>
      <c r="F111" s="72">
        <v>5464.9444766271135</v>
      </c>
      <c r="G111" s="73">
        <v>0.297608882188797</v>
      </c>
      <c r="H111" s="73">
        <v>0.68737679719924927</v>
      </c>
      <c r="I111" s="73">
        <v>0.42214065790176392</v>
      </c>
      <c r="J111" s="73">
        <v>0</v>
      </c>
      <c r="K111" s="74">
        <f t="shared" si="1"/>
        <v>99.999998956918716</v>
      </c>
    </row>
    <row r="112" spans="1:11" x14ac:dyDescent="0.35">
      <c r="A112" s="45" t="s">
        <v>28</v>
      </c>
      <c r="B112" s="30" t="s">
        <v>142</v>
      </c>
      <c r="C112" s="47">
        <v>477021.55225415458</v>
      </c>
      <c r="D112" s="71">
        <v>98.327049255371094</v>
      </c>
      <c r="E112" s="71"/>
      <c r="F112" s="72">
        <v>8116.097353189477</v>
      </c>
      <c r="G112" s="73">
        <v>0.44722682237625122</v>
      </c>
      <c r="H112" s="73">
        <v>0.35387122631072998</v>
      </c>
      <c r="I112" s="73">
        <v>0.87184929847717285</v>
      </c>
      <c r="J112" s="73">
        <v>0</v>
      </c>
      <c r="K112" s="74">
        <f t="shared" si="1"/>
        <v>99.999996602535248</v>
      </c>
    </row>
    <row r="113" spans="1:11" x14ac:dyDescent="0.35">
      <c r="A113" s="45" t="s">
        <v>28</v>
      </c>
      <c r="B113" s="30" t="s">
        <v>143</v>
      </c>
      <c r="C113" s="47">
        <v>234848.85792148937</v>
      </c>
      <c r="D113" s="71">
        <v>99.481460571289063</v>
      </c>
      <c r="E113" s="71"/>
      <c r="F113" s="72">
        <v>1224.1372209462947</v>
      </c>
      <c r="G113" s="73">
        <v>6.8320482969284058E-3</v>
      </c>
      <c r="H113" s="73">
        <v>0.33542633056640625</v>
      </c>
      <c r="I113" s="73">
        <v>0.17628343403339386</v>
      </c>
      <c r="J113" s="73">
        <v>0</v>
      </c>
      <c r="K113" s="74">
        <f t="shared" si="1"/>
        <v>100.00000238418579</v>
      </c>
    </row>
    <row r="114" spans="1:11" x14ac:dyDescent="0.35">
      <c r="A114" s="45" t="s">
        <v>28</v>
      </c>
      <c r="B114" s="30" t="s">
        <v>144</v>
      </c>
      <c r="C114" s="47">
        <v>819324.79757052008</v>
      </c>
      <c r="D114" s="71">
        <v>99.896705627441406</v>
      </c>
      <c r="E114" s="71"/>
      <c r="F114" s="72">
        <v>847.17886155548581</v>
      </c>
      <c r="G114" s="73">
        <v>6.5516447648406029E-3</v>
      </c>
      <c r="H114" s="73">
        <v>2.7401195839047432E-2</v>
      </c>
      <c r="I114" s="73">
        <v>6.9339990615844727E-2</v>
      </c>
      <c r="J114" s="73">
        <v>0</v>
      </c>
      <c r="K114" s="74">
        <f t="shared" si="1"/>
        <v>99.999998458661139</v>
      </c>
    </row>
    <row r="115" spans="1:11" x14ac:dyDescent="0.35">
      <c r="A115" s="45" t="s">
        <v>28</v>
      </c>
      <c r="B115" s="30" t="s">
        <v>145</v>
      </c>
      <c r="C115" s="47">
        <v>288657.37713962916</v>
      </c>
      <c r="D115" s="71">
        <v>97.208526611328125</v>
      </c>
      <c r="E115" s="71"/>
      <c r="F115" s="72">
        <v>8289.1788661428436</v>
      </c>
      <c r="G115" s="73">
        <v>0.96526551246643066</v>
      </c>
      <c r="H115" s="73">
        <v>1.405795693397522</v>
      </c>
      <c r="I115" s="73">
        <v>0.4204103946685791</v>
      </c>
      <c r="J115" s="73">
        <v>0</v>
      </c>
      <c r="K115" s="74">
        <f t="shared" si="1"/>
        <v>99.999998211860657</v>
      </c>
    </row>
    <row r="116" spans="1:11" x14ac:dyDescent="0.35">
      <c r="A116" s="45" t="s">
        <v>28</v>
      </c>
      <c r="B116" s="30" t="s">
        <v>146</v>
      </c>
      <c r="C116" s="47">
        <v>254808.66356315312</v>
      </c>
      <c r="D116" s="71">
        <v>98.126625061035156</v>
      </c>
      <c r="E116" s="71"/>
      <c r="F116" s="72">
        <v>4864.6612597999474</v>
      </c>
      <c r="G116" s="73">
        <v>0.43430691957473755</v>
      </c>
      <c r="H116" s="73">
        <v>0.87547409534454346</v>
      </c>
      <c r="I116" s="73">
        <v>0.56359636783599854</v>
      </c>
      <c r="J116" s="73">
        <v>0</v>
      </c>
      <c r="K116" s="74">
        <f t="shared" si="1"/>
        <v>100.00000244379044</v>
      </c>
    </row>
    <row r="117" spans="1:11" x14ac:dyDescent="0.35">
      <c r="A117" s="45" t="s">
        <v>28</v>
      </c>
      <c r="B117" s="30" t="s">
        <v>147</v>
      </c>
      <c r="C117" s="47">
        <v>883996.94922632969</v>
      </c>
      <c r="D117" s="71">
        <v>99.558746337890625</v>
      </c>
      <c r="E117" s="71"/>
      <c r="F117" s="72">
        <v>3917.9651697799009</v>
      </c>
      <c r="G117" s="73">
        <v>1.033578347414732E-2</v>
      </c>
      <c r="H117" s="73">
        <v>0.15059740841388702</v>
      </c>
      <c r="I117" s="73">
        <v>0.2803213894367218</v>
      </c>
      <c r="J117" s="73">
        <v>0</v>
      </c>
      <c r="K117" s="74">
        <f t="shared" si="1"/>
        <v>100.00000091921538</v>
      </c>
    </row>
    <row r="118" spans="1:11" x14ac:dyDescent="0.35">
      <c r="A118" s="45" t="s">
        <v>28</v>
      </c>
      <c r="B118" s="30" t="s">
        <v>148</v>
      </c>
      <c r="C118" s="47">
        <v>320974.28371713334</v>
      </c>
      <c r="D118" s="71">
        <v>99.667198181152344</v>
      </c>
      <c r="E118" s="71"/>
      <c r="F118" s="72">
        <v>1071.7745147220839</v>
      </c>
      <c r="G118" s="73">
        <v>0.20370364189147949</v>
      </c>
      <c r="H118" s="73">
        <v>1.875697635114193E-2</v>
      </c>
      <c r="I118" s="73">
        <v>0.11034100502729416</v>
      </c>
      <c r="J118" s="73">
        <v>0</v>
      </c>
      <c r="K118" s="74">
        <f t="shared" si="1"/>
        <v>99.999999804422259</v>
      </c>
    </row>
    <row r="119" spans="1:11" x14ac:dyDescent="0.35">
      <c r="A119" s="45" t="s">
        <v>28</v>
      </c>
      <c r="B119" s="30" t="s">
        <v>149</v>
      </c>
      <c r="C119" s="47">
        <v>256848.76847585084</v>
      </c>
      <c r="D119" s="71">
        <v>99.614952087402344</v>
      </c>
      <c r="E119" s="71"/>
      <c r="F119" s="72">
        <v>992.81462570516851</v>
      </c>
      <c r="G119" s="73">
        <v>0.13137461245059967</v>
      </c>
      <c r="H119" s="73">
        <v>0.10606870055198669</v>
      </c>
      <c r="I119" s="73">
        <v>0.14760498702526093</v>
      </c>
      <c r="J119" s="73">
        <v>0</v>
      </c>
      <c r="K119" s="74">
        <f t="shared" si="1"/>
        <v>100.00000038743019</v>
      </c>
    </row>
    <row r="120" spans="1:11" x14ac:dyDescent="0.35">
      <c r="A120" s="45" t="s">
        <v>29</v>
      </c>
      <c r="B120" s="30" t="s">
        <v>150</v>
      </c>
      <c r="C120" s="47">
        <v>189160.52362518737</v>
      </c>
      <c r="D120" s="71">
        <v>91.216484069824219</v>
      </c>
      <c r="E120" s="71"/>
      <c r="F120" s="72">
        <v>18214.856344604264</v>
      </c>
      <c r="G120" s="73">
        <v>3.4400734901428223</v>
      </c>
      <c r="H120" s="73">
        <v>3.5546295642852783</v>
      </c>
      <c r="I120" s="73">
        <v>1.7888162136077881</v>
      </c>
      <c r="J120" s="73">
        <v>0</v>
      </c>
      <c r="K120" s="74">
        <f t="shared" si="1"/>
        <v>100.00000333786011</v>
      </c>
    </row>
    <row r="121" spans="1:11" x14ac:dyDescent="0.35">
      <c r="A121" s="45" t="s">
        <v>29</v>
      </c>
      <c r="B121" s="30" t="s">
        <v>151</v>
      </c>
      <c r="C121" s="47">
        <v>261301.77189965511</v>
      </c>
      <c r="D121" s="71">
        <v>71.867156982421875</v>
      </c>
      <c r="E121" s="71"/>
      <c r="F121" s="72">
        <v>102288.18636155524</v>
      </c>
      <c r="G121" s="73">
        <v>4.6041879653930664</v>
      </c>
      <c r="H121" s="73">
        <v>14.757314682006836</v>
      </c>
      <c r="I121" s="73">
        <v>8.7713384628295898</v>
      </c>
      <c r="J121" s="73">
        <v>0</v>
      </c>
      <c r="K121" s="74">
        <f t="shared" si="1"/>
        <v>99.999998092651367</v>
      </c>
    </row>
    <row r="122" spans="1:11" x14ac:dyDescent="0.35">
      <c r="A122" s="45" t="s">
        <v>29</v>
      </c>
      <c r="B122" s="30" t="s">
        <v>152</v>
      </c>
      <c r="C122" s="47">
        <v>388784.66577727051</v>
      </c>
      <c r="D122" s="71">
        <v>91.485404968261719</v>
      </c>
      <c r="E122" s="71"/>
      <c r="F122" s="72">
        <v>36184.3965459221</v>
      </c>
      <c r="G122" s="73">
        <v>3.8868949413299561</v>
      </c>
      <c r="H122" s="73">
        <v>2.6210880279541016</v>
      </c>
      <c r="I122" s="73">
        <v>2.0066125392913818</v>
      </c>
      <c r="J122" s="73">
        <v>0</v>
      </c>
      <c r="K122" s="74">
        <f t="shared" si="1"/>
        <v>100.00000047683716</v>
      </c>
    </row>
    <row r="123" spans="1:11" x14ac:dyDescent="0.35">
      <c r="A123" s="45" t="s">
        <v>29</v>
      </c>
      <c r="B123" s="30" t="s">
        <v>153</v>
      </c>
      <c r="C123" s="47">
        <v>390495.68483795132</v>
      </c>
      <c r="D123" s="71">
        <v>93.134757995605469</v>
      </c>
      <c r="E123" s="71"/>
      <c r="F123" s="72">
        <v>28784.622819795604</v>
      </c>
      <c r="G123" s="73">
        <v>3.0655617713928223</v>
      </c>
      <c r="H123" s="73">
        <v>1.888980507850647</v>
      </c>
      <c r="I123" s="73">
        <v>1.9107033014297485</v>
      </c>
      <c r="J123" s="73">
        <v>0</v>
      </c>
      <c r="K123" s="74">
        <f t="shared" si="1"/>
        <v>100.00000357627869</v>
      </c>
    </row>
    <row r="124" spans="1:11" x14ac:dyDescent="0.35">
      <c r="A124" s="45" t="s">
        <v>29</v>
      </c>
      <c r="B124" s="30" t="s">
        <v>154</v>
      </c>
      <c r="C124" s="47">
        <v>395027.57930209656</v>
      </c>
      <c r="D124" s="71">
        <v>92.532569885253906</v>
      </c>
      <c r="E124" s="71"/>
      <c r="F124" s="72">
        <v>31878.93311461659</v>
      </c>
      <c r="G124" s="73">
        <v>3.2359833717346191</v>
      </c>
      <c r="H124" s="73">
        <v>1.1625072956085205</v>
      </c>
      <c r="I124" s="73">
        <v>3.0689365863800049</v>
      </c>
      <c r="J124" s="73">
        <v>0</v>
      </c>
      <c r="K124" s="74">
        <f t="shared" si="1"/>
        <v>99.999997138977051</v>
      </c>
    </row>
    <row r="125" spans="1:11" x14ac:dyDescent="0.35">
      <c r="A125" s="45" t="s">
        <v>29</v>
      </c>
      <c r="B125" s="30" t="s">
        <v>155</v>
      </c>
      <c r="C125" s="47">
        <v>134125.88877327496</v>
      </c>
      <c r="D125" s="71">
        <v>92.935089111328125</v>
      </c>
      <c r="E125" s="71"/>
      <c r="F125" s="72">
        <v>10196.233015981084</v>
      </c>
      <c r="G125" s="73">
        <v>1.1835843324661255</v>
      </c>
      <c r="H125" s="73">
        <v>4.2313189506530762</v>
      </c>
      <c r="I125" s="73">
        <v>1.650010347366333</v>
      </c>
      <c r="J125" s="73">
        <v>0</v>
      </c>
      <c r="K125" s="74">
        <f t="shared" si="1"/>
        <v>100.00000274181366</v>
      </c>
    </row>
    <row r="126" spans="1:11" x14ac:dyDescent="0.35">
      <c r="A126" s="45" t="s">
        <v>29</v>
      </c>
      <c r="B126" s="30" t="s">
        <v>156</v>
      </c>
      <c r="C126" s="47">
        <v>75162.144185968951</v>
      </c>
      <c r="D126" s="71">
        <v>99.223472595214844</v>
      </c>
      <c r="E126" s="71"/>
      <c r="F126" s="72">
        <v>588.22260238372508</v>
      </c>
      <c r="G126" s="73">
        <v>0.1849839985370636</v>
      </c>
      <c r="H126" s="73">
        <v>0.1807982325553894</v>
      </c>
      <c r="I126" s="73">
        <v>0.41074550151824951</v>
      </c>
      <c r="J126" s="73">
        <v>0</v>
      </c>
      <c r="K126" s="74">
        <f t="shared" si="1"/>
        <v>100.00000032782555</v>
      </c>
    </row>
    <row r="127" spans="1:11" x14ac:dyDescent="0.35">
      <c r="A127" s="45" t="s">
        <v>29</v>
      </c>
      <c r="B127" s="30" t="s">
        <v>157</v>
      </c>
      <c r="C127" s="47">
        <v>208693.20422500974</v>
      </c>
      <c r="D127" s="71">
        <v>89.900077819824219</v>
      </c>
      <c r="E127" s="71"/>
      <c r="F127" s="72">
        <v>23445.861727124073</v>
      </c>
      <c r="G127" s="73">
        <v>3.1049621105194092</v>
      </c>
      <c r="H127" s="73">
        <v>4.6398959159851074</v>
      </c>
      <c r="I127" s="73">
        <v>2.3550629615783691</v>
      </c>
      <c r="J127" s="73">
        <v>0</v>
      </c>
      <c r="K127" s="74">
        <f t="shared" si="1"/>
        <v>99.999998807907104</v>
      </c>
    </row>
    <row r="128" spans="1:11" x14ac:dyDescent="0.35">
      <c r="A128" s="45" t="s">
        <v>29</v>
      </c>
      <c r="B128" s="30" t="s">
        <v>158</v>
      </c>
      <c r="C128" s="47">
        <v>198875.27076771413</v>
      </c>
      <c r="D128" s="71">
        <v>94.663436889648438</v>
      </c>
      <c r="E128" s="71"/>
      <c r="F128" s="72">
        <v>11211.400197834106</v>
      </c>
      <c r="G128" s="73">
        <v>0.78853768110275269</v>
      </c>
      <c r="H128" s="73">
        <v>2.3278331756591797</v>
      </c>
      <c r="I128" s="73">
        <v>2.2201886177062988</v>
      </c>
      <c r="J128" s="73">
        <v>0</v>
      </c>
      <c r="K128" s="74">
        <f t="shared" si="1"/>
        <v>99.999996364116669</v>
      </c>
    </row>
    <row r="129" spans="1:11" x14ac:dyDescent="0.35">
      <c r="A129" s="45" t="s">
        <v>30</v>
      </c>
      <c r="B129" s="30" t="s">
        <v>159</v>
      </c>
      <c r="C129" s="47">
        <v>200152.52084844775</v>
      </c>
      <c r="D129" s="71">
        <v>88.614089965820313</v>
      </c>
      <c r="E129" s="71"/>
      <c r="F129" s="72">
        <v>25717.347703787527</v>
      </c>
      <c r="G129" s="73">
        <v>5.5031437873840332</v>
      </c>
      <c r="H129" s="73">
        <v>0.31759026646614075</v>
      </c>
      <c r="I129" s="73">
        <v>5.5364017486572266</v>
      </c>
      <c r="J129" s="73">
        <v>2.8777632862329483E-2</v>
      </c>
      <c r="K129" s="74">
        <f t="shared" si="1"/>
        <v>100.00000340119004</v>
      </c>
    </row>
    <row r="130" spans="1:11" x14ac:dyDescent="0.35">
      <c r="A130" s="45" t="s">
        <v>30</v>
      </c>
      <c r="B130" s="30" t="s">
        <v>160</v>
      </c>
      <c r="C130" s="47">
        <v>584693.66768275283</v>
      </c>
      <c r="D130" s="71">
        <v>88.633979797363281</v>
      </c>
      <c r="E130" s="71"/>
      <c r="F130" s="72">
        <v>74978.493843095042</v>
      </c>
      <c r="G130" s="73">
        <v>5.7687678337097168</v>
      </c>
      <c r="H130" s="73">
        <v>1.6104611158370972</v>
      </c>
      <c r="I130" s="73">
        <v>3.9867949485778809</v>
      </c>
      <c r="J130" s="73">
        <v>0</v>
      </c>
      <c r="K130" s="74">
        <f t="shared" si="1"/>
        <v>100.00000369548798</v>
      </c>
    </row>
    <row r="131" spans="1:11" x14ac:dyDescent="0.35">
      <c r="A131" s="45" t="s">
        <v>30</v>
      </c>
      <c r="B131" s="30" t="s">
        <v>161</v>
      </c>
      <c r="C131" s="47">
        <v>124192.40984983169</v>
      </c>
      <c r="D131" s="71">
        <v>91.550384521484375</v>
      </c>
      <c r="E131" s="71"/>
      <c r="F131" s="72">
        <v>11462.298545247977</v>
      </c>
      <c r="G131" s="73">
        <v>3.8285536766052246</v>
      </c>
      <c r="H131" s="73">
        <v>0.51128393411636353</v>
      </c>
      <c r="I131" s="73">
        <v>4.1097760200500488</v>
      </c>
      <c r="J131" s="73">
        <v>0</v>
      </c>
      <c r="K131" s="74">
        <f t="shared" si="1"/>
        <v>99.999998152256012</v>
      </c>
    </row>
    <row r="132" spans="1:11" x14ac:dyDescent="0.35">
      <c r="A132" s="45" t="s">
        <v>30</v>
      </c>
      <c r="B132" s="30" t="s">
        <v>162</v>
      </c>
      <c r="C132" s="47">
        <v>222000.98402600901</v>
      </c>
      <c r="D132" s="71">
        <v>98.525833129882813</v>
      </c>
      <c r="E132" s="71"/>
      <c r="F132" s="72">
        <v>3321.6376571591318</v>
      </c>
      <c r="G132" s="73">
        <v>0.23137520253658295</v>
      </c>
      <c r="H132" s="73">
        <v>1.4050398953258991E-2</v>
      </c>
      <c r="I132" s="73">
        <v>1.2287440299987793</v>
      </c>
      <c r="J132" s="73">
        <v>0</v>
      </c>
      <c r="K132" s="74">
        <f t="shared" si="1"/>
        <v>100.00000276137143</v>
      </c>
    </row>
    <row r="133" spans="1:11" x14ac:dyDescent="0.35">
      <c r="A133" s="45" t="s">
        <v>30</v>
      </c>
      <c r="B133" s="30" t="s">
        <v>163</v>
      </c>
      <c r="C133" s="47">
        <v>339563.95146150969</v>
      </c>
      <c r="D133" s="71">
        <v>96.295722961425781</v>
      </c>
      <c r="E133" s="71"/>
      <c r="F133" s="72">
        <v>13062.246523238942</v>
      </c>
      <c r="G133" s="73">
        <v>0.12349314987659454</v>
      </c>
      <c r="H133" s="73">
        <v>2.5085387229919434</v>
      </c>
      <c r="I133" s="73">
        <v>1.0722438097000122</v>
      </c>
      <c r="J133" s="73">
        <v>0</v>
      </c>
      <c r="K133" s="74">
        <f t="shared" si="1"/>
        <v>99.999998643994331</v>
      </c>
    </row>
    <row r="134" spans="1:11" x14ac:dyDescent="0.35">
      <c r="A134" s="45" t="s">
        <v>30</v>
      </c>
      <c r="B134" s="30" t="s">
        <v>164</v>
      </c>
      <c r="C134" s="47">
        <v>251129.07319942149</v>
      </c>
      <c r="D134" s="71">
        <v>96.363311767578125</v>
      </c>
      <c r="E134" s="71"/>
      <c r="F134" s="72">
        <v>9477.4511655599181</v>
      </c>
      <c r="G134" s="73">
        <v>0.38112595677375793</v>
      </c>
      <c r="H134" s="73">
        <v>2.9695922508835793E-2</v>
      </c>
      <c r="I134" s="73">
        <v>3.2258679866790771</v>
      </c>
      <c r="J134" s="73">
        <v>0</v>
      </c>
      <c r="K134" s="74">
        <f t="shared" ref="K134:K139" si="2">D134+SUM(G134:J134)</f>
        <v>100.0000016335398</v>
      </c>
    </row>
    <row r="135" spans="1:11" x14ac:dyDescent="0.35">
      <c r="A135" s="45" t="s">
        <v>30</v>
      </c>
      <c r="B135" s="30" t="s">
        <v>165</v>
      </c>
      <c r="C135" s="47">
        <v>376187.75991905457</v>
      </c>
      <c r="D135" s="71">
        <v>98.191810607910156</v>
      </c>
      <c r="E135" s="71"/>
      <c r="F135" s="72">
        <v>6927.4450618213432</v>
      </c>
      <c r="G135" s="73">
        <v>2.3794699460268021E-2</v>
      </c>
      <c r="H135" s="73">
        <v>0.64793962240219116</v>
      </c>
      <c r="I135" s="73">
        <v>1.1364541053771973</v>
      </c>
      <c r="J135" s="73">
        <v>0</v>
      </c>
      <c r="K135" s="74">
        <f t="shared" si="2"/>
        <v>99.999999035149813</v>
      </c>
    </row>
    <row r="136" spans="1:11" x14ac:dyDescent="0.35">
      <c r="A136" s="45" t="s">
        <v>30</v>
      </c>
      <c r="B136" s="30" t="s">
        <v>166</v>
      </c>
      <c r="C136" s="47">
        <v>225472.34840825479</v>
      </c>
      <c r="D136" s="71">
        <v>98.704925537109375</v>
      </c>
      <c r="E136" s="71"/>
      <c r="F136" s="72">
        <v>2958.3524882213087</v>
      </c>
      <c r="G136" s="73">
        <v>8.9846082031726837E-2</v>
      </c>
      <c r="H136" s="73">
        <v>0.33621478080749512</v>
      </c>
      <c r="I136" s="73">
        <v>0.86901569366455078</v>
      </c>
      <c r="J136" s="73">
        <v>0</v>
      </c>
      <c r="K136" s="74">
        <f t="shared" si="2"/>
        <v>100.00000209361315</v>
      </c>
    </row>
    <row r="137" spans="1:11" x14ac:dyDescent="0.35">
      <c r="A137" s="45" t="s">
        <v>30</v>
      </c>
      <c r="B137" s="30" t="s">
        <v>167</v>
      </c>
      <c r="C137" s="47">
        <v>154756.11157894635</v>
      </c>
      <c r="D137" s="71">
        <v>96.144439697265625</v>
      </c>
      <c r="E137" s="71"/>
      <c r="F137" s="72">
        <v>6205.9871518088794</v>
      </c>
      <c r="G137" s="73">
        <v>5.3469687700271606E-3</v>
      </c>
      <c r="H137" s="73">
        <v>2.1387875080108643E-2</v>
      </c>
      <c r="I137" s="73">
        <v>3.8288230895996094</v>
      </c>
      <c r="J137" s="73">
        <v>0</v>
      </c>
      <c r="K137" s="74">
        <f t="shared" si="2"/>
        <v>99.99999763071537</v>
      </c>
    </row>
    <row r="138" spans="1:11" x14ac:dyDescent="0.35">
      <c r="A138" s="45" t="s">
        <v>30</v>
      </c>
      <c r="B138" s="30" t="s">
        <v>168</v>
      </c>
      <c r="C138" s="47">
        <v>241635.19220265452</v>
      </c>
      <c r="D138" s="71">
        <v>99.498916625976563</v>
      </c>
      <c r="E138" s="71"/>
      <c r="F138" s="72">
        <v>1216.8934936523438</v>
      </c>
      <c r="G138" s="73">
        <v>1.0382296517491341E-2</v>
      </c>
      <c r="H138" s="73">
        <v>3.6061175167560577E-2</v>
      </c>
      <c r="I138" s="73">
        <v>0.45464074611663818</v>
      </c>
      <c r="J138" s="73">
        <v>0</v>
      </c>
      <c r="K138" s="74">
        <f t="shared" si="2"/>
        <v>100.00000084377825</v>
      </c>
    </row>
    <row r="139" spans="1:11" x14ac:dyDescent="0.35">
      <c r="A139" s="45" t="s">
        <v>30</v>
      </c>
      <c r="B139" s="30" t="s">
        <v>169</v>
      </c>
      <c r="C139" s="47">
        <v>61012.848760727633</v>
      </c>
      <c r="D139" s="71">
        <v>99.231338500976563</v>
      </c>
      <c r="E139" s="71"/>
      <c r="F139" s="72">
        <v>472.61383110195669</v>
      </c>
      <c r="G139" s="73">
        <v>4.8429273068904877E-2</v>
      </c>
      <c r="H139" s="73">
        <v>0.59232723712921143</v>
      </c>
      <c r="I139" s="73">
        <v>0.12790295481681824</v>
      </c>
      <c r="J139" s="73">
        <v>0</v>
      </c>
      <c r="K139" s="74">
        <f t="shared" si="2"/>
        <v>99.999997965991497</v>
      </c>
    </row>
    <row r="140" spans="1:11" x14ac:dyDescent="0.35">
      <c r="A140" s="45"/>
      <c r="B140" s="45"/>
      <c r="C140" s="47"/>
      <c r="D140" s="73"/>
      <c r="E140" s="71"/>
      <c r="F140" s="72"/>
      <c r="G140" s="74"/>
      <c r="H140" s="74"/>
      <c r="I140" s="74"/>
      <c r="J140" s="75"/>
      <c r="K140" s="74"/>
    </row>
    <row r="141" spans="1:11" s="68" customFormat="1" ht="15" thickBot="1" x14ac:dyDescent="0.4">
      <c r="A141" s="50"/>
      <c r="B141" s="50" t="s">
        <v>31</v>
      </c>
      <c r="C141" s="76">
        <f>SUM(C5:C140)</f>
        <v>40407562.289042309</v>
      </c>
      <c r="D141" s="77">
        <v>69.855003356933594</v>
      </c>
      <c r="E141" s="78"/>
      <c r="F141" s="79">
        <f>SUM(F5:F140)</f>
        <v>17437347.446694359</v>
      </c>
      <c r="G141" s="80">
        <v>8.7509126663208008</v>
      </c>
      <c r="H141" s="80">
        <v>14.354938507080078</v>
      </c>
      <c r="I141" s="80">
        <v>6.7767786979675293</v>
      </c>
      <c r="J141" s="81">
        <v>0.26236879825592041</v>
      </c>
      <c r="K141" s="80">
        <f t="shared" ref="K141" si="3">D141+SUM(G141:J141)</f>
        <v>100.00000202655792</v>
      </c>
    </row>
  </sheetData>
  <mergeCells count="4">
    <mergeCell ref="A3:A4"/>
    <mergeCell ref="B3:B4"/>
    <mergeCell ref="C3:D3"/>
    <mergeCell ref="F3:K3"/>
  </mergeCells>
  <pageMargins left="0.7" right="0.7" top="0.75" bottom="0.75" header="0.3" footer="0.3"/>
  <pageSetup scale="128" orientation="landscape" r:id="rId1"/>
  <ignoredErrors>
    <ignoredError sqref="K5:K13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604C-2D74-4A0E-A151-B3972CF05B96}">
  <dimension ref="A2:J11"/>
  <sheetViews>
    <sheetView view="pageBreakPreview" zoomScale="130" zoomScaleNormal="11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C7" sqref="C7"/>
    </sheetView>
  </sheetViews>
  <sheetFormatPr defaultRowHeight="14.5" x14ac:dyDescent="0.35"/>
  <cols>
    <col min="1" max="1" width="10.1796875" bestFit="1" customWidth="1"/>
    <col min="2" max="2" width="9.81640625" customWidth="1"/>
    <col min="3" max="3" width="5.7265625" bestFit="1" customWidth="1"/>
    <col min="4" max="4" width="4.6328125" customWidth="1"/>
    <col min="5" max="5" width="7.6328125" style="41" bestFit="1" customWidth="1"/>
    <col min="6" max="8" width="9.1796875" style="22" customWidth="1"/>
    <col min="9" max="9" width="9.1796875" style="69" bestFit="1" customWidth="1"/>
    <col min="10" max="10" width="7.453125" style="22" bestFit="1" customWidth="1"/>
  </cols>
  <sheetData>
    <row r="2" spans="1:10" ht="15" thickBot="1" x14ac:dyDescent="0.4">
      <c r="A2" s="25" t="s">
        <v>209</v>
      </c>
      <c r="B2" s="24"/>
      <c r="C2" s="24"/>
      <c r="D2" s="24"/>
      <c r="E2" s="56"/>
      <c r="F2" s="57"/>
      <c r="G2" s="57"/>
      <c r="H2" s="57"/>
      <c r="I2" s="58"/>
      <c r="J2" s="57"/>
    </row>
    <row r="3" spans="1:10" ht="15" thickBot="1" x14ac:dyDescent="0.4">
      <c r="A3" s="197" t="s">
        <v>196</v>
      </c>
      <c r="B3" s="199" t="s">
        <v>189</v>
      </c>
      <c r="C3" s="203"/>
      <c r="D3" s="44"/>
      <c r="E3" s="199" t="s">
        <v>200</v>
      </c>
      <c r="F3" s="199"/>
      <c r="G3" s="199"/>
      <c r="H3" s="199"/>
      <c r="I3" s="199"/>
      <c r="J3" s="199"/>
    </row>
    <row r="4" spans="1:10" ht="39" customHeight="1" thickBot="1" x14ac:dyDescent="0.4">
      <c r="A4" s="198"/>
      <c r="B4" s="27" t="s">
        <v>201</v>
      </c>
      <c r="C4" s="27" t="s">
        <v>292</v>
      </c>
      <c r="D4" s="27"/>
      <c r="E4" s="59" t="s">
        <v>202</v>
      </c>
      <c r="F4" s="60" t="s">
        <v>203</v>
      </c>
      <c r="G4" s="60" t="s">
        <v>204</v>
      </c>
      <c r="H4" s="60" t="s">
        <v>205</v>
      </c>
      <c r="I4" s="61" t="s">
        <v>206</v>
      </c>
      <c r="J4" s="62" t="s">
        <v>207</v>
      </c>
    </row>
    <row r="5" spans="1:10" x14ac:dyDescent="0.35">
      <c r="A5" s="45" t="s">
        <v>172</v>
      </c>
      <c r="B5" s="7">
        <v>6754773.2633977877</v>
      </c>
      <c r="C5" s="19">
        <v>32.691272735595703</v>
      </c>
      <c r="D5" s="19"/>
      <c r="E5" s="63">
        <v>13907539.111032963</v>
      </c>
      <c r="F5" s="46">
        <v>20.082109451293945</v>
      </c>
      <c r="G5" s="46">
        <v>33.161434173583984</v>
      </c>
      <c r="H5" s="46">
        <v>13.342817306518555</v>
      </c>
      <c r="I5" s="46">
        <v>0.72236347198486328</v>
      </c>
      <c r="J5" s="8">
        <f>C5+SUM(F5:I5)</f>
        <v>99.999997138977051</v>
      </c>
    </row>
    <row r="6" spans="1:10" x14ac:dyDescent="0.35">
      <c r="A6" s="45" t="s">
        <v>173</v>
      </c>
      <c r="B6" s="7">
        <v>14429245.761166571</v>
      </c>
      <c r="C6" s="19">
        <v>91.350120544433594</v>
      </c>
      <c r="D6" s="19"/>
      <c r="E6" s="63">
        <v>1366295.1077533078</v>
      </c>
      <c r="F6" s="46">
        <v>2.0250675678253174</v>
      </c>
      <c r="G6" s="46">
        <v>3.9252388477325439</v>
      </c>
      <c r="H6" s="46">
        <v>2.6858022212982178</v>
      </c>
      <c r="I6" s="46">
        <v>1.3769708573818207E-2</v>
      </c>
      <c r="J6" s="8">
        <f t="shared" ref="J6:J11" si="0">C6+SUM(F6:I6)</f>
        <v>99.999998889863491</v>
      </c>
    </row>
    <row r="7" spans="1:10" x14ac:dyDescent="0.35">
      <c r="A7" s="45" t="s">
        <v>174</v>
      </c>
      <c r="B7" s="7">
        <v>9704926.3309023231</v>
      </c>
      <c r="C7" s="19">
        <v>95.095634460449219</v>
      </c>
      <c r="D7" s="19"/>
      <c r="E7" s="63">
        <v>500511.92343836109</v>
      </c>
      <c r="F7" s="46">
        <v>1.7928415536880493</v>
      </c>
      <c r="G7" s="46">
        <v>0.87055176496505737</v>
      </c>
      <c r="H7" s="46">
        <v>2.2385709285736084</v>
      </c>
      <c r="I7" s="46">
        <v>2.400680910795927E-3</v>
      </c>
      <c r="J7" s="8">
        <f t="shared" si="0"/>
        <v>99.99999938858673</v>
      </c>
    </row>
    <row r="8" spans="1:10" x14ac:dyDescent="0.35">
      <c r="A8" s="45" t="s">
        <v>175</v>
      </c>
      <c r="B8" s="7">
        <v>8048230.9159538206</v>
      </c>
      <c r="C8" s="19">
        <v>83.117790222167969</v>
      </c>
      <c r="D8" s="19"/>
      <c r="E8" s="63">
        <v>1634691.0367631908</v>
      </c>
      <c r="F8" s="46">
        <v>4.0926499366760254</v>
      </c>
      <c r="G8" s="46">
        <v>7.6250553131103516</v>
      </c>
      <c r="H8" s="46">
        <v>5.1635732650756836</v>
      </c>
      <c r="I8" s="46">
        <v>9.2947151279076934E-4</v>
      </c>
      <c r="J8" s="8">
        <f t="shared" si="0"/>
        <v>99.99999820854282</v>
      </c>
    </row>
    <row r="9" spans="1:10" x14ac:dyDescent="0.35">
      <c r="A9" s="45" t="s">
        <v>23</v>
      </c>
      <c r="B9" s="7">
        <v>1470386.0176187847</v>
      </c>
      <c r="C9" s="19">
        <v>98.111007690429688</v>
      </c>
      <c r="D9" s="19"/>
      <c r="E9" s="63">
        <v>28310.267706618888</v>
      </c>
      <c r="F9" s="46">
        <v>0.89434784650802612</v>
      </c>
      <c r="G9" s="46">
        <v>0.30009567737579346</v>
      </c>
      <c r="H9" s="46">
        <v>0.69454950094223022</v>
      </c>
      <c r="I9" s="46">
        <v>0</v>
      </c>
      <c r="J9" s="8">
        <f t="shared" si="0"/>
        <v>100.00000071525574</v>
      </c>
    </row>
    <row r="10" spans="1:10" x14ac:dyDescent="0.35">
      <c r="B10" s="7"/>
      <c r="C10" s="19"/>
      <c r="D10" s="19"/>
      <c r="E10" s="63"/>
      <c r="F10" s="8"/>
      <c r="G10" s="8"/>
      <c r="H10" s="8"/>
      <c r="I10" s="64"/>
      <c r="J10" s="8"/>
    </row>
    <row r="11" spans="1:10" s="68" customFormat="1" ht="15" thickBot="1" x14ac:dyDescent="0.4">
      <c r="A11" s="50" t="s">
        <v>31</v>
      </c>
      <c r="B11" s="37">
        <f>SUM(B5:B10)</f>
        <v>40407562.289039284</v>
      </c>
      <c r="C11" s="38">
        <v>69.855003356933594</v>
      </c>
      <c r="D11" s="38"/>
      <c r="E11" s="65">
        <f>SUM(E5:E10)</f>
        <v>17437347.446694441</v>
      </c>
      <c r="F11" s="66">
        <v>8.7509126663208008</v>
      </c>
      <c r="G11" s="66">
        <v>14.354938507080078</v>
      </c>
      <c r="H11" s="66">
        <v>6.7767786979675293</v>
      </c>
      <c r="I11" s="67">
        <v>0.26236879825592041</v>
      </c>
      <c r="J11" s="66">
        <f t="shared" si="0"/>
        <v>100.00000202655792</v>
      </c>
    </row>
  </sheetData>
  <mergeCells count="3">
    <mergeCell ref="A3:A4"/>
    <mergeCell ref="B3:C3"/>
    <mergeCell ref="E3:J3"/>
  </mergeCells>
  <pageMargins left="0.7" right="0.7" top="0.75" bottom="0.75" header="0.3" footer="0.3"/>
  <pageSetup scale="139" orientation="landscape" r:id="rId1"/>
  <ignoredErrors>
    <ignoredError sqref="J5:J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2C36-51F6-4CFC-B3A7-63E66FF0B862}">
  <dimension ref="A2:J16"/>
  <sheetViews>
    <sheetView view="pageBreakPreview" zoomScale="130" zoomScaleNormal="110" zoomScaleSheetLayoutView="130" workbookViewId="0">
      <pane xSplit="1" ySplit="4" topLeftCell="B14" activePane="bottomRight" state="frozen"/>
      <selection activeCell="D5" sqref="D5"/>
      <selection pane="topRight" activeCell="D5" sqref="D5"/>
      <selection pane="bottomLeft" activeCell="D5" sqref="D5"/>
      <selection pane="bottomRight" activeCell="C8" sqref="C8"/>
    </sheetView>
  </sheetViews>
  <sheetFormatPr defaultRowHeight="14.5" x14ac:dyDescent="0.35"/>
  <cols>
    <col min="1" max="1" width="10.1796875" bestFit="1" customWidth="1"/>
    <col min="2" max="2" width="9.81640625" customWidth="1"/>
    <col min="3" max="3" width="5.7265625" bestFit="1" customWidth="1"/>
    <col min="4" max="4" width="4.6328125" customWidth="1"/>
    <col min="5" max="5" width="7.6328125" style="41" bestFit="1" customWidth="1"/>
    <col min="6" max="8" width="9.1796875" style="22" customWidth="1"/>
    <col min="9" max="9" width="9.1796875" style="69" bestFit="1" customWidth="1"/>
    <col min="10" max="10" width="6" style="22" bestFit="1" customWidth="1"/>
  </cols>
  <sheetData>
    <row r="2" spans="1:10" ht="15" thickBot="1" x14ac:dyDescent="0.4">
      <c r="A2" s="25" t="s">
        <v>210</v>
      </c>
      <c r="B2" s="24"/>
      <c r="C2" s="24"/>
      <c r="D2" s="24"/>
      <c r="E2" s="56"/>
      <c r="F2" s="57"/>
      <c r="G2" s="57"/>
      <c r="H2" s="57"/>
      <c r="I2" s="58"/>
      <c r="J2" s="57"/>
    </row>
    <row r="3" spans="1:10" ht="15" thickBot="1" x14ac:dyDescent="0.4">
      <c r="A3" s="197" t="s">
        <v>176</v>
      </c>
      <c r="B3" s="199" t="s">
        <v>189</v>
      </c>
      <c r="C3" s="203"/>
      <c r="D3" s="44"/>
      <c r="E3" s="199" t="s">
        <v>200</v>
      </c>
      <c r="F3" s="199"/>
      <c r="G3" s="199"/>
      <c r="H3" s="199"/>
      <c r="I3" s="199"/>
      <c r="J3" s="199"/>
    </row>
    <row r="4" spans="1:10" ht="39" customHeight="1" thickBot="1" x14ac:dyDescent="0.4">
      <c r="A4" s="198"/>
      <c r="B4" s="27" t="s">
        <v>5</v>
      </c>
      <c r="C4" s="27" t="s">
        <v>292</v>
      </c>
      <c r="D4" s="27"/>
      <c r="E4" s="59" t="s">
        <v>202</v>
      </c>
      <c r="F4" s="60" t="s">
        <v>203</v>
      </c>
      <c r="G4" s="60" t="s">
        <v>204</v>
      </c>
      <c r="H4" s="60" t="s">
        <v>205</v>
      </c>
      <c r="I4" s="61" t="s">
        <v>206</v>
      </c>
      <c r="J4" s="62" t="s">
        <v>207</v>
      </c>
    </row>
    <row r="5" spans="1:10" x14ac:dyDescent="0.35">
      <c r="A5" s="45" t="s">
        <v>177</v>
      </c>
      <c r="B5" s="7">
        <v>2780796.8679376189</v>
      </c>
      <c r="C5" s="19">
        <v>94.694511413574219</v>
      </c>
      <c r="D5" s="19"/>
      <c r="E5" s="63">
        <v>155800.76746469445</v>
      </c>
      <c r="F5" s="46">
        <v>1.9746850728988647</v>
      </c>
      <c r="G5" s="46">
        <v>0.84199714660644531</v>
      </c>
      <c r="H5" s="46">
        <v>2.4865901470184326</v>
      </c>
      <c r="I5" s="46">
        <v>2.213445957750082E-3</v>
      </c>
      <c r="J5" s="8">
        <f>C5+SUM(F5:I5)</f>
        <v>99.999997226055712</v>
      </c>
    </row>
    <row r="6" spans="1:10" x14ac:dyDescent="0.35">
      <c r="A6" s="45" t="s">
        <v>178</v>
      </c>
      <c r="B6" s="7">
        <v>10062290.292319303</v>
      </c>
      <c r="C6" s="19">
        <v>88.327629089355469</v>
      </c>
      <c r="D6" s="19"/>
      <c r="E6" s="63">
        <v>1329717.0704151895</v>
      </c>
      <c r="F6" s="46">
        <v>2.7302746772766113</v>
      </c>
      <c r="G6" s="46">
        <v>5.3228130340576172</v>
      </c>
      <c r="H6" s="46">
        <v>3.6001884937286377</v>
      </c>
      <c r="I6" s="46">
        <v>1.9092332571744919E-2</v>
      </c>
      <c r="J6" s="8">
        <f t="shared" ref="J6:J16" si="0">C6+SUM(F6:I6)</f>
        <v>99.99999762699008</v>
      </c>
    </row>
    <row r="7" spans="1:10" x14ac:dyDescent="0.35">
      <c r="A7" s="45" t="s">
        <v>179</v>
      </c>
      <c r="B7" s="7">
        <v>2943650.0199599108</v>
      </c>
      <c r="C7" s="19">
        <v>84.057533264160156</v>
      </c>
      <c r="D7" s="19"/>
      <c r="E7" s="63">
        <v>558296.553844654</v>
      </c>
      <c r="F7" s="46">
        <v>4.5173029899597168</v>
      </c>
      <c r="G7" s="46">
        <v>6.0008959770202637</v>
      </c>
      <c r="H7" s="46">
        <v>5.421694278717041</v>
      </c>
      <c r="I7" s="46">
        <v>2.5699993129819632E-3</v>
      </c>
      <c r="J7" s="8">
        <f t="shared" si="0"/>
        <v>99.99999650917016</v>
      </c>
    </row>
    <row r="8" spans="1:10" x14ac:dyDescent="0.35">
      <c r="A8" s="45" t="s">
        <v>180</v>
      </c>
      <c r="B8" s="7">
        <v>785667.92535743234</v>
      </c>
      <c r="C8" s="19">
        <v>76.686935424804688</v>
      </c>
      <c r="D8" s="19"/>
      <c r="E8" s="63">
        <v>238845.42507780995</v>
      </c>
      <c r="F8" s="46">
        <v>4.0101003646850586</v>
      </c>
      <c r="G8" s="46">
        <v>8.7008543014526367</v>
      </c>
      <c r="H8" s="46">
        <v>10.602106094360352</v>
      </c>
      <c r="I8" s="46">
        <v>0</v>
      </c>
      <c r="J8" s="8">
        <f t="shared" si="0"/>
        <v>99.999996185302734</v>
      </c>
    </row>
    <row r="9" spans="1:10" x14ac:dyDescent="0.35">
      <c r="A9" s="45" t="s">
        <v>181</v>
      </c>
      <c r="B9" s="7">
        <v>6091998.7424112074</v>
      </c>
      <c r="C9" s="19">
        <v>30.978349685668945</v>
      </c>
      <c r="D9" s="19"/>
      <c r="E9" s="63">
        <v>13573344.516917612</v>
      </c>
      <c r="F9" s="46">
        <v>20.586925506591797</v>
      </c>
      <c r="G9" s="46">
        <v>33.97210693359375</v>
      </c>
      <c r="H9" s="46">
        <v>13.715225219726563</v>
      </c>
      <c r="I9" s="46">
        <v>0.7473909854888916</v>
      </c>
      <c r="J9" s="8">
        <f t="shared" si="0"/>
        <v>99.999998331069946</v>
      </c>
    </row>
    <row r="10" spans="1:10" x14ac:dyDescent="0.35">
      <c r="A10" s="45" t="s">
        <v>182</v>
      </c>
      <c r="B10" s="7">
        <v>6924129.4629653059</v>
      </c>
      <c r="C10" s="19">
        <v>95.2576904296875</v>
      </c>
      <c r="D10" s="19"/>
      <c r="E10" s="63">
        <v>344711.15597366699</v>
      </c>
      <c r="F10" s="46">
        <v>1.7193771600723267</v>
      </c>
      <c r="G10" s="46">
        <v>0.8820878267288208</v>
      </c>
      <c r="H10" s="46">
        <v>2.138371467590332</v>
      </c>
      <c r="I10" s="46">
        <v>2.4763233959674835E-3</v>
      </c>
      <c r="J10" s="8">
        <f t="shared" si="0"/>
        <v>100.00000320747495</v>
      </c>
    </row>
    <row r="11" spans="1:10" x14ac:dyDescent="0.35">
      <c r="A11" s="45" t="s">
        <v>183</v>
      </c>
      <c r="B11" s="7">
        <v>1470386.0176187858</v>
      </c>
      <c r="C11" s="19">
        <v>98.111007690429688</v>
      </c>
      <c r="D11" s="19"/>
      <c r="E11" s="63">
        <v>28310.26770661887</v>
      </c>
      <c r="F11" s="46">
        <v>0.89434784650802612</v>
      </c>
      <c r="G11" s="46">
        <v>0.30009567737579346</v>
      </c>
      <c r="H11" s="46">
        <v>0.69454950094223022</v>
      </c>
      <c r="I11" s="46">
        <v>0</v>
      </c>
      <c r="J11" s="8">
        <f t="shared" si="0"/>
        <v>100.00000071525574</v>
      </c>
    </row>
    <row r="12" spans="1:10" x14ac:dyDescent="0.35">
      <c r="A12" s="45" t="s">
        <v>184</v>
      </c>
      <c r="B12" s="7">
        <v>4366955.4688456506</v>
      </c>
      <c r="C12" s="19">
        <v>99.169349670410156</v>
      </c>
      <c r="D12" s="19"/>
      <c r="E12" s="63">
        <v>36578.037338120543</v>
      </c>
      <c r="F12" s="46">
        <v>0.20068661868572235</v>
      </c>
      <c r="G12" s="46">
        <v>0.30969363451004028</v>
      </c>
      <c r="H12" s="46">
        <v>0.32027170062065125</v>
      </c>
      <c r="I12" s="46">
        <v>0</v>
      </c>
      <c r="J12" s="8">
        <f t="shared" si="0"/>
        <v>100.00000162422657</v>
      </c>
    </row>
    <row r="13" spans="1:10" x14ac:dyDescent="0.35">
      <c r="A13" s="45" t="s">
        <v>185</v>
      </c>
      <c r="B13" s="7">
        <v>2740060.7582317195</v>
      </c>
      <c r="C13" s="19">
        <v>75.090492248535156</v>
      </c>
      <c r="D13" s="19"/>
      <c r="E13" s="63">
        <v>908950.93922624737</v>
      </c>
      <c r="F13" s="46">
        <v>6.0338525772094727</v>
      </c>
      <c r="G13" s="46">
        <v>13.792000770568848</v>
      </c>
      <c r="H13" s="46">
        <v>5.0211739540100098</v>
      </c>
      <c r="I13" s="46">
        <v>6.2482669949531555E-2</v>
      </c>
      <c r="J13" s="8">
        <f t="shared" si="0"/>
        <v>100.00000222027302</v>
      </c>
    </row>
    <row r="14" spans="1:10" x14ac:dyDescent="0.35">
      <c r="A14" s="45" t="s">
        <v>186</v>
      </c>
      <c r="B14" s="7">
        <v>2241626.733394138</v>
      </c>
      <c r="C14" s="19">
        <v>89.506843566894531</v>
      </c>
      <c r="D14" s="19"/>
      <c r="E14" s="63">
        <v>262792.71272981679</v>
      </c>
      <c r="F14" s="46">
        <v>3.1054301261901855</v>
      </c>
      <c r="G14" s="46">
        <v>4.2706289291381836</v>
      </c>
      <c r="H14" s="46">
        <v>3.1171000003814697</v>
      </c>
      <c r="I14" s="46">
        <v>0</v>
      </c>
      <c r="J14" s="8">
        <f t="shared" si="0"/>
        <v>100.00000262260437</v>
      </c>
    </row>
    <row r="15" spans="1:10" x14ac:dyDescent="0.35">
      <c r="B15" s="7"/>
      <c r="C15" s="19"/>
      <c r="D15" s="19"/>
      <c r="E15" s="63"/>
      <c r="F15" s="8"/>
      <c r="G15" s="8"/>
      <c r="H15" s="8"/>
      <c r="I15" s="64"/>
      <c r="J15" s="8"/>
    </row>
    <row r="16" spans="1:10" s="68" customFormat="1" ht="15" thickBot="1" x14ac:dyDescent="0.4">
      <c r="A16" s="50" t="s">
        <v>31</v>
      </c>
      <c r="B16" s="37">
        <f>SUM(B5:B15)</f>
        <v>40407562.28904108</v>
      </c>
      <c r="C16" s="38">
        <v>69.855003356933594</v>
      </c>
      <c r="D16" s="38"/>
      <c r="E16" s="65">
        <f>SUM(E5:E15)</f>
        <v>17437347.44669443</v>
      </c>
      <c r="F16" s="66">
        <v>8.7509126663208008</v>
      </c>
      <c r="G16" s="66">
        <v>14.354938507080078</v>
      </c>
      <c r="H16" s="66">
        <v>6.7767786979675293</v>
      </c>
      <c r="I16" s="67">
        <v>0.26236879825592041</v>
      </c>
      <c r="J16" s="66">
        <f t="shared" si="0"/>
        <v>100.00000202655792</v>
      </c>
    </row>
  </sheetData>
  <mergeCells count="3">
    <mergeCell ref="A3:A4"/>
    <mergeCell ref="B3:C3"/>
    <mergeCell ref="E3:J3"/>
  </mergeCells>
  <pageMargins left="0.7" right="0.7" top="0.75" bottom="0.75" header="0.3" footer="0.3"/>
  <pageSetup scale="139" orientation="landscape" r:id="rId1"/>
  <ignoredErrors>
    <ignoredError sqref="J5:J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5EEC-91B5-4F0F-8B5D-E035EC08C748}">
  <dimension ref="A2:P20"/>
  <sheetViews>
    <sheetView view="pageBreakPreview" zoomScale="130" zoomScaleNormal="14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E10" sqref="E10"/>
    </sheetView>
  </sheetViews>
  <sheetFormatPr defaultRowHeight="14.5" x14ac:dyDescent="0.35"/>
  <cols>
    <col min="1" max="1" width="10.1796875" bestFit="1" customWidth="1"/>
    <col min="2" max="2" width="8.453125" bestFit="1" customWidth="1"/>
    <col min="3" max="3" width="5.81640625" bestFit="1" customWidth="1"/>
    <col min="4" max="4" width="7.6328125" bestFit="1" customWidth="1"/>
    <col min="5" max="5" width="4.453125" customWidth="1"/>
    <col min="6" max="6" width="8.453125" bestFit="1" customWidth="1"/>
    <col min="7" max="7" width="5.81640625" bestFit="1" customWidth="1"/>
    <col min="8" max="8" width="7.6328125" bestFit="1" customWidth="1"/>
    <col min="9" max="9" width="2.81640625" customWidth="1"/>
    <col min="10" max="10" width="8.453125" bestFit="1" customWidth="1"/>
    <col min="11" max="11" width="5.81640625" bestFit="1" customWidth="1"/>
    <col min="12" max="12" width="7.6328125" bestFit="1" customWidth="1"/>
    <col min="13" max="13" width="9.1796875" customWidth="1"/>
    <col min="14" max="14" width="10.1796875" customWidth="1"/>
    <col min="15" max="15" width="7.453125" bestFit="1" customWidth="1"/>
  </cols>
  <sheetData>
    <row r="2" spans="1:12" ht="15" thickBot="1" x14ac:dyDescent="0.4">
      <c r="A2" s="25" t="s">
        <v>211</v>
      </c>
      <c r="B2" s="25"/>
      <c r="C2" s="25"/>
      <c r="D2" s="25"/>
      <c r="E2" s="25"/>
      <c r="F2" s="24"/>
      <c r="G2" s="24"/>
      <c r="H2" s="24"/>
      <c r="I2" s="24"/>
      <c r="J2" s="24"/>
      <c r="K2" s="24"/>
      <c r="L2" s="24"/>
    </row>
    <row r="3" spans="1:12" ht="15" thickBot="1" x14ac:dyDescent="0.4">
      <c r="A3" s="202" t="s">
        <v>33</v>
      </c>
      <c r="B3" s="199" t="s">
        <v>212</v>
      </c>
      <c r="C3" s="199"/>
      <c r="D3" s="199"/>
      <c r="F3" s="199" t="s">
        <v>213</v>
      </c>
      <c r="G3" s="199"/>
      <c r="H3" s="199"/>
      <c r="I3" s="44"/>
      <c r="J3" s="199" t="s">
        <v>214</v>
      </c>
      <c r="K3" s="199"/>
      <c r="L3" s="199"/>
    </row>
    <row r="4" spans="1:12" ht="15" thickBot="1" x14ac:dyDescent="0.4">
      <c r="A4" s="203"/>
      <c r="B4" s="28" t="s">
        <v>5</v>
      </c>
      <c r="C4" s="28" t="s">
        <v>215</v>
      </c>
      <c r="D4" s="28" t="s">
        <v>216</v>
      </c>
      <c r="E4" s="27"/>
      <c r="F4" s="28" t="s">
        <v>5</v>
      </c>
      <c r="G4" s="28" t="s">
        <v>215</v>
      </c>
      <c r="H4" s="28" t="s">
        <v>216</v>
      </c>
      <c r="I4" s="28"/>
      <c r="J4" s="104" t="s">
        <v>5</v>
      </c>
      <c r="K4" s="104" t="s">
        <v>215</v>
      </c>
      <c r="L4" s="104" t="s">
        <v>216</v>
      </c>
    </row>
    <row r="5" spans="1:12" x14ac:dyDescent="0.35">
      <c r="A5" s="85" t="s">
        <v>16</v>
      </c>
      <c r="B5" s="7">
        <v>2013583.5071189282</v>
      </c>
      <c r="C5" s="19">
        <v>40.224014282226563</v>
      </c>
      <c r="D5" s="19">
        <v>59.775985717773438</v>
      </c>
      <c r="E5" s="86" t="s">
        <v>17</v>
      </c>
      <c r="F5" s="7">
        <v>1864538.4127533343</v>
      </c>
      <c r="G5" s="11">
        <v>38.822826385498047</v>
      </c>
      <c r="H5" s="11">
        <v>61.177173614501953</v>
      </c>
      <c r="I5" s="87" t="s">
        <v>17</v>
      </c>
      <c r="J5" s="7">
        <v>149045.09436555093</v>
      </c>
      <c r="K5" s="11">
        <v>57.752750396728516</v>
      </c>
      <c r="L5" s="11">
        <v>42.247249603271484</v>
      </c>
    </row>
    <row r="6" spans="1:12" x14ac:dyDescent="0.35">
      <c r="A6" s="85" t="s">
        <v>18</v>
      </c>
      <c r="B6" s="7">
        <v>1692742.0997758736</v>
      </c>
      <c r="C6" s="19">
        <v>23.226945877075195</v>
      </c>
      <c r="D6" s="19">
        <v>76.773056030273438</v>
      </c>
      <c r="E6" s="86" t="s">
        <v>17</v>
      </c>
      <c r="F6" s="7">
        <v>1278997.1403526627</v>
      </c>
      <c r="G6" s="11">
        <v>23.579313278198242</v>
      </c>
      <c r="H6" s="11">
        <v>76.420684814453125</v>
      </c>
      <c r="I6" s="87" t="s">
        <v>17</v>
      </c>
      <c r="J6" s="7">
        <v>413744.95942320267</v>
      </c>
      <c r="K6" s="11">
        <v>22.137689590454102</v>
      </c>
      <c r="L6" s="11">
        <v>77.862312316894531</v>
      </c>
    </row>
    <row r="7" spans="1:12" x14ac:dyDescent="0.35">
      <c r="A7" s="85" t="s">
        <v>19</v>
      </c>
      <c r="B7" s="7">
        <v>1059142.854589317</v>
      </c>
      <c r="C7" s="19">
        <v>31.16912841796875</v>
      </c>
      <c r="D7" s="19">
        <v>68.83087158203125</v>
      </c>
      <c r="E7" s="86" t="s">
        <v>17</v>
      </c>
      <c r="F7" s="7">
        <v>976341.29217227502</v>
      </c>
      <c r="G7" s="11">
        <v>29.32489013671875</v>
      </c>
      <c r="H7" s="11">
        <v>70.67510986328125</v>
      </c>
      <c r="I7" s="87" t="s">
        <v>17</v>
      </c>
      <c r="J7" s="7">
        <v>82801.562417067689</v>
      </c>
      <c r="K7" s="11">
        <v>52.915187835693359</v>
      </c>
      <c r="L7" s="11">
        <v>47.084812164306641</v>
      </c>
    </row>
    <row r="8" spans="1:12" x14ac:dyDescent="0.35">
      <c r="A8" s="85" t="s">
        <v>20</v>
      </c>
      <c r="B8" s="7">
        <v>1949190.2005432209</v>
      </c>
      <c r="C8" s="19">
        <v>28.863155364990234</v>
      </c>
      <c r="D8" s="19">
        <v>71.1368408203125</v>
      </c>
      <c r="E8" s="86" t="s">
        <v>17</v>
      </c>
      <c r="F8" s="7">
        <v>1603207.8678633724</v>
      </c>
      <c r="G8" s="11">
        <v>27.961881637573242</v>
      </c>
      <c r="H8" s="11">
        <v>72.038116455078125</v>
      </c>
      <c r="I8" s="87" t="s">
        <v>17</v>
      </c>
      <c r="J8" s="7">
        <v>345982.33267982741</v>
      </c>
      <c r="K8" s="11">
        <v>33.039470672607422</v>
      </c>
      <c r="L8" s="11">
        <v>66.960533142089844</v>
      </c>
    </row>
    <row r="9" spans="1:12" x14ac:dyDescent="0.35">
      <c r="A9" s="85" t="s">
        <v>21</v>
      </c>
      <c r="B9" s="7">
        <v>2855427.6822667713</v>
      </c>
      <c r="C9" s="19">
        <v>26.983087539672852</v>
      </c>
      <c r="D9" s="19">
        <v>73.016914367675781</v>
      </c>
      <c r="E9" s="86" t="s">
        <v>17</v>
      </c>
      <c r="F9" s="7">
        <v>2245829.4527821206</v>
      </c>
      <c r="G9" s="11">
        <v>27.165494918823242</v>
      </c>
      <c r="H9" s="11">
        <v>72.834503173828125</v>
      </c>
      <c r="I9" s="87" t="s">
        <v>17</v>
      </c>
      <c r="J9" s="7">
        <v>609598.2294846077</v>
      </c>
      <c r="K9" s="11">
        <v>26.311079025268555</v>
      </c>
      <c r="L9" s="11">
        <v>73.688919067382813</v>
      </c>
    </row>
    <row r="10" spans="1:12" x14ac:dyDescent="0.35">
      <c r="A10" s="85" t="s">
        <v>22</v>
      </c>
      <c r="B10" s="7">
        <v>2018990.6660288742</v>
      </c>
      <c r="C10" s="19">
        <v>25.501443862915039</v>
      </c>
      <c r="D10" s="19">
        <v>74.498558044433594</v>
      </c>
      <c r="E10" s="86" t="s">
        <v>17</v>
      </c>
      <c r="F10" s="7">
        <v>1861248.04149699</v>
      </c>
      <c r="G10" s="11">
        <v>25.650211334228516</v>
      </c>
      <c r="H10" s="11">
        <v>74.349784851074219</v>
      </c>
      <c r="I10" s="87" t="s">
        <v>17</v>
      </c>
      <c r="J10" s="7">
        <v>157742.62453188188</v>
      </c>
      <c r="K10" s="11">
        <v>23.746082305908203</v>
      </c>
      <c r="L10" s="11">
        <v>76.253921508789063</v>
      </c>
    </row>
    <row r="11" spans="1:12" x14ac:dyDescent="0.35">
      <c r="A11" s="85" t="s">
        <v>23</v>
      </c>
      <c r="B11" s="7">
        <v>791741.77104975702</v>
      </c>
      <c r="C11" s="19">
        <v>36.606849670410156</v>
      </c>
      <c r="D11" s="19">
        <v>63.393150329589844</v>
      </c>
      <c r="E11" s="86" t="s">
        <v>17</v>
      </c>
      <c r="F11" s="7">
        <v>777685.40916166932</v>
      </c>
      <c r="G11" s="11">
        <v>36.278648376464844</v>
      </c>
      <c r="H11" s="11">
        <v>63.721351623535156</v>
      </c>
      <c r="I11" s="87" t="s">
        <v>17</v>
      </c>
      <c r="J11" s="7">
        <v>14056.361888084717</v>
      </c>
      <c r="K11" s="11">
        <v>54.764930725097656</v>
      </c>
      <c r="L11" s="11">
        <v>45.235069274902344</v>
      </c>
    </row>
    <row r="12" spans="1:12" x14ac:dyDescent="0.35">
      <c r="A12" s="85" t="s">
        <v>24</v>
      </c>
      <c r="B12" s="7">
        <v>668109.21899597987</v>
      </c>
      <c r="C12" s="19">
        <v>22.623405456542969</v>
      </c>
      <c r="D12" s="19">
        <v>77.376594543457031</v>
      </c>
      <c r="E12" s="86" t="s">
        <v>17</v>
      </c>
      <c r="F12" s="7">
        <v>512897.48326355463</v>
      </c>
      <c r="G12" s="11">
        <v>21.744476318359375</v>
      </c>
      <c r="H12" s="11">
        <v>78.255523681640625</v>
      </c>
      <c r="I12" s="87" t="s">
        <v>17</v>
      </c>
      <c r="J12" s="7">
        <v>155211.73573242966</v>
      </c>
      <c r="K12" s="11">
        <v>25.52783203125</v>
      </c>
      <c r="L12" s="11">
        <v>74.47216796875</v>
      </c>
    </row>
    <row r="13" spans="1:12" x14ac:dyDescent="0.35">
      <c r="A13" s="85" t="s">
        <v>25</v>
      </c>
      <c r="B13" s="7">
        <v>1764117.5395663155</v>
      </c>
      <c r="C13" s="19">
        <v>35.487773895263672</v>
      </c>
      <c r="D13" s="19">
        <v>64.512229919433594</v>
      </c>
      <c r="E13" s="86" t="s">
        <v>17</v>
      </c>
      <c r="F13" s="7">
        <v>1726603.6503167136</v>
      </c>
      <c r="G13" s="11">
        <v>35.397789001464844</v>
      </c>
      <c r="H13" s="11">
        <v>64.602210998535156</v>
      </c>
      <c r="I13" s="87" t="s">
        <v>17</v>
      </c>
      <c r="J13" s="7">
        <v>37513.889249616375</v>
      </c>
      <c r="K13" s="11">
        <v>39.629249572753906</v>
      </c>
      <c r="L13" s="11">
        <v>60.370750427246094</v>
      </c>
    </row>
    <row r="14" spans="1:12" x14ac:dyDescent="0.35">
      <c r="A14" s="85" t="s">
        <v>26</v>
      </c>
      <c r="B14" s="7">
        <v>6002079.8438996579</v>
      </c>
      <c r="C14" s="19">
        <v>27.014381408691406</v>
      </c>
      <c r="D14" s="19">
        <v>72.985618591308594</v>
      </c>
      <c r="E14" s="86" t="s">
        <v>17</v>
      </c>
      <c r="F14" s="7">
        <v>2017299.4393645918</v>
      </c>
      <c r="G14" s="11">
        <v>27.711885452270508</v>
      </c>
      <c r="H14" s="11">
        <v>72.288116455078125</v>
      </c>
      <c r="I14" s="87" t="s">
        <v>17</v>
      </c>
      <c r="J14" s="7">
        <v>3984780.4045358193</v>
      </c>
      <c r="K14" s="11">
        <v>26.66126823425293</v>
      </c>
      <c r="L14" s="11">
        <v>73.338729858398438</v>
      </c>
    </row>
    <row r="15" spans="1:12" x14ac:dyDescent="0.35">
      <c r="A15" s="85" t="s">
        <v>27</v>
      </c>
      <c r="B15" s="7">
        <v>7493179.2660596725</v>
      </c>
      <c r="C15" s="19">
        <v>34.441318511962891</v>
      </c>
      <c r="D15" s="19">
        <v>65.558677673339844</v>
      </c>
      <c r="E15" s="86" t="s">
        <v>17</v>
      </c>
      <c r="F15" s="7">
        <v>1948032.5893117385</v>
      </c>
      <c r="G15" s="11">
        <v>28.918569564819336</v>
      </c>
      <c r="H15" s="11">
        <v>71.081428527832031</v>
      </c>
      <c r="I15" s="87" t="s">
        <v>17</v>
      </c>
      <c r="J15" s="7">
        <v>5545146.6767483046</v>
      </c>
      <c r="K15" s="11">
        <v>36.381484985351563</v>
      </c>
      <c r="L15" s="11">
        <v>63.618515014648438</v>
      </c>
    </row>
    <row r="16" spans="1:12" x14ac:dyDescent="0.35">
      <c r="A16" s="85" t="s">
        <v>28</v>
      </c>
      <c r="B16" s="7">
        <v>2030417.3809780315</v>
      </c>
      <c r="C16" s="19">
        <v>28.639713287353516</v>
      </c>
      <c r="D16" s="19">
        <v>71.360282897949219</v>
      </c>
      <c r="E16" s="86" t="s">
        <v>17</v>
      </c>
      <c r="F16" s="7">
        <v>2001505.3819706747</v>
      </c>
      <c r="G16" s="11">
        <v>28.507898330688477</v>
      </c>
      <c r="H16" s="11">
        <v>71.492103576660156</v>
      </c>
      <c r="I16" s="87" t="s">
        <v>17</v>
      </c>
      <c r="J16" s="7">
        <v>28911.999007355411</v>
      </c>
      <c r="K16" s="11">
        <v>37.764987945556641</v>
      </c>
      <c r="L16" s="11">
        <v>62.235012054443359</v>
      </c>
    </row>
    <row r="17" spans="1:16" x14ac:dyDescent="0.35">
      <c r="A17" s="85" t="s">
        <v>29</v>
      </c>
      <c r="B17" s="7">
        <v>1530608.7018936195</v>
      </c>
      <c r="C17" s="19">
        <v>26.303106307983398</v>
      </c>
      <c r="D17" s="19">
        <v>73.696891784667969</v>
      </c>
      <c r="E17" s="86" t="s">
        <v>17</v>
      </c>
      <c r="F17" s="7">
        <v>1330502.3497974365</v>
      </c>
      <c r="G17" s="11">
        <v>25.203109741210938</v>
      </c>
      <c r="H17" s="11">
        <v>74.796890258789063</v>
      </c>
      <c r="I17" s="87" t="s">
        <v>17</v>
      </c>
      <c r="J17" s="7">
        <v>200106.35209616972</v>
      </c>
      <c r="K17" s="11">
        <v>33.616954803466797</v>
      </c>
      <c r="L17" s="11">
        <v>66.383041381835938</v>
      </c>
    </row>
    <row r="18" spans="1:16" x14ac:dyDescent="0.35">
      <c r="A18" s="85" t="s">
        <v>30</v>
      </c>
      <c r="B18" s="7">
        <v>1580705.2370951765</v>
      </c>
      <c r="C18" s="19">
        <v>29.476757049560547</v>
      </c>
      <c r="D18" s="19">
        <v>70.523239135742188</v>
      </c>
      <c r="E18" s="86" t="s">
        <v>17</v>
      </c>
      <c r="F18" s="7">
        <v>1490426.8205887889</v>
      </c>
      <c r="G18" s="11">
        <v>27.948968887329102</v>
      </c>
      <c r="H18" s="11">
        <v>72.051033020019531</v>
      </c>
      <c r="I18" s="87" t="s">
        <v>17</v>
      </c>
      <c r="J18" s="7">
        <v>90278.416506390218</v>
      </c>
      <c r="K18" s="11">
        <v>54.699367523193359</v>
      </c>
      <c r="L18" s="11">
        <v>45.300632476806641</v>
      </c>
    </row>
    <row r="19" spans="1:16" x14ac:dyDescent="0.35">
      <c r="B19" s="47"/>
      <c r="C19" s="88"/>
      <c r="D19" s="88"/>
      <c r="E19" s="87"/>
      <c r="F19" s="47"/>
      <c r="G19" s="88"/>
      <c r="H19" s="88"/>
      <c r="I19" s="87"/>
      <c r="J19" s="47"/>
      <c r="K19" s="88"/>
      <c r="L19" s="88"/>
    </row>
    <row r="20" spans="1:16" s="68" customFormat="1" ht="15" thickBot="1" x14ac:dyDescent="0.4">
      <c r="A20" s="52" t="s">
        <v>31</v>
      </c>
      <c r="B20" s="89">
        <f>SUM(B5:B19)</f>
        <v>33450035.969861202</v>
      </c>
      <c r="C20" s="90">
        <v>30.195600509643555</v>
      </c>
      <c r="D20" s="90">
        <v>69.804397583007813</v>
      </c>
      <c r="E20" s="91" t="s">
        <v>17</v>
      </c>
      <c r="F20" s="89">
        <f>SUM(F5:F19)</f>
        <v>21635115.331195921</v>
      </c>
      <c r="G20" s="90">
        <v>29.106555938720703</v>
      </c>
      <c r="H20" s="90">
        <v>70.893440246582031</v>
      </c>
      <c r="I20" s="91" t="s">
        <v>17</v>
      </c>
      <c r="J20" s="89">
        <f>SUM(J5:J19)</f>
        <v>11814920.638666309</v>
      </c>
      <c r="K20" s="90">
        <v>32.189826965332031</v>
      </c>
      <c r="L20" s="90">
        <v>67.810173034667969</v>
      </c>
      <c r="M20"/>
      <c r="N20"/>
      <c r="O20"/>
      <c r="P20"/>
    </row>
  </sheetData>
  <mergeCells count="4">
    <mergeCell ref="A3:A4"/>
    <mergeCell ref="B3:D3"/>
    <mergeCell ref="F3:H3"/>
    <mergeCell ref="J3:L3"/>
  </mergeCells>
  <pageMargins left="0.7" right="0.7" top="0.75" bottom="0.75" header="0.3" footer="0.3"/>
  <pageSetup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B5A8-AE32-48E7-BB24-A8AB8B51A02F}">
  <dimension ref="A2:Q141"/>
  <sheetViews>
    <sheetView view="pageBreakPreview" zoomScale="120" zoomScaleNormal="140" zoomScaleSheetLayoutView="12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4.5" x14ac:dyDescent="0.35"/>
  <cols>
    <col min="1" max="1" width="10.1796875" bestFit="1" customWidth="1"/>
    <col min="2" max="2" width="11.08984375" bestFit="1" customWidth="1"/>
    <col min="3" max="3" width="8.453125" bestFit="1" customWidth="1"/>
    <col min="4" max="4" width="5.81640625" bestFit="1" customWidth="1"/>
    <col min="5" max="5" width="7.6328125" bestFit="1" customWidth="1"/>
    <col min="6" max="6" width="4.453125" customWidth="1"/>
    <col min="7" max="7" width="8.453125" style="97" bestFit="1" customWidth="1"/>
    <col min="8" max="8" width="5.81640625" bestFit="1" customWidth="1"/>
    <col min="9" max="9" width="7.6328125" bestFit="1" customWidth="1"/>
    <col min="10" max="10" width="2.81640625" customWidth="1"/>
    <col min="11" max="11" width="8.453125" style="97" bestFit="1" customWidth="1"/>
    <col min="12" max="12" width="5.81640625" bestFit="1" customWidth="1"/>
    <col min="13" max="13" width="7.6328125" bestFit="1" customWidth="1"/>
    <col min="14" max="14" width="9.1796875" customWidth="1"/>
    <col min="15" max="15" width="10.1796875" customWidth="1"/>
    <col min="16" max="16" width="7.453125" bestFit="1" customWidth="1"/>
  </cols>
  <sheetData>
    <row r="2" spans="1:13" ht="15" thickBot="1" x14ac:dyDescent="0.4">
      <c r="A2" s="205" t="s">
        <v>217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3" ht="15" thickBot="1" x14ac:dyDescent="0.4">
      <c r="A3" s="202" t="s">
        <v>33</v>
      </c>
      <c r="B3" s="202" t="s">
        <v>34</v>
      </c>
      <c r="C3" s="199" t="s">
        <v>218</v>
      </c>
      <c r="D3" s="199"/>
      <c r="E3" s="199"/>
      <c r="G3" s="199" t="s">
        <v>213</v>
      </c>
      <c r="H3" s="199"/>
      <c r="I3" s="199"/>
      <c r="J3" s="44"/>
      <c r="K3" s="199" t="s">
        <v>214</v>
      </c>
      <c r="L3" s="199"/>
      <c r="M3" s="199"/>
    </row>
    <row r="4" spans="1:13" ht="15" thickBot="1" x14ac:dyDescent="0.4">
      <c r="A4" s="203"/>
      <c r="B4" s="203"/>
      <c r="C4" s="82" t="s">
        <v>5</v>
      </c>
      <c r="D4" s="82" t="s">
        <v>215</v>
      </c>
      <c r="E4" s="82" t="s">
        <v>216</v>
      </c>
      <c r="F4" s="83"/>
      <c r="G4" s="92" t="s">
        <v>5</v>
      </c>
      <c r="H4" s="82" t="s">
        <v>215</v>
      </c>
      <c r="I4" s="82" t="s">
        <v>216</v>
      </c>
      <c r="J4" s="82"/>
      <c r="K4" s="93" t="s">
        <v>5</v>
      </c>
      <c r="L4" s="84" t="s">
        <v>215</v>
      </c>
      <c r="M4" s="84" t="s">
        <v>216</v>
      </c>
    </row>
    <row r="5" spans="1:13" x14ac:dyDescent="0.35">
      <c r="A5" s="85" t="s">
        <v>16</v>
      </c>
      <c r="B5" s="85" t="s">
        <v>35</v>
      </c>
      <c r="C5" s="7">
        <v>348640.80662114202</v>
      </c>
      <c r="D5" s="19">
        <v>42.692115783691406</v>
      </c>
      <c r="E5" s="19">
        <v>57.307884216308594</v>
      </c>
      <c r="F5" s="86" t="s">
        <v>17</v>
      </c>
      <c r="G5" s="7">
        <v>240589.59755531402</v>
      </c>
      <c r="H5" s="19">
        <v>37.214321136474609</v>
      </c>
      <c r="I5" s="19">
        <v>62.785678863525391</v>
      </c>
      <c r="J5" s="86" t="s">
        <v>17</v>
      </c>
      <c r="K5" s="7">
        <v>108051.20906582903</v>
      </c>
      <c r="L5" s="19">
        <v>54.889114379882813</v>
      </c>
      <c r="M5" s="19">
        <v>45.110885620117188</v>
      </c>
    </row>
    <row r="6" spans="1:13" x14ac:dyDescent="0.35">
      <c r="A6" s="85" t="s">
        <v>16</v>
      </c>
      <c r="B6" s="85" t="s">
        <v>36</v>
      </c>
      <c r="C6" s="7">
        <v>262289.79472323367</v>
      </c>
      <c r="D6" s="19">
        <v>39.701702117919922</v>
      </c>
      <c r="E6" s="19">
        <v>60.298297882080078</v>
      </c>
      <c r="F6" s="86" t="s">
        <v>17</v>
      </c>
      <c r="G6" s="7">
        <v>255090.86514227159</v>
      </c>
      <c r="H6" s="19">
        <v>38.4810791015625</v>
      </c>
      <c r="I6" s="19">
        <v>61.5189208984375</v>
      </c>
      <c r="J6" s="86" t="s">
        <v>17</v>
      </c>
      <c r="K6" s="7">
        <v>7198.929580962129</v>
      </c>
      <c r="L6" s="19">
        <v>82.953926086425781</v>
      </c>
      <c r="M6" s="19">
        <v>17.046075820922852</v>
      </c>
    </row>
    <row r="7" spans="1:13" x14ac:dyDescent="0.35">
      <c r="A7" s="85" t="s">
        <v>16</v>
      </c>
      <c r="B7" s="85" t="s">
        <v>37</v>
      </c>
      <c r="C7" s="7">
        <v>218964.25491191717</v>
      </c>
      <c r="D7" s="19">
        <v>38.182083129882813</v>
      </c>
      <c r="E7" s="19">
        <v>61.817916870117188</v>
      </c>
      <c r="F7" s="86" t="s">
        <v>17</v>
      </c>
      <c r="G7" s="7">
        <v>218332.1836168117</v>
      </c>
      <c r="H7" s="19">
        <v>38.235702514648438</v>
      </c>
      <c r="I7" s="19">
        <v>61.764297485351563</v>
      </c>
      <c r="J7" s="86" t="s">
        <v>17</v>
      </c>
      <c r="K7" s="7">
        <v>632.07129510550897</v>
      </c>
      <c r="L7" s="19">
        <v>19.660715103149414</v>
      </c>
      <c r="M7" s="19">
        <v>80.339286804199219</v>
      </c>
    </row>
    <row r="8" spans="1:13" x14ac:dyDescent="0.35">
      <c r="A8" s="85" t="s">
        <v>16</v>
      </c>
      <c r="B8" s="85" t="s">
        <v>38</v>
      </c>
      <c r="C8" s="7">
        <v>268270.80078149127</v>
      </c>
      <c r="D8" s="19">
        <v>38.000892639160156</v>
      </c>
      <c r="E8" s="19">
        <v>61.999107360839844</v>
      </c>
      <c r="F8" s="86" t="s">
        <v>17</v>
      </c>
      <c r="G8" s="7">
        <v>267433.3612627649</v>
      </c>
      <c r="H8" s="19">
        <v>38.01165771484375</v>
      </c>
      <c r="I8" s="19">
        <v>61.98834228515625</v>
      </c>
      <c r="J8" s="86" t="s">
        <v>17</v>
      </c>
      <c r="K8" s="7">
        <v>837.43951872628281</v>
      </c>
      <c r="L8" s="19">
        <v>34.563636779785156</v>
      </c>
      <c r="M8" s="19">
        <v>65.436363220214844</v>
      </c>
    </row>
    <row r="9" spans="1:13" x14ac:dyDescent="0.35">
      <c r="A9" s="85" t="s">
        <v>16</v>
      </c>
      <c r="B9" s="85" t="s">
        <v>39</v>
      </c>
      <c r="C9" s="7">
        <v>112867.46440817585</v>
      </c>
      <c r="D9" s="19">
        <v>40.311420440673828</v>
      </c>
      <c r="E9" s="19">
        <v>59.688579559326172</v>
      </c>
      <c r="F9" s="86" t="s">
        <v>17</v>
      </c>
      <c r="G9" s="7">
        <v>112088.55946691167</v>
      </c>
      <c r="H9" s="19">
        <v>40.296871185302734</v>
      </c>
      <c r="I9" s="19">
        <v>59.703128814697266</v>
      </c>
      <c r="J9" s="86" t="s">
        <v>17</v>
      </c>
      <c r="K9" s="7">
        <v>778.90494126421765</v>
      </c>
      <c r="L9" s="19">
        <v>42.405063629150391</v>
      </c>
      <c r="M9" s="19">
        <v>57.594936370849609</v>
      </c>
    </row>
    <row r="10" spans="1:13" x14ac:dyDescent="0.35">
      <c r="A10" s="85" t="s">
        <v>16</v>
      </c>
      <c r="B10" s="85" t="s">
        <v>40</v>
      </c>
      <c r="C10" s="7">
        <v>156652.42305649808</v>
      </c>
      <c r="D10" s="19">
        <v>38.873947143554688</v>
      </c>
      <c r="E10" s="19">
        <v>61.126052856445313</v>
      </c>
      <c r="F10" s="86" t="s">
        <v>17</v>
      </c>
      <c r="G10" s="7">
        <v>151413.90664221565</v>
      </c>
      <c r="H10" s="19">
        <v>38.274852752685547</v>
      </c>
      <c r="I10" s="19">
        <v>61.725147247314453</v>
      </c>
      <c r="J10" s="86" t="s">
        <v>17</v>
      </c>
      <c r="K10" s="7">
        <v>5238.5164142822487</v>
      </c>
      <c r="L10" s="19">
        <v>56.190135955810547</v>
      </c>
      <c r="M10" s="19">
        <v>43.809864044189453</v>
      </c>
    </row>
    <row r="11" spans="1:13" x14ac:dyDescent="0.35">
      <c r="A11" s="85" t="s">
        <v>16</v>
      </c>
      <c r="B11" s="85" t="s">
        <v>41</v>
      </c>
      <c r="C11" s="7">
        <v>325243.76218823279</v>
      </c>
      <c r="D11" s="19">
        <v>40.33746337890625</v>
      </c>
      <c r="E11" s="19">
        <v>59.66253662109375</v>
      </c>
      <c r="F11" s="86" t="s">
        <v>17</v>
      </c>
      <c r="G11" s="7">
        <v>321349.81063800532</v>
      </c>
      <c r="H11" s="19">
        <v>40.015361785888672</v>
      </c>
      <c r="I11" s="19">
        <v>59.984638214111328</v>
      </c>
      <c r="J11" s="86" t="s">
        <v>17</v>
      </c>
      <c r="K11" s="7">
        <v>3893.9515502273666</v>
      </c>
      <c r="L11" s="19">
        <v>66.919235229492188</v>
      </c>
      <c r="M11" s="19">
        <v>33.080760955810547</v>
      </c>
    </row>
    <row r="12" spans="1:13" x14ac:dyDescent="0.35">
      <c r="A12" s="85" t="s">
        <v>16</v>
      </c>
      <c r="B12" s="85" t="s">
        <v>42</v>
      </c>
      <c r="C12" s="7">
        <v>320654.20042767195</v>
      </c>
      <c r="D12" s="19">
        <v>41.735771179199219</v>
      </c>
      <c r="E12" s="19">
        <v>58.264228820800781</v>
      </c>
      <c r="F12" s="86" t="s">
        <v>17</v>
      </c>
      <c r="G12" s="7">
        <v>298240.12842851743</v>
      </c>
      <c r="H12" s="19">
        <v>40.0091552734375</v>
      </c>
      <c r="I12" s="19">
        <v>59.9908447265625</v>
      </c>
      <c r="J12" s="86" t="s">
        <v>17</v>
      </c>
      <c r="K12" s="7">
        <v>22414.071999154123</v>
      </c>
      <c r="L12" s="19">
        <v>64.709999084472656</v>
      </c>
      <c r="M12" s="19">
        <v>35.290004730224609</v>
      </c>
    </row>
    <row r="13" spans="1:13" x14ac:dyDescent="0.35">
      <c r="A13" s="85" t="s">
        <v>18</v>
      </c>
      <c r="B13" s="85" t="s">
        <v>43</v>
      </c>
      <c r="C13" s="7">
        <v>149458.33985898815</v>
      </c>
      <c r="D13" s="19">
        <v>21.1219482421875</v>
      </c>
      <c r="E13" s="19">
        <v>78.8780517578125</v>
      </c>
      <c r="F13" s="86" t="s">
        <v>17</v>
      </c>
      <c r="G13" s="7">
        <v>102952.77234556869</v>
      </c>
      <c r="H13" s="19">
        <v>22.520885467529297</v>
      </c>
      <c r="I13" s="19">
        <v>77.479110717773438</v>
      </c>
      <c r="J13" s="86" t="s">
        <v>17</v>
      </c>
      <c r="K13" s="7">
        <v>46505.567513418879</v>
      </c>
      <c r="L13" s="19">
        <v>18.025016784667969</v>
      </c>
      <c r="M13" s="19">
        <v>81.974983215332031</v>
      </c>
    </row>
    <row r="14" spans="1:13" x14ac:dyDescent="0.35">
      <c r="A14" s="85" t="s">
        <v>18</v>
      </c>
      <c r="B14" s="85" t="s">
        <v>44</v>
      </c>
      <c r="C14" s="7">
        <v>190567.07010215771</v>
      </c>
      <c r="D14" s="19">
        <v>25.13102912902832</v>
      </c>
      <c r="E14" s="19">
        <v>74.868972778320313</v>
      </c>
      <c r="F14" s="86" t="s">
        <v>17</v>
      </c>
      <c r="G14" s="7">
        <v>104895.46320913779</v>
      </c>
      <c r="H14" s="19">
        <v>23.093744277954102</v>
      </c>
      <c r="I14" s="19">
        <v>76.906257629394531</v>
      </c>
      <c r="J14" s="86" t="s">
        <v>17</v>
      </c>
      <c r="K14" s="7">
        <v>85671.606893022617</v>
      </c>
      <c r="L14" s="19">
        <v>27.625459671020508</v>
      </c>
      <c r="M14" s="19">
        <v>72.374542236328125</v>
      </c>
    </row>
    <row r="15" spans="1:13" x14ac:dyDescent="0.35">
      <c r="A15" s="85" t="s">
        <v>18</v>
      </c>
      <c r="B15" s="85" t="s">
        <v>45</v>
      </c>
      <c r="C15" s="7">
        <v>279234.4884981325</v>
      </c>
      <c r="D15" s="19">
        <v>23.295476913452148</v>
      </c>
      <c r="E15" s="19">
        <v>76.704521179199219</v>
      </c>
      <c r="F15" s="86" t="s">
        <v>17</v>
      </c>
      <c r="G15" s="7">
        <v>221509.31114520642</v>
      </c>
      <c r="H15" s="19">
        <v>23.318351745605469</v>
      </c>
      <c r="I15" s="19">
        <v>76.681648254394531</v>
      </c>
      <c r="J15" s="86" t="s">
        <v>17</v>
      </c>
      <c r="K15" s="7">
        <v>57725.177352937608</v>
      </c>
      <c r="L15" s="19">
        <v>23.207696914672852</v>
      </c>
      <c r="M15" s="19">
        <v>76.792304992675781</v>
      </c>
    </row>
    <row r="16" spans="1:13" x14ac:dyDescent="0.35">
      <c r="A16" s="85" t="s">
        <v>18</v>
      </c>
      <c r="B16" s="85" t="s">
        <v>46</v>
      </c>
      <c r="C16" s="7">
        <v>219877.24266864356</v>
      </c>
      <c r="D16" s="19">
        <v>21.86467170715332</v>
      </c>
      <c r="E16" s="19">
        <v>78.135330200195313</v>
      </c>
      <c r="F16" s="86" t="s">
        <v>17</v>
      </c>
      <c r="G16" s="7">
        <v>157744.66593921467</v>
      </c>
      <c r="H16" s="19">
        <v>24.232532501220703</v>
      </c>
      <c r="I16" s="19">
        <v>75.767471313476563</v>
      </c>
      <c r="J16" s="86" t="s">
        <v>17</v>
      </c>
      <c r="K16" s="7">
        <v>62132.576729429195</v>
      </c>
      <c r="L16" s="19">
        <v>15.853050231933594</v>
      </c>
      <c r="M16" s="19">
        <v>84.146949768066406</v>
      </c>
    </row>
    <row r="17" spans="1:13" x14ac:dyDescent="0.35">
      <c r="A17" s="85" t="s">
        <v>18</v>
      </c>
      <c r="B17" s="85" t="s">
        <v>47</v>
      </c>
      <c r="C17" s="7">
        <v>311257.46967744263</v>
      </c>
      <c r="D17" s="19">
        <v>24.465978622436523</v>
      </c>
      <c r="E17" s="19">
        <v>75.534019470214844</v>
      </c>
      <c r="F17" s="86" t="s">
        <v>17</v>
      </c>
      <c r="G17" s="7">
        <v>257689.74627895965</v>
      </c>
      <c r="H17" s="19">
        <v>24.133382797241211</v>
      </c>
      <c r="I17" s="19">
        <v>75.866615295410156</v>
      </c>
      <c r="J17" s="86" t="s">
        <v>17</v>
      </c>
      <c r="K17" s="7">
        <v>53567.723398482398</v>
      </c>
      <c r="L17" s="19">
        <v>26.065946578979492</v>
      </c>
      <c r="M17" s="19">
        <v>73.934051513671875</v>
      </c>
    </row>
    <row r="18" spans="1:13" x14ac:dyDescent="0.35">
      <c r="A18" s="85" t="s">
        <v>18</v>
      </c>
      <c r="B18" s="85" t="s">
        <v>48</v>
      </c>
      <c r="C18" s="7">
        <v>55167.48060382298</v>
      </c>
      <c r="D18" s="19">
        <v>23.958534240722656</v>
      </c>
      <c r="E18" s="19">
        <v>76.041465759277344</v>
      </c>
      <c r="F18" s="86" t="s">
        <v>17</v>
      </c>
      <c r="G18" s="7">
        <v>49377.91662988739</v>
      </c>
      <c r="H18" s="19">
        <v>23.640167236328125</v>
      </c>
      <c r="I18" s="19">
        <v>76.359832763671875</v>
      </c>
      <c r="J18" s="86" t="s">
        <v>17</v>
      </c>
      <c r="K18" s="7">
        <v>5789.5639739356275</v>
      </c>
      <c r="L18" s="19">
        <v>26.673818588256836</v>
      </c>
      <c r="M18" s="19">
        <v>73.326179504394531</v>
      </c>
    </row>
    <row r="19" spans="1:13" x14ac:dyDescent="0.35">
      <c r="A19" s="85" t="s">
        <v>18</v>
      </c>
      <c r="B19" s="85" t="s">
        <v>49</v>
      </c>
      <c r="C19" s="7">
        <v>43774.149318286036</v>
      </c>
      <c r="D19" s="19">
        <v>25.926603317260742</v>
      </c>
      <c r="E19" s="19">
        <v>74.073394775390625</v>
      </c>
      <c r="F19" s="86"/>
      <c r="G19" s="7">
        <v>41867.734346356643</v>
      </c>
      <c r="H19" s="19">
        <v>24.772207260131836</v>
      </c>
      <c r="I19" s="19">
        <v>75.227790832519531</v>
      </c>
      <c r="J19" s="86"/>
      <c r="K19" s="7">
        <v>1906.4149719294226</v>
      </c>
      <c r="L19" s="19">
        <v>51.278873443603516</v>
      </c>
      <c r="M19" s="19">
        <v>48.721126556396484</v>
      </c>
    </row>
    <row r="20" spans="1:13" x14ac:dyDescent="0.35">
      <c r="A20" s="85" t="s">
        <v>18</v>
      </c>
      <c r="B20" s="85" t="s">
        <v>50</v>
      </c>
      <c r="C20" s="7">
        <v>82717.687364457393</v>
      </c>
      <c r="D20" s="19">
        <v>27.37689208984375</v>
      </c>
      <c r="E20" s="19">
        <v>72.62310791015625</v>
      </c>
      <c r="F20" s="86"/>
      <c r="G20" s="7">
        <v>64476.455589501194</v>
      </c>
      <c r="H20" s="19">
        <v>20.352079391479492</v>
      </c>
      <c r="I20" s="19">
        <v>79.647918701171875</v>
      </c>
      <c r="J20" s="86"/>
      <c r="K20" s="7">
        <v>18241.231774956988</v>
      </c>
      <c r="L20" s="19">
        <v>52.207180023193359</v>
      </c>
      <c r="M20" s="19">
        <v>47.792819976806641</v>
      </c>
    </row>
    <row r="21" spans="1:13" x14ac:dyDescent="0.35">
      <c r="A21" s="85" t="s">
        <v>18</v>
      </c>
      <c r="B21" s="85" t="s">
        <v>51</v>
      </c>
      <c r="C21" s="7">
        <v>60997.323366456796</v>
      </c>
      <c r="D21" s="19">
        <v>26.338085174560547</v>
      </c>
      <c r="E21" s="19">
        <v>73.661918640136719</v>
      </c>
      <c r="F21" s="86"/>
      <c r="G21" s="7">
        <v>57191.899001084748</v>
      </c>
      <c r="H21" s="19">
        <v>24.238494873046875</v>
      </c>
      <c r="I21" s="19">
        <v>75.761505126953125</v>
      </c>
      <c r="J21" s="86"/>
      <c r="K21" s="7">
        <v>3805.4243653720973</v>
      </c>
      <c r="L21" s="19">
        <v>57.892936706542969</v>
      </c>
      <c r="M21" s="19">
        <v>42.107063293457031</v>
      </c>
    </row>
    <row r="22" spans="1:13" x14ac:dyDescent="0.35">
      <c r="A22" s="85" t="s">
        <v>18</v>
      </c>
      <c r="B22" s="85" t="s">
        <v>52</v>
      </c>
      <c r="C22" s="7">
        <v>156057.8660456115</v>
      </c>
      <c r="D22" s="19">
        <v>17.903787612915039</v>
      </c>
      <c r="E22" s="19">
        <v>82.096214294433594</v>
      </c>
      <c r="F22" s="86"/>
      <c r="G22" s="7">
        <v>102079.25595958793</v>
      </c>
      <c r="H22" s="19">
        <v>22.933042526245117</v>
      </c>
      <c r="I22" s="19">
        <v>77.06695556640625</v>
      </c>
      <c r="J22" s="86"/>
      <c r="K22" s="7">
        <v>53978.610086024011</v>
      </c>
      <c r="L22" s="19">
        <v>8.3929347991943359</v>
      </c>
      <c r="M22" s="19">
        <v>91.607063293457031</v>
      </c>
    </row>
    <row r="23" spans="1:13" x14ac:dyDescent="0.35">
      <c r="A23" s="85" t="s">
        <v>18</v>
      </c>
      <c r="B23" s="85" t="s">
        <v>53</v>
      </c>
      <c r="C23" s="7">
        <v>90434.433337208931</v>
      </c>
      <c r="D23" s="19">
        <v>25.883129119873047</v>
      </c>
      <c r="E23" s="19">
        <v>74.116874694824219</v>
      </c>
      <c r="F23" s="86"/>
      <c r="G23" s="7">
        <v>84715.590249956891</v>
      </c>
      <c r="H23" s="19">
        <v>26.210588455200195</v>
      </c>
      <c r="I23" s="19">
        <v>73.789413452148438</v>
      </c>
      <c r="J23" s="86"/>
      <c r="K23" s="7">
        <v>5718.8430872525214</v>
      </c>
      <c r="L23" s="19">
        <v>21.032321929931641</v>
      </c>
      <c r="M23" s="19">
        <v>78.967681884765625</v>
      </c>
    </row>
    <row r="24" spans="1:13" x14ac:dyDescent="0.35">
      <c r="A24" s="85" t="s">
        <v>18</v>
      </c>
      <c r="B24" s="85" t="s">
        <v>54</v>
      </c>
      <c r="C24" s="7">
        <v>53198.548934681283</v>
      </c>
      <c r="D24" s="19">
        <v>18.441560745239258</v>
      </c>
      <c r="E24" s="19">
        <v>81.558441162109375</v>
      </c>
      <c r="F24" s="86"/>
      <c r="G24" s="7">
        <v>34496.329658238901</v>
      </c>
      <c r="H24" s="19">
        <v>21.619085311889648</v>
      </c>
      <c r="I24" s="19">
        <v>78.380912780761719</v>
      </c>
      <c r="J24" s="86"/>
      <c r="K24" s="7">
        <v>18702.219276443298</v>
      </c>
      <c r="L24" s="19">
        <v>12.580598831176758</v>
      </c>
      <c r="M24" s="19">
        <v>87.419403076171875</v>
      </c>
    </row>
    <row r="25" spans="1:13" x14ac:dyDescent="0.35">
      <c r="A25" s="85" t="s">
        <v>19</v>
      </c>
      <c r="B25" s="85" t="s">
        <v>55</v>
      </c>
      <c r="C25" s="7">
        <v>174992.59994583117</v>
      </c>
      <c r="D25" s="19">
        <v>28.776432037353516</v>
      </c>
      <c r="E25" s="19">
        <v>71.22357177734375</v>
      </c>
      <c r="F25" s="86"/>
      <c r="G25" s="7">
        <v>168031.52494659417</v>
      </c>
      <c r="H25" s="19">
        <v>28.81047248840332</v>
      </c>
      <c r="I25" s="19">
        <v>71.189529418945313</v>
      </c>
      <c r="J25" s="86"/>
      <c r="K25" s="7">
        <v>6961.0749992370611</v>
      </c>
      <c r="L25" s="19">
        <v>27.954734802246094</v>
      </c>
      <c r="M25" s="19">
        <v>72.045265197753906</v>
      </c>
    </row>
    <row r="26" spans="1:13" x14ac:dyDescent="0.35">
      <c r="A26" s="85" t="s">
        <v>19</v>
      </c>
      <c r="B26" s="85" t="s">
        <v>56</v>
      </c>
      <c r="C26" s="7">
        <v>121676.87678525328</v>
      </c>
      <c r="D26" s="19">
        <v>25.080766677856445</v>
      </c>
      <c r="E26" s="19">
        <v>74.919235229492188</v>
      </c>
      <c r="F26" s="86"/>
      <c r="G26" s="7">
        <v>119430.02327642532</v>
      </c>
      <c r="H26" s="19">
        <v>25.244064331054688</v>
      </c>
      <c r="I26" s="19">
        <v>74.755935668945313</v>
      </c>
      <c r="J26" s="86"/>
      <c r="K26" s="7">
        <v>2246.8535088279455</v>
      </c>
      <c r="L26" s="19">
        <v>16.40081787109375</v>
      </c>
      <c r="M26" s="19">
        <v>83.59918212890625</v>
      </c>
    </row>
    <row r="27" spans="1:13" x14ac:dyDescent="0.35">
      <c r="A27" s="85" t="s">
        <v>19</v>
      </c>
      <c r="B27" s="85" t="s">
        <v>57</v>
      </c>
      <c r="C27" s="7">
        <v>276847.69822613982</v>
      </c>
      <c r="D27" s="19">
        <v>29.257497787475586</v>
      </c>
      <c r="E27" s="19">
        <v>70.742500305175781</v>
      </c>
      <c r="F27" s="86"/>
      <c r="G27" s="7">
        <v>269943.83302830963</v>
      </c>
      <c r="H27" s="19">
        <v>29.620410919189453</v>
      </c>
      <c r="I27" s="19">
        <v>70.379592895507813</v>
      </c>
      <c r="J27" s="86"/>
      <c r="K27" s="7">
        <v>6903.865197829854</v>
      </c>
      <c r="L27" s="19">
        <v>15.067513465881348</v>
      </c>
      <c r="M27" s="19">
        <v>84.932487487792969</v>
      </c>
    </row>
    <row r="28" spans="1:13" x14ac:dyDescent="0.35">
      <c r="A28" s="85" t="s">
        <v>19</v>
      </c>
      <c r="B28" s="85" t="s">
        <v>58</v>
      </c>
      <c r="C28" s="7">
        <v>80064.831795649181</v>
      </c>
      <c r="D28" s="19">
        <v>29.702136993408203</v>
      </c>
      <c r="E28" s="19">
        <v>70.297866821289063</v>
      </c>
      <c r="F28" s="86"/>
      <c r="G28" s="7">
        <v>70232.876368221871</v>
      </c>
      <c r="H28" s="19">
        <v>28.38947868347168</v>
      </c>
      <c r="I28" s="19">
        <v>71.610519409179688</v>
      </c>
      <c r="J28" s="86"/>
      <c r="K28" s="7">
        <v>9831.9554274255697</v>
      </c>
      <c r="L28" s="19">
        <v>39.078887939453125</v>
      </c>
      <c r="M28" s="19">
        <v>60.921112060546875</v>
      </c>
    </row>
    <row r="29" spans="1:13" x14ac:dyDescent="0.35">
      <c r="A29" s="85" t="s">
        <v>19</v>
      </c>
      <c r="B29" s="85" t="s">
        <v>59</v>
      </c>
      <c r="C29" s="7">
        <v>222831.519638837</v>
      </c>
      <c r="D29" s="19">
        <v>29.880586624145508</v>
      </c>
      <c r="E29" s="19">
        <v>70.119415283203125</v>
      </c>
      <c r="F29" s="86"/>
      <c r="G29" s="7">
        <v>202335.95141223216</v>
      </c>
      <c r="H29" s="19">
        <v>29.786867141723633</v>
      </c>
      <c r="I29" s="19">
        <v>70.213134765625</v>
      </c>
      <c r="J29" s="86"/>
      <c r="K29" s="7">
        <v>20495.568226604897</v>
      </c>
      <c r="L29" s="19">
        <v>30.805795669555664</v>
      </c>
      <c r="M29" s="19">
        <v>69.194206237792969</v>
      </c>
    </row>
    <row r="30" spans="1:13" x14ac:dyDescent="0.35">
      <c r="A30" s="85" t="s">
        <v>19</v>
      </c>
      <c r="B30" s="85" t="s">
        <v>60</v>
      </c>
      <c r="C30" s="7">
        <v>95610.534773217179</v>
      </c>
      <c r="D30" s="19">
        <v>30.63279914855957</v>
      </c>
      <c r="E30" s="19">
        <v>69.367202758789063</v>
      </c>
      <c r="F30" s="86"/>
      <c r="G30" s="7">
        <v>90472.701122516402</v>
      </c>
      <c r="H30" s="19">
        <v>31.183296203613281</v>
      </c>
      <c r="I30" s="19">
        <v>68.816703796386719</v>
      </c>
      <c r="J30" s="86"/>
      <c r="K30" s="7">
        <v>5137.8336506999003</v>
      </c>
      <c r="L30" s="19">
        <v>20.93903923034668</v>
      </c>
      <c r="M30" s="19">
        <v>79.060958862304688</v>
      </c>
    </row>
    <row r="31" spans="1:13" x14ac:dyDescent="0.35">
      <c r="A31" s="85" t="s">
        <v>19</v>
      </c>
      <c r="B31" s="85" t="s">
        <v>61</v>
      </c>
      <c r="C31" s="7">
        <v>87118.793424593678</v>
      </c>
      <c r="D31" s="19">
        <v>55.786197662353516</v>
      </c>
      <c r="E31" s="19">
        <v>44.213802337646484</v>
      </c>
      <c r="F31" s="86"/>
      <c r="G31" s="7">
        <v>55894.382018151868</v>
      </c>
      <c r="H31" s="19">
        <v>34.658592224121094</v>
      </c>
      <c r="I31" s="19">
        <v>65.341407775878906</v>
      </c>
      <c r="J31" s="86"/>
      <c r="K31" s="7">
        <v>31224.411406442512</v>
      </c>
      <c r="L31" s="19">
        <v>93.606422424316406</v>
      </c>
      <c r="M31" s="19">
        <v>6.3935761451721191</v>
      </c>
    </row>
    <row r="32" spans="1:13" x14ac:dyDescent="0.35">
      <c r="A32" s="85" t="s">
        <v>20</v>
      </c>
      <c r="B32" s="85" t="s">
        <v>62</v>
      </c>
      <c r="C32" s="7">
        <v>218708.88384029988</v>
      </c>
      <c r="D32" s="19">
        <v>26.803451538085938</v>
      </c>
      <c r="E32" s="19">
        <v>73.196548461914063</v>
      </c>
      <c r="F32" s="86"/>
      <c r="G32" s="7">
        <v>153118.08568977876</v>
      </c>
      <c r="H32" s="19">
        <v>27.86323356628418</v>
      </c>
      <c r="I32" s="19">
        <v>72.136764526367188</v>
      </c>
      <c r="J32" s="86"/>
      <c r="K32" s="7">
        <v>65590.798150521325</v>
      </c>
      <c r="L32" s="19">
        <v>24.329452514648438</v>
      </c>
      <c r="M32" s="19">
        <v>75.670547485351563</v>
      </c>
    </row>
    <row r="33" spans="1:13" x14ac:dyDescent="0.35">
      <c r="A33" s="85" t="s">
        <v>20</v>
      </c>
      <c r="B33" s="85" t="s">
        <v>63</v>
      </c>
      <c r="C33" s="7">
        <v>351949.6516214303</v>
      </c>
      <c r="D33" s="19">
        <v>27.800418853759766</v>
      </c>
      <c r="E33" s="19">
        <v>72.199577331542969</v>
      </c>
      <c r="F33" s="86"/>
      <c r="G33" s="7">
        <v>198831.79745610527</v>
      </c>
      <c r="H33" s="19">
        <v>26.880373001098633</v>
      </c>
      <c r="I33" s="19">
        <v>73.11962890625</v>
      </c>
      <c r="J33" s="86"/>
      <c r="K33" s="7">
        <v>153117.85416532482</v>
      </c>
      <c r="L33" s="19">
        <v>28.995149612426758</v>
      </c>
      <c r="M33" s="19">
        <v>71.004852294921875</v>
      </c>
    </row>
    <row r="34" spans="1:13" x14ac:dyDescent="0.35">
      <c r="A34" s="85" t="s">
        <v>20</v>
      </c>
      <c r="B34" s="85" t="s">
        <v>64</v>
      </c>
      <c r="C34" s="7">
        <v>236614.09247666222</v>
      </c>
      <c r="D34" s="19">
        <v>29.37059211730957</v>
      </c>
      <c r="E34" s="19">
        <v>70.629409790039063</v>
      </c>
      <c r="F34" s="86"/>
      <c r="G34" s="7">
        <v>202194.43292754644</v>
      </c>
      <c r="H34" s="19">
        <v>27.5032958984375</v>
      </c>
      <c r="I34" s="19">
        <v>72.4967041015625</v>
      </c>
      <c r="J34" s="86"/>
      <c r="K34" s="7">
        <v>34419.659549117379</v>
      </c>
      <c r="L34" s="19">
        <v>40.339813232421875</v>
      </c>
      <c r="M34" s="19">
        <v>59.660186767578125</v>
      </c>
    </row>
    <row r="35" spans="1:13" x14ac:dyDescent="0.35">
      <c r="A35" s="85" t="s">
        <v>20</v>
      </c>
      <c r="B35" s="85" t="s">
        <v>65</v>
      </c>
      <c r="C35" s="7">
        <v>63396.827466008719</v>
      </c>
      <c r="D35" s="19">
        <v>28.388263702392578</v>
      </c>
      <c r="E35" s="19">
        <v>71.611732482910156</v>
      </c>
      <c r="F35" s="86"/>
      <c r="G35" s="7">
        <v>62685.555768086648</v>
      </c>
      <c r="H35" s="19">
        <v>28.519018173217773</v>
      </c>
      <c r="I35" s="19">
        <v>71.480979919433594</v>
      </c>
      <c r="J35" s="86"/>
      <c r="K35" s="7">
        <v>711.27169792208645</v>
      </c>
      <c r="L35" s="19">
        <v>16.864763259887695</v>
      </c>
      <c r="M35" s="19">
        <v>83.135238647460938</v>
      </c>
    </row>
    <row r="36" spans="1:13" x14ac:dyDescent="0.35">
      <c r="A36" s="85" t="s">
        <v>20</v>
      </c>
      <c r="B36" s="85" t="s">
        <v>66</v>
      </c>
      <c r="C36" s="7">
        <v>176792.83401039237</v>
      </c>
      <c r="D36" s="19">
        <v>29.74717903137207</v>
      </c>
      <c r="E36" s="19">
        <v>70.252822875976563</v>
      </c>
      <c r="F36" s="86"/>
      <c r="G36" s="7">
        <v>158095.4650091716</v>
      </c>
      <c r="H36" s="19">
        <v>31.117349624633789</v>
      </c>
      <c r="I36" s="19">
        <v>68.882652282714844</v>
      </c>
      <c r="J36" s="86"/>
      <c r="K36" s="7">
        <v>18697.369001221097</v>
      </c>
      <c r="L36" s="19">
        <v>18.161712646484375</v>
      </c>
      <c r="M36" s="19">
        <v>81.838287353515625</v>
      </c>
    </row>
    <row r="37" spans="1:13" x14ac:dyDescent="0.35">
      <c r="A37" s="85" t="s">
        <v>20</v>
      </c>
      <c r="B37" s="85" t="s">
        <v>67</v>
      </c>
      <c r="C37" s="7">
        <v>363091.86309050984</v>
      </c>
      <c r="D37" s="19">
        <v>31.468423843383789</v>
      </c>
      <c r="E37" s="19">
        <v>68.531578063964844</v>
      </c>
      <c r="F37" s="86"/>
      <c r="G37" s="7">
        <v>331518.60032351542</v>
      </c>
      <c r="H37" s="19">
        <v>27.290712356567383</v>
      </c>
      <c r="I37" s="19">
        <v>72.70928955078125</v>
      </c>
      <c r="J37" s="86"/>
      <c r="K37" s="7">
        <v>31573.262766994663</v>
      </c>
      <c r="L37" s="19">
        <v>75.33428955078125</v>
      </c>
      <c r="M37" s="19">
        <v>24.665708541870117</v>
      </c>
    </row>
    <row r="38" spans="1:13" x14ac:dyDescent="0.35">
      <c r="A38" s="85" t="s">
        <v>20</v>
      </c>
      <c r="B38" s="85" t="s">
        <v>68</v>
      </c>
      <c r="C38" s="7">
        <v>370163.01095364441</v>
      </c>
      <c r="D38" s="19">
        <v>28.382640838623047</v>
      </c>
      <c r="E38" s="19">
        <v>71.617355346679688</v>
      </c>
      <c r="F38" s="86"/>
      <c r="G38" s="7">
        <v>337822.27707319998</v>
      </c>
      <c r="H38" s="19">
        <v>27.875736236572266</v>
      </c>
      <c r="I38" s="19">
        <v>72.124259948730469</v>
      </c>
      <c r="J38" s="86"/>
      <c r="K38" s="7">
        <v>32340.733880444524</v>
      </c>
      <c r="L38" s="19">
        <v>33.677623748779297</v>
      </c>
      <c r="M38" s="19">
        <v>66.322372436523438</v>
      </c>
    </row>
    <row r="39" spans="1:13" x14ac:dyDescent="0.35">
      <c r="A39" s="85" t="s">
        <v>20</v>
      </c>
      <c r="B39" s="85" t="s">
        <v>69</v>
      </c>
      <c r="C39" s="7">
        <v>168473.03708407652</v>
      </c>
      <c r="D39" s="19">
        <v>27.736413955688477</v>
      </c>
      <c r="E39" s="19">
        <v>72.263587951660156</v>
      </c>
      <c r="F39" s="86"/>
      <c r="G39" s="7">
        <v>158941.65361579586</v>
      </c>
      <c r="H39" s="19">
        <v>28.217845916748047</v>
      </c>
      <c r="I39" s="19">
        <v>71.782150268554688</v>
      </c>
      <c r="J39" s="86"/>
      <c r="K39" s="7">
        <v>9531.3834682814158</v>
      </c>
      <c r="L39" s="19">
        <v>19.708240509033203</v>
      </c>
      <c r="M39" s="19">
        <v>80.291755676269531</v>
      </c>
    </row>
    <row r="40" spans="1:13" x14ac:dyDescent="0.35">
      <c r="A40" s="85" t="s">
        <v>21</v>
      </c>
      <c r="B40" s="85" t="s">
        <v>70</v>
      </c>
      <c r="C40" s="7">
        <v>324023.38908260479</v>
      </c>
      <c r="D40" s="19">
        <v>26.97901725769043</v>
      </c>
      <c r="E40" s="19">
        <v>73.020980834960938</v>
      </c>
      <c r="F40" s="86"/>
      <c r="G40" s="7">
        <v>281306.58660405478</v>
      </c>
      <c r="H40" s="19">
        <v>27.34467887878418</v>
      </c>
      <c r="I40" s="19">
        <v>72.655319213867188</v>
      </c>
      <c r="J40" s="86"/>
      <c r="K40" s="7">
        <v>42716.802478551705</v>
      </c>
      <c r="L40" s="19">
        <v>24.571001052856445</v>
      </c>
      <c r="M40" s="19">
        <v>75.429000854492188</v>
      </c>
    </row>
    <row r="41" spans="1:13" x14ac:dyDescent="0.35">
      <c r="A41" s="85" t="s">
        <v>21</v>
      </c>
      <c r="B41" s="85" t="s">
        <v>71</v>
      </c>
      <c r="C41" s="7">
        <v>210684.30020290415</v>
      </c>
      <c r="D41" s="19">
        <v>26.35173225402832</v>
      </c>
      <c r="E41" s="19">
        <v>73.648269653320313</v>
      </c>
      <c r="F41" s="86"/>
      <c r="G41" s="7">
        <v>144389.93944979276</v>
      </c>
      <c r="H41" s="19">
        <v>25.863990783691406</v>
      </c>
      <c r="I41" s="19">
        <v>74.136009216308594</v>
      </c>
      <c r="J41" s="86"/>
      <c r="K41" s="7">
        <v>66294.360753110159</v>
      </c>
      <c r="L41" s="19">
        <v>27.414037704467773</v>
      </c>
      <c r="M41" s="19">
        <v>72.585960388183594</v>
      </c>
    </row>
    <row r="42" spans="1:13" x14ac:dyDescent="0.35">
      <c r="A42" s="85" t="s">
        <v>21</v>
      </c>
      <c r="B42" s="85" t="s">
        <v>72</v>
      </c>
      <c r="C42" s="7">
        <v>404162.7341958321</v>
      </c>
      <c r="D42" s="19">
        <v>26.73884391784668</v>
      </c>
      <c r="E42" s="19">
        <v>73.261154174804688</v>
      </c>
      <c r="F42" s="86"/>
      <c r="G42" s="7">
        <v>163041.21284783378</v>
      </c>
      <c r="H42" s="19">
        <v>26.278942108154297</v>
      </c>
      <c r="I42" s="19">
        <v>73.721054077148438</v>
      </c>
      <c r="J42" s="86"/>
      <c r="K42" s="7">
        <v>241121.52134799625</v>
      </c>
      <c r="L42" s="19">
        <v>27.049819946289063</v>
      </c>
      <c r="M42" s="19">
        <v>72.950180053710938</v>
      </c>
    </row>
    <row r="43" spans="1:13" x14ac:dyDescent="0.35">
      <c r="A43" s="85" t="s">
        <v>21</v>
      </c>
      <c r="B43" s="85" t="s">
        <v>73</v>
      </c>
      <c r="C43" s="7">
        <v>437289.64509174548</v>
      </c>
      <c r="D43" s="19">
        <v>26.377275466918945</v>
      </c>
      <c r="E43" s="19">
        <v>73.622726440429688</v>
      </c>
      <c r="F43" s="86"/>
      <c r="G43" s="7">
        <v>310920.15305284952</v>
      </c>
      <c r="H43" s="19">
        <v>26.502693176269531</v>
      </c>
      <c r="I43" s="19">
        <v>73.497306823730469</v>
      </c>
      <c r="J43" s="86"/>
      <c r="K43" s="7">
        <v>126369.49203888874</v>
      </c>
      <c r="L43" s="19">
        <v>26.068695068359375</v>
      </c>
      <c r="M43" s="19">
        <v>73.931304931640625</v>
      </c>
    </row>
    <row r="44" spans="1:13" x14ac:dyDescent="0.35">
      <c r="A44" s="85" t="s">
        <v>21</v>
      </c>
      <c r="B44" s="85" t="s">
        <v>74</v>
      </c>
      <c r="C44" s="7">
        <v>354638.78434532031</v>
      </c>
      <c r="D44" s="19">
        <v>25.870811462402344</v>
      </c>
      <c r="E44" s="19">
        <v>74.129188537597656</v>
      </c>
      <c r="F44" s="86"/>
      <c r="G44" s="7">
        <v>317165.89786359336</v>
      </c>
      <c r="H44" s="19">
        <v>26.456188201904297</v>
      </c>
      <c r="I44" s="19">
        <v>73.543815612792969</v>
      </c>
      <c r="J44" s="86"/>
      <c r="K44" s="7">
        <v>37472.886481727764</v>
      </c>
      <c r="L44" s="19">
        <v>20.916259765625</v>
      </c>
      <c r="M44" s="19">
        <v>79.083740234375</v>
      </c>
    </row>
    <row r="45" spans="1:13" x14ac:dyDescent="0.35">
      <c r="A45" s="85" t="s">
        <v>21</v>
      </c>
      <c r="B45" s="85" t="s">
        <v>75</v>
      </c>
      <c r="C45" s="7">
        <v>201387.32203426491</v>
      </c>
      <c r="D45" s="19">
        <v>27.250541687011719</v>
      </c>
      <c r="E45" s="19">
        <v>72.749458312988281</v>
      </c>
      <c r="F45" s="86"/>
      <c r="G45" s="7">
        <v>185344.69751137996</v>
      </c>
      <c r="H45" s="19">
        <v>29.119176864624023</v>
      </c>
      <c r="I45" s="19">
        <v>70.880821228027344</v>
      </c>
      <c r="J45" s="86"/>
      <c r="K45" s="7">
        <v>16042.624522884431</v>
      </c>
      <c r="L45" s="19">
        <v>5.6616935729980469</v>
      </c>
      <c r="M45" s="19">
        <v>94.338310241699219</v>
      </c>
    </row>
    <row r="46" spans="1:13" x14ac:dyDescent="0.35">
      <c r="A46" s="85" t="s">
        <v>21</v>
      </c>
      <c r="B46" s="85" t="s">
        <v>76</v>
      </c>
      <c r="C46" s="7">
        <v>171739.39801136649</v>
      </c>
      <c r="D46" s="19">
        <v>24.88093376159668</v>
      </c>
      <c r="E46" s="19">
        <v>75.119064331054688</v>
      </c>
      <c r="F46" s="86"/>
      <c r="G46" s="7">
        <v>146435.50983623226</v>
      </c>
      <c r="H46" s="19">
        <v>28.688566207885742</v>
      </c>
      <c r="I46" s="19">
        <v>71.311431884765625</v>
      </c>
      <c r="J46" s="86"/>
      <c r="K46" s="7">
        <v>25303.888175134893</v>
      </c>
      <c r="L46" s="19">
        <v>2.8458733558654785</v>
      </c>
      <c r="M46" s="19">
        <v>97.154129028320313</v>
      </c>
    </row>
    <row r="47" spans="1:13" x14ac:dyDescent="0.35">
      <c r="A47" s="85" t="s">
        <v>21</v>
      </c>
      <c r="B47" s="85" t="s">
        <v>77</v>
      </c>
      <c r="C47" s="7">
        <v>297711.9670445589</v>
      </c>
      <c r="D47" s="19">
        <v>30.954435348510742</v>
      </c>
      <c r="E47" s="19">
        <v>69.045562744140625</v>
      </c>
      <c r="F47" s="86"/>
      <c r="G47" s="7">
        <v>271508.02408166765</v>
      </c>
      <c r="H47" s="19">
        <v>29.376325607299805</v>
      </c>
      <c r="I47" s="19">
        <v>70.623672485351563</v>
      </c>
      <c r="J47" s="86"/>
      <c r="K47" s="7">
        <v>26203.942962892117</v>
      </c>
      <c r="L47" s="19">
        <v>47.305767059326172</v>
      </c>
      <c r="M47" s="19">
        <v>52.694232940673828</v>
      </c>
    </row>
    <row r="48" spans="1:13" x14ac:dyDescent="0.35">
      <c r="A48" s="85" t="s">
        <v>21</v>
      </c>
      <c r="B48" s="85" t="s">
        <v>78</v>
      </c>
      <c r="C48" s="7">
        <v>185889.97858173776</v>
      </c>
      <c r="D48" s="19">
        <v>28.780807495117188</v>
      </c>
      <c r="E48" s="19">
        <v>71.219192504882813</v>
      </c>
      <c r="F48" s="86"/>
      <c r="G48" s="7">
        <v>165634.69990727757</v>
      </c>
      <c r="H48" s="19">
        <v>26.689115524291992</v>
      </c>
      <c r="I48" s="19">
        <v>73.310882568359375</v>
      </c>
      <c r="J48" s="86"/>
      <c r="K48" s="7">
        <v>20255.278674460784</v>
      </c>
      <c r="L48" s="19">
        <v>45.885318756103516</v>
      </c>
      <c r="M48" s="19">
        <v>54.114681243896484</v>
      </c>
    </row>
    <row r="49" spans="1:13" x14ac:dyDescent="0.35">
      <c r="A49" s="85" t="s">
        <v>21</v>
      </c>
      <c r="B49" s="85" t="s">
        <v>79</v>
      </c>
      <c r="C49" s="7">
        <v>164666.71544754662</v>
      </c>
      <c r="D49" s="19">
        <v>25.512191772460938</v>
      </c>
      <c r="E49" s="19">
        <v>74.487808227539063</v>
      </c>
      <c r="F49" s="86"/>
      <c r="G49" s="7">
        <v>160941.99770393793</v>
      </c>
      <c r="H49" s="19">
        <v>26.079168319702148</v>
      </c>
      <c r="I49" s="19">
        <v>73.920829772949219</v>
      </c>
      <c r="J49" s="86"/>
      <c r="K49" s="7">
        <v>3724.717743608584</v>
      </c>
      <c r="L49" s="19">
        <v>1.0136009454727173</v>
      </c>
      <c r="M49" s="19">
        <v>98.986396789550781</v>
      </c>
    </row>
    <row r="50" spans="1:13" x14ac:dyDescent="0.35">
      <c r="A50" s="85" t="s">
        <v>21</v>
      </c>
      <c r="B50" s="85" t="s">
        <v>80</v>
      </c>
      <c r="C50" s="7">
        <v>103233.44822896118</v>
      </c>
      <c r="D50" s="19">
        <v>26.259433746337891</v>
      </c>
      <c r="E50" s="19">
        <v>73.740562438964844</v>
      </c>
      <c r="F50" s="86"/>
      <c r="G50" s="7">
        <v>99140.733923609689</v>
      </c>
      <c r="H50" s="19">
        <v>24.961101531982422</v>
      </c>
      <c r="I50" s="19">
        <v>75.038902282714844</v>
      </c>
      <c r="J50" s="86"/>
      <c r="K50" s="7">
        <v>4092.7143053515215</v>
      </c>
      <c r="L50" s="19">
        <v>57.709880828857422</v>
      </c>
      <c r="M50" s="19">
        <v>42.290119171142578</v>
      </c>
    </row>
    <row r="51" spans="1:13" x14ac:dyDescent="0.35">
      <c r="A51" s="85" t="s">
        <v>22</v>
      </c>
      <c r="B51" s="85" t="s">
        <v>81</v>
      </c>
      <c r="C51" s="7">
        <v>139917.88584164716</v>
      </c>
      <c r="D51" s="19">
        <v>18.399637222290039</v>
      </c>
      <c r="E51" s="19">
        <v>81.600364685058594</v>
      </c>
      <c r="F51" s="86"/>
      <c r="G51" s="7">
        <v>113029.19740289211</v>
      </c>
      <c r="H51" s="19">
        <v>22.759786605834961</v>
      </c>
      <c r="I51" s="19">
        <v>77.240211486816406</v>
      </c>
      <c r="J51" s="86"/>
      <c r="K51" s="7">
        <v>26888.688438755016</v>
      </c>
      <c r="L51" s="19">
        <v>7.1326673030853271E-2</v>
      </c>
      <c r="M51" s="19">
        <v>99.928672790527344</v>
      </c>
    </row>
    <row r="52" spans="1:13" x14ac:dyDescent="0.35">
      <c r="A52" s="85" t="s">
        <v>22</v>
      </c>
      <c r="B52" s="85" t="s">
        <v>82</v>
      </c>
      <c r="C52" s="7">
        <v>536974.91855282965</v>
      </c>
      <c r="D52" s="19">
        <v>24.052558898925781</v>
      </c>
      <c r="E52" s="19">
        <v>75.947441101074219</v>
      </c>
      <c r="F52" s="86"/>
      <c r="G52" s="7">
        <v>457625.36512596015</v>
      </c>
      <c r="H52" s="19">
        <v>25.342933654785156</v>
      </c>
      <c r="I52" s="19">
        <v>74.657066345214844</v>
      </c>
      <c r="J52" s="86"/>
      <c r="K52" s="7">
        <v>79349.553426869679</v>
      </c>
      <c r="L52" s="19">
        <v>16.610700607299805</v>
      </c>
      <c r="M52" s="19">
        <v>83.389297485351563</v>
      </c>
    </row>
    <row r="53" spans="1:13" x14ac:dyDescent="0.35">
      <c r="A53" s="85" t="s">
        <v>22</v>
      </c>
      <c r="B53" s="85" t="s">
        <v>83</v>
      </c>
      <c r="C53" s="7">
        <v>261351.59905296782</v>
      </c>
      <c r="D53" s="19">
        <v>27.002656936645508</v>
      </c>
      <c r="E53" s="19">
        <v>72.997344970703125</v>
      </c>
      <c r="F53" s="86"/>
      <c r="G53" s="7">
        <v>248746.02405696138</v>
      </c>
      <c r="H53" s="19">
        <v>26.468873977661133</v>
      </c>
      <c r="I53" s="19">
        <v>73.5311279296875</v>
      </c>
      <c r="J53" s="86"/>
      <c r="K53" s="7">
        <v>12605.574996006368</v>
      </c>
      <c r="L53" s="19">
        <v>37.535789489746094</v>
      </c>
      <c r="M53" s="19">
        <v>62.464210510253906</v>
      </c>
    </row>
    <row r="54" spans="1:13" x14ac:dyDescent="0.35">
      <c r="A54" s="85" t="s">
        <v>22</v>
      </c>
      <c r="B54" s="85" t="s">
        <v>84</v>
      </c>
      <c r="C54" s="7">
        <v>274057.74583412433</v>
      </c>
      <c r="D54" s="19">
        <v>27.627403259277344</v>
      </c>
      <c r="E54" s="19">
        <v>72.372596740722656</v>
      </c>
      <c r="F54" s="86"/>
      <c r="G54" s="7">
        <v>265967.0618969652</v>
      </c>
      <c r="H54" s="19">
        <v>27.324783325195313</v>
      </c>
      <c r="I54" s="19">
        <v>72.675216674804688</v>
      </c>
      <c r="J54" s="86"/>
      <c r="K54" s="7">
        <v>8090.6839371591941</v>
      </c>
      <c r="L54" s="19">
        <v>37.575531005859375</v>
      </c>
      <c r="M54" s="19">
        <v>62.424468994140625</v>
      </c>
    </row>
    <row r="55" spans="1:13" x14ac:dyDescent="0.35">
      <c r="A55" s="85" t="s">
        <v>22</v>
      </c>
      <c r="B55" s="85" t="s">
        <v>85</v>
      </c>
      <c r="C55" s="7">
        <v>109827.26984271302</v>
      </c>
      <c r="D55" s="19">
        <v>23.985073089599609</v>
      </c>
      <c r="E55" s="19">
        <v>76.014923095703125</v>
      </c>
      <c r="F55" s="86"/>
      <c r="G55" s="7">
        <v>109827.26984271302</v>
      </c>
      <c r="H55" s="19">
        <v>23.985073089599609</v>
      </c>
      <c r="I55" s="19">
        <v>76.014923095703125</v>
      </c>
      <c r="J55" s="86"/>
      <c r="K55" s="7">
        <v>0</v>
      </c>
      <c r="L55" s="19">
        <v>0</v>
      </c>
      <c r="M55" s="19">
        <v>0</v>
      </c>
    </row>
    <row r="56" spans="1:13" x14ac:dyDescent="0.35">
      <c r="A56" s="85" t="s">
        <v>22</v>
      </c>
      <c r="B56" s="85" t="s">
        <v>86</v>
      </c>
      <c r="C56" s="7">
        <v>210518.42013096684</v>
      </c>
      <c r="D56" s="19">
        <v>24.387260437011719</v>
      </c>
      <c r="E56" s="19">
        <v>75.612739562988281</v>
      </c>
      <c r="F56" s="86"/>
      <c r="G56" s="7">
        <v>204880.6630367421</v>
      </c>
      <c r="H56" s="19">
        <v>23.913093566894531</v>
      </c>
      <c r="I56" s="19">
        <v>76.086906433105469</v>
      </c>
      <c r="J56" s="86"/>
      <c r="K56" s="7">
        <v>5637.7570942248267</v>
      </c>
      <c r="L56" s="19">
        <v>41.618873596191406</v>
      </c>
      <c r="M56" s="19">
        <v>58.381126403808594</v>
      </c>
    </row>
    <row r="57" spans="1:13" x14ac:dyDescent="0.35">
      <c r="A57" s="85" t="s">
        <v>22</v>
      </c>
      <c r="B57" s="85" t="s">
        <v>87</v>
      </c>
      <c r="C57" s="7">
        <v>241370.88623891585</v>
      </c>
      <c r="D57" s="19">
        <v>31.803831100463867</v>
      </c>
      <c r="E57" s="19">
        <v>68.1961669921875</v>
      </c>
      <c r="F57" s="86"/>
      <c r="G57" s="7">
        <v>218949.92292544126</v>
      </c>
      <c r="H57" s="19">
        <v>28.741392135620117</v>
      </c>
      <c r="I57" s="19">
        <v>71.25860595703125</v>
      </c>
      <c r="J57" s="86"/>
      <c r="K57" s="7">
        <v>22420.963313474549</v>
      </c>
      <c r="L57" s="19">
        <v>61.709796905517578</v>
      </c>
      <c r="M57" s="19">
        <v>38.290203094482422</v>
      </c>
    </row>
    <row r="58" spans="1:13" x14ac:dyDescent="0.35">
      <c r="A58" s="85" t="s">
        <v>22</v>
      </c>
      <c r="B58" s="85" t="s">
        <v>88</v>
      </c>
      <c r="C58" s="7">
        <v>27744.850000000002</v>
      </c>
      <c r="D58" s="19">
        <v>27.116203308105469</v>
      </c>
      <c r="E58" s="19">
        <v>72.883796691894531</v>
      </c>
      <c r="F58" s="86"/>
      <c r="G58" s="7">
        <v>27722.350000000002</v>
      </c>
      <c r="H58" s="19">
        <v>27.121978759765625</v>
      </c>
      <c r="I58" s="19">
        <v>72.878021240234375</v>
      </c>
      <c r="J58" s="86"/>
      <c r="K58" s="7">
        <v>22.5</v>
      </c>
      <c r="L58" s="19">
        <v>20</v>
      </c>
      <c r="M58" s="19">
        <v>80</v>
      </c>
    </row>
    <row r="59" spans="1:13" x14ac:dyDescent="0.35">
      <c r="A59" s="85" t="s">
        <v>22</v>
      </c>
      <c r="B59" s="85" t="s">
        <v>89</v>
      </c>
      <c r="C59" s="7">
        <v>217227.09053472523</v>
      </c>
      <c r="D59" s="19">
        <v>23.806375503540039</v>
      </c>
      <c r="E59" s="19">
        <v>76.193626403808594</v>
      </c>
      <c r="F59" s="86"/>
      <c r="G59" s="7">
        <v>214500.18720933286</v>
      </c>
      <c r="H59" s="19">
        <v>23.969406127929688</v>
      </c>
      <c r="I59" s="19">
        <v>76.030593872070313</v>
      </c>
      <c r="J59" s="86"/>
      <c r="K59" s="7">
        <v>2726.9033253923108</v>
      </c>
      <c r="L59" s="19">
        <v>10.982284545898438</v>
      </c>
      <c r="M59" s="19">
        <v>89.017715454101563</v>
      </c>
    </row>
    <row r="60" spans="1:13" x14ac:dyDescent="0.35">
      <c r="A60" s="85" t="s">
        <v>23</v>
      </c>
      <c r="B60" s="85" t="s">
        <v>90</v>
      </c>
      <c r="C60" s="7">
        <v>41506.835336852935</v>
      </c>
      <c r="D60" s="19">
        <v>37.300033569335938</v>
      </c>
      <c r="E60" s="19">
        <v>62.699966430664063</v>
      </c>
      <c r="F60" s="86"/>
      <c r="G60" s="7">
        <v>41212.475745144824</v>
      </c>
      <c r="H60" s="19">
        <v>37.423175811767578</v>
      </c>
      <c r="I60" s="19">
        <v>62.576824188232422</v>
      </c>
      <c r="J60" s="86"/>
      <c r="K60" s="7">
        <v>294.35959170810895</v>
      </c>
      <c r="L60" s="19">
        <v>20.059455871582031</v>
      </c>
      <c r="M60" s="19">
        <v>79.940544128417969</v>
      </c>
    </row>
    <row r="61" spans="1:13" x14ac:dyDescent="0.35">
      <c r="A61" s="85" t="s">
        <v>23</v>
      </c>
      <c r="B61" s="85" t="s">
        <v>91</v>
      </c>
      <c r="C61" s="7">
        <v>21543.903201543897</v>
      </c>
      <c r="D61" s="19">
        <v>36.190265655517578</v>
      </c>
      <c r="E61" s="19">
        <v>63.809734344482422</v>
      </c>
      <c r="F61" s="86"/>
      <c r="G61" s="7">
        <v>21267.156705399295</v>
      </c>
      <c r="H61" s="19">
        <v>35.649330139160156</v>
      </c>
      <c r="I61" s="19">
        <v>64.350669860839844</v>
      </c>
      <c r="J61" s="86"/>
      <c r="K61" s="7">
        <v>276.74649614457343</v>
      </c>
      <c r="L61" s="19">
        <v>77.759666442871094</v>
      </c>
      <c r="M61" s="19">
        <v>22.240337371826172</v>
      </c>
    </row>
    <row r="62" spans="1:13" x14ac:dyDescent="0.35">
      <c r="A62" s="85" t="s">
        <v>23</v>
      </c>
      <c r="B62" s="85" t="s">
        <v>92</v>
      </c>
      <c r="C62" s="7">
        <v>58332.384514856145</v>
      </c>
      <c r="D62" s="19">
        <v>35.814620971679688</v>
      </c>
      <c r="E62" s="19">
        <v>64.185379028320313</v>
      </c>
      <c r="F62" s="86"/>
      <c r="G62" s="7">
        <v>57988.97418378498</v>
      </c>
      <c r="H62" s="19">
        <v>35.973472595214844</v>
      </c>
      <c r="I62" s="19">
        <v>64.026527404785156</v>
      </c>
      <c r="J62" s="86"/>
      <c r="K62" s="7">
        <v>343.41033107116652</v>
      </c>
      <c r="L62" s="19">
        <v>8.990574836730957</v>
      </c>
      <c r="M62" s="19">
        <v>91.009422302246094</v>
      </c>
    </row>
    <row r="63" spans="1:13" x14ac:dyDescent="0.35">
      <c r="A63" s="85" t="s">
        <v>23</v>
      </c>
      <c r="B63" s="85" t="s">
        <v>93</v>
      </c>
      <c r="C63" s="7">
        <v>80592.6578438953</v>
      </c>
      <c r="D63" s="19">
        <v>40.124008178710938</v>
      </c>
      <c r="E63" s="19">
        <v>59.875991821289063</v>
      </c>
      <c r="F63" s="86"/>
      <c r="G63" s="7">
        <v>79905.950927357437</v>
      </c>
      <c r="H63" s="19">
        <v>40.091819763183594</v>
      </c>
      <c r="I63" s="19">
        <v>59.908180236816406</v>
      </c>
      <c r="J63" s="86"/>
      <c r="K63" s="7">
        <v>686.70691653786741</v>
      </c>
      <c r="L63" s="19">
        <v>43.869209289550781</v>
      </c>
      <c r="M63" s="19">
        <v>56.130790710449219</v>
      </c>
    </row>
    <row r="64" spans="1:13" x14ac:dyDescent="0.35">
      <c r="A64" s="85" t="s">
        <v>23</v>
      </c>
      <c r="B64" s="85" t="s">
        <v>94</v>
      </c>
      <c r="C64" s="7">
        <v>301949.2051208138</v>
      </c>
      <c r="D64" s="19">
        <v>36.570247650146484</v>
      </c>
      <c r="E64" s="19">
        <v>63.429752349853516</v>
      </c>
      <c r="F64" s="86"/>
      <c r="G64" s="7">
        <v>295383.30207928154</v>
      </c>
      <c r="H64" s="19">
        <v>35.89923095703125</v>
      </c>
      <c r="I64" s="19">
        <v>64.10076904296875</v>
      </c>
      <c r="J64" s="86"/>
      <c r="K64" s="7">
        <v>6565.9030415319949</v>
      </c>
      <c r="L64" s="19">
        <v>66.757644653320313</v>
      </c>
      <c r="M64" s="19">
        <v>33.242355346679688</v>
      </c>
    </row>
    <row r="65" spans="1:13" x14ac:dyDescent="0.35">
      <c r="A65" s="85" t="s">
        <v>23</v>
      </c>
      <c r="B65" s="85" t="s">
        <v>95</v>
      </c>
      <c r="C65" s="7">
        <v>141580.03269009307</v>
      </c>
      <c r="D65" s="19">
        <v>37.426601409912109</v>
      </c>
      <c r="E65" s="19">
        <v>62.573398590087891</v>
      </c>
      <c r="F65" s="86"/>
      <c r="G65" s="7">
        <v>138058.27515361077</v>
      </c>
      <c r="H65" s="19">
        <v>37.146961212158203</v>
      </c>
      <c r="I65" s="19">
        <v>62.853038787841797</v>
      </c>
      <c r="J65" s="86"/>
      <c r="K65" s="7">
        <v>3521.7575364823356</v>
      </c>
      <c r="L65" s="19">
        <v>48.388893127441406</v>
      </c>
      <c r="M65" s="19">
        <v>51.611106872558594</v>
      </c>
    </row>
    <row r="66" spans="1:13" x14ac:dyDescent="0.35">
      <c r="A66" s="85" t="s">
        <v>23</v>
      </c>
      <c r="B66" s="85" t="s">
        <v>96</v>
      </c>
      <c r="C66" s="7">
        <v>49246.17099856698</v>
      </c>
      <c r="D66" s="19">
        <v>33.088962554931641</v>
      </c>
      <c r="E66" s="19">
        <v>66.911033630371094</v>
      </c>
      <c r="F66" s="86"/>
      <c r="G66" s="7">
        <v>49183.478804145328</v>
      </c>
      <c r="H66" s="19">
        <v>33.109260559082031</v>
      </c>
      <c r="I66" s="19">
        <v>66.890739440917969</v>
      </c>
      <c r="J66" s="86"/>
      <c r="K66" s="7">
        <v>62.692194421651472</v>
      </c>
      <c r="L66" s="19">
        <v>17.165470123291016</v>
      </c>
      <c r="M66" s="19">
        <v>82.834526062011719</v>
      </c>
    </row>
    <row r="67" spans="1:13" x14ac:dyDescent="0.35">
      <c r="A67" s="85" t="s">
        <v>23</v>
      </c>
      <c r="B67" s="85" t="s">
        <v>97</v>
      </c>
      <c r="C67" s="7">
        <v>29632.677881441698</v>
      </c>
      <c r="D67" s="19">
        <v>36.64666748046875</v>
      </c>
      <c r="E67" s="19">
        <v>63.35333251953125</v>
      </c>
      <c r="F67" s="86"/>
      <c r="G67" s="7">
        <v>29626.908217465723</v>
      </c>
      <c r="H67" s="19">
        <v>36.647312164306641</v>
      </c>
      <c r="I67" s="19">
        <v>63.352687835693359</v>
      </c>
      <c r="J67" s="86"/>
      <c r="K67" s="7">
        <v>5.7696639759714667</v>
      </c>
      <c r="L67" s="19">
        <v>33.333332061767578</v>
      </c>
      <c r="M67" s="19">
        <v>66.666664123535156</v>
      </c>
    </row>
    <row r="68" spans="1:13" x14ac:dyDescent="0.35">
      <c r="A68" s="85" t="s">
        <v>23</v>
      </c>
      <c r="B68" s="85" t="s">
        <v>98</v>
      </c>
      <c r="C68" s="7">
        <v>67357.903461689362</v>
      </c>
      <c r="D68" s="19">
        <v>33.786262512207031</v>
      </c>
      <c r="E68" s="19">
        <v>66.213737487792969</v>
      </c>
      <c r="F68" s="86"/>
      <c r="G68" s="7">
        <v>65058.887345478455</v>
      </c>
      <c r="H68" s="19">
        <v>33.456150054931641</v>
      </c>
      <c r="I68" s="19">
        <v>66.543853759765625</v>
      </c>
      <c r="J68" s="86"/>
      <c r="K68" s="7">
        <v>2299.016116211043</v>
      </c>
      <c r="L68" s="19">
        <v>43.127960205078125</v>
      </c>
      <c r="M68" s="19">
        <v>56.872039794921875</v>
      </c>
    </row>
    <row r="69" spans="1:13" x14ac:dyDescent="0.35">
      <c r="A69" s="85" t="s">
        <v>24</v>
      </c>
      <c r="B69" s="85" t="s">
        <v>99</v>
      </c>
      <c r="C69" s="7">
        <v>63806.322909780327</v>
      </c>
      <c r="D69" s="19">
        <v>23.895198822021484</v>
      </c>
      <c r="E69" s="19">
        <v>76.104804992675781</v>
      </c>
      <c r="F69" s="86"/>
      <c r="G69" s="7">
        <v>49022.046945665745</v>
      </c>
      <c r="H69" s="19">
        <v>22.013656616210938</v>
      </c>
      <c r="I69" s="19">
        <v>77.986343383789063</v>
      </c>
      <c r="J69" s="86"/>
      <c r="K69" s="7">
        <v>14784.275964114542</v>
      </c>
      <c r="L69" s="19">
        <v>30.134061813354492</v>
      </c>
      <c r="M69" s="19">
        <v>69.865936279296875</v>
      </c>
    </row>
    <row r="70" spans="1:13" x14ac:dyDescent="0.35">
      <c r="A70" s="85" t="s">
        <v>24</v>
      </c>
      <c r="B70" s="85" t="s">
        <v>100</v>
      </c>
      <c r="C70" s="7">
        <v>149617.8480115397</v>
      </c>
      <c r="D70" s="19">
        <v>22.95130729675293</v>
      </c>
      <c r="E70" s="19">
        <v>77.048690795898438</v>
      </c>
      <c r="F70" s="86"/>
      <c r="G70" s="7">
        <v>115425.31063846266</v>
      </c>
      <c r="H70" s="19">
        <v>20.245162963867188</v>
      </c>
      <c r="I70" s="19">
        <v>79.754837036132813</v>
      </c>
      <c r="J70" s="86"/>
      <c r="K70" s="7">
        <v>34192.537373076928</v>
      </c>
      <c r="L70" s="19">
        <v>32.086559295654297</v>
      </c>
      <c r="M70" s="19">
        <v>67.913436889648438</v>
      </c>
    </row>
    <row r="71" spans="1:13" x14ac:dyDescent="0.35">
      <c r="A71" s="85" t="s">
        <v>24</v>
      </c>
      <c r="B71" s="85" t="s">
        <v>101</v>
      </c>
      <c r="C71" s="7">
        <v>181754.0044472357</v>
      </c>
      <c r="D71" s="19">
        <v>25.018798828125</v>
      </c>
      <c r="E71" s="19">
        <v>74.981201171875</v>
      </c>
      <c r="F71" s="86"/>
      <c r="G71" s="7">
        <v>141214.53596309724</v>
      </c>
      <c r="H71" s="19">
        <v>23.206491470336914</v>
      </c>
      <c r="I71" s="19">
        <v>76.793510437011719</v>
      </c>
      <c r="J71" s="86"/>
      <c r="K71" s="7">
        <v>40539.468484137353</v>
      </c>
      <c r="L71" s="19">
        <v>31.331760406494141</v>
      </c>
      <c r="M71" s="19">
        <v>68.668243408203125</v>
      </c>
    </row>
    <row r="72" spans="1:13" x14ac:dyDescent="0.35">
      <c r="A72" s="85" t="s">
        <v>24</v>
      </c>
      <c r="B72" s="85" t="s">
        <v>102</v>
      </c>
      <c r="C72" s="7">
        <v>181690.47374187707</v>
      </c>
      <c r="D72" s="19">
        <v>21.079189300537109</v>
      </c>
      <c r="E72" s="19">
        <v>78.920806884765625</v>
      </c>
      <c r="F72" s="86"/>
      <c r="G72" s="7">
        <v>133091.46596962403</v>
      </c>
      <c r="H72" s="19">
        <v>21.032131195068359</v>
      </c>
      <c r="I72" s="19">
        <v>78.967864990234375</v>
      </c>
      <c r="J72" s="86"/>
      <c r="K72" s="7">
        <v>48599.007772254343</v>
      </c>
      <c r="L72" s="19">
        <v>21.208061218261719</v>
      </c>
      <c r="M72" s="19">
        <v>78.791938781738281</v>
      </c>
    </row>
    <row r="73" spans="1:13" x14ac:dyDescent="0.35">
      <c r="A73" s="85" t="s">
        <v>24</v>
      </c>
      <c r="B73" s="85" t="s">
        <v>103</v>
      </c>
      <c r="C73" s="7">
        <v>59488.349149664653</v>
      </c>
      <c r="D73" s="19">
        <v>18.036445617675781</v>
      </c>
      <c r="E73" s="19">
        <v>81.963554382324219</v>
      </c>
      <c r="F73" s="86"/>
      <c r="G73" s="7">
        <v>45217.225555781341</v>
      </c>
      <c r="H73" s="19">
        <v>22.223077774047852</v>
      </c>
      <c r="I73" s="19">
        <v>77.776924133300781</v>
      </c>
      <c r="J73" s="86"/>
      <c r="K73" s="7">
        <v>14271.123593883358</v>
      </c>
      <c r="L73" s="19">
        <v>4.7713503837585449</v>
      </c>
      <c r="M73" s="19">
        <v>95.228652954101563</v>
      </c>
    </row>
    <row r="74" spans="1:13" x14ac:dyDescent="0.35">
      <c r="A74" s="85" t="s">
        <v>24</v>
      </c>
      <c r="B74" s="85" t="s">
        <v>104</v>
      </c>
      <c r="C74" s="7">
        <v>31752.220735877632</v>
      </c>
      <c r="D74" s="19">
        <v>22.241069793701172</v>
      </c>
      <c r="E74" s="19">
        <v>77.758934020996094</v>
      </c>
      <c r="F74" s="86"/>
      <c r="G74" s="7">
        <v>28926.898190914359</v>
      </c>
      <c r="H74" s="19">
        <v>22.663045883178711</v>
      </c>
      <c r="I74" s="19">
        <v>77.336952209472656</v>
      </c>
      <c r="J74" s="86"/>
      <c r="K74" s="7">
        <v>2825.3225449632691</v>
      </c>
      <c r="L74" s="19">
        <v>17.920688629150391</v>
      </c>
      <c r="M74" s="19">
        <v>82.079307556152344</v>
      </c>
    </row>
    <row r="75" spans="1:13" x14ac:dyDescent="0.35">
      <c r="A75" s="85" t="s">
        <v>25</v>
      </c>
      <c r="B75" s="85" t="s">
        <v>105</v>
      </c>
      <c r="C75" s="7">
        <v>194724.2264227806</v>
      </c>
      <c r="D75" s="19">
        <v>34.110065460205078</v>
      </c>
      <c r="E75" s="19">
        <v>65.889930725097656</v>
      </c>
      <c r="F75" s="86"/>
      <c r="G75" s="7">
        <v>191332.23753506789</v>
      </c>
      <c r="H75" s="19">
        <v>34.518898010253906</v>
      </c>
      <c r="I75" s="19">
        <v>65.481101989746094</v>
      </c>
      <c r="J75" s="86"/>
      <c r="K75" s="7">
        <v>3391.9888877135909</v>
      </c>
      <c r="L75" s="19">
        <v>11.049060821533203</v>
      </c>
      <c r="M75" s="19">
        <v>88.950942993164063</v>
      </c>
    </row>
    <row r="76" spans="1:13" x14ac:dyDescent="0.35">
      <c r="A76" s="85" t="s">
        <v>25</v>
      </c>
      <c r="B76" s="85" t="s">
        <v>106</v>
      </c>
      <c r="C76" s="7">
        <v>326930.53109422553</v>
      </c>
      <c r="D76" s="19">
        <v>36.180473327636719</v>
      </c>
      <c r="E76" s="19">
        <v>63.819526672363281</v>
      </c>
      <c r="F76" s="86"/>
      <c r="G76" s="7">
        <v>298993.41125854169</v>
      </c>
      <c r="H76" s="19">
        <v>35.372409820556641</v>
      </c>
      <c r="I76" s="19">
        <v>64.627586364746094</v>
      </c>
      <c r="J76" s="86"/>
      <c r="K76" s="7">
        <v>27937.119835676331</v>
      </c>
      <c r="L76" s="19">
        <v>44.828632354736328</v>
      </c>
      <c r="M76" s="19">
        <v>55.171367645263672</v>
      </c>
    </row>
    <row r="77" spans="1:13" x14ac:dyDescent="0.35">
      <c r="A77" s="85" t="s">
        <v>25</v>
      </c>
      <c r="B77" s="85" t="s">
        <v>107</v>
      </c>
      <c r="C77" s="7">
        <v>124939.54063423819</v>
      </c>
      <c r="D77" s="19">
        <v>34.802997589111328</v>
      </c>
      <c r="E77" s="19">
        <v>65.196998596191406</v>
      </c>
      <c r="F77" s="86"/>
      <c r="G77" s="7">
        <v>124494.41908800055</v>
      </c>
      <c r="H77" s="19">
        <v>34.720176696777344</v>
      </c>
      <c r="I77" s="19">
        <v>65.279823303222656</v>
      </c>
      <c r="J77" s="86"/>
      <c r="K77" s="7">
        <v>445.12154623765264</v>
      </c>
      <c r="L77" s="19">
        <v>57.967166900634766</v>
      </c>
      <c r="M77" s="19">
        <v>42.032833099365234</v>
      </c>
    </row>
    <row r="78" spans="1:13" x14ac:dyDescent="0.35">
      <c r="A78" s="85" t="s">
        <v>25</v>
      </c>
      <c r="B78" s="85" t="s">
        <v>108</v>
      </c>
      <c r="C78" s="7">
        <v>124043.07355032042</v>
      </c>
      <c r="D78" s="19">
        <v>33.470046997070313</v>
      </c>
      <c r="E78" s="19">
        <v>66.529953002929688</v>
      </c>
      <c r="F78" s="86"/>
      <c r="G78" s="7">
        <v>122705.20775242378</v>
      </c>
      <c r="H78" s="19">
        <v>33.693061828613281</v>
      </c>
      <c r="I78" s="19">
        <v>66.306938171386719</v>
      </c>
      <c r="J78" s="86"/>
      <c r="K78" s="7">
        <v>1337.8657978966626</v>
      </c>
      <c r="L78" s="19">
        <v>13.015872955322266</v>
      </c>
      <c r="M78" s="19">
        <v>86.984123229980469</v>
      </c>
    </row>
    <row r="79" spans="1:13" x14ac:dyDescent="0.35">
      <c r="A79" s="85" t="s">
        <v>25</v>
      </c>
      <c r="B79" s="85" t="s">
        <v>109</v>
      </c>
      <c r="C79" s="7">
        <v>239005.63554203504</v>
      </c>
      <c r="D79" s="19">
        <v>35.728343963623047</v>
      </c>
      <c r="E79" s="19">
        <v>64.271652221679688</v>
      </c>
      <c r="F79" s="86"/>
      <c r="G79" s="7">
        <v>238403.26218133114</v>
      </c>
      <c r="H79" s="19">
        <v>35.693058013916016</v>
      </c>
      <c r="I79" s="19">
        <v>64.306938171386719</v>
      </c>
      <c r="J79" s="86"/>
      <c r="K79" s="7">
        <v>602.37336070398499</v>
      </c>
      <c r="L79" s="19">
        <v>49.693954467773438</v>
      </c>
      <c r="M79" s="19">
        <v>50.306045532226563</v>
      </c>
    </row>
    <row r="80" spans="1:13" x14ac:dyDescent="0.35">
      <c r="A80" s="85" t="s">
        <v>25</v>
      </c>
      <c r="B80" s="85" t="s">
        <v>110</v>
      </c>
      <c r="C80" s="7">
        <v>221142.32719148917</v>
      </c>
      <c r="D80" s="19">
        <v>36.737762451171875</v>
      </c>
      <c r="E80" s="19">
        <v>63.262237548828125</v>
      </c>
      <c r="F80" s="86"/>
      <c r="G80" s="7">
        <v>220982.45409958699</v>
      </c>
      <c r="H80" s="19">
        <v>36.754932403564453</v>
      </c>
      <c r="I80" s="19">
        <v>63.245067596435547</v>
      </c>
      <c r="J80" s="86"/>
      <c r="K80" s="7">
        <v>159.87309190215251</v>
      </c>
      <c r="L80" s="19">
        <v>13.004120826721191</v>
      </c>
      <c r="M80" s="19">
        <v>86.995880126953125</v>
      </c>
    </row>
    <row r="81" spans="1:13" x14ac:dyDescent="0.35">
      <c r="A81" s="85" t="s">
        <v>25</v>
      </c>
      <c r="B81" s="85" t="s">
        <v>111</v>
      </c>
      <c r="C81" s="7">
        <v>248890.89628950757</v>
      </c>
      <c r="D81" s="19">
        <v>35.709232330322266</v>
      </c>
      <c r="E81" s="19">
        <v>64.290771484375</v>
      </c>
      <c r="F81" s="86"/>
      <c r="G81" s="7">
        <v>246527.98076350408</v>
      </c>
      <c r="H81" s="19">
        <v>35.597621917724609</v>
      </c>
      <c r="I81" s="19">
        <v>64.402374267578125</v>
      </c>
      <c r="J81" s="86"/>
      <c r="K81" s="7">
        <v>2362.9155260038901</v>
      </c>
      <c r="L81" s="19">
        <v>47.353530883789063</v>
      </c>
      <c r="M81" s="19">
        <v>52.646469116210938</v>
      </c>
    </row>
    <row r="82" spans="1:13" x14ac:dyDescent="0.35">
      <c r="A82" s="85" t="s">
        <v>25</v>
      </c>
      <c r="B82" s="85" t="s">
        <v>112</v>
      </c>
      <c r="C82" s="7">
        <v>111054.7448106072</v>
      </c>
      <c r="D82" s="19">
        <v>37.717144012451172</v>
      </c>
      <c r="E82" s="19">
        <v>62.282855987548828</v>
      </c>
      <c r="F82" s="86"/>
      <c r="G82" s="7">
        <v>110965.45118027645</v>
      </c>
      <c r="H82" s="19">
        <v>37.741546630859375</v>
      </c>
      <c r="I82" s="19">
        <v>62.258453369140625</v>
      </c>
      <c r="J82" s="86"/>
      <c r="K82" s="7">
        <v>89.293630330778342</v>
      </c>
      <c r="L82" s="19">
        <v>7.3937907218933105</v>
      </c>
      <c r="M82" s="19">
        <v>92.606208801269531</v>
      </c>
    </row>
    <row r="83" spans="1:13" x14ac:dyDescent="0.35">
      <c r="A83" s="85" t="s">
        <v>25</v>
      </c>
      <c r="B83" s="85" t="s">
        <v>113</v>
      </c>
      <c r="C83" s="7">
        <v>173386.56403115048</v>
      </c>
      <c r="D83" s="19">
        <v>33.994132995605469</v>
      </c>
      <c r="E83" s="19">
        <v>66.005867004394531</v>
      </c>
      <c r="F83" s="86"/>
      <c r="G83" s="7">
        <v>172199.22645799912</v>
      </c>
      <c r="H83" s="19">
        <v>34.176235198974609</v>
      </c>
      <c r="I83" s="19">
        <v>65.823760986328125</v>
      </c>
      <c r="J83" s="86"/>
      <c r="K83" s="7">
        <v>1187.3375731513493</v>
      </c>
      <c r="L83" s="19">
        <v>7.5835857391357422</v>
      </c>
      <c r="M83" s="19">
        <v>92.416412353515625</v>
      </c>
    </row>
    <row r="84" spans="1:13" x14ac:dyDescent="0.35">
      <c r="A84" s="85" t="s">
        <v>26</v>
      </c>
      <c r="B84" s="85" t="s">
        <v>114</v>
      </c>
      <c r="C84" s="7">
        <v>94894.84103494072</v>
      </c>
      <c r="D84" s="19">
        <v>30.623014450073242</v>
      </c>
      <c r="E84" s="19">
        <v>69.376983642578125</v>
      </c>
      <c r="F84" s="86"/>
      <c r="G84" s="7">
        <v>62302.345530385668</v>
      </c>
      <c r="H84" s="19">
        <v>28.662284851074219</v>
      </c>
      <c r="I84" s="19">
        <v>71.337715148925781</v>
      </c>
      <c r="J84" s="86"/>
      <c r="K84" s="7">
        <v>32592.495504554394</v>
      </c>
      <c r="L84" s="19">
        <v>34.371059417724609</v>
      </c>
      <c r="M84" s="19">
        <v>65.628944396972656</v>
      </c>
    </row>
    <row r="85" spans="1:13" x14ac:dyDescent="0.35">
      <c r="A85" s="85" t="s">
        <v>26</v>
      </c>
      <c r="B85" s="85" t="s">
        <v>115</v>
      </c>
      <c r="C85" s="7">
        <v>1163199.3626376623</v>
      </c>
      <c r="D85" s="19">
        <v>13.806777000427246</v>
      </c>
      <c r="E85" s="19">
        <v>86.193222045898438</v>
      </c>
      <c r="F85" s="86"/>
      <c r="G85" s="7">
        <v>172056.0021925274</v>
      </c>
      <c r="H85" s="19">
        <v>28.853614807128906</v>
      </c>
      <c r="I85" s="19">
        <v>71.146385192871094</v>
      </c>
      <c r="J85" s="86"/>
      <c r="K85" s="7">
        <v>991143.36044523725</v>
      </c>
      <c r="L85" s="19">
        <v>11.194744110107422</v>
      </c>
      <c r="M85" s="19">
        <v>88.805259704589844</v>
      </c>
    </row>
    <row r="86" spans="1:13" x14ac:dyDescent="0.35">
      <c r="A86" s="85" t="s">
        <v>26</v>
      </c>
      <c r="B86" s="85" t="s">
        <v>116</v>
      </c>
      <c r="C86" s="7">
        <v>334930.87673336559</v>
      </c>
      <c r="D86" s="19">
        <v>37.614414215087891</v>
      </c>
      <c r="E86" s="19">
        <v>62.385585784912109</v>
      </c>
      <c r="F86" s="86"/>
      <c r="G86" s="7">
        <v>227299.61172479208</v>
      </c>
      <c r="H86" s="19">
        <v>29.600742340087891</v>
      </c>
      <c r="I86" s="19">
        <v>70.399253845214844</v>
      </c>
      <c r="J86" s="86"/>
      <c r="K86" s="7">
        <v>107631.2650085769</v>
      </c>
      <c r="L86" s="19">
        <v>54.537971496582031</v>
      </c>
      <c r="M86" s="19">
        <v>45.462028503417969</v>
      </c>
    </row>
    <row r="87" spans="1:13" x14ac:dyDescent="0.35">
      <c r="A87" s="85" t="s">
        <v>26</v>
      </c>
      <c r="B87" s="85" t="s">
        <v>117</v>
      </c>
      <c r="C87" s="7">
        <v>1839749.1362525614</v>
      </c>
      <c r="D87" s="19">
        <v>34.436382293701172</v>
      </c>
      <c r="E87" s="19">
        <v>65.563621520996094</v>
      </c>
      <c r="F87" s="86"/>
      <c r="G87" s="7">
        <v>337316.07581590017</v>
      </c>
      <c r="H87" s="19">
        <v>26.699985504150391</v>
      </c>
      <c r="I87" s="19">
        <v>73.300010681152344</v>
      </c>
      <c r="J87" s="86"/>
      <c r="K87" s="7">
        <v>1502433.0604366672</v>
      </c>
      <c r="L87" s="19">
        <v>36.173305511474609</v>
      </c>
      <c r="M87" s="19">
        <v>63.826694488525391</v>
      </c>
    </row>
    <row r="88" spans="1:13" x14ac:dyDescent="0.35">
      <c r="A88" s="85" t="s">
        <v>26</v>
      </c>
      <c r="B88" s="85" t="s">
        <v>118</v>
      </c>
      <c r="C88" s="7">
        <v>177304.80683070151</v>
      </c>
      <c r="D88" s="19">
        <v>27.266399383544922</v>
      </c>
      <c r="E88" s="19">
        <v>72.733604431152344</v>
      </c>
      <c r="F88" s="86"/>
      <c r="G88" s="7">
        <v>142728.31650919461</v>
      </c>
      <c r="H88" s="19">
        <v>29.935457229614258</v>
      </c>
      <c r="I88" s="19">
        <v>70.064544677734375</v>
      </c>
      <c r="J88" s="86"/>
      <c r="K88" s="7">
        <v>34576.490321506208</v>
      </c>
      <c r="L88" s="19">
        <v>16.248794555664063</v>
      </c>
      <c r="M88" s="19">
        <v>83.751205444335938</v>
      </c>
    </row>
    <row r="89" spans="1:13" x14ac:dyDescent="0.35">
      <c r="A89" s="85" t="s">
        <v>26</v>
      </c>
      <c r="B89" s="85" t="s">
        <v>119</v>
      </c>
      <c r="C89" s="7">
        <v>354586.06583956152</v>
      </c>
      <c r="D89" s="19">
        <v>24.2884521484375</v>
      </c>
      <c r="E89" s="19">
        <v>75.7115478515625</v>
      </c>
      <c r="F89" s="86"/>
      <c r="G89" s="7">
        <v>243487.58643611931</v>
      </c>
      <c r="H89" s="19">
        <v>26.907201766967773</v>
      </c>
      <c r="I89" s="19">
        <v>73.092796325683594</v>
      </c>
      <c r="J89" s="86"/>
      <c r="K89" s="7">
        <v>111098.47940344943</v>
      </c>
      <c r="L89" s="19">
        <v>18.549098968505859</v>
      </c>
      <c r="M89" s="19">
        <v>81.450904846191406</v>
      </c>
    </row>
    <row r="90" spans="1:13" x14ac:dyDescent="0.35">
      <c r="A90" s="85" t="s">
        <v>26</v>
      </c>
      <c r="B90" s="85" t="s">
        <v>120</v>
      </c>
      <c r="C90" s="7">
        <v>686535.5887508865</v>
      </c>
      <c r="D90" s="19">
        <v>26.508079528808594</v>
      </c>
      <c r="E90" s="19">
        <v>73.491920471191406</v>
      </c>
      <c r="F90" s="86"/>
      <c r="G90" s="7">
        <v>240158.31193077832</v>
      </c>
      <c r="H90" s="19">
        <v>26.309377670288086</v>
      </c>
      <c r="I90" s="19">
        <v>73.690620422363281</v>
      </c>
      <c r="J90" s="86"/>
      <c r="K90" s="7">
        <v>446377.27682010067</v>
      </c>
      <c r="L90" s="19">
        <v>26.614984512329102</v>
      </c>
      <c r="M90" s="19">
        <v>73.385017395019531</v>
      </c>
    </row>
    <row r="91" spans="1:13" x14ac:dyDescent="0.35">
      <c r="A91" s="85" t="s">
        <v>26</v>
      </c>
      <c r="B91" s="85" t="s">
        <v>121</v>
      </c>
      <c r="C91" s="7">
        <v>136597.79116914683</v>
      </c>
      <c r="D91" s="19">
        <v>14.139472007751465</v>
      </c>
      <c r="E91" s="19">
        <v>85.860527038574219</v>
      </c>
      <c r="F91" s="86"/>
      <c r="G91" s="7">
        <v>33125.639176152334</v>
      </c>
      <c r="H91" s="19">
        <v>28.880565643310547</v>
      </c>
      <c r="I91" s="19">
        <v>71.119438171386719</v>
      </c>
      <c r="J91" s="86"/>
      <c r="K91" s="7">
        <v>103472.15199298828</v>
      </c>
      <c r="L91" s="19">
        <v>9.4202489852905273</v>
      </c>
      <c r="M91" s="19">
        <v>90.579750061035156</v>
      </c>
    </row>
    <row r="92" spans="1:13" x14ac:dyDescent="0.35">
      <c r="A92" s="85" t="s">
        <v>26</v>
      </c>
      <c r="B92" s="85" t="s">
        <v>122</v>
      </c>
      <c r="C92" s="7">
        <v>869833.631880678</v>
      </c>
      <c r="D92" s="19">
        <v>26.656757354736328</v>
      </c>
      <c r="E92" s="19">
        <v>73.343238830566406</v>
      </c>
      <c r="F92" s="86"/>
      <c r="G92" s="7">
        <v>268248.29851068388</v>
      </c>
      <c r="H92" s="19">
        <v>25.948881149291992</v>
      </c>
      <c r="I92" s="19">
        <v>74.051116943359375</v>
      </c>
      <c r="J92" s="86"/>
      <c r="K92" s="7">
        <v>601585.333369995</v>
      </c>
      <c r="L92" s="19">
        <v>26.972400665283203</v>
      </c>
      <c r="M92" s="19">
        <v>73.027595520019531</v>
      </c>
    </row>
    <row r="93" spans="1:13" x14ac:dyDescent="0.35">
      <c r="A93" s="85" t="s">
        <v>26</v>
      </c>
      <c r="B93" s="85" t="s">
        <v>123</v>
      </c>
      <c r="C93" s="7">
        <v>61157.614774256159</v>
      </c>
      <c r="D93" s="19">
        <v>28.150447845458984</v>
      </c>
      <c r="E93" s="19">
        <v>71.84954833984375</v>
      </c>
      <c r="F93" s="86"/>
      <c r="G93" s="7">
        <v>54988.890193806874</v>
      </c>
      <c r="H93" s="19">
        <v>28.364501953125</v>
      </c>
      <c r="I93" s="19">
        <v>71.635498046875</v>
      </c>
      <c r="J93" s="86"/>
      <c r="K93" s="7">
        <v>6168.7245804493004</v>
      </c>
      <c r="L93" s="19">
        <v>26.242343902587891</v>
      </c>
      <c r="M93" s="19">
        <v>73.757652282714844</v>
      </c>
    </row>
    <row r="94" spans="1:13" x14ac:dyDescent="0.35">
      <c r="A94" s="85" t="s">
        <v>26</v>
      </c>
      <c r="B94" s="85" t="s">
        <v>124</v>
      </c>
      <c r="C94" s="7">
        <v>111505.34046924286</v>
      </c>
      <c r="D94" s="19">
        <v>29.75933837890625</v>
      </c>
      <c r="E94" s="19">
        <v>70.24066162109375</v>
      </c>
      <c r="F94" s="86"/>
      <c r="G94" s="7">
        <v>101676.6272800489</v>
      </c>
      <c r="H94" s="19">
        <v>28.215234756469727</v>
      </c>
      <c r="I94" s="19">
        <v>71.784767150878906</v>
      </c>
      <c r="J94" s="86"/>
      <c r="K94" s="7">
        <v>9828.7131891931895</v>
      </c>
      <c r="L94" s="19">
        <v>45.732860565185547</v>
      </c>
      <c r="M94" s="19">
        <v>54.267139434814453</v>
      </c>
    </row>
    <row r="95" spans="1:13" x14ac:dyDescent="0.35">
      <c r="A95" s="85" t="s">
        <v>26</v>
      </c>
      <c r="B95" s="85" t="s">
        <v>125</v>
      </c>
      <c r="C95" s="7">
        <v>171784.78752773101</v>
      </c>
      <c r="D95" s="19">
        <v>31.551630020141602</v>
      </c>
      <c r="E95" s="19">
        <v>68.448371887207031</v>
      </c>
      <c r="F95" s="86"/>
      <c r="G95" s="7">
        <v>133911.73406461024</v>
      </c>
      <c r="H95" s="19">
        <v>29.346343994140625</v>
      </c>
      <c r="I95" s="19">
        <v>70.653656005859375</v>
      </c>
      <c r="J95" s="86"/>
      <c r="K95" s="7">
        <v>37873.053463123433</v>
      </c>
      <c r="L95" s="19">
        <v>39.349090576171875</v>
      </c>
      <c r="M95" s="19">
        <v>60.650909423828125</v>
      </c>
    </row>
    <row r="96" spans="1:13" x14ac:dyDescent="0.35">
      <c r="A96" s="85" t="s">
        <v>27</v>
      </c>
      <c r="B96" s="85" t="s">
        <v>126</v>
      </c>
      <c r="C96" s="7">
        <v>22563.13418913549</v>
      </c>
      <c r="D96" s="19">
        <v>31.141250610351563</v>
      </c>
      <c r="E96" s="19">
        <v>68.858749389648438</v>
      </c>
      <c r="F96" s="86"/>
      <c r="G96" s="7">
        <v>15894.051240335019</v>
      </c>
      <c r="H96" s="19">
        <v>27.544469833374023</v>
      </c>
      <c r="I96" s="19">
        <v>72.455528259277344</v>
      </c>
      <c r="J96" s="86"/>
      <c r="K96" s="7">
        <v>6669.0829488005529</v>
      </c>
      <c r="L96" s="19">
        <v>39.713260650634766</v>
      </c>
      <c r="M96" s="19">
        <v>60.286739349365234</v>
      </c>
    </row>
    <row r="97" spans="1:13" x14ac:dyDescent="0.35">
      <c r="A97" s="85" t="s">
        <v>27</v>
      </c>
      <c r="B97" s="85" t="s">
        <v>127</v>
      </c>
      <c r="C97" s="7">
        <v>561300.92007246451</v>
      </c>
      <c r="D97" s="19">
        <v>54.995857238769531</v>
      </c>
      <c r="E97" s="19">
        <v>45.004142761230469</v>
      </c>
      <c r="F97" s="86"/>
      <c r="G97" s="7">
        <v>79764.956214713107</v>
      </c>
      <c r="H97" s="19">
        <v>31.63524055480957</v>
      </c>
      <c r="I97" s="19">
        <v>68.364761352539063</v>
      </c>
      <c r="J97" s="86"/>
      <c r="K97" s="7">
        <v>481535.96385775268</v>
      </c>
      <c r="L97" s="19">
        <v>58.865474700927734</v>
      </c>
      <c r="M97" s="19">
        <v>41.134525299072266</v>
      </c>
    </row>
    <row r="98" spans="1:13" x14ac:dyDescent="0.35">
      <c r="A98" s="85" t="s">
        <v>27</v>
      </c>
      <c r="B98" s="85" t="s">
        <v>128</v>
      </c>
      <c r="C98" s="7">
        <v>755620.1658810334</v>
      </c>
      <c r="D98" s="19">
        <v>25.415618896484375</v>
      </c>
      <c r="E98" s="19">
        <v>74.584381103515625</v>
      </c>
      <c r="F98" s="86"/>
      <c r="G98" s="7">
        <v>149109.61667980463</v>
      </c>
      <c r="H98" s="19">
        <v>27.57763671875</v>
      </c>
      <c r="I98" s="19">
        <v>72.42236328125</v>
      </c>
      <c r="J98" s="86"/>
      <c r="K98" s="7">
        <v>606510.54920122668</v>
      </c>
      <c r="L98" s="19">
        <v>24.884090423583984</v>
      </c>
      <c r="M98" s="19">
        <v>75.11590576171875</v>
      </c>
    </row>
    <row r="99" spans="1:13" x14ac:dyDescent="0.35">
      <c r="A99" s="85" t="s">
        <v>27</v>
      </c>
      <c r="B99" s="85" t="s">
        <v>129</v>
      </c>
      <c r="C99" s="7">
        <v>743118.83126205578</v>
      </c>
      <c r="D99" s="19">
        <v>14.797880172729492</v>
      </c>
      <c r="E99" s="19">
        <v>85.202117919921875</v>
      </c>
      <c r="F99" s="86"/>
      <c r="G99" s="7">
        <v>155611.58455720948</v>
      </c>
      <c r="H99" s="19">
        <v>27.852291107177734</v>
      </c>
      <c r="I99" s="19">
        <v>72.147705078125</v>
      </c>
      <c r="J99" s="86"/>
      <c r="K99" s="7">
        <v>587507.24670485139</v>
      </c>
      <c r="L99" s="19">
        <v>11.340190887451172</v>
      </c>
      <c r="M99" s="19">
        <v>88.659805297851563</v>
      </c>
    </row>
    <row r="100" spans="1:13" x14ac:dyDescent="0.35">
      <c r="A100" s="85" t="s">
        <v>27</v>
      </c>
      <c r="B100" s="85" t="s">
        <v>130</v>
      </c>
      <c r="C100" s="7">
        <v>185921.052721107</v>
      </c>
      <c r="D100" s="19">
        <v>29.262752532958984</v>
      </c>
      <c r="E100" s="19">
        <v>70.737251281738281</v>
      </c>
      <c r="F100" s="86"/>
      <c r="G100" s="7">
        <v>160519.54121177859</v>
      </c>
      <c r="H100" s="19">
        <v>30.000713348388672</v>
      </c>
      <c r="I100" s="19">
        <v>69.999290466308594</v>
      </c>
      <c r="J100" s="86"/>
      <c r="K100" s="7">
        <v>25401.511509332722</v>
      </c>
      <c r="L100" s="19">
        <v>24.599357604980469</v>
      </c>
      <c r="M100" s="19">
        <v>75.400642395019531</v>
      </c>
    </row>
    <row r="101" spans="1:13" x14ac:dyDescent="0.35">
      <c r="A101" s="85" t="s">
        <v>27</v>
      </c>
      <c r="B101" s="85" t="s">
        <v>131</v>
      </c>
      <c r="C101" s="7">
        <v>123259.45321680441</v>
      </c>
      <c r="D101" s="19">
        <v>26.767366409301758</v>
      </c>
      <c r="E101" s="19">
        <v>73.232635498046875</v>
      </c>
      <c r="F101" s="86"/>
      <c r="G101" s="7">
        <v>92733.054958064211</v>
      </c>
      <c r="H101" s="19">
        <v>26.938150405883789</v>
      </c>
      <c r="I101" s="19">
        <v>73.061851501464844</v>
      </c>
      <c r="J101" s="86"/>
      <c r="K101" s="7">
        <v>30526.398258741567</v>
      </c>
      <c r="L101" s="19">
        <v>26.248558044433594</v>
      </c>
      <c r="M101" s="19">
        <v>73.751441955566406</v>
      </c>
    </row>
    <row r="102" spans="1:13" x14ac:dyDescent="0.35">
      <c r="A102" s="85" t="s">
        <v>27</v>
      </c>
      <c r="B102" s="85" t="s">
        <v>132</v>
      </c>
      <c r="C102" s="7">
        <v>3736393.0635979706</v>
      </c>
      <c r="D102" s="19">
        <v>39.752201080322266</v>
      </c>
      <c r="E102" s="19">
        <v>60.247798919677734</v>
      </c>
      <c r="F102" s="86"/>
      <c r="G102" s="7">
        <v>549638.58592044516</v>
      </c>
      <c r="H102" s="19">
        <v>29.447694778442383</v>
      </c>
      <c r="I102" s="19">
        <v>70.55230712890625</v>
      </c>
      <c r="J102" s="86"/>
      <c r="K102" s="7">
        <v>3186754.4776775721</v>
      </c>
      <c r="L102" s="19">
        <v>41.52947998046875</v>
      </c>
      <c r="M102" s="19">
        <v>58.47052001953125</v>
      </c>
    </row>
    <row r="103" spans="1:13" x14ac:dyDescent="0.35">
      <c r="A103" s="85" t="s">
        <v>27</v>
      </c>
      <c r="B103" s="85" t="s">
        <v>133</v>
      </c>
      <c r="C103" s="7">
        <v>36907.160721444612</v>
      </c>
      <c r="D103" s="19">
        <v>26.759977340698242</v>
      </c>
      <c r="E103" s="19">
        <v>73.240020751953125</v>
      </c>
      <c r="F103" s="86"/>
      <c r="G103" s="7">
        <v>25857.082565131452</v>
      </c>
      <c r="H103" s="19">
        <v>26.127994537353516</v>
      </c>
      <c r="I103" s="19">
        <v>73.87200927734375</v>
      </c>
      <c r="J103" s="86"/>
      <c r="K103" s="7">
        <v>11050.078156312626</v>
      </c>
      <c r="L103" s="19">
        <v>28.238807678222656</v>
      </c>
      <c r="M103" s="19">
        <v>71.761192321777344</v>
      </c>
    </row>
    <row r="104" spans="1:13" x14ac:dyDescent="0.35">
      <c r="A104" s="85" t="s">
        <v>27</v>
      </c>
      <c r="B104" s="85" t="s">
        <v>134</v>
      </c>
      <c r="C104" s="7">
        <v>180817.94389051816</v>
      </c>
      <c r="D104" s="19">
        <v>28.677574157714844</v>
      </c>
      <c r="E104" s="19">
        <v>71.322425842285156</v>
      </c>
      <c r="F104" s="86"/>
      <c r="G104" s="7">
        <v>119352.9256291752</v>
      </c>
      <c r="H104" s="19">
        <v>30.24321174621582</v>
      </c>
      <c r="I104" s="19">
        <v>69.756790161132813</v>
      </c>
      <c r="J104" s="86"/>
      <c r="K104" s="7">
        <v>61465.018261340199</v>
      </c>
      <c r="L104" s="19">
        <v>25.637414932250977</v>
      </c>
      <c r="M104" s="19">
        <v>74.362586975097656</v>
      </c>
    </row>
    <row r="105" spans="1:13" x14ac:dyDescent="0.35">
      <c r="A105" s="85" t="s">
        <v>27</v>
      </c>
      <c r="B105" s="85" t="s">
        <v>135</v>
      </c>
      <c r="C105" s="7">
        <v>86148.820353938499</v>
      </c>
      <c r="D105" s="19">
        <v>39.338546752929688</v>
      </c>
      <c r="E105" s="19">
        <v>60.661453247070313</v>
      </c>
      <c r="F105" s="86"/>
      <c r="G105" s="7">
        <v>53381.559709246307</v>
      </c>
      <c r="H105" s="19">
        <v>27.287439346313477</v>
      </c>
      <c r="I105" s="19">
        <v>72.712562561035156</v>
      </c>
      <c r="J105" s="86"/>
      <c r="K105" s="7">
        <v>32767.260644692025</v>
      </c>
      <c r="L105" s="19">
        <v>58.971160888671875</v>
      </c>
      <c r="M105" s="19">
        <v>41.028839111328125</v>
      </c>
    </row>
    <row r="106" spans="1:13" x14ac:dyDescent="0.35">
      <c r="A106" s="85" t="s">
        <v>27</v>
      </c>
      <c r="B106" s="85" t="s">
        <v>136</v>
      </c>
      <c r="C106" s="7">
        <v>137088.11411053393</v>
      </c>
      <c r="D106" s="19">
        <v>31.525867462158203</v>
      </c>
      <c r="E106" s="19">
        <v>68.474128723144531</v>
      </c>
      <c r="F106" s="86"/>
      <c r="G106" s="7">
        <v>118111.87127932251</v>
      </c>
      <c r="H106" s="19">
        <v>27.866437911987305</v>
      </c>
      <c r="I106" s="19">
        <v>72.133560180664063</v>
      </c>
      <c r="J106" s="86"/>
      <c r="K106" s="7">
        <v>18976.242831211039</v>
      </c>
      <c r="L106" s="19">
        <v>54.302879333496094</v>
      </c>
      <c r="M106" s="19">
        <v>45.697120666503906</v>
      </c>
    </row>
    <row r="107" spans="1:13" x14ac:dyDescent="0.35">
      <c r="A107" s="85" t="s">
        <v>27</v>
      </c>
      <c r="B107" s="85" t="s">
        <v>137</v>
      </c>
      <c r="C107" s="7">
        <v>298390.69877819694</v>
      </c>
      <c r="D107" s="19">
        <v>24.430624008178711</v>
      </c>
      <c r="E107" s="19">
        <v>75.569374084472656</v>
      </c>
      <c r="F107" s="86"/>
      <c r="G107" s="7">
        <v>136932.48176355919</v>
      </c>
      <c r="H107" s="19">
        <v>29.205718994140625</v>
      </c>
      <c r="I107" s="19">
        <v>70.794281005859375</v>
      </c>
      <c r="J107" s="86"/>
      <c r="K107" s="7">
        <v>161458.21701463748</v>
      </c>
      <c r="L107" s="19">
        <v>20.38087272644043</v>
      </c>
      <c r="M107" s="19">
        <v>79.619125366210938</v>
      </c>
    </row>
    <row r="108" spans="1:13" x14ac:dyDescent="0.35">
      <c r="A108" s="85" t="s">
        <v>27</v>
      </c>
      <c r="B108" s="85" t="s">
        <v>138</v>
      </c>
      <c r="C108" s="7">
        <v>319738.65769586782</v>
      </c>
      <c r="D108" s="19">
        <v>23.048023223876953</v>
      </c>
      <c r="E108" s="19">
        <v>76.951972961425781</v>
      </c>
      <c r="F108" s="86"/>
      <c r="G108" s="7">
        <v>169056.88335607242</v>
      </c>
      <c r="H108" s="19">
        <v>27.306999206542969</v>
      </c>
      <c r="I108" s="19">
        <v>72.693000793457031</v>
      </c>
      <c r="J108" s="86"/>
      <c r="K108" s="7">
        <v>150681.77433979348</v>
      </c>
      <c r="L108" s="19">
        <v>18.269681930541992</v>
      </c>
      <c r="M108" s="19">
        <v>81.730316162109375</v>
      </c>
    </row>
    <row r="109" spans="1:13" x14ac:dyDescent="0.35">
      <c r="A109" s="85" t="s">
        <v>27</v>
      </c>
      <c r="B109" s="85" t="s">
        <v>139</v>
      </c>
      <c r="C109" s="7">
        <v>305911.24956899922</v>
      </c>
      <c r="D109" s="19">
        <v>34.288276672363281</v>
      </c>
      <c r="E109" s="19">
        <v>65.711723327636719</v>
      </c>
      <c r="F109" s="86"/>
      <c r="G109" s="7">
        <v>122068.39422698021</v>
      </c>
      <c r="H109" s="19">
        <v>30.955619812011719</v>
      </c>
      <c r="I109" s="19">
        <v>69.044380187988281</v>
      </c>
      <c r="J109" s="86"/>
      <c r="K109" s="7">
        <v>183842.85534202537</v>
      </c>
      <c r="L109" s="19">
        <v>36.501102447509766</v>
      </c>
      <c r="M109" s="19">
        <v>63.498897552490234</v>
      </c>
    </row>
    <row r="110" spans="1:13" x14ac:dyDescent="0.35">
      <c r="A110" s="85" t="s">
        <v>28</v>
      </c>
      <c r="B110" s="85" t="s">
        <v>140</v>
      </c>
      <c r="C110" s="7">
        <v>192275.669114966</v>
      </c>
      <c r="D110" s="19">
        <v>31.553413391113281</v>
      </c>
      <c r="E110" s="19">
        <v>68.446586608886719</v>
      </c>
      <c r="F110" s="86"/>
      <c r="G110" s="7">
        <v>191499.40981212148</v>
      </c>
      <c r="H110" s="19">
        <v>31.560226440429688</v>
      </c>
      <c r="I110" s="19">
        <v>68.439773559570313</v>
      </c>
      <c r="J110" s="86"/>
      <c r="K110" s="7">
        <v>776.25930284462106</v>
      </c>
      <c r="L110" s="19">
        <v>29.8726806640625</v>
      </c>
      <c r="M110" s="19">
        <v>70.1273193359375</v>
      </c>
    </row>
    <row r="111" spans="1:13" x14ac:dyDescent="0.35">
      <c r="A111" s="85" t="s">
        <v>28</v>
      </c>
      <c r="B111" s="85" t="s">
        <v>141</v>
      </c>
      <c r="C111" s="7">
        <v>173607.94172650177</v>
      </c>
      <c r="D111" s="19">
        <v>26.960004806518555</v>
      </c>
      <c r="E111" s="19">
        <v>73.039993286132813</v>
      </c>
      <c r="F111" s="86"/>
      <c r="G111" s="7">
        <v>169958.02908048575</v>
      </c>
      <c r="H111" s="19">
        <v>26.782316207885742</v>
      </c>
      <c r="I111" s="19">
        <v>73.217681884765625</v>
      </c>
      <c r="J111" s="86"/>
      <c r="K111" s="7">
        <v>3649.9126460162752</v>
      </c>
      <c r="L111" s="19">
        <v>35.234020233154297</v>
      </c>
      <c r="M111" s="19">
        <v>64.765983581542969</v>
      </c>
    </row>
    <row r="112" spans="1:13" x14ac:dyDescent="0.35">
      <c r="A112" s="85" t="s">
        <v>28</v>
      </c>
      <c r="B112" s="85" t="s">
        <v>142</v>
      </c>
      <c r="C112" s="7">
        <v>230617.67700233046</v>
      </c>
      <c r="D112" s="19">
        <v>29.856716156005859</v>
      </c>
      <c r="E112" s="19">
        <v>70.143280029296875</v>
      </c>
      <c r="F112" s="86"/>
      <c r="G112" s="7">
        <v>224961.86511256892</v>
      </c>
      <c r="H112" s="19">
        <v>29.256484985351563</v>
      </c>
      <c r="I112" s="19">
        <v>70.743515014648438</v>
      </c>
      <c r="J112" s="86"/>
      <c r="K112" s="7">
        <v>5655.811889762088</v>
      </c>
      <c r="L112" s="19">
        <v>53.731151580810547</v>
      </c>
      <c r="M112" s="19">
        <v>46.268848419189453</v>
      </c>
    </row>
    <row r="113" spans="1:13" x14ac:dyDescent="0.35">
      <c r="A113" s="85" t="s">
        <v>28</v>
      </c>
      <c r="B113" s="85" t="s">
        <v>143</v>
      </c>
      <c r="C113" s="7">
        <v>123781.75403954751</v>
      </c>
      <c r="D113" s="19">
        <v>30.857976913452148</v>
      </c>
      <c r="E113" s="19">
        <v>69.142021179199219</v>
      </c>
      <c r="F113" s="86"/>
      <c r="G113" s="7">
        <v>122787.19561543156</v>
      </c>
      <c r="H113" s="19">
        <v>31.033758163452148</v>
      </c>
      <c r="I113" s="19">
        <v>68.966239929199219</v>
      </c>
      <c r="J113" s="86"/>
      <c r="K113" s="7">
        <v>994.55842411594779</v>
      </c>
      <c r="L113" s="19">
        <v>9.1561279296875</v>
      </c>
      <c r="M113" s="19">
        <v>90.8438720703125</v>
      </c>
    </row>
    <row r="114" spans="1:13" x14ac:dyDescent="0.35">
      <c r="A114" s="85" t="s">
        <v>28</v>
      </c>
      <c r="B114" s="85" t="s">
        <v>144</v>
      </c>
      <c r="C114" s="7">
        <v>367373.16190865135</v>
      </c>
      <c r="D114" s="19">
        <v>28.489337921142578</v>
      </c>
      <c r="E114" s="19">
        <v>71.510658264160156</v>
      </c>
      <c r="F114" s="86"/>
      <c r="G114" s="7">
        <v>366712.35400102218</v>
      </c>
      <c r="H114" s="19">
        <v>28.501035690307617</v>
      </c>
      <c r="I114" s="19">
        <v>71.49896240234375</v>
      </c>
      <c r="J114" s="86"/>
      <c r="K114" s="7">
        <v>660.80790762940762</v>
      </c>
      <c r="L114" s="19">
        <v>21.997936248779297</v>
      </c>
      <c r="M114" s="19">
        <v>78.002067565917969</v>
      </c>
    </row>
    <row r="115" spans="1:13" x14ac:dyDescent="0.35">
      <c r="A115" s="85" t="s">
        <v>28</v>
      </c>
      <c r="B115" s="85" t="s">
        <v>145</v>
      </c>
      <c r="C115" s="7">
        <v>136684.07162538022</v>
      </c>
      <c r="D115" s="19">
        <v>26.217073440551758</v>
      </c>
      <c r="E115" s="19">
        <v>73.782928466796875</v>
      </c>
      <c r="F115" s="86"/>
      <c r="G115" s="7">
        <v>128455.6378915442</v>
      </c>
      <c r="H115" s="19">
        <v>25.559825897216797</v>
      </c>
      <c r="I115" s="19">
        <v>74.440170288085938</v>
      </c>
      <c r="J115" s="86"/>
      <c r="K115" s="7">
        <v>8228.4337338360165</v>
      </c>
      <c r="L115" s="19">
        <v>36.477500915527344</v>
      </c>
      <c r="M115" s="19">
        <v>63.522499084472656</v>
      </c>
    </row>
    <row r="116" spans="1:13" x14ac:dyDescent="0.35">
      <c r="A116" s="85" t="s">
        <v>28</v>
      </c>
      <c r="B116" s="85" t="s">
        <v>146</v>
      </c>
      <c r="C116" s="7">
        <v>116861.68331983102</v>
      </c>
      <c r="D116" s="19">
        <v>25.852920532226563</v>
      </c>
      <c r="E116" s="19">
        <v>74.147079467773438</v>
      </c>
      <c r="F116" s="86"/>
      <c r="G116" s="7">
        <v>112109.38888349623</v>
      </c>
      <c r="H116" s="19">
        <v>25.792512893676758</v>
      </c>
      <c r="I116" s="19">
        <v>74.207489013671875</v>
      </c>
      <c r="J116" s="86"/>
      <c r="K116" s="7">
        <v>4752.2944363341448</v>
      </c>
      <c r="L116" s="19">
        <v>27.277969360351563</v>
      </c>
      <c r="M116" s="19">
        <v>72.722030639648438</v>
      </c>
    </row>
    <row r="117" spans="1:13" x14ac:dyDescent="0.35">
      <c r="A117" s="85" t="s">
        <v>28</v>
      </c>
      <c r="B117" s="85" t="s">
        <v>147</v>
      </c>
      <c r="C117" s="7">
        <v>442314.06393585098</v>
      </c>
      <c r="D117" s="19">
        <v>28.84037971496582</v>
      </c>
      <c r="E117" s="19">
        <v>71.159622192382813</v>
      </c>
      <c r="F117" s="86"/>
      <c r="G117" s="7">
        <v>439844.94217936596</v>
      </c>
      <c r="H117" s="19">
        <v>28.809183120727539</v>
      </c>
      <c r="I117" s="19">
        <v>71.190818786621094</v>
      </c>
      <c r="J117" s="86"/>
      <c r="K117" s="7">
        <v>2469.1217564851218</v>
      </c>
      <c r="L117" s="19">
        <v>34.39776611328125</v>
      </c>
      <c r="M117" s="19">
        <v>65.60223388671875</v>
      </c>
    </row>
    <row r="118" spans="1:13" x14ac:dyDescent="0.35">
      <c r="A118" s="85" t="s">
        <v>28</v>
      </c>
      <c r="B118" s="85" t="s">
        <v>148</v>
      </c>
      <c r="C118" s="7">
        <v>140425.74023602926</v>
      </c>
      <c r="D118" s="19">
        <v>28.060176849365234</v>
      </c>
      <c r="E118" s="19">
        <v>71.9398193359375</v>
      </c>
      <c r="F118" s="86"/>
      <c r="G118" s="7">
        <v>139505.37641075996</v>
      </c>
      <c r="H118" s="19">
        <v>27.725669860839844</v>
      </c>
      <c r="I118" s="19">
        <v>72.274330139160156</v>
      </c>
      <c r="J118" s="86"/>
      <c r="K118" s="7">
        <v>920.36382526944772</v>
      </c>
      <c r="L118" s="19">
        <v>78.763412475585938</v>
      </c>
      <c r="M118" s="19">
        <v>21.236589431762695</v>
      </c>
    </row>
    <row r="119" spans="1:13" x14ac:dyDescent="0.35">
      <c r="A119" s="85" t="s">
        <v>28</v>
      </c>
      <c r="B119" s="85" t="s">
        <v>149</v>
      </c>
      <c r="C119" s="7">
        <v>106475.61806946102</v>
      </c>
      <c r="D119" s="19">
        <v>27.520280838012695</v>
      </c>
      <c r="E119" s="19">
        <v>72.479721069335938</v>
      </c>
      <c r="F119" s="86"/>
      <c r="G119" s="7">
        <v>105671.18298439868</v>
      </c>
      <c r="H119" s="19">
        <v>27.4901123046875</v>
      </c>
      <c r="I119" s="19">
        <v>72.5098876953125</v>
      </c>
      <c r="J119" s="86"/>
      <c r="K119" s="7">
        <v>804.4350850623465</v>
      </c>
      <c r="L119" s="19">
        <v>31.483386993408203</v>
      </c>
      <c r="M119" s="19">
        <v>68.516616821289063</v>
      </c>
    </row>
    <row r="120" spans="1:13" x14ac:dyDescent="0.35">
      <c r="A120" s="85" t="s">
        <v>29</v>
      </c>
      <c r="B120" s="85" t="s">
        <v>150</v>
      </c>
      <c r="C120" s="7">
        <v>120450.49970431795</v>
      </c>
      <c r="D120" s="19">
        <v>27.773509979248047</v>
      </c>
      <c r="E120" s="19">
        <v>72.226486206054688</v>
      </c>
      <c r="F120" s="86"/>
      <c r="G120" s="7">
        <v>107868.78096236741</v>
      </c>
      <c r="H120" s="19">
        <v>28.451765060424805</v>
      </c>
      <c r="I120" s="19">
        <v>71.548233032226563</v>
      </c>
      <c r="J120" s="86"/>
      <c r="K120" s="7">
        <v>12581.718741950415</v>
      </c>
      <c r="L120" s="19">
        <v>21.958517074584961</v>
      </c>
      <c r="M120" s="19">
        <v>78.041481018066406</v>
      </c>
    </row>
    <row r="121" spans="1:13" x14ac:dyDescent="0.35">
      <c r="A121" s="85" t="s">
        <v>29</v>
      </c>
      <c r="B121" s="85" t="s">
        <v>151</v>
      </c>
      <c r="C121" s="7">
        <v>249497.55694480197</v>
      </c>
      <c r="D121" s="19">
        <v>23.107723236083984</v>
      </c>
      <c r="E121" s="19">
        <v>76.892280578613281</v>
      </c>
      <c r="F121" s="86"/>
      <c r="G121" s="7">
        <v>166011.28572326273</v>
      </c>
      <c r="H121" s="19">
        <v>23.382183074951172</v>
      </c>
      <c r="I121" s="19">
        <v>76.617820739746094</v>
      </c>
      <c r="J121" s="86"/>
      <c r="K121" s="7">
        <v>83486.271221541698</v>
      </c>
      <c r="L121" s="19">
        <v>22.56196403503418</v>
      </c>
      <c r="M121" s="19">
        <v>77.438034057617188</v>
      </c>
    </row>
    <row r="122" spans="1:13" x14ac:dyDescent="0.35">
      <c r="A122" s="85" t="s">
        <v>29</v>
      </c>
      <c r="B122" s="85" t="s">
        <v>152</v>
      </c>
      <c r="C122" s="7">
        <v>257317.72265499609</v>
      </c>
      <c r="D122" s="19">
        <v>25.715703964233398</v>
      </c>
      <c r="E122" s="19">
        <v>74.284294128417969</v>
      </c>
      <c r="F122" s="86"/>
      <c r="G122" s="7">
        <v>231250.51785734101</v>
      </c>
      <c r="H122" s="19">
        <v>23.508216857910156</v>
      </c>
      <c r="I122" s="19">
        <v>76.491783142089844</v>
      </c>
      <c r="J122" s="86"/>
      <c r="K122" s="7">
        <v>26067.204797653059</v>
      </c>
      <c r="L122" s="19">
        <v>45.299037933349609</v>
      </c>
      <c r="M122" s="19">
        <v>54.700962066650391</v>
      </c>
    </row>
    <row r="123" spans="1:13" x14ac:dyDescent="0.35">
      <c r="A123" s="85" t="s">
        <v>29</v>
      </c>
      <c r="B123" s="85" t="s">
        <v>153</v>
      </c>
      <c r="C123" s="7">
        <v>249596.04719459495</v>
      </c>
      <c r="D123" s="19">
        <v>27.888452529907227</v>
      </c>
      <c r="E123" s="19">
        <v>72.111549377441406</v>
      </c>
      <c r="F123" s="86"/>
      <c r="G123" s="7">
        <v>226600.26583337935</v>
      </c>
      <c r="H123" s="19">
        <v>25.80517578125</v>
      </c>
      <c r="I123" s="19">
        <v>74.19482421875</v>
      </c>
      <c r="J123" s="86"/>
      <c r="K123" s="7">
        <v>22995.781361215722</v>
      </c>
      <c r="L123" s="19">
        <v>48.41705322265625</v>
      </c>
      <c r="M123" s="19">
        <v>51.58294677734375</v>
      </c>
    </row>
    <row r="124" spans="1:13" x14ac:dyDescent="0.35">
      <c r="A124" s="85" t="s">
        <v>29</v>
      </c>
      <c r="B124" s="85" t="s">
        <v>154</v>
      </c>
      <c r="C124" s="7">
        <v>247158.48008816323</v>
      </c>
      <c r="D124" s="19">
        <v>28.508398056030273</v>
      </c>
      <c r="E124" s="19">
        <v>71.491600036621094</v>
      </c>
      <c r="F124" s="86"/>
      <c r="G124" s="7">
        <v>227804.84183772025</v>
      </c>
      <c r="H124" s="19">
        <v>26.018405914306641</v>
      </c>
      <c r="I124" s="19">
        <v>73.981590270996094</v>
      </c>
      <c r="J124" s="86"/>
      <c r="K124" s="7">
        <v>19353.638250442869</v>
      </c>
      <c r="L124" s="19">
        <v>57.817203521728516</v>
      </c>
      <c r="M124" s="19">
        <v>42.182796478271484</v>
      </c>
    </row>
    <row r="125" spans="1:13" x14ac:dyDescent="0.35">
      <c r="A125" s="85" t="s">
        <v>29</v>
      </c>
      <c r="B125" s="85" t="s">
        <v>155</v>
      </c>
      <c r="C125" s="7">
        <v>86741.610764656463</v>
      </c>
      <c r="D125" s="19">
        <v>27.215728759765625</v>
      </c>
      <c r="E125" s="19">
        <v>72.784271240234375</v>
      </c>
      <c r="F125" s="86"/>
      <c r="G125" s="7">
        <v>78825.959545855585</v>
      </c>
      <c r="H125" s="19">
        <v>27.719779968261719</v>
      </c>
      <c r="I125" s="19">
        <v>72.280220031738281</v>
      </c>
      <c r="J125" s="86"/>
      <c r="K125" s="7">
        <v>7915.6512188007182</v>
      </c>
      <c r="L125" s="19">
        <v>22.196260452270508</v>
      </c>
      <c r="M125" s="19">
        <v>77.803741455078125</v>
      </c>
    </row>
    <row r="126" spans="1:13" x14ac:dyDescent="0.35">
      <c r="A126" s="85" t="s">
        <v>29</v>
      </c>
      <c r="B126" s="85" t="s">
        <v>156</v>
      </c>
      <c r="C126" s="7">
        <v>44714.140830532197</v>
      </c>
      <c r="D126" s="19">
        <v>27.769119262695313</v>
      </c>
      <c r="E126" s="19">
        <v>72.230880737304688</v>
      </c>
      <c r="F126" s="86"/>
      <c r="G126" s="7">
        <v>44294.97542340841</v>
      </c>
      <c r="H126" s="19">
        <v>27.59033203125</v>
      </c>
      <c r="I126" s="19">
        <v>72.40966796875</v>
      </c>
      <c r="J126" s="86"/>
      <c r="K126" s="7">
        <v>419.16540712377781</v>
      </c>
      <c r="L126" s="19">
        <v>46.662250518798828</v>
      </c>
      <c r="M126" s="19">
        <v>53.337749481201172</v>
      </c>
    </row>
    <row r="127" spans="1:13" x14ac:dyDescent="0.35">
      <c r="A127" s="85" t="s">
        <v>29</v>
      </c>
      <c r="B127" s="85" t="s">
        <v>157</v>
      </c>
      <c r="C127" s="7">
        <v>148978.21712711698</v>
      </c>
      <c r="D127" s="19">
        <v>25.711341857910156</v>
      </c>
      <c r="E127" s="19">
        <v>74.288658142089844</v>
      </c>
      <c r="F127" s="86"/>
      <c r="G127" s="7">
        <v>127944.22570119433</v>
      </c>
      <c r="H127" s="19">
        <v>23.758367538452148</v>
      </c>
      <c r="I127" s="19">
        <v>76.241630554199219</v>
      </c>
      <c r="J127" s="86"/>
      <c r="K127" s="7">
        <v>21033.991425922984</v>
      </c>
      <c r="L127" s="19">
        <v>37.590778350830078</v>
      </c>
      <c r="M127" s="19">
        <v>62.409221649169922</v>
      </c>
    </row>
    <row r="128" spans="1:13" x14ac:dyDescent="0.35">
      <c r="A128" s="85" t="s">
        <v>29</v>
      </c>
      <c r="B128" s="85" t="s">
        <v>158</v>
      </c>
      <c r="C128" s="7">
        <v>126154.42658440676</v>
      </c>
      <c r="D128" s="19">
        <v>24.511417388916016</v>
      </c>
      <c r="E128" s="19">
        <v>75.48858642578125</v>
      </c>
      <c r="F128" s="86"/>
      <c r="G128" s="7">
        <v>119901.49691288848</v>
      </c>
      <c r="H128" s="19">
        <v>24.38892936706543</v>
      </c>
      <c r="I128" s="19">
        <v>75.611068725585938</v>
      </c>
      <c r="J128" s="86"/>
      <c r="K128" s="7">
        <v>6252.9296715183182</v>
      </c>
      <c r="L128" s="19">
        <v>26.860149383544922</v>
      </c>
      <c r="M128" s="19">
        <v>73.139846801757813</v>
      </c>
    </row>
    <row r="129" spans="1:17" x14ac:dyDescent="0.35">
      <c r="A129" s="85" t="s">
        <v>30</v>
      </c>
      <c r="B129" s="85" t="s">
        <v>159</v>
      </c>
      <c r="C129" s="7">
        <v>128216.04168526396</v>
      </c>
      <c r="D129" s="19">
        <v>39.118431091308594</v>
      </c>
      <c r="E129" s="19">
        <v>60.881568908691406</v>
      </c>
      <c r="F129" s="86"/>
      <c r="G129" s="7">
        <v>111240.71131019485</v>
      </c>
      <c r="H129" s="19">
        <v>35.534988403320313</v>
      </c>
      <c r="I129" s="19">
        <v>64.465011596679688</v>
      </c>
      <c r="J129" s="86"/>
      <c r="K129" s="7">
        <v>16975.330375069392</v>
      </c>
      <c r="L129" s="19">
        <v>62.60101318359375</v>
      </c>
      <c r="M129" s="19">
        <v>37.39898681640625</v>
      </c>
    </row>
    <row r="130" spans="1:17" x14ac:dyDescent="0.35">
      <c r="A130" s="85" t="s">
        <v>30</v>
      </c>
      <c r="B130" s="85" t="s">
        <v>160</v>
      </c>
      <c r="C130" s="7">
        <v>350756.71954696206</v>
      </c>
      <c r="D130" s="19">
        <v>32.09600830078125</v>
      </c>
      <c r="E130" s="19">
        <v>67.90399169921875</v>
      </c>
      <c r="F130" s="86"/>
      <c r="G130" s="7">
        <v>307432.3218752867</v>
      </c>
      <c r="H130" s="19">
        <v>27.271190643310547</v>
      </c>
      <c r="I130" s="19">
        <v>72.728805541992188</v>
      </c>
      <c r="J130" s="86"/>
      <c r="K130" s="7">
        <v>43324.397671671832</v>
      </c>
      <c r="L130" s="19">
        <v>66.333183288574219</v>
      </c>
      <c r="M130" s="19">
        <v>33.666812896728516</v>
      </c>
    </row>
    <row r="131" spans="1:17" x14ac:dyDescent="0.35">
      <c r="A131" s="85" t="s">
        <v>30</v>
      </c>
      <c r="B131" s="85" t="s">
        <v>161</v>
      </c>
      <c r="C131" s="7">
        <v>85970.237564216644</v>
      </c>
      <c r="D131" s="19">
        <v>34.281902313232422</v>
      </c>
      <c r="E131" s="19">
        <v>65.718093872070313</v>
      </c>
      <c r="F131" s="86"/>
      <c r="G131" s="7">
        <v>81892.448478561593</v>
      </c>
      <c r="H131" s="19">
        <v>33.673366546630859</v>
      </c>
      <c r="I131" s="19">
        <v>66.326637268066406</v>
      </c>
      <c r="J131" s="86"/>
      <c r="K131" s="7">
        <v>4077.7890856550084</v>
      </c>
      <c r="L131" s="19">
        <v>46.502906799316406</v>
      </c>
      <c r="M131" s="19">
        <v>53.497093200683594</v>
      </c>
    </row>
    <row r="132" spans="1:17" x14ac:dyDescent="0.35">
      <c r="A132" s="85" t="s">
        <v>30</v>
      </c>
      <c r="B132" s="85" t="s">
        <v>162</v>
      </c>
      <c r="C132" s="7">
        <v>121987.61037671476</v>
      </c>
      <c r="D132" s="19">
        <v>27.05024528503418</v>
      </c>
      <c r="E132" s="19">
        <v>72.949752807617188</v>
      </c>
      <c r="F132" s="86"/>
      <c r="G132" s="7">
        <v>118711.28616871545</v>
      </c>
      <c r="H132" s="19">
        <v>26.166582107543945</v>
      </c>
      <c r="I132" s="19">
        <v>73.833419799804688</v>
      </c>
      <c r="J132" s="86"/>
      <c r="K132" s="7">
        <v>3276.3242079993483</v>
      </c>
      <c r="L132" s="19">
        <v>59.068080902099609</v>
      </c>
      <c r="M132" s="19">
        <v>40.931919097900391</v>
      </c>
    </row>
    <row r="133" spans="1:17" x14ac:dyDescent="0.35">
      <c r="A133" s="85" t="s">
        <v>30</v>
      </c>
      <c r="B133" s="85" t="s">
        <v>163</v>
      </c>
      <c r="C133" s="7">
        <v>184678.40265976579</v>
      </c>
      <c r="D133" s="19">
        <v>23.713800430297852</v>
      </c>
      <c r="E133" s="19">
        <v>76.286201477050781</v>
      </c>
      <c r="F133" s="86"/>
      <c r="G133" s="7">
        <v>173030.60752541578</v>
      </c>
      <c r="H133" s="19">
        <v>25.057744979858398</v>
      </c>
      <c r="I133" s="19">
        <v>74.942253112792969</v>
      </c>
      <c r="J133" s="86"/>
      <c r="K133" s="7">
        <v>11647.79513435005</v>
      </c>
      <c r="L133" s="19">
        <v>3.7492048740386963</v>
      </c>
      <c r="M133" s="19">
        <v>96.25079345703125</v>
      </c>
    </row>
    <row r="134" spans="1:17" x14ac:dyDescent="0.35">
      <c r="A134" s="85" t="s">
        <v>30</v>
      </c>
      <c r="B134" s="85" t="s">
        <v>164</v>
      </c>
      <c r="C134" s="7">
        <v>126770.43101310695</v>
      </c>
      <c r="D134" s="19">
        <v>25.880149841308594</v>
      </c>
      <c r="E134" s="19">
        <v>74.119850158691406</v>
      </c>
      <c r="F134" s="86"/>
      <c r="G134" s="7">
        <v>122185.1024964363</v>
      </c>
      <c r="H134" s="19">
        <v>24.316587448120117</v>
      </c>
      <c r="I134" s="19">
        <v>75.68341064453125</v>
      </c>
      <c r="J134" s="86"/>
      <c r="K134" s="7">
        <v>4585.328516670721</v>
      </c>
      <c r="L134" s="19">
        <v>67.544303894042969</v>
      </c>
      <c r="M134" s="19">
        <v>32.455696105957031</v>
      </c>
    </row>
    <row r="135" spans="1:17" x14ac:dyDescent="0.35">
      <c r="A135" s="85" t="s">
        <v>30</v>
      </c>
      <c r="B135" s="85" t="s">
        <v>165</v>
      </c>
      <c r="C135" s="7">
        <v>197675.81911866105</v>
      </c>
      <c r="D135" s="19">
        <v>27.184474945068359</v>
      </c>
      <c r="E135" s="19">
        <v>72.815528869628906</v>
      </c>
      <c r="F135" s="86"/>
      <c r="G135" s="7">
        <v>196099.53693102612</v>
      </c>
      <c r="H135" s="19">
        <v>26.903291702270508</v>
      </c>
      <c r="I135" s="19">
        <v>73.096710205078125</v>
      </c>
      <c r="J135" s="86"/>
      <c r="K135" s="7">
        <v>1576.2821876349599</v>
      </c>
      <c r="L135" s="19">
        <v>62.165451049804688</v>
      </c>
      <c r="M135" s="19">
        <v>37.834548950195313</v>
      </c>
    </row>
    <row r="136" spans="1:17" x14ac:dyDescent="0.35">
      <c r="A136" s="85" t="s">
        <v>30</v>
      </c>
      <c r="B136" s="85" t="s">
        <v>166</v>
      </c>
      <c r="C136" s="7">
        <v>114895.92456105378</v>
      </c>
      <c r="D136" s="19">
        <v>21.33854866027832</v>
      </c>
      <c r="E136" s="19">
        <v>78.661453247070313</v>
      </c>
      <c r="F136" s="86"/>
      <c r="G136" s="7">
        <v>112589.78676874783</v>
      </c>
      <c r="H136" s="19">
        <v>21.001787185668945</v>
      </c>
      <c r="I136" s="19">
        <v>78.998214721679688</v>
      </c>
      <c r="J136" s="86"/>
      <c r="K136" s="7">
        <v>2306.137792306029</v>
      </c>
      <c r="L136" s="19">
        <v>37.779800415039063</v>
      </c>
      <c r="M136" s="19">
        <v>62.220199584960938</v>
      </c>
    </row>
    <row r="137" spans="1:17" x14ac:dyDescent="0.35">
      <c r="A137" s="85" t="s">
        <v>30</v>
      </c>
      <c r="B137" s="85" t="s">
        <v>167</v>
      </c>
      <c r="C137" s="7">
        <v>89716.335672272486</v>
      </c>
      <c r="D137" s="19">
        <v>28.888523101806641</v>
      </c>
      <c r="E137" s="19">
        <v>71.111480712890625</v>
      </c>
      <c r="F137" s="86"/>
      <c r="G137" s="7">
        <v>88662.82904011893</v>
      </c>
      <c r="H137" s="19">
        <v>28.842592239379883</v>
      </c>
      <c r="I137" s="19">
        <v>71.15740966796875</v>
      </c>
      <c r="J137" s="86"/>
      <c r="K137" s="7">
        <v>1053.5066321535221</v>
      </c>
      <c r="L137" s="19">
        <v>32.753925323486328</v>
      </c>
      <c r="M137" s="19">
        <v>67.246070861816406</v>
      </c>
    </row>
    <row r="138" spans="1:17" x14ac:dyDescent="0.35">
      <c r="A138" s="85" t="s">
        <v>30</v>
      </c>
      <c r="B138" s="85" t="s">
        <v>168</v>
      </c>
      <c r="C138" s="7">
        <v>146629.93193799787</v>
      </c>
      <c r="D138" s="19">
        <v>33.112266540527344</v>
      </c>
      <c r="E138" s="19">
        <v>66.887733459472656</v>
      </c>
      <c r="F138" s="86"/>
      <c r="G138" s="7">
        <v>145647.0208662205</v>
      </c>
      <c r="H138" s="19">
        <v>33.097812652587891</v>
      </c>
      <c r="I138" s="19">
        <v>66.902191162109375</v>
      </c>
      <c r="J138" s="86"/>
      <c r="K138" s="7">
        <v>982.91107177734375</v>
      </c>
      <c r="L138" s="19">
        <v>35.254383087158203</v>
      </c>
      <c r="M138" s="19">
        <v>64.745620727539063</v>
      </c>
    </row>
    <row r="139" spans="1:17" x14ac:dyDescent="0.35">
      <c r="A139" s="85" t="s">
        <v>30</v>
      </c>
      <c r="B139" s="85" t="s">
        <v>169</v>
      </c>
      <c r="C139" s="7">
        <v>33407.782959148637</v>
      </c>
      <c r="D139" s="19">
        <v>34.148761749267578</v>
      </c>
      <c r="E139" s="19">
        <v>65.851234436035156</v>
      </c>
      <c r="F139" s="86"/>
      <c r="G139" s="7">
        <v>32935.169128046677</v>
      </c>
      <c r="H139" s="19">
        <v>34.309604644775391</v>
      </c>
      <c r="I139" s="19">
        <v>65.690399169921875</v>
      </c>
      <c r="J139" s="86"/>
      <c r="K139" s="7">
        <v>472.61383110195669</v>
      </c>
      <c r="L139" s="19">
        <v>22.940225601196289</v>
      </c>
      <c r="M139" s="19">
        <v>77.059776306152344</v>
      </c>
    </row>
    <row r="140" spans="1:17" x14ac:dyDescent="0.35">
      <c r="A140" s="45"/>
      <c r="B140" s="45"/>
      <c r="C140" s="94"/>
      <c r="D140" s="20"/>
      <c r="E140" s="20"/>
      <c r="F140" s="45"/>
      <c r="G140" s="94"/>
      <c r="H140" s="20"/>
      <c r="I140" s="20"/>
      <c r="J140" s="45"/>
      <c r="K140" s="94"/>
      <c r="L140" s="20"/>
      <c r="M140" s="20"/>
    </row>
    <row r="141" spans="1:17" s="68" customFormat="1" ht="15" thickBot="1" x14ac:dyDescent="0.4">
      <c r="A141" s="26"/>
      <c r="B141" s="26" t="s">
        <v>31</v>
      </c>
      <c r="C141" s="37">
        <f>SUM(C5:C140)</f>
        <v>33450035.969862726</v>
      </c>
      <c r="D141" s="95">
        <v>30.195600509643555</v>
      </c>
      <c r="E141" s="95">
        <v>69.804397583007813</v>
      </c>
      <c r="F141" s="96" t="s">
        <v>17</v>
      </c>
      <c r="G141" s="37">
        <f>SUM(G5:G140)</f>
        <v>21635115.331196554</v>
      </c>
      <c r="H141" s="95">
        <v>29.106555938720703</v>
      </c>
      <c r="I141" s="95">
        <v>70.893440246582031</v>
      </c>
      <c r="J141" s="96" t="s">
        <v>17</v>
      </c>
      <c r="K141" s="37">
        <f>SUM(K5:K140)</f>
        <v>11814920.638666309</v>
      </c>
      <c r="L141" s="95">
        <v>32.189826965332031</v>
      </c>
      <c r="M141" s="95">
        <v>67.810173034667969</v>
      </c>
      <c r="N141"/>
      <c r="O141"/>
      <c r="P141"/>
      <c r="Q141"/>
    </row>
  </sheetData>
  <mergeCells count="6">
    <mergeCell ref="A2:M2"/>
    <mergeCell ref="A3:A4"/>
    <mergeCell ref="B3:B4"/>
    <mergeCell ref="C3:E3"/>
    <mergeCell ref="G3:I3"/>
    <mergeCell ref="K3:M3"/>
  </mergeCells>
  <pageMargins left="0.7" right="0.7" top="0.75" bottom="0.75" header="0.3" footer="0.3"/>
  <pageSetup scale="12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6C39E-6400-40AE-AA74-AF67C5610353}">
  <dimension ref="A2:P11"/>
  <sheetViews>
    <sheetView view="pageBreakPreview" zoomScale="140" zoomScaleNormal="14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4.5" x14ac:dyDescent="0.35"/>
  <cols>
    <col min="1" max="1" width="10.1796875" bestFit="1" customWidth="1"/>
    <col min="2" max="2" width="8.6328125" bestFit="1" customWidth="1"/>
    <col min="3" max="3" width="5.81640625" bestFit="1" customWidth="1"/>
    <col min="4" max="4" width="7.6328125" bestFit="1" customWidth="1"/>
    <col min="5" max="5" width="4.453125" customWidth="1"/>
    <col min="6" max="6" width="8.36328125" bestFit="1" customWidth="1"/>
    <col min="7" max="7" width="5.81640625" bestFit="1" customWidth="1"/>
    <col min="8" max="8" width="7.6328125" bestFit="1" customWidth="1"/>
    <col min="9" max="9" width="2.81640625" customWidth="1"/>
    <col min="10" max="10" width="8.36328125" bestFit="1" customWidth="1"/>
    <col min="11" max="11" width="5.81640625" bestFit="1" customWidth="1"/>
    <col min="12" max="12" width="7.6328125" bestFit="1" customWidth="1"/>
    <col min="13" max="13" width="9.1796875" customWidth="1"/>
    <col min="14" max="14" width="10.1796875" customWidth="1"/>
    <col min="15" max="15" width="7.453125" bestFit="1" customWidth="1"/>
  </cols>
  <sheetData>
    <row r="2" spans="1:16" ht="15" thickBot="1" x14ac:dyDescent="0.4">
      <c r="A2" s="25" t="s">
        <v>219</v>
      </c>
      <c r="B2" s="25"/>
      <c r="C2" s="25"/>
      <c r="D2" s="25"/>
      <c r="E2" s="25"/>
      <c r="F2" s="24"/>
      <c r="G2" s="24"/>
      <c r="H2" s="24"/>
      <c r="I2" s="24"/>
      <c r="J2" s="24"/>
      <c r="K2" s="24"/>
      <c r="L2" s="24"/>
    </row>
    <row r="3" spans="1:16" ht="15" thickBot="1" x14ac:dyDescent="0.4">
      <c r="A3" s="197" t="s">
        <v>196</v>
      </c>
      <c r="B3" s="199" t="s">
        <v>212</v>
      </c>
      <c r="C3" s="199"/>
      <c r="D3" s="199"/>
      <c r="F3" s="199" t="s">
        <v>213</v>
      </c>
      <c r="G3" s="199"/>
      <c r="H3" s="199"/>
      <c r="I3" s="44"/>
      <c r="J3" s="199" t="s">
        <v>214</v>
      </c>
      <c r="K3" s="199"/>
      <c r="L3" s="199"/>
    </row>
    <row r="4" spans="1:16" ht="15" thickBot="1" x14ac:dyDescent="0.4">
      <c r="A4" s="198"/>
      <c r="B4" s="82" t="s">
        <v>5</v>
      </c>
      <c r="C4" s="82" t="s">
        <v>215</v>
      </c>
      <c r="D4" s="82" t="s">
        <v>216</v>
      </c>
      <c r="E4" s="83"/>
      <c r="F4" s="82" t="s">
        <v>5</v>
      </c>
      <c r="G4" s="82" t="s">
        <v>215</v>
      </c>
      <c r="H4" s="82" t="s">
        <v>216</v>
      </c>
      <c r="I4" s="82"/>
      <c r="J4" s="84" t="s">
        <v>5</v>
      </c>
      <c r="K4" s="84" t="s">
        <v>215</v>
      </c>
      <c r="L4" s="84" t="s">
        <v>216</v>
      </c>
    </row>
    <row r="5" spans="1:16" x14ac:dyDescent="0.35">
      <c r="A5" s="85" t="s">
        <v>172</v>
      </c>
      <c r="B5" s="7">
        <v>13495259.109960919</v>
      </c>
      <c r="C5" s="19">
        <v>31.138153076171875</v>
      </c>
      <c r="D5" s="19">
        <v>68.861846923828125</v>
      </c>
      <c r="E5" s="86" t="s">
        <v>17</v>
      </c>
      <c r="F5" s="7">
        <v>3965332.0286757061</v>
      </c>
      <c r="G5" s="11">
        <v>28.304689407348633</v>
      </c>
      <c r="H5" s="11">
        <v>71.6953125</v>
      </c>
      <c r="I5" s="87" t="s">
        <v>17</v>
      </c>
      <c r="J5" s="7">
        <v>9529927.0812841132</v>
      </c>
      <c r="K5" s="11">
        <v>32.317138671875</v>
      </c>
      <c r="L5" s="11">
        <v>67.682861328125</v>
      </c>
    </row>
    <row r="6" spans="1:16" x14ac:dyDescent="0.35">
      <c r="A6" s="85" t="s">
        <v>173</v>
      </c>
      <c r="B6" s="7">
        <v>7963978.5838663271</v>
      </c>
      <c r="C6" s="19">
        <v>27.58653450012207</v>
      </c>
      <c r="D6" s="19">
        <v>72.413467407226563</v>
      </c>
      <c r="E6" s="86" t="s">
        <v>17</v>
      </c>
      <c r="F6" s="7">
        <v>7084924.1684252946</v>
      </c>
      <c r="G6" s="11">
        <v>27.444229125976563</v>
      </c>
      <c r="H6" s="11">
        <v>72.555770874023438</v>
      </c>
      <c r="I6" s="87" t="s">
        <v>17</v>
      </c>
      <c r="J6" s="7">
        <v>879054.41544091178</v>
      </c>
      <c r="K6" s="11">
        <v>28.733463287353516</v>
      </c>
      <c r="L6" s="11">
        <v>71.266532897949219</v>
      </c>
    </row>
    <row r="7" spans="1:16" x14ac:dyDescent="0.35">
      <c r="A7" s="85" t="s">
        <v>174</v>
      </c>
      <c r="B7" s="7">
        <v>5358406.2837786144</v>
      </c>
      <c r="C7" s="19">
        <v>35.494335174560547</v>
      </c>
      <c r="D7" s="19">
        <v>64.505661010742188</v>
      </c>
      <c r="E7" s="86" t="s">
        <v>17</v>
      </c>
      <c r="F7" s="7">
        <v>5081568.8836569712</v>
      </c>
      <c r="G7" s="11">
        <v>34.469768524169922</v>
      </c>
      <c r="H7" s="11">
        <v>65.530235290527344</v>
      </c>
      <c r="I7" s="87" t="s">
        <v>17</v>
      </c>
      <c r="J7" s="7">
        <v>276837.40012155689</v>
      </c>
      <c r="K7" s="11">
        <v>54.301128387451172</v>
      </c>
      <c r="L7" s="11">
        <v>45.698871612548828</v>
      </c>
    </row>
    <row r="8" spans="1:16" x14ac:dyDescent="0.35">
      <c r="A8" s="85" t="s">
        <v>175</v>
      </c>
      <c r="B8" s="7">
        <v>5840650.2212060913</v>
      </c>
      <c r="C8" s="19">
        <v>25.845012664794922</v>
      </c>
      <c r="D8" s="19">
        <v>74.154983520507813</v>
      </c>
      <c r="E8" s="86" t="s">
        <v>17</v>
      </c>
      <c r="F8" s="7">
        <v>4725604.8412753856</v>
      </c>
      <c r="G8" s="11">
        <v>25.324178695678711</v>
      </c>
      <c r="H8" s="11">
        <v>74.675819396972656</v>
      </c>
      <c r="I8" s="87" t="s">
        <v>17</v>
      </c>
      <c r="J8" s="7">
        <v>1115045.3799316317</v>
      </c>
      <c r="K8" s="11">
        <v>28.052326202392578</v>
      </c>
      <c r="L8" s="11">
        <v>71.947677612304688</v>
      </c>
    </row>
    <row r="9" spans="1:16" x14ac:dyDescent="0.35">
      <c r="A9" s="85" t="s">
        <v>23</v>
      </c>
      <c r="B9" s="7">
        <v>791741.77104978822</v>
      </c>
      <c r="C9" s="19">
        <v>36.606849670410156</v>
      </c>
      <c r="D9" s="19">
        <v>63.393150329589844</v>
      </c>
      <c r="E9" s="86" t="s">
        <v>17</v>
      </c>
      <c r="F9" s="7">
        <v>777685.40916170529</v>
      </c>
      <c r="G9" s="11">
        <v>36.278648376464844</v>
      </c>
      <c r="H9" s="11">
        <v>63.721351623535156</v>
      </c>
      <c r="I9" s="87" t="s">
        <v>17</v>
      </c>
      <c r="J9" s="7">
        <v>14056.361888084715</v>
      </c>
      <c r="K9" s="11">
        <v>54.764930725097656</v>
      </c>
      <c r="L9" s="11">
        <v>45.235069274902344</v>
      </c>
    </row>
    <row r="10" spans="1:16" x14ac:dyDescent="0.35">
      <c r="B10" s="47"/>
      <c r="C10" s="88"/>
      <c r="D10" s="88"/>
      <c r="E10" s="87"/>
      <c r="F10" s="47"/>
      <c r="G10" s="88"/>
      <c r="H10" s="88"/>
      <c r="I10" s="87"/>
      <c r="J10" s="47"/>
      <c r="K10" s="88"/>
      <c r="L10" s="88"/>
    </row>
    <row r="11" spans="1:16" s="68" customFormat="1" ht="15" thickBot="1" x14ac:dyDescent="0.4">
      <c r="A11" s="52" t="s">
        <v>31</v>
      </c>
      <c r="B11" s="89">
        <f>SUM(B5:B10)</f>
        <v>33450035.969861738</v>
      </c>
      <c r="C11" s="90">
        <v>30.195600509643555</v>
      </c>
      <c r="D11" s="90">
        <v>69.804397583007813</v>
      </c>
      <c r="E11" s="91" t="s">
        <v>17</v>
      </c>
      <c r="F11" s="89">
        <f>SUM(F5:F10)</f>
        <v>21635115.331195064</v>
      </c>
      <c r="G11" s="90">
        <v>29.106555938720703</v>
      </c>
      <c r="H11" s="90">
        <v>70.893440246582031</v>
      </c>
      <c r="I11" s="91" t="s">
        <v>17</v>
      </c>
      <c r="J11" s="89">
        <f>SUM(J5:J10)</f>
        <v>11814920.638666298</v>
      </c>
      <c r="K11" s="90">
        <v>32.189826965332031</v>
      </c>
      <c r="L11" s="90">
        <v>67.810173034667969</v>
      </c>
      <c r="M11"/>
      <c r="N11"/>
      <c r="O11"/>
      <c r="P11"/>
    </row>
  </sheetData>
  <mergeCells count="4">
    <mergeCell ref="A3:A4"/>
    <mergeCell ref="B3:D3"/>
    <mergeCell ref="F3:H3"/>
    <mergeCell ref="J3:L3"/>
  </mergeCells>
  <pageMargins left="0.7" right="0.7" top="0.75" bottom="0.75" header="0.3" footer="0.3"/>
  <pageSetup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FA9E-F5CB-42C9-8902-0F0065A397CC}">
  <dimension ref="A2:P16"/>
  <sheetViews>
    <sheetView view="pageBreakPreview" zoomScale="140" zoomScaleNormal="14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H18" sqref="H18"/>
    </sheetView>
  </sheetViews>
  <sheetFormatPr defaultRowHeight="14.5" x14ac:dyDescent="0.35"/>
  <cols>
    <col min="1" max="1" width="10.1796875" bestFit="1" customWidth="1"/>
    <col min="2" max="2" width="8.453125" bestFit="1" customWidth="1"/>
    <col min="3" max="3" width="5.81640625" bestFit="1" customWidth="1"/>
    <col min="4" max="4" width="7.6328125" bestFit="1" customWidth="1"/>
    <col min="5" max="5" width="4.453125" customWidth="1"/>
    <col min="6" max="6" width="8.453125" bestFit="1" customWidth="1"/>
    <col min="7" max="7" width="5.81640625" bestFit="1" customWidth="1"/>
    <col min="8" max="8" width="7.6328125" bestFit="1" customWidth="1"/>
    <col min="9" max="9" width="2.81640625" customWidth="1"/>
    <col min="10" max="10" width="8.453125" bestFit="1" customWidth="1"/>
    <col min="11" max="11" width="5.81640625" bestFit="1" customWidth="1"/>
    <col min="12" max="12" width="7.6328125" bestFit="1" customWidth="1"/>
    <col min="13" max="13" width="9.1796875" customWidth="1"/>
    <col min="14" max="14" width="10.1796875" customWidth="1"/>
    <col min="15" max="15" width="7.453125" bestFit="1" customWidth="1"/>
  </cols>
  <sheetData>
    <row r="2" spans="1:16" ht="15" thickBot="1" x14ac:dyDescent="0.4">
      <c r="A2" s="25" t="s">
        <v>220</v>
      </c>
      <c r="B2" s="25"/>
      <c r="C2" s="25"/>
      <c r="D2" s="25"/>
      <c r="E2" s="25"/>
      <c r="F2" s="24"/>
      <c r="G2" s="24"/>
      <c r="H2" s="24"/>
      <c r="I2" s="24"/>
      <c r="J2" s="24"/>
      <c r="K2" s="24"/>
      <c r="L2" s="24"/>
    </row>
    <row r="3" spans="1:16" ht="15" thickBot="1" x14ac:dyDescent="0.4">
      <c r="A3" s="197" t="s">
        <v>176</v>
      </c>
      <c r="B3" s="199" t="s">
        <v>212</v>
      </c>
      <c r="C3" s="199"/>
      <c r="D3" s="199"/>
      <c r="F3" s="199" t="s">
        <v>213</v>
      </c>
      <c r="G3" s="199"/>
      <c r="H3" s="199"/>
      <c r="I3" s="44"/>
      <c r="J3" s="199" t="s">
        <v>214</v>
      </c>
      <c r="K3" s="199"/>
      <c r="L3" s="199"/>
    </row>
    <row r="4" spans="1:16" ht="15" thickBot="1" x14ac:dyDescent="0.4">
      <c r="A4" s="198"/>
      <c r="B4" s="82" t="s">
        <v>5</v>
      </c>
      <c r="C4" s="82" t="s">
        <v>215</v>
      </c>
      <c r="D4" s="82" t="s">
        <v>216</v>
      </c>
      <c r="E4" s="83"/>
      <c r="F4" s="82" t="s">
        <v>5</v>
      </c>
      <c r="G4" s="82" t="s">
        <v>215</v>
      </c>
      <c r="H4" s="82" t="s">
        <v>216</v>
      </c>
      <c r="I4" s="82"/>
      <c r="J4" s="84" t="s">
        <v>5</v>
      </c>
      <c r="K4" s="84" t="s">
        <v>215</v>
      </c>
      <c r="L4" s="84" t="s">
        <v>216</v>
      </c>
    </row>
    <row r="5" spans="1:16" x14ac:dyDescent="0.35">
      <c r="A5" s="85" t="s">
        <v>177</v>
      </c>
      <c r="B5" s="7">
        <v>1580705.2370951751</v>
      </c>
      <c r="C5" s="19">
        <v>29.476757049560547</v>
      </c>
      <c r="D5" s="19">
        <v>70.523239135742188</v>
      </c>
      <c r="E5" s="86" t="s">
        <v>17</v>
      </c>
      <c r="F5" s="7">
        <v>1490426.8205887838</v>
      </c>
      <c r="G5" s="11">
        <v>27.948968887329102</v>
      </c>
      <c r="H5" s="11">
        <v>72.051033020019531</v>
      </c>
      <c r="I5" s="87" t="s">
        <v>17</v>
      </c>
      <c r="J5" s="7">
        <v>90278.416506390233</v>
      </c>
      <c r="K5" s="11">
        <v>54.699367523193359</v>
      </c>
      <c r="L5" s="11">
        <v>45.300632476806641</v>
      </c>
    </row>
    <row r="6" spans="1:16" x14ac:dyDescent="0.35">
      <c r="A6" s="85" t="s">
        <v>178</v>
      </c>
      <c r="B6" s="7">
        <v>5933561.2028853763</v>
      </c>
      <c r="C6" s="19">
        <v>27.226144790649414</v>
      </c>
      <c r="D6" s="19">
        <v>72.773857116699219</v>
      </c>
      <c r="E6" s="86" t="s">
        <v>17</v>
      </c>
      <c r="F6" s="7">
        <v>5083418.7864516657</v>
      </c>
      <c r="G6" s="11">
        <v>27.025428771972656</v>
      </c>
      <c r="H6" s="11">
        <v>72.974571228027344</v>
      </c>
      <c r="I6" s="87" t="s">
        <v>17</v>
      </c>
      <c r="J6" s="7">
        <v>850142.41643355857</v>
      </c>
      <c r="K6" s="11">
        <v>28.42631721496582</v>
      </c>
      <c r="L6" s="11">
        <v>71.573684692382813</v>
      </c>
    </row>
    <row r="7" spans="1:16" x14ac:dyDescent="0.35">
      <c r="A7" s="85" t="s">
        <v>179</v>
      </c>
      <c r="B7" s="7">
        <v>1949190.2005432688</v>
      </c>
      <c r="C7" s="19">
        <v>28.863155364990234</v>
      </c>
      <c r="D7" s="19">
        <v>71.1368408203125</v>
      </c>
      <c r="E7" s="86" t="s">
        <v>17</v>
      </c>
      <c r="F7" s="7">
        <v>1603207.8678634071</v>
      </c>
      <c r="G7" s="11">
        <v>27.961881637573242</v>
      </c>
      <c r="H7" s="11">
        <v>72.038116455078125</v>
      </c>
      <c r="I7" s="87" t="s">
        <v>17</v>
      </c>
      <c r="J7" s="7">
        <v>345982.33267982811</v>
      </c>
      <c r="K7" s="11">
        <v>33.039470672607422</v>
      </c>
      <c r="L7" s="11">
        <v>66.960533142089844</v>
      </c>
    </row>
    <row r="8" spans="1:16" x14ac:dyDescent="0.35">
      <c r="A8" s="85" t="s">
        <v>180</v>
      </c>
      <c r="B8" s="7">
        <v>668109.21899598499</v>
      </c>
      <c r="C8" s="19">
        <v>22.623405456542969</v>
      </c>
      <c r="D8" s="19">
        <v>77.376594543457031</v>
      </c>
      <c r="E8" s="86" t="s">
        <v>17</v>
      </c>
      <c r="F8" s="7">
        <v>512897.48326355487</v>
      </c>
      <c r="G8" s="11">
        <v>21.744476318359375</v>
      </c>
      <c r="H8" s="11">
        <v>78.255523681640625</v>
      </c>
      <c r="I8" s="87" t="s">
        <v>17</v>
      </c>
      <c r="J8" s="7">
        <v>155211.73573242992</v>
      </c>
      <c r="K8" s="11">
        <v>25.52783203125</v>
      </c>
      <c r="L8" s="11">
        <v>74.47216796875</v>
      </c>
    </row>
    <row r="9" spans="1:16" x14ac:dyDescent="0.35">
      <c r="A9" s="85" t="s">
        <v>181</v>
      </c>
      <c r="B9" s="7">
        <v>12843260.193732552</v>
      </c>
      <c r="C9" s="19">
        <v>31.144798278808594</v>
      </c>
      <c r="D9" s="19">
        <v>68.855201721191406</v>
      </c>
      <c r="E9" s="86" t="s">
        <v>17</v>
      </c>
      <c r="F9" s="7">
        <v>3564153.955714033</v>
      </c>
      <c r="G9" s="11">
        <v>28.188859939575195</v>
      </c>
      <c r="H9" s="11">
        <v>71.811141967773438</v>
      </c>
      <c r="I9" s="87" t="s">
        <v>17</v>
      </c>
      <c r="J9" s="7">
        <v>9279106.2380177174</v>
      </c>
      <c r="K9" s="11">
        <v>32.280189514160156</v>
      </c>
      <c r="L9" s="11">
        <v>67.719810485839844</v>
      </c>
    </row>
    <row r="10" spans="1:16" x14ac:dyDescent="0.35">
      <c r="A10" s="85" t="s">
        <v>182</v>
      </c>
      <c r="B10" s="7">
        <v>3777701.0466834446</v>
      </c>
      <c r="C10" s="19">
        <v>38.012275695800781</v>
      </c>
      <c r="D10" s="19">
        <v>61.987724304199219</v>
      </c>
      <c r="E10" s="86" t="s">
        <v>17</v>
      </c>
      <c r="F10" s="7">
        <v>3591142.0630683671</v>
      </c>
      <c r="G10" s="11">
        <v>37.17608642578125</v>
      </c>
      <c r="H10" s="11">
        <v>62.82391357421875</v>
      </c>
      <c r="I10" s="87" t="s">
        <v>17</v>
      </c>
      <c r="J10" s="7">
        <v>186558.98361516718</v>
      </c>
      <c r="K10" s="11">
        <v>54.108417510986328</v>
      </c>
      <c r="L10" s="11">
        <v>45.891582489013672</v>
      </c>
    </row>
    <row r="11" spans="1:16" x14ac:dyDescent="0.35">
      <c r="A11" s="85" t="s">
        <v>183</v>
      </c>
      <c r="B11" s="7">
        <v>791741.77104975691</v>
      </c>
      <c r="C11" s="19">
        <v>36.606849670410156</v>
      </c>
      <c r="D11" s="19">
        <v>63.393150329589844</v>
      </c>
      <c r="E11" s="86" t="s">
        <v>17</v>
      </c>
      <c r="F11" s="7">
        <v>777685.4091616692</v>
      </c>
      <c r="G11" s="11">
        <v>36.278648376464844</v>
      </c>
      <c r="H11" s="11">
        <v>63.721351623535156</v>
      </c>
      <c r="I11" s="87" t="s">
        <v>17</v>
      </c>
      <c r="J11" s="7">
        <v>14056.361888084726</v>
      </c>
      <c r="K11" s="11">
        <v>54.764930725097656</v>
      </c>
      <c r="L11" s="11">
        <v>45.235069274902344</v>
      </c>
    </row>
    <row r="12" spans="1:16" x14ac:dyDescent="0.35">
      <c r="A12" s="85" t="s">
        <v>184</v>
      </c>
      <c r="B12" s="7">
        <v>2030417.38097806</v>
      </c>
      <c r="C12" s="19">
        <v>28.639713287353516</v>
      </c>
      <c r="D12" s="19">
        <v>71.360282897949219</v>
      </c>
      <c r="E12" s="86" t="s">
        <v>17</v>
      </c>
      <c r="F12" s="7">
        <v>2001505.3819707162</v>
      </c>
      <c r="G12" s="11">
        <v>28.507898330688477</v>
      </c>
      <c r="H12" s="11">
        <v>71.492103576660156</v>
      </c>
      <c r="I12" s="87" t="s">
        <v>17</v>
      </c>
      <c r="J12" s="7">
        <v>28911.9990073554</v>
      </c>
      <c r="K12" s="11">
        <v>37.764987945556641</v>
      </c>
      <c r="L12" s="11">
        <v>62.235012054443359</v>
      </c>
    </row>
    <row r="13" spans="1:16" x14ac:dyDescent="0.35">
      <c r="A13" s="85" t="s">
        <v>185</v>
      </c>
      <c r="B13" s="7">
        <v>2344741.0160042006</v>
      </c>
      <c r="C13" s="19">
        <v>25.390407562255859</v>
      </c>
      <c r="D13" s="19">
        <v>74.609596252441406</v>
      </c>
      <c r="E13" s="86" t="s">
        <v>17</v>
      </c>
      <c r="F13" s="7">
        <v>1680175.213314716</v>
      </c>
      <c r="G13" s="11">
        <v>24.953306198120117</v>
      </c>
      <c r="H13" s="11">
        <v>75.04669189453125</v>
      </c>
      <c r="I13" s="87" t="s">
        <v>17</v>
      </c>
      <c r="J13" s="7">
        <v>664565.80268961319</v>
      </c>
      <c r="K13" s="11">
        <v>26.495494842529297</v>
      </c>
      <c r="L13" s="11">
        <v>73.504501342773438</v>
      </c>
    </row>
    <row r="14" spans="1:16" x14ac:dyDescent="0.35">
      <c r="A14" s="85" t="s">
        <v>186</v>
      </c>
      <c r="B14" s="7">
        <v>1530608.7018936325</v>
      </c>
      <c r="C14" s="19">
        <v>26.303106307983398</v>
      </c>
      <c r="D14" s="19">
        <v>73.696891784667969</v>
      </c>
      <c r="E14" s="86" t="s">
        <v>17</v>
      </c>
      <c r="F14" s="7">
        <v>1330502.3497974665</v>
      </c>
      <c r="G14" s="11">
        <v>25.203109741210938</v>
      </c>
      <c r="H14" s="11">
        <v>74.796890258789063</v>
      </c>
      <c r="I14" s="87" t="s">
        <v>17</v>
      </c>
      <c r="J14" s="7">
        <v>200106.35209616931</v>
      </c>
      <c r="K14" s="11">
        <v>33.616954803466797</v>
      </c>
      <c r="L14" s="11">
        <v>66.383041381835938</v>
      </c>
    </row>
    <row r="15" spans="1:16" x14ac:dyDescent="0.35">
      <c r="B15" s="47"/>
      <c r="C15" s="88"/>
      <c r="D15" s="88"/>
      <c r="E15" s="87"/>
      <c r="F15" s="47"/>
      <c r="G15" s="88"/>
      <c r="H15" s="88"/>
      <c r="I15" s="87"/>
      <c r="J15" s="47"/>
      <c r="K15" s="88"/>
      <c r="L15" s="88"/>
    </row>
    <row r="16" spans="1:16" s="68" customFormat="1" ht="15" thickBot="1" x14ac:dyDescent="0.4">
      <c r="A16" s="52" t="s">
        <v>31</v>
      </c>
      <c r="B16" s="89">
        <f>SUM(B5:B15)</f>
        <v>33450035.969861452</v>
      </c>
      <c r="C16" s="90">
        <v>30.195600509643555</v>
      </c>
      <c r="D16" s="90">
        <v>69.804397583007813</v>
      </c>
      <c r="E16" s="91" t="s">
        <v>17</v>
      </c>
      <c r="F16" s="89">
        <f>SUM(F5:F15)</f>
        <v>21635115.331194375</v>
      </c>
      <c r="G16" s="90">
        <v>29.106555938720703</v>
      </c>
      <c r="H16" s="90">
        <v>70.893440246582031</v>
      </c>
      <c r="I16" s="91" t="s">
        <v>17</v>
      </c>
      <c r="J16" s="89">
        <f>SUM(J5:J15)</f>
        <v>11814920.638666315</v>
      </c>
      <c r="K16" s="90">
        <v>32.189826965332031</v>
      </c>
      <c r="L16" s="90">
        <v>67.810173034667969</v>
      </c>
      <c r="M16"/>
      <c r="N16"/>
      <c r="O16"/>
      <c r="P16"/>
    </row>
  </sheetData>
  <mergeCells count="4">
    <mergeCell ref="A3:A4"/>
    <mergeCell ref="B3:D3"/>
    <mergeCell ref="F3:H3"/>
    <mergeCell ref="J3:L3"/>
  </mergeCells>
  <pageMargins left="0.7" right="0.7" top="0.75" bottom="0.75" header="0.3" footer="0.3"/>
  <pageSetup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2737-D639-4BC5-953A-6A9845BC7715}">
  <dimension ref="A2:AF21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AD15" sqref="AD15"/>
    </sheetView>
  </sheetViews>
  <sheetFormatPr defaultRowHeight="14.5" x14ac:dyDescent="0.35"/>
  <cols>
    <col min="1" max="1" width="10.1796875" bestFit="1" customWidth="1"/>
    <col min="2" max="2" width="8.453125" bestFit="1" customWidth="1"/>
    <col min="3" max="4" width="6.1796875" customWidth="1"/>
    <col min="5" max="5" width="5.81640625" customWidth="1"/>
    <col min="6" max="6" width="5.81640625" bestFit="1" customWidth="1"/>
    <col min="7" max="7" width="4.1796875" customWidth="1"/>
    <col min="8" max="8" width="8.453125" bestFit="1" customWidth="1"/>
    <col min="9" max="9" width="5.1796875" bestFit="1" customWidth="1"/>
    <col min="10" max="10" width="5.81640625" bestFit="1" customWidth="1"/>
    <col min="11" max="11" width="7.26953125" bestFit="1" customWidth="1"/>
    <col min="12" max="12" width="4.26953125" bestFit="1" customWidth="1"/>
    <col min="13" max="13" width="4" customWidth="1"/>
    <col min="14" max="14" width="7.7265625" bestFit="1" customWidth="1"/>
    <col min="15" max="15" width="5.1796875" bestFit="1" customWidth="1"/>
    <col min="16" max="16" width="6.1796875" customWidth="1"/>
    <col min="17" max="17" width="6" bestFit="1" customWidth="1"/>
    <col min="18" max="18" width="6.36328125" style="111" bestFit="1" customWidth="1"/>
    <col min="19" max="19" width="7.1796875" style="98" bestFit="1" customWidth="1"/>
    <col min="20" max="20" width="7" style="112" customWidth="1"/>
    <col min="21" max="21" width="4.54296875" style="112" bestFit="1" customWidth="1"/>
    <col min="22" max="22" width="4.54296875" customWidth="1"/>
    <col min="23" max="23" width="6.81640625" style="111" bestFit="1" customWidth="1"/>
    <col min="24" max="24" width="7.1796875" style="113" bestFit="1" customWidth="1"/>
    <col min="25" max="25" width="7" style="113" customWidth="1"/>
    <col min="26" max="26" width="5.6328125" style="113" bestFit="1" customWidth="1"/>
    <col min="27" max="27" width="3.81640625" customWidth="1"/>
    <col min="28" max="28" width="6.81640625" style="41" bestFit="1" customWidth="1"/>
    <col min="29" max="29" width="7.1796875" bestFit="1" customWidth="1"/>
    <col min="30" max="30" width="9.1796875" customWidth="1"/>
    <col min="31" max="31" width="6" bestFit="1" customWidth="1"/>
    <col min="32" max="32" width="4.54296875" bestFit="1" customWidth="1"/>
  </cols>
  <sheetData>
    <row r="2" spans="1:32" ht="15" thickBot="1" x14ac:dyDescent="0.4">
      <c r="B2" s="205" t="s">
        <v>221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5" t="s">
        <v>221</v>
      </c>
      <c r="T2" s="99"/>
      <c r="U2" s="99"/>
      <c r="V2" s="24"/>
      <c r="W2" s="100"/>
      <c r="X2" s="101"/>
      <c r="Y2" s="101"/>
      <c r="Z2" s="101"/>
      <c r="AA2" s="24"/>
      <c r="AB2" s="56"/>
      <c r="AC2" s="24"/>
      <c r="AD2" s="24"/>
      <c r="AE2" s="24"/>
      <c r="AF2" s="24"/>
    </row>
    <row r="3" spans="1:32" ht="15" thickBot="1" x14ac:dyDescent="0.4">
      <c r="A3" s="24"/>
      <c r="B3" s="206" t="s">
        <v>222</v>
      </c>
      <c r="C3" s="206"/>
      <c r="D3" s="206"/>
      <c r="E3" s="206"/>
      <c r="F3" s="206"/>
      <c r="H3" s="199" t="s">
        <v>223</v>
      </c>
      <c r="I3" s="199"/>
      <c r="J3" s="199"/>
      <c r="K3" s="199"/>
      <c r="L3" s="44"/>
      <c r="M3" s="44"/>
      <c r="N3" s="199" t="s">
        <v>224</v>
      </c>
      <c r="O3" s="199"/>
      <c r="P3" s="199"/>
      <c r="Q3" s="102"/>
      <c r="R3" s="199" t="s">
        <v>225</v>
      </c>
      <c r="S3" s="199"/>
      <c r="T3" s="199"/>
      <c r="U3" s="199"/>
      <c r="V3" s="102"/>
      <c r="W3" s="207" t="s">
        <v>226</v>
      </c>
      <c r="X3" s="207"/>
      <c r="Y3" s="207"/>
      <c r="Z3" s="38"/>
      <c r="AA3" s="102"/>
      <c r="AB3" s="199" t="s">
        <v>227</v>
      </c>
      <c r="AC3" s="199"/>
      <c r="AD3" s="199"/>
      <c r="AE3" s="199"/>
      <c r="AF3" s="102"/>
    </row>
    <row r="4" spans="1:32" s="110" customFormat="1" ht="30.5" thickBot="1" x14ac:dyDescent="0.4">
      <c r="A4" s="103" t="s">
        <v>33</v>
      </c>
      <c r="B4" s="28" t="s">
        <v>5</v>
      </c>
      <c r="C4" s="28" t="s">
        <v>228</v>
      </c>
      <c r="D4" s="28" t="s">
        <v>229</v>
      </c>
      <c r="E4" s="28" t="s">
        <v>230</v>
      </c>
      <c r="F4" s="27" t="s">
        <v>207</v>
      </c>
      <c r="G4" s="27"/>
      <c r="H4" s="28" t="s">
        <v>5</v>
      </c>
      <c r="I4" s="28" t="s">
        <v>231</v>
      </c>
      <c r="J4" s="28" t="s">
        <v>229</v>
      </c>
      <c r="K4" s="28" t="s">
        <v>230</v>
      </c>
      <c r="L4" s="28" t="s">
        <v>207</v>
      </c>
      <c r="M4" s="28"/>
      <c r="N4" s="104" t="s">
        <v>5</v>
      </c>
      <c r="O4" s="28" t="s">
        <v>231</v>
      </c>
      <c r="P4" s="28" t="s">
        <v>229</v>
      </c>
      <c r="Q4" s="28" t="s">
        <v>207</v>
      </c>
      <c r="R4" s="105" t="s">
        <v>5</v>
      </c>
      <c r="S4" s="106" t="s">
        <v>228</v>
      </c>
      <c r="T4" s="107" t="s">
        <v>230</v>
      </c>
      <c r="U4" s="107" t="s">
        <v>207</v>
      </c>
      <c r="V4" s="28"/>
      <c r="W4" s="105" t="s">
        <v>5</v>
      </c>
      <c r="X4" s="108" t="s">
        <v>228</v>
      </c>
      <c r="Y4" s="108" t="s">
        <v>230</v>
      </c>
      <c r="Z4" s="108" t="s">
        <v>207</v>
      </c>
      <c r="AA4" s="109"/>
      <c r="AB4" s="105" t="s">
        <v>5</v>
      </c>
      <c r="AC4" s="28" t="s">
        <v>228</v>
      </c>
      <c r="AD4" s="28" t="s">
        <v>229</v>
      </c>
      <c r="AE4" s="28" t="s">
        <v>230</v>
      </c>
      <c r="AF4" s="28" t="s">
        <v>207</v>
      </c>
    </row>
    <row r="5" spans="1:32" x14ac:dyDescent="0.35">
      <c r="A5" s="85" t="s">
        <v>16</v>
      </c>
      <c r="B5" s="7">
        <v>3737079.75</v>
      </c>
      <c r="C5" s="11">
        <v>46.118793487548828</v>
      </c>
      <c r="D5" s="11">
        <v>21.673183441162109</v>
      </c>
      <c r="E5" s="11">
        <v>32.208019256591797</v>
      </c>
      <c r="F5" s="11">
        <f>SUM(C5:E5)</f>
        <v>99.999996185302734</v>
      </c>
      <c r="G5" s="86" t="s">
        <v>17</v>
      </c>
      <c r="H5" s="7">
        <v>3454770.25</v>
      </c>
      <c r="I5" s="11">
        <v>46.030033111572266</v>
      </c>
      <c r="J5" s="11">
        <v>20.952665328979492</v>
      </c>
      <c r="K5" s="11">
        <v>33.017303466796875</v>
      </c>
      <c r="L5" s="11">
        <f>SUM(I5:K5)</f>
        <v>100.00000190734863</v>
      </c>
      <c r="M5" s="86" t="s">
        <v>17</v>
      </c>
      <c r="N5" s="7">
        <v>104998.27362450658</v>
      </c>
      <c r="O5" s="11">
        <v>47.884136199951172</v>
      </c>
      <c r="P5" s="11">
        <v>52.115863800048828</v>
      </c>
      <c r="Q5" s="11">
        <f>SUM(O5:P5)</f>
        <v>100</v>
      </c>
      <c r="R5" s="63">
        <v>180</v>
      </c>
      <c r="S5" s="8">
        <v>100</v>
      </c>
      <c r="T5" s="11">
        <v>0</v>
      </c>
      <c r="U5" s="11">
        <f>SUM(S5:T5)</f>
        <v>100</v>
      </c>
      <c r="V5" s="11"/>
      <c r="W5" s="63">
        <v>43483.490124874952</v>
      </c>
      <c r="X5" s="19">
        <v>50.718574523925781</v>
      </c>
      <c r="Y5" s="19">
        <v>49.281425476074219</v>
      </c>
      <c r="Z5" s="11">
        <f>SUM(X5:Y5)</f>
        <v>100</v>
      </c>
      <c r="AA5" s="86" t="s">
        <v>17</v>
      </c>
      <c r="AB5" s="63">
        <v>133647.5444301372</v>
      </c>
      <c r="AC5" s="11">
        <v>45.457244873046875</v>
      </c>
      <c r="AD5" s="11">
        <v>23.462369918823242</v>
      </c>
      <c r="AE5" s="11">
        <v>31.08038330078125</v>
      </c>
      <c r="AF5" s="11">
        <f>SUM(AC5:AE5)</f>
        <v>99.999998092651367</v>
      </c>
    </row>
    <row r="6" spans="1:32" x14ac:dyDescent="0.35">
      <c r="A6" s="85" t="s">
        <v>18</v>
      </c>
      <c r="B6" s="7">
        <v>2632939</v>
      </c>
      <c r="C6" s="11">
        <v>35.709030151367188</v>
      </c>
      <c r="D6" s="11">
        <v>14.932829856872559</v>
      </c>
      <c r="E6" s="11">
        <v>49.358142852783203</v>
      </c>
      <c r="F6" s="11">
        <f t="shared" ref="F6:F18" si="0">SUM(C6:E6)</f>
        <v>100.00000286102295</v>
      </c>
      <c r="G6" s="86" t="s">
        <v>17</v>
      </c>
      <c r="H6" s="7">
        <v>2058182.625</v>
      </c>
      <c r="I6" s="11">
        <v>37.857940673828125</v>
      </c>
      <c r="J6" s="11">
        <v>14.652670860290527</v>
      </c>
      <c r="K6" s="11">
        <v>47.489391326904297</v>
      </c>
      <c r="L6" s="11">
        <f t="shared" ref="L6:L18" si="1">SUM(I6:K6)</f>
        <v>100.00000286102295</v>
      </c>
      <c r="M6" s="86" t="s">
        <v>17</v>
      </c>
      <c r="N6" s="7">
        <v>119237.56444403312</v>
      </c>
      <c r="O6" s="11">
        <v>40.564529418945313</v>
      </c>
      <c r="P6" s="11">
        <v>59.435470581054688</v>
      </c>
      <c r="Q6" s="11">
        <f t="shared" ref="Q6:Q18" si="2">SUM(O6:P6)</f>
        <v>100</v>
      </c>
      <c r="R6" s="63">
        <v>0</v>
      </c>
      <c r="S6" s="8">
        <v>0</v>
      </c>
      <c r="T6" s="11">
        <v>0</v>
      </c>
      <c r="U6" s="11">
        <f t="shared" ref="U6:U18" si="3">SUM(S6:T6)</f>
        <v>0</v>
      </c>
      <c r="V6" s="11"/>
      <c r="W6" s="63">
        <v>332084.10091792943</v>
      </c>
      <c r="X6" s="19">
        <v>23.254308700561523</v>
      </c>
      <c r="Y6" s="19">
        <v>76.745689392089844</v>
      </c>
      <c r="Z6" s="11">
        <f t="shared" ref="Z6:Z18" si="4">SUM(X6:Y6)</f>
        <v>99.999998092651367</v>
      </c>
      <c r="AA6" s="86" t="s">
        <v>17</v>
      </c>
      <c r="AB6" s="63">
        <v>123434.6797489405</v>
      </c>
      <c r="AC6" s="11">
        <v>28.694826126098633</v>
      </c>
      <c r="AD6" s="11">
        <v>16.789583206176758</v>
      </c>
      <c r="AE6" s="11">
        <v>54.515590667724609</v>
      </c>
      <c r="AF6" s="11">
        <f t="shared" ref="AF6:AF18" si="5">SUM(AC6:AE6)</f>
        <v>100</v>
      </c>
    </row>
    <row r="7" spans="1:32" x14ac:dyDescent="0.35">
      <c r="A7" s="85" t="s">
        <v>19</v>
      </c>
      <c r="B7" s="7">
        <v>2246493.5</v>
      </c>
      <c r="C7" s="11">
        <v>52.853511810302734</v>
      </c>
      <c r="D7" s="11">
        <v>14.695150375366211</v>
      </c>
      <c r="E7" s="11">
        <v>32.451339721679688</v>
      </c>
      <c r="F7" s="11">
        <f t="shared" si="0"/>
        <v>100.00000190734863</v>
      </c>
      <c r="G7" s="86" t="s">
        <v>17</v>
      </c>
      <c r="H7" s="7">
        <v>2091587.125</v>
      </c>
      <c r="I7" s="11">
        <v>53.320556640625</v>
      </c>
      <c r="J7" s="11">
        <v>13.688695907592773</v>
      </c>
      <c r="K7" s="11">
        <v>32.990749359130859</v>
      </c>
      <c r="L7" s="11">
        <f t="shared" si="1"/>
        <v>100.00000190734863</v>
      </c>
      <c r="M7" s="86" t="s">
        <v>17</v>
      </c>
      <c r="N7" s="7">
        <v>88306.38554674339</v>
      </c>
      <c r="O7" s="11">
        <v>55.635410308837891</v>
      </c>
      <c r="P7" s="11">
        <v>44.364589691162109</v>
      </c>
      <c r="Q7" s="11">
        <f t="shared" si="2"/>
        <v>100</v>
      </c>
      <c r="R7" s="63">
        <v>175</v>
      </c>
      <c r="S7" s="8">
        <v>0</v>
      </c>
      <c r="T7" s="11">
        <v>100</v>
      </c>
      <c r="U7" s="11">
        <f t="shared" si="3"/>
        <v>100</v>
      </c>
      <c r="V7" s="11"/>
      <c r="W7" s="63">
        <v>39742.983783815485</v>
      </c>
      <c r="X7" s="19">
        <v>39.037921905517578</v>
      </c>
      <c r="Y7" s="19">
        <v>60.962078094482422</v>
      </c>
      <c r="Z7" s="11">
        <f t="shared" si="4"/>
        <v>100</v>
      </c>
      <c r="AA7" s="86" t="s">
        <v>17</v>
      </c>
      <c r="AB7" s="63">
        <v>26681.94167171534</v>
      </c>
      <c r="AC7" s="11">
        <v>27.960088729858398</v>
      </c>
      <c r="AD7" s="11">
        <v>17.381927490234375</v>
      </c>
      <c r="AE7" s="11">
        <v>54.657981872558594</v>
      </c>
      <c r="AF7" s="11">
        <f t="shared" si="5"/>
        <v>99.999998092651367</v>
      </c>
    </row>
    <row r="8" spans="1:32" x14ac:dyDescent="0.35">
      <c r="A8" s="85" t="s">
        <v>20</v>
      </c>
      <c r="B8" s="7">
        <v>3403507.25</v>
      </c>
      <c r="C8" s="11">
        <v>42.729949951171875</v>
      </c>
      <c r="D8" s="11">
        <v>16.529943466186523</v>
      </c>
      <c r="E8" s="11">
        <v>40.740104675292969</v>
      </c>
      <c r="F8" s="11">
        <f t="shared" si="0"/>
        <v>99.999998092651367</v>
      </c>
      <c r="G8" s="86" t="s">
        <v>17</v>
      </c>
      <c r="H8" s="7">
        <v>2845210.75</v>
      </c>
      <c r="I8" s="11">
        <v>43.652400970458984</v>
      </c>
      <c r="J8" s="11">
        <v>15.755847930908203</v>
      </c>
      <c r="K8" s="11">
        <v>40.591747283935547</v>
      </c>
      <c r="L8" s="11">
        <f t="shared" si="1"/>
        <v>99.999996185302734</v>
      </c>
      <c r="M8" s="86" t="s">
        <v>17</v>
      </c>
      <c r="N8" s="7">
        <v>158193.5442673194</v>
      </c>
      <c r="O8" s="11">
        <v>58.640926361083984</v>
      </c>
      <c r="P8" s="11">
        <v>41.359073638916016</v>
      </c>
      <c r="Q8" s="11">
        <f t="shared" si="2"/>
        <v>100</v>
      </c>
      <c r="R8" s="63">
        <v>90</v>
      </c>
      <c r="S8" s="8">
        <v>100</v>
      </c>
      <c r="T8" s="11">
        <v>0</v>
      </c>
      <c r="U8" s="11">
        <f t="shared" si="3"/>
        <v>100</v>
      </c>
      <c r="V8" s="11"/>
      <c r="W8" s="63">
        <v>210148.17353077073</v>
      </c>
      <c r="X8" s="19">
        <v>24.103153228759766</v>
      </c>
      <c r="Y8" s="19">
        <v>75.896842956542969</v>
      </c>
      <c r="Z8" s="11">
        <f t="shared" si="4"/>
        <v>99.999996185302734</v>
      </c>
      <c r="AA8" s="86" t="s">
        <v>17</v>
      </c>
      <c r="AB8" s="63">
        <v>189864.83604656253</v>
      </c>
      <c r="AC8" s="11">
        <v>36.23931884765625</v>
      </c>
      <c r="AD8" s="11">
        <v>25.746393203735352</v>
      </c>
      <c r="AE8" s="11">
        <v>38.014289855957031</v>
      </c>
      <c r="AF8" s="11">
        <f t="shared" si="5"/>
        <v>100.00000190734863</v>
      </c>
    </row>
    <row r="9" spans="1:32" x14ac:dyDescent="0.35">
      <c r="A9" s="85" t="s">
        <v>21</v>
      </c>
      <c r="B9" s="7">
        <v>5545082</v>
      </c>
      <c r="C9" s="11">
        <v>48.505222320556641</v>
      </c>
      <c r="D9" s="11">
        <v>13.894881248474121</v>
      </c>
      <c r="E9" s="11">
        <v>37.599895477294922</v>
      </c>
      <c r="F9" s="11">
        <f t="shared" si="0"/>
        <v>99.999999046325684</v>
      </c>
      <c r="G9" s="86" t="s">
        <v>17</v>
      </c>
      <c r="H9" s="7">
        <v>4625164.5</v>
      </c>
      <c r="I9" s="11">
        <v>51.443248748779297</v>
      </c>
      <c r="J9" s="11">
        <v>13.190680503845215</v>
      </c>
      <c r="K9" s="11">
        <v>35.366065979003906</v>
      </c>
      <c r="L9" s="11">
        <f t="shared" si="1"/>
        <v>99.999995231628418</v>
      </c>
      <c r="M9" s="86" t="s">
        <v>17</v>
      </c>
      <c r="N9" s="7">
        <v>166013.91536778203</v>
      </c>
      <c r="O9" s="11">
        <v>41.627948760986328</v>
      </c>
      <c r="P9" s="11">
        <v>58.372051239013672</v>
      </c>
      <c r="Q9" s="11">
        <f t="shared" si="2"/>
        <v>100</v>
      </c>
      <c r="R9" s="63">
        <v>2000</v>
      </c>
      <c r="S9" s="8">
        <v>0</v>
      </c>
      <c r="T9" s="11">
        <v>100</v>
      </c>
      <c r="U9" s="11">
        <f t="shared" si="3"/>
        <v>100</v>
      </c>
      <c r="V9" s="11"/>
      <c r="W9" s="63">
        <v>401320.25637591508</v>
      </c>
      <c r="X9" s="19">
        <v>18.134342193603516</v>
      </c>
      <c r="Y9" s="19">
        <v>81.86566162109375</v>
      </c>
      <c r="Z9" s="11">
        <f t="shared" si="4"/>
        <v>100.00000381469727</v>
      </c>
      <c r="AA9" s="86" t="s">
        <v>17</v>
      </c>
      <c r="AB9" s="63">
        <v>350583.39851684473</v>
      </c>
      <c r="AC9" s="11">
        <v>48.044021606445313</v>
      </c>
      <c r="AD9" s="11">
        <v>18.10871696472168</v>
      </c>
      <c r="AE9" s="11">
        <v>33.847263336181641</v>
      </c>
      <c r="AF9" s="11">
        <f t="shared" si="5"/>
        <v>100.00000190734863</v>
      </c>
    </row>
    <row r="10" spans="1:32" x14ac:dyDescent="0.35">
      <c r="A10" s="85" t="s">
        <v>22</v>
      </c>
      <c r="B10" s="7">
        <v>3499249.5</v>
      </c>
      <c r="C10" s="11">
        <v>42.302181243896484</v>
      </c>
      <c r="D10" s="11">
        <v>14.713776588439941</v>
      </c>
      <c r="E10" s="11">
        <v>42.984043121337891</v>
      </c>
      <c r="F10" s="11">
        <f t="shared" si="0"/>
        <v>100.00000095367432</v>
      </c>
      <c r="G10" s="86" t="s">
        <v>17</v>
      </c>
      <c r="H10" s="7">
        <v>3244356.5</v>
      </c>
      <c r="I10" s="11">
        <v>42.631206512451172</v>
      </c>
      <c r="J10" s="11">
        <v>14.715216636657715</v>
      </c>
      <c r="K10" s="11">
        <v>42.653572082519531</v>
      </c>
      <c r="L10" s="11">
        <f t="shared" si="1"/>
        <v>99.999995231628418</v>
      </c>
      <c r="M10" s="86" t="s">
        <v>17</v>
      </c>
      <c r="N10" s="7">
        <v>56712.785234089068</v>
      </c>
      <c r="O10" s="11">
        <v>45.369159698486328</v>
      </c>
      <c r="P10" s="11">
        <v>54.630840301513672</v>
      </c>
      <c r="Q10" s="11">
        <f t="shared" si="2"/>
        <v>100</v>
      </c>
      <c r="R10" s="63">
        <v>0</v>
      </c>
      <c r="S10" s="8">
        <v>0</v>
      </c>
      <c r="T10" s="11">
        <v>0</v>
      </c>
      <c r="U10" s="11">
        <f t="shared" si="3"/>
        <v>0</v>
      </c>
      <c r="V10" s="11"/>
      <c r="W10" s="63">
        <v>165312.0106474357</v>
      </c>
      <c r="X10" s="19">
        <v>37.486278533935547</v>
      </c>
      <c r="Y10" s="19">
        <v>62.513721466064453</v>
      </c>
      <c r="Z10" s="11">
        <f t="shared" si="4"/>
        <v>100</v>
      </c>
      <c r="AA10" s="86" t="s">
        <v>17</v>
      </c>
      <c r="AB10" s="63">
        <v>32868.393270848101</v>
      </c>
      <c r="AC10" s="11">
        <v>28.754457473754883</v>
      </c>
      <c r="AD10" s="11">
        <v>19.699844360351563</v>
      </c>
      <c r="AE10" s="11">
        <v>51.545700073242188</v>
      </c>
      <c r="AF10" s="11">
        <f t="shared" si="5"/>
        <v>100.00000190734863</v>
      </c>
    </row>
    <row r="11" spans="1:32" x14ac:dyDescent="0.35">
      <c r="A11" s="85" t="s">
        <v>23</v>
      </c>
      <c r="B11" s="7">
        <v>1457250.25</v>
      </c>
      <c r="C11" s="11">
        <v>45.668781280517578</v>
      </c>
      <c r="D11" s="11">
        <v>19.888944625854492</v>
      </c>
      <c r="E11" s="11">
        <v>34.442268371582031</v>
      </c>
      <c r="F11" s="11">
        <f t="shared" si="0"/>
        <v>99.999994277954102</v>
      </c>
      <c r="G11" s="86" t="s">
        <v>17</v>
      </c>
      <c r="H11" s="7">
        <v>1428940</v>
      </c>
      <c r="I11" s="11">
        <v>45.576057434082031</v>
      </c>
      <c r="J11" s="11">
        <v>19.744268417358398</v>
      </c>
      <c r="K11" s="11">
        <v>34.679668426513672</v>
      </c>
      <c r="L11" s="11">
        <f t="shared" si="1"/>
        <v>99.999994277954102</v>
      </c>
      <c r="M11" s="86" t="s">
        <v>17</v>
      </c>
      <c r="N11" s="7">
        <v>13403.557919337467</v>
      </c>
      <c r="O11" s="11">
        <v>66.282363891601563</v>
      </c>
      <c r="P11" s="11">
        <v>33.717636108398438</v>
      </c>
      <c r="Q11" s="11">
        <f t="shared" si="2"/>
        <v>100</v>
      </c>
      <c r="R11" s="63">
        <v>0</v>
      </c>
      <c r="S11" s="8">
        <v>0</v>
      </c>
      <c r="T11" s="11">
        <v>0</v>
      </c>
      <c r="U11" s="11">
        <f t="shared" si="3"/>
        <v>0</v>
      </c>
      <c r="V11" s="11"/>
      <c r="W11" s="63">
        <v>4497.5226591362389</v>
      </c>
      <c r="X11" s="19">
        <v>62.943538665771484</v>
      </c>
      <c r="Y11" s="19">
        <v>37.056461334228516</v>
      </c>
      <c r="Z11" s="11">
        <f t="shared" si="4"/>
        <v>100</v>
      </c>
      <c r="AA11" s="86" t="s">
        <v>17</v>
      </c>
      <c r="AB11" s="63">
        <v>10409.18712814514</v>
      </c>
      <c r="AC11" s="11">
        <v>24.390098571777344</v>
      </c>
      <c r="AD11" s="11">
        <v>30.53642463684082</v>
      </c>
      <c r="AE11" s="11">
        <v>45.073478698730469</v>
      </c>
      <c r="AF11" s="11">
        <f t="shared" si="5"/>
        <v>100.00000190734863</v>
      </c>
    </row>
    <row r="12" spans="1:32" x14ac:dyDescent="0.35">
      <c r="A12" s="85" t="s">
        <v>24</v>
      </c>
      <c r="B12" s="7">
        <v>1018813.125</v>
      </c>
      <c r="C12" s="11">
        <v>34.422798156738281</v>
      </c>
      <c r="D12" s="11">
        <v>14.835798263549805</v>
      </c>
      <c r="E12" s="11">
        <v>50.741409301757813</v>
      </c>
      <c r="F12" s="11">
        <f t="shared" si="0"/>
        <v>100.0000057220459</v>
      </c>
      <c r="G12" s="86" t="s">
        <v>17</v>
      </c>
      <c r="H12" s="7">
        <v>779967.75</v>
      </c>
      <c r="I12" s="11">
        <v>34.241195678710938</v>
      </c>
      <c r="J12" s="11">
        <v>14.298908233642578</v>
      </c>
      <c r="K12" s="11">
        <v>51.45989990234375</v>
      </c>
      <c r="L12" s="11">
        <f t="shared" si="1"/>
        <v>100.00000381469727</v>
      </c>
      <c r="M12" s="86" t="s">
        <v>17</v>
      </c>
      <c r="N12" s="7">
        <v>41084.013391566456</v>
      </c>
      <c r="O12" s="11">
        <v>53.151763916015625</v>
      </c>
      <c r="P12" s="11">
        <v>46.848236083984375</v>
      </c>
      <c r="Q12" s="11">
        <f t="shared" si="2"/>
        <v>100</v>
      </c>
      <c r="R12" s="63">
        <v>0</v>
      </c>
      <c r="S12" s="8">
        <v>0</v>
      </c>
      <c r="T12" s="11">
        <v>0</v>
      </c>
      <c r="U12" s="11">
        <f t="shared" si="3"/>
        <v>0</v>
      </c>
      <c r="V12" s="11"/>
      <c r="W12" s="63">
        <v>89141.418602361868</v>
      </c>
      <c r="X12" s="19">
        <v>21.28045654296875</v>
      </c>
      <c r="Y12" s="19">
        <v>78.71954345703125</v>
      </c>
      <c r="Z12" s="11">
        <f t="shared" si="4"/>
        <v>100</v>
      </c>
      <c r="AA12" s="86" t="s">
        <v>17</v>
      </c>
      <c r="AB12" s="63">
        <v>108619.99308388153</v>
      </c>
      <c r="AC12" s="11">
        <v>39.428386688232422</v>
      </c>
      <c r="AD12" s="11">
        <v>18.758108139038086</v>
      </c>
      <c r="AE12" s="11">
        <v>41.813507080078125</v>
      </c>
      <c r="AF12" s="11">
        <f t="shared" si="5"/>
        <v>100.00000190734863</v>
      </c>
    </row>
    <row r="13" spans="1:32" x14ac:dyDescent="0.35">
      <c r="A13" s="85" t="s">
        <v>25</v>
      </c>
      <c r="B13" s="7">
        <v>3491053.75</v>
      </c>
      <c r="C13" s="11">
        <v>49.467479705810547</v>
      </c>
      <c r="D13" s="11">
        <v>17.932867050170898</v>
      </c>
      <c r="E13" s="11">
        <v>32.599655151367188</v>
      </c>
      <c r="F13" s="11">
        <f t="shared" si="0"/>
        <v>100.00000190734863</v>
      </c>
      <c r="G13" s="86" t="s">
        <v>17</v>
      </c>
      <c r="H13" s="7">
        <v>3428651.75</v>
      </c>
      <c r="I13" s="11">
        <v>49.641910552978516</v>
      </c>
      <c r="J13" s="11">
        <v>17.825653076171875</v>
      </c>
      <c r="K13" s="11">
        <v>32.532440185546875</v>
      </c>
      <c r="L13" s="11">
        <f t="shared" si="1"/>
        <v>100.00000381469727</v>
      </c>
      <c r="M13" s="86" t="s">
        <v>17</v>
      </c>
      <c r="N13" s="7">
        <v>19980.50872721769</v>
      </c>
      <c r="O13" s="11">
        <v>48.652435302734375</v>
      </c>
      <c r="P13" s="11">
        <v>51.347564697265625</v>
      </c>
      <c r="Q13" s="11">
        <f t="shared" si="2"/>
        <v>100</v>
      </c>
      <c r="R13" s="63">
        <v>0</v>
      </c>
      <c r="S13" s="8">
        <v>0</v>
      </c>
      <c r="T13" s="11">
        <v>0</v>
      </c>
      <c r="U13" s="11">
        <f t="shared" si="3"/>
        <v>0</v>
      </c>
      <c r="V13" s="11"/>
      <c r="W13" s="63">
        <v>20634.066255655212</v>
      </c>
      <c r="X13" s="19">
        <v>28.702701568603516</v>
      </c>
      <c r="Y13" s="19">
        <v>71.29730224609375</v>
      </c>
      <c r="Z13" s="11">
        <f t="shared" si="4"/>
        <v>100.00000381469727</v>
      </c>
      <c r="AA13" s="86" t="s">
        <v>17</v>
      </c>
      <c r="AB13" s="63">
        <v>21787.272811275016</v>
      </c>
      <c r="AC13" s="11">
        <v>42.430366516113281</v>
      </c>
      <c r="AD13" s="11">
        <v>21.145225524902344</v>
      </c>
      <c r="AE13" s="11">
        <v>36.424407958984375</v>
      </c>
      <c r="AF13" s="11">
        <f t="shared" si="5"/>
        <v>100</v>
      </c>
    </row>
    <row r="14" spans="1:32" x14ac:dyDescent="0.35">
      <c r="A14" s="85" t="s">
        <v>26</v>
      </c>
      <c r="B14" s="7">
        <v>9464806</v>
      </c>
      <c r="C14" s="11">
        <v>36.585281372070313</v>
      </c>
      <c r="D14" s="11">
        <v>17.131093978881836</v>
      </c>
      <c r="E14" s="11">
        <v>46.283622741699219</v>
      </c>
      <c r="F14" s="11">
        <f t="shared" si="0"/>
        <v>99.999998092651367</v>
      </c>
      <c r="G14" s="86" t="s">
        <v>17</v>
      </c>
      <c r="H14" s="7">
        <v>3523556.5</v>
      </c>
      <c r="I14" s="11">
        <v>42.748203277587891</v>
      </c>
      <c r="J14" s="11">
        <v>15.86555290222168</v>
      </c>
      <c r="K14" s="11">
        <v>41.386245727539063</v>
      </c>
      <c r="L14" s="11">
        <f t="shared" si="1"/>
        <v>100.00000190734863</v>
      </c>
      <c r="M14" s="86" t="s">
        <v>17</v>
      </c>
      <c r="N14" s="7">
        <v>1690775.6751894604</v>
      </c>
      <c r="O14" s="11">
        <v>48.560794830322266</v>
      </c>
      <c r="P14" s="11">
        <v>51.439205169677734</v>
      </c>
      <c r="Q14" s="11">
        <f t="shared" si="2"/>
        <v>100</v>
      </c>
      <c r="R14" s="63">
        <v>115500</v>
      </c>
      <c r="S14" s="8">
        <v>2.5974025726318359</v>
      </c>
      <c r="T14" s="11">
        <v>97.402595520019531</v>
      </c>
      <c r="U14" s="11">
        <f t="shared" si="3"/>
        <v>99.999998092651367</v>
      </c>
      <c r="V14" s="11"/>
      <c r="W14" s="63">
        <v>3268695.0857161554</v>
      </c>
      <c r="X14" s="19">
        <v>26.757390975952148</v>
      </c>
      <c r="Y14" s="19">
        <v>73.242607116699219</v>
      </c>
      <c r="Z14" s="11">
        <f t="shared" si="4"/>
        <v>99.999998092651367</v>
      </c>
      <c r="AA14" s="86" t="s">
        <v>17</v>
      </c>
      <c r="AB14" s="63">
        <v>866278.54824104416</v>
      </c>
      <c r="AC14" s="11">
        <v>29.759164810180664</v>
      </c>
      <c r="AD14" s="11">
        <v>22.241279602050781</v>
      </c>
      <c r="AE14" s="11">
        <v>47.999557495117188</v>
      </c>
      <c r="AF14" s="11">
        <f t="shared" si="5"/>
        <v>100.00000190734863</v>
      </c>
    </row>
    <row r="15" spans="1:32" x14ac:dyDescent="0.35">
      <c r="A15" s="85" t="s">
        <v>27</v>
      </c>
      <c r="B15" s="7">
        <v>11155817</v>
      </c>
      <c r="C15" s="11">
        <v>32.831642150878906</v>
      </c>
      <c r="D15" s="11">
        <v>23.133668899536133</v>
      </c>
      <c r="E15" s="11">
        <v>44.034690856933594</v>
      </c>
      <c r="F15" s="11">
        <f t="shared" si="0"/>
        <v>100.00000190734863</v>
      </c>
      <c r="G15" s="86" t="s">
        <v>17</v>
      </c>
      <c r="H15" s="7">
        <v>3189527.25</v>
      </c>
      <c r="I15" s="11">
        <v>38.924095153808594</v>
      </c>
      <c r="J15" s="11">
        <v>17.662277221679688</v>
      </c>
      <c r="K15" s="11">
        <v>43.413623809814453</v>
      </c>
      <c r="L15" s="11">
        <f t="shared" si="1"/>
        <v>99.999996185302734</v>
      </c>
      <c r="M15" s="86" t="s">
        <v>17</v>
      </c>
      <c r="N15" s="7">
        <v>2458652.4448874104</v>
      </c>
      <c r="O15" s="11">
        <v>34.580493927001953</v>
      </c>
      <c r="P15" s="11">
        <v>65.419509887695313</v>
      </c>
      <c r="Q15" s="11">
        <f t="shared" si="2"/>
        <v>100.00000381469727</v>
      </c>
      <c r="R15" s="63">
        <v>33757</v>
      </c>
      <c r="S15" s="8">
        <v>3.85105299949646</v>
      </c>
      <c r="T15" s="11">
        <v>96.148948669433594</v>
      </c>
      <c r="U15" s="11">
        <f t="shared" si="3"/>
        <v>100.00000166893005</v>
      </c>
      <c r="V15" s="11"/>
      <c r="W15" s="63">
        <v>3583224.2528940379</v>
      </c>
      <c r="X15" s="19">
        <v>27.014558792114258</v>
      </c>
      <c r="Y15" s="19">
        <v>72.985443115234375</v>
      </c>
      <c r="Z15" s="11">
        <f t="shared" si="4"/>
        <v>100.00000190734863</v>
      </c>
      <c r="AA15" s="86" t="s">
        <v>17</v>
      </c>
      <c r="AB15" s="63">
        <v>1890656.1041047943</v>
      </c>
      <c r="AC15" s="11">
        <v>31.821588516235352</v>
      </c>
      <c r="AD15" s="11">
        <v>21.631025314331055</v>
      </c>
      <c r="AE15" s="11">
        <v>46.547386169433594</v>
      </c>
      <c r="AF15" s="11">
        <f t="shared" si="5"/>
        <v>100</v>
      </c>
    </row>
    <row r="16" spans="1:32" x14ac:dyDescent="0.35">
      <c r="A16" s="85" t="s">
        <v>28</v>
      </c>
      <c r="B16" s="7">
        <v>4276811</v>
      </c>
      <c r="C16" s="11">
        <v>52.524967193603516</v>
      </c>
      <c r="D16" s="11">
        <v>13.596713066101074</v>
      </c>
      <c r="E16" s="11">
        <v>33.878318786621094</v>
      </c>
      <c r="F16" s="11">
        <f t="shared" si="0"/>
        <v>99.999999046325684</v>
      </c>
      <c r="G16" s="86" t="s">
        <v>17</v>
      </c>
      <c r="H16" s="7">
        <v>4240233</v>
      </c>
      <c r="I16" s="11">
        <v>52.797279357910156</v>
      </c>
      <c r="J16" s="11">
        <v>13.456503868103027</v>
      </c>
      <c r="K16" s="11">
        <v>33.746219635009766</v>
      </c>
      <c r="L16" s="11">
        <f t="shared" si="1"/>
        <v>100.00000286102295</v>
      </c>
      <c r="M16" s="86" t="s">
        <v>17</v>
      </c>
      <c r="N16" s="7">
        <v>8837.3026040162767</v>
      </c>
      <c r="O16" s="11">
        <v>17.820011138916016</v>
      </c>
      <c r="P16" s="11">
        <v>82.17999267578125</v>
      </c>
      <c r="Q16" s="11">
        <f t="shared" si="2"/>
        <v>100.00000381469727</v>
      </c>
      <c r="R16" s="63">
        <v>0</v>
      </c>
      <c r="S16" s="8">
        <v>0</v>
      </c>
      <c r="T16" s="11">
        <v>0</v>
      </c>
      <c r="U16" s="11">
        <f t="shared" si="3"/>
        <v>0</v>
      </c>
      <c r="V16" s="11"/>
      <c r="W16" s="63">
        <v>13637.462768118523</v>
      </c>
      <c r="X16" s="19">
        <v>20.233901977539063</v>
      </c>
      <c r="Y16" s="19">
        <v>79.766098022460938</v>
      </c>
      <c r="Z16" s="11">
        <f t="shared" si="4"/>
        <v>100</v>
      </c>
      <c r="AA16" s="86" t="s">
        <v>17</v>
      </c>
      <c r="AB16" s="63">
        <v>14103.271965985732</v>
      </c>
      <c r="AC16" s="11">
        <v>23.624584197998047</v>
      </c>
      <c r="AD16" s="11">
        <v>25.92390251159668</v>
      </c>
      <c r="AE16" s="11">
        <v>50.451511383056641</v>
      </c>
      <c r="AF16" s="11">
        <f t="shared" si="5"/>
        <v>99.999998092651367</v>
      </c>
    </row>
    <row r="17" spans="1:32" x14ac:dyDescent="0.35">
      <c r="A17" s="85" t="s">
        <v>29</v>
      </c>
      <c r="B17" s="7">
        <v>2485676.5</v>
      </c>
      <c r="C17" s="11">
        <v>38.422847747802734</v>
      </c>
      <c r="D17" s="11">
        <v>16.19670295715332</v>
      </c>
      <c r="E17" s="11">
        <v>45.380447387695313</v>
      </c>
      <c r="F17" s="11">
        <f t="shared" si="0"/>
        <v>99.999998092651367</v>
      </c>
      <c r="G17" s="86" t="s">
        <v>17</v>
      </c>
      <c r="H17" s="7">
        <v>2222883.75</v>
      </c>
      <c r="I17" s="11">
        <v>40.145210266113281</v>
      </c>
      <c r="J17" s="11">
        <v>15.085267066955566</v>
      </c>
      <c r="K17" s="11">
        <v>44.769519805908203</v>
      </c>
      <c r="L17" s="11">
        <f t="shared" si="1"/>
        <v>99.999997138977051</v>
      </c>
      <c r="M17" s="86" t="s">
        <v>17</v>
      </c>
      <c r="N17" s="7">
        <v>77772.995510396213</v>
      </c>
      <c r="O17" s="11">
        <v>36.197471618652344</v>
      </c>
      <c r="P17" s="11">
        <v>63.802528381347656</v>
      </c>
      <c r="Q17" s="11">
        <f t="shared" si="2"/>
        <v>100</v>
      </c>
      <c r="R17" s="63">
        <v>0</v>
      </c>
      <c r="S17" s="8">
        <v>0</v>
      </c>
      <c r="T17" s="11">
        <v>0</v>
      </c>
      <c r="U17" s="11">
        <f t="shared" si="3"/>
        <v>0</v>
      </c>
      <c r="V17" s="11"/>
      <c r="W17" s="63">
        <v>106954.45734304456</v>
      </c>
      <c r="X17" s="19">
        <v>14.87078857421875</v>
      </c>
      <c r="Y17" s="19">
        <v>85.12921142578125</v>
      </c>
      <c r="Z17" s="11">
        <f t="shared" si="4"/>
        <v>100</v>
      </c>
      <c r="AA17" s="86" t="s">
        <v>17</v>
      </c>
      <c r="AB17" s="63">
        <v>78065.259876376018</v>
      </c>
      <c r="AC17" s="11">
        <v>23.864048004150391</v>
      </c>
      <c r="AD17" s="11">
        <v>22.607400894165039</v>
      </c>
      <c r="AE17" s="11">
        <v>53.528549194335938</v>
      </c>
      <c r="AF17" s="11">
        <f t="shared" si="5"/>
        <v>99.999998092651367</v>
      </c>
    </row>
    <row r="18" spans="1:32" x14ac:dyDescent="0.35">
      <c r="A18" s="85" t="s">
        <v>30</v>
      </c>
      <c r="B18" s="7">
        <v>2900672</v>
      </c>
      <c r="C18" s="11">
        <v>45.505550384521484</v>
      </c>
      <c r="D18" s="11">
        <v>16.063196182250977</v>
      </c>
      <c r="E18" s="11">
        <v>38.431251525878906</v>
      </c>
      <c r="F18" s="11">
        <f t="shared" si="0"/>
        <v>99.999998092651367</v>
      </c>
      <c r="G18" s="86" t="s">
        <v>17</v>
      </c>
      <c r="H18" s="7">
        <v>2744871.25</v>
      </c>
      <c r="I18" s="11">
        <v>45.701393127441406</v>
      </c>
      <c r="J18" s="11">
        <v>15.175900459289551</v>
      </c>
      <c r="K18" s="11">
        <v>39.122703552246094</v>
      </c>
      <c r="L18" s="11">
        <f t="shared" si="1"/>
        <v>99.999997138977051</v>
      </c>
      <c r="M18" s="86" t="s">
        <v>17</v>
      </c>
      <c r="N18" s="7">
        <v>57988.554031623586</v>
      </c>
      <c r="O18" s="11">
        <v>48.354171752929688</v>
      </c>
      <c r="P18" s="11">
        <v>51.645828247070313</v>
      </c>
      <c r="Q18" s="11">
        <f t="shared" si="2"/>
        <v>100</v>
      </c>
      <c r="R18" s="63">
        <v>65</v>
      </c>
      <c r="S18" s="8">
        <v>0</v>
      </c>
      <c r="T18" s="11">
        <v>100</v>
      </c>
      <c r="U18" s="11">
        <f t="shared" si="3"/>
        <v>100</v>
      </c>
      <c r="V18" s="11"/>
      <c r="W18" s="63">
        <v>24726.067615458251</v>
      </c>
      <c r="X18" s="19">
        <v>14.292572021484375</v>
      </c>
      <c r="Y18" s="19">
        <v>85.707427978515625</v>
      </c>
      <c r="Z18" s="11">
        <f t="shared" si="4"/>
        <v>100</v>
      </c>
      <c r="AA18" s="86" t="s">
        <v>17</v>
      </c>
      <c r="AB18" s="63">
        <v>73021.145817612574</v>
      </c>
      <c r="AC18" s="11">
        <v>46.491294860839844</v>
      </c>
      <c r="AD18" s="11">
        <v>26.612911224365234</v>
      </c>
      <c r="AE18" s="11">
        <v>26.895793914794922</v>
      </c>
      <c r="AF18" s="11">
        <f t="shared" si="5"/>
        <v>100</v>
      </c>
    </row>
    <row r="19" spans="1:32" x14ac:dyDescent="0.35">
      <c r="B19" s="7"/>
      <c r="C19" s="11"/>
      <c r="D19" s="11"/>
      <c r="E19" s="11"/>
      <c r="F19" s="11"/>
      <c r="G19" s="86"/>
      <c r="H19" s="7"/>
      <c r="I19" s="11"/>
      <c r="J19" s="11"/>
      <c r="K19" s="11"/>
      <c r="L19" s="11"/>
      <c r="M19" s="86"/>
      <c r="N19" s="7"/>
      <c r="O19" s="11"/>
      <c r="P19" s="11"/>
      <c r="Q19" s="11"/>
      <c r="R19" s="63"/>
      <c r="S19" s="8"/>
      <c r="T19" s="11"/>
      <c r="U19" s="11"/>
      <c r="V19" s="11"/>
      <c r="W19" s="63"/>
      <c r="X19" s="19"/>
      <c r="Y19" s="19"/>
      <c r="Z19" s="19"/>
      <c r="AA19" s="86"/>
      <c r="AB19" s="63"/>
      <c r="AC19" s="11"/>
      <c r="AD19" s="11"/>
      <c r="AE19" s="11"/>
      <c r="AF19" s="11"/>
    </row>
    <row r="20" spans="1:32" ht="15" thickBot="1" x14ac:dyDescent="0.4">
      <c r="A20" s="26" t="s">
        <v>31</v>
      </c>
      <c r="B20" s="37">
        <f>SUM(B5:B19)</f>
        <v>57315250.625</v>
      </c>
      <c r="C20" s="95">
        <v>41.638504028320313</v>
      </c>
      <c r="D20" s="95">
        <v>17.622602462768555</v>
      </c>
      <c r="E20" s="95">
        <v>40.738887786865234</v>
      </c>
      <c r="F20" s="95">
        <f t="shared" ref="F20" si="6">SUM(C20:E20)</f>
        <v>99.999994277954102</v>
      </c>
      <c r="G20" s="96" t="s">
        <v>17</v>
      </c>
      <c r="H20" s="37">
        <f>SUM(H5:H19)</f>
        <v>39877903</v>
      </c>
      <c r="I20" s="95">
        <v>45.746604919433594</v>
      </c>
      <c r="J20" s="95">
        <v>15.791294097900391</v>
      </c>
      <c r="K20" s="95">
        <v>38.46209716796875</v>
      </c>
      <c r="L20" s="95">
        <f t="shared" ref="L20" si="7">SUM(I20:K20)</f>
        <v>99.999996185302734</v>
      </c>
      <c r="M20" s="96" t="s">
        <v>17</v>
      </c>
      <c r="N20" s="37">
        <f>SUM(N5:N19)</f>
        <v>5061957.5207455019</v>
      </c>
      <c r="O20" s="95">
        <v>41.581871032714844</v>
      </c>
      <c r="P20" s="95">
        <v>58.418128967285156</v>
      </c>
      <c r="Q20" s="95">
        <f t="shared" ref="Q20" si="8">SUM(O20:P20)</f>
        <v>100</v>
      </c>
      <c r="R20" s="65">
        <f>SUM(R5:R19)</f>
        <v>151767</v>
      </c>
      <c r="S20" s="66">
        <v>3.0111947059631348</v>
      </c>
      <c r="T20" s="95">
        <v>96.988807678222656</v>
      </c>
      <c r="U20" s="95">
        <f t="shared" ref="U20" si="9">SUM(S20:T20)</f>
        <v>100.00000238418579</v>
      </c>
      <c r="V20" s="95"/>
      <c r="W20" s="65">
        <f>SUM(W5:W19)</f>
        <v>8303601.3492347095</v>
      </c>
      <c r="X20" s="38">
        <v>26.406887054443359</v>
      </c>
      <c r="Y20" s="38">
        <v>73.593116760253906</v>
      </c>
      <c r="Z20" s="38">
        <f t="shared" ref="Z20" si="10">SUM(X20:Y20)</f>
        <v>100.00000381469727</v>
      </c>
      <c r="AA20" s="96" t="s">
        <v>17</v>
      </c>
      <c r="AB20" s="65">
        <f>SUM(AB5:AB19)</f>
        <v>3920021.5767141627</v>
      </c>
      <c r="AC20" s="95">
        <v>33.680366516113281</v>
      </c>
      <c r="AD20" s="95">
        <v>21.584102630615234</v>
      </c>
      <c r="AE20" s="95">
        <v>44.735530853271484</v>
      </c>
      <c r="AF20" s="95">
        <f t="shared" ref="AF20" si="11">SUM(AC20:AE20)</f>
        <v>100</v>
      </c>
    </row>
    <row r="21" spans="1:32" x14ac:dyDescent="0.35">
      <c r="B21" s="97"/>
    </row>
  </sheetData>
  <mergeCells count="7">
    <mergeCell ref="AB3:AE3"/>
    <mergeCell ref="B2:Q2"/>
    <mergeCell ref="B3:F3"/>
    <mergeCell ref="H3:K3"/>
    <mergeCell ref="N3:P3"/>
    <mergeCell ref="R3:U3"/>
    <mergeCell ref="W3:Y3"/>
  </mergeCells>
  <pageMargins left="0.7" right="0.7" top="0.75" bottom="0.75" header="0.3" footer="0.3"/>
  <pageSetup scale="98" orientation="landscape" r:id="rId1"/>
  <headerFooter>
    <oddFooter>Page &amp;P of &amp;N</oddFooter>
  </headerFooter>
  <colBreaks count="1" manualBreakCount="1">
    <brk id="17" max="1048575" man="1"/>
  </colBreaks>
  <ignoredErrors>
    <ignoredError sqref="F5:F18 L5:L18 Q5:Q18 U5:U18 Z5:Z18 AF5:AF1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B44E-36C8-4576-ACA3-AF29BA4102BB}">
  <dimension ref="A2:AH142"/>
  <sheetViews>
    <sheetView view="pageBreakPreview" zoomScale="120" zoomScaleNormal="100" zoomScaleSheetLayoutView="12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AF136" sqref="AF136"/>
    </sheetView>
  </sheetViews>
  <sheetFormatPr defaultRowHeight="14.5" x14ac:dyDescent="0.35"/>
  <cols>
    <col min="1" max="1" width="10.08984375" bestFit="1" customWidth="1"/>
    <col min="2" max="2" width="10.36328125" bestFit="1" customWidth="1"/>
    <col min="3" max="3" width="8.453125" bestFit="1" customWidth="1"/>
    <col min="4" max="5" width="6.1796875" style="51" customWidth="1"/>
    <col min="6" max="6" width="5.81640625" style="51" customWidth="1"/>
    <col min="7" max="7" width="6" style="51" bestFit="1" customWidth="1"/>
    <col min="8" max="8" width="4.1796875" customWidth="1"/>
    <col min="9" max="9" width="8.453125" bestFit="1" customWidth="1"/>
    <col min="10" max="11" width="5.81640625" bestFit="1" customWidth="1"/>
    <col min="12" max="12" width="7.6328125" bestFit="1" customWidth="1"/>
    <col min="13" max="13" width="6" bestFit="1" customWidth="1"/>
    <col min="14" max="14" width="2.81640625" customWidth="1"/>
    <col min="15" max="15" width="7.54296875" bestFit="1" customWidth="1"/>
    <col min="16" max="16" width="5.81640625" bestFit="1" customWidth="1"/>
    <col min="17" max="17" width="6.1796875" customWidth="1"/>
    <col min="18" max="18" width="6" bestFit="1" customWidth="1"/>
    <col min="19" max="19" width="3.81640625" customWidth="1"/>
    <col min="20" max="20" width="6.36328125" style="111" bestFit="1" customWidth="1"/>
    <col min="21" max="21" width="5.54296875" style="98" customWidth="1"/>
    <col min="22" max="22" width="7" style="112" customWidth="1"/>
    <col min="23" max="23" width="4.54296875" style="112" bestFit="1" customWidth="1"/>
    <col min="24" max="24" width="4.54296875" customWidth="1"/>
    <col min="25" max="25" width="6.81640625" style="111" bestFit="1" customWidth="1"/>
    <col min="26" max="26" width="7.1796875" style="113" bestFit="1" customWidth="1"/>
    <col min="27" max="27" width="7" style="113" customWidth="1"/>
    <col min="28" max="28" width="5.6328125" style="113" bestFit="1" customWidth="1"/>
    <col min="29" max="29" width="3.81640625" customWidth="1"/>
    <col min="30" max="30" width="6.81640625" style="41" bestFit="1" customWidth="1"/>
    <col min="31" max="31" width="6.36328125" customWidth="1"/>
    <col min="32" max="32" width="6.6328125" customWidth="1"/>
    <col min="33" max="33" width="6" bestFit="1" customWidth="1"/>
    <col min="34" max="34" width="4.54296875" bestFit="1" customWidth="1"/>
  </cols>
  <sheetData>
    <row r="2" spans="1:34" ht="15" thickBot="1" x14ac:dyDescent="0.4">
      <c r="B2" s="205" t="s">
        <v>232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4"/>
      <c r="T2" s="25"/>
      <c r="V2" s="99"/>
      <c r="W2" s="99"/>
      <c r="X2" s="24"/>
      <c r="Y2" s="100"/>
      <c r="Z2" s="101"/>
      <c r="AA2" s="101"/>
      <c r="AB2" s="101"/>
      <c r="AC2" s="24"/>
      <c r="AD2" s="56"/>
      <c r="AE2" s="24"/>
      <c r="AF2" s="24"/>
      <c r="AG2" s="24"/>
      <c r="AH2" s="24"/>
    </row>
    <row r="3" spans="1:34" ht="15" thickBot="1" x14ac:dyDescent="0.4">
      <c r="A3" s="24"/>
      <c r="B3" s="29"/>
      <c r="C3" s="208" t="s">
        <v>222</v>
      </c>
      <c r="D3" s="208"/>
      <c r="E3" s="208"/>
      <c r="F3" s="208"/>
      <c r="G3" s="208"/>
      <c r="I3" s="203" t="s">
        <v>223</v>
      </c>
      <c r="J3" s="203"/>
      <c r="K3" s="203"/>
      <c r="L3" s="203"/>
      <c r="M3" s="44"/>
      <c r="N3" s="44"/>
      <c r="O3" s="203" t="s">
        <v>224</v>
      </c>
      <c r="P3" s="203"/>
      <c r="Q3" s="203"/>
      <c r="R3" s="102"/>
      <c r="S3" s="102"/>
      <c r="T3" s="199" t="s">
        <v>225</v>
      </c>
      <c r="U3" s="199"/>
      <c r="V3" s="199"/>
      <c r="W3" s="199"/>
      <c r="X3" s="102"/>
      <c r="Y3" s="207" t="s">
        <v>226</v>
      </c>
      <c r="Z3" s="207"/>
      <c r="AA3" s="207"/>
      <c r="AB3" s="38"/>
      <c r="AC3" s="102"/>
      <c r="AD3" s="199" t="s">
        <v>227</v>
      </c>
      <c r="AE3" s="199"/>
      <c r="AF3" s="199"/>
      <c r="AG3" s="199"/>
      <c r="AH3" s="102"/>
    </row>
    <row r="4" spans="1:34" s="110" customFormat="1" ht="30.5" thickBot="1" x14ac:dyDescent="0.4">
      <c r="A4" s="103" t="s">
        <v>33</v>
      </c>
      <c r="B4" s="26" t="s">
        <v>34</v>
      </c>
      <c r="C4" s="28" t="s">
        <v>5</v>
      </c>
      <c r="D4" s="114" t="s">
        <v>228</v>
      </c>
      <c r="E4" s="114" t="s">
        <v>229</v>
      </c>
      <c r="F4" s="114" t="s">
        <v>230</v>
      </c>
      <c r="G4" s="70" t="s">
        <v>207</v>
      </c>
      <c r="H4" s="27"/>
      <c r="I4" s="28" t="s">
        <v>5</v>
      </c>
      <c r="J4" s="28" t="s">
        <v>228</v>
      </c>
      <c r="K4" s="28" t="s">
        <v>229</v>
      </c>
      <c r="L4" s="28" t="s">
        <v>230</v>
      </c>
      <c r="M4" s="28" t="s">
        <v>207</v>
      </c>
      <c r="N4" s="28"/>
      <c r="O4" s="104" t="s">
        <v>5</v>
      </c>
      <c r="P4" s="28" t="s">
        <v>228</v>
      </c>
      <c r="Q4" s="28" t="s">
        <v>229</v>
      </c>
      <c r="R4" s="28" t="s">
        <v>207</v>
      </c>
      <c r="S4" s="28"/>
      <c r="T4" s="105" t="s">
        <v>5</v>
      </c>
      <c r="U4" s="106" t="s">
        <v>228</v>
      </c>
      <c r="V4" s="107" t="s">
        <v>230</v>
      </c>
      <c r="W4" s="107" t="s">
        <v>207</v>
      </c>
      <c r="X4" s="28"/>
      <c r="Y4" s="105" t="s">
        <v>5</v>
      </c>
      <c r="Z4" s="108" t="s">
        <v>228</v>
      </c>
      <c r="AA4" s="108" t="s">
        <v>230</v>
      </c>
      <c r="AB4" s="108" t="s">
        <v>207</v>
      </c>
      <c r="AC4" s="109"/>
      <c r="AD4" s="105" t="s">
        <v>5</v>
      </c>
      <c r="AE4" s="28" t="s">
        <v>228</v>
      </c>
      <c r="AF4" s="28" t="s">
        <v>229</v>
      </c>
      <c r="AG4" s="28" t="s">
        <v>230</v>
      </c>
      <c r="AH4" s="28" t="s">
        <v>207</v>
      </c>
    </row>
    <row r="5" spans="1:34" x14ac:dyDescent="0.35">
      <c r="A5" s="45" t="s">
        <v>16</v>
      </c>
      <c r="B5" s="45" t="s">
        <v>35</v>
      </c>
      <c r="C5" s="47">
        <v>636392.375</v>
      </c>
      <c r="D5" s="73">
        <v>45.216064453125</v>
      </c>
      <c r="E5" s="73">
        <v>23.388423919677734</v>
      </c>
      <c r="F5" s="73">
        <v>31.395515441894531</v>
      </c>
      <c r="G5" s="73">
        <f>SUM(D5:F5)</f>
        <v>100.00000381469727</v>
      </c>
      <c r="H5" s="87" t="s">
        <v>17</v>
      </c>
      <c r="I5" s="47">
        <v>427647.4375</v>
      </c>
      <c r="J5" s="71">
        <v>43.741134643554688</v>
      </c>
      <c r="K5" s="71">
        <v>20.936355590820313</v>
      </c>
      <c r="L5" s="71">
        <v>35.322509765625</v>
      </c>
      <c r="M5" s="88">
        <f>SUM(J5:L5)</f>
        <v>100</v>
      </c>
      <c r="N5" s="87" t="s">
        <v>17</v>
      </c>
      <c r="O5" s="47">
        <v>75577.426507784738</v>
      </c>
      <c r="P5" s="88">
        <v>54.641559600830078</v>
      </c>
      <c r="Q5" s="88">
        <v>45.358440399169922</v>
      </c>
      <c r="R5" s="88">
        <f>SUM(P5:Q5)</f>
        <v>100</v>
      </c>
      <c r="S5" s="87" t="s">
        <v>17</v>
      </c>
      <c r="T5" s="72">
        <v>0</v>
      </c>
      <c r="U5" s="74">
        <v>0</v>
      </c>
      <c r="V5" s="88">
        <v>0</v>
      </c>
      <c r="W5" s="88">
        <f>SUM(U5:V5)</f>
        <v>0</v>
      </c>
      <c r="X5" s="88"/>
      <c r="Y5" s="72">
        <v>36119.283279841577</v>
      </c>
      <c r="Z5" s="71">
        <v>57.026714324951172</v>
      </c>
      <c r="AA5" s="71">
        <v>42.973285675048828</v>
      </c>
      <c r="AB5" s="71">
        <f>SUM(Z5:AA5)</f>
        <v>100</v>
      </c>
      <c r="AC5" s="87" t="s">
        <v>17</v>
      </c>
      <c r="AD5" s="72">
        <v>97048.231096011994</v>
      </c>
      <c r="AE5" s="88">
        <v>39.979507446289063</v>
      </c>
      <c r="AF5" s="88">
        <v>25.788839340209961</v>
      </c>
      <c r="AG5" s="88">
        <v>34.231651306152344</v>
      </c>
      <c r="AH5" s="88">
        <f>SUM(AE5:AG5)</f>
        <v>99.999998092651367</v>
      </c>
    </row>
    <row r="6" spans="1:34" x14ac:dyDescent="0.35">
      <c r="A6" s="45" t="s">
        <v>16</v>
      </c>
      <c r="B6" s="45" t="s">
        <v>36</v>
      </c>
      <c r="C6" s="47">
        <v>469786.78125</v>
      </c>
      <c r="D6" s="73">
        <v>44.168338775634766</v>
      </c>
      <c r="E6" s="73">
        <v>22.166122436523438</v>
      </c>
      <c r="F6" s="73">
        <v>33.665546417236328</v>
      </c>
      <c r="G6" s="73">
        <f t="shared" ref="G6:G69" si="0">SUM(D6:F6)</f>
        <v>100.00000762939453</v>
      </c>
      <c r="H6" s="87" t="s">
        <v>17</v>
      </c>
      <c r="I6" s="47">
        <v>451220.875</v>
      </c>
      <c r="J6" s="88">
        <v>43.466514587402344</v>
      </c>
      <c r="K6" s="88">
        <v>21.754693984985352</v>
      </c>
      <c r="L6" s="88">
        <v>34.778785705566406</v>
      </c>
      <c r="M6" s="88">
        <f t="shared" ref="M6:M69" si="1">SUM(J6:L6)</f>
        <v>99.999994277954102</v>
      </c>
      <c r="N6" s="87" t="s">
        <v>17</v>
      </c>
      <c r="O6" s="47">
        <v>7282.5113480040936</v>
      </c>
      <c r="P6" s="88">
        <v>31.188236236572266</v>
      </c>
      <c r="Q6" s="88">
        <v>68.811759948730469</v>
      </c>
      <c r="R6" s="88">
        <f t="shared" ref="R6:R69" si="2">SUM(P6:Q6)</f>
        <v>99.999996185302734</v>
      </c>
      <c r="S6" s="87" t="s">
        <v>17</v>
      </c>
      <c r="T6" s="72">
        <v>180</v>
      </c>
      <c r="U6" s="74">
        <v>100</v>
      </c>
      <c r="V6" s="88">
        <v>0</v>
      </c>
      <c r="W6" s="88">
        <f t="shared" ref="W6:W69" si="3">SUM(U6:V6)</f>
        <v>100</v>
      </c>
      <c r="X6" s="88"/>
      <c r="Y6" s="72">
        <v>512.67178403275341</v>
      </c>
      <c r="Z6" s="115">
        <v>47.612155914306641</v>
      </c>
      <c r="AA6" s="115">
        <v>52.387844085693359</v>
      </c>
      <c r="AB6" s="71">
        <f t="shared" ref="AB6:AB69" si="4">SUM(Z6:AA6)</f>
        <v>100</v>
      </c>
      <c r="AC6" s="87" t="s">
        <v>17</v>
      </c>
      <c r="AD6" s="72">
        <v>10590.77401801433</v>
      </c>
      <c r="AE6" s="88">
        <v>81.879249572753906</v>
      </c>
      <c r="AF6" s="88">
        <v>9.0698766708374023</v>
      </c>
      <c r="AG6" s="88">
        <v>9.0508708953857422</v>
      </c>
      <c r="AH6" s="88">
        <f t="shared" ref="AH6:AH69" si="5">SUM(AE6:AG6)</f>
        <v>99.999997138977051</v>
      </c>
    </row>
    <row r="7" spans="1:34" x14ac:dyDescent="0.35">
      <c r="A7" s="45" t="s">
        <v>16</v>
      </c>
      <c r="B7" s="45" t="s">
        <v>37</v>
      </c>
      <c r="C7" s="47">
        <v>434159.59375</v>
      </c>
      <c r="D7" s="73">
        <v>49.565956115722656</v>
      </c>
      <c r="E7" s="73">
        <v>19.256769180297852</v>
      </c>
      <c r="F7" s="73">
        <v>31.177278518676758</v>
      </c>
      <c r="G7" s="73">
        <f t="shared" si="0"/>
        <v>100.00000381469727</v>
      </c>
      <c r="H7" s="87" t="s">
        <v>17</v>
      </c>
      <c r="I7" s="47">
        <v>433111.1875</v>
      </c>
      <c r="J7" s="88">
        <v>49.589809417724609</v>
      </c>
      <c r="K7" s="88">
        <v>19.274690628051758</v>
      </c>
      <c r="L7" s="88">
        <v>31.135501861572266</v>
      </c>
      <c r="M7" s="88">
        <f t="shared" si="1"/>
        <v>100.00000190734863</v>
      </c>
      <c r="N7" s="87" t="s">
        <v>17</v>
      </c>
      <c r="O7" s="47">
        <v>47.447220801799958</v>
      </c>
      <c r="P7" s="88">
        <v>100</v>
      </c>
      <c r="Q7" s="88">
        <v>0</v>
      </c>
      <c r="R7" s="88">
        <f t="shared" si="2"/>
        <v>100</v>
      </c>
      <c r="S7" s="87" t="s">
        <v>17</v>
      </c>
      <c r="T7" s="72">
        <v>0</v>
      </c>
      <c r="U7" s="74">
        <v>0</v>
      </c>
      <c r="V7" s="88">
        <v>0</v>
      </c>
      <c r="W7" s="88">
        <f t="shared" si="3"/>
        <v>0</v>
      </c>
      <c r="X7" s="88"/>
      <c r="Y7" s="72">
        <v>287.89298974739205</v>
      </c>
      <c r="Z7" s="115">
        <v>9.3714656829833984</v>
      </c>
      <c r="AA7" s="115">
        <v>90.628532409667969</v>
      </c>
      <c r="AB7" s="71">
        <f t="shared" si="4"/>
        <v>99.999998092651367</v>
      </c>
      <c r="AC7" s="87" t="s">
        <v>17</v>
      </c>
      <c r="AD7" s="72">
        <v>713.057188650542</v>
      </c>
      <c r="AE7" s="88">
        <v>47.948341369628906</v>
      </c>
      <c r="AF7" s="88">
        <v>17.427738189697266</v>
      </c>
      <c r="AG7" s="88">
        <v>34.623920440673828</v>
      </c>
      <c r="AH7" s="88">
        <f t="shared" si="5"/>
        <v>100</v>
      </c>
    </row>
    <row r="8" spans="1:34" x14ac:dyDescent="0.35">
      <c r="A8" s="45" t="s">
        <v>16</v>
      </c>
      <c r="B8" s="45" t="s">
        <v>38</v>
      </c>
      <c r="C8" s="47">
        <v>502276.0625</v>
      </c>
      <c r="D8" s="73">
        <v>46.588970184326172</v>
      </c>
      <c r="E8" s="73">
        <v>20.296667098999023</v>
      </c>
      <c r="F8" s="73">
        <v>33.114356994628906</v>
      </c>
      <c r="G8" s="73">
        <f t="shared" si="0"/>
        <v>99.999994277954102</v>
      </c>
      <c r="H8" s="87" t="s">
        <v>17</v>
      </c>
      <c r="I8" s="47">
        <v>501219.84375</v>
      </c>
      <c r="J8" s="88">
        <v>46.643505096435547</v>
      </c>
      <c r="K8" s="88">
        <v>20.28169059753418</v>
      </c>
      <c r="L8" s="88">
        <v>33.074810028076172</v>
      </c>
      <c r="M8" s="88">
        <f t="shared" si="1"/>
        <v>100.0000057220459</v>
      </c>
      <c r="N8" s="87" t="s">
        <v>17</v>
      </c>
      <c r="O8" s="47">
        <v>134.55620186437881</v>
      </c>
      <c r="P8" s="88">
        <v>0</v>
      </c>
      <c r="Q8" s="88">
        <v>100</v>
      </c>
      <c r="R8" s="88">
        <f t="shared" si="2"/>
        <v>100</v>
      </c>
      <c r="S8" s="87" t="s">
        <v>17</v>
      </c>
      <c r="T8" s="72">
        <v>0</v>
      </c>
      <c r="U8" s="74">
        <v>0</v>
      </c>
      <c r="V8" s="88">
        <v>0</v>
      </c>
      <c r="W8" s="88">
        <f t="shared" si="3"/>
        <v>0</v>
      </c>
      <c r="X8" s="88"/>
      <c r="Y8" s="72">
        <v>251.22350932189408</v>
      </c>
      <c r="Z8" s="115">
        <v>19.047618865966797</v>
      </c>
      <c r="AA8" s="115">
        <v>80.952377319335938</v>
      </c>
      <c r="AB8" s="71">
        <f t="shared" si="4"/>
        <v>99.999996185302734</v>
      </c>
      <c r="AC8" s="87" t="s">
        <v>17</v>
      </c>
      <c r="AD8" s="72">
        <v>670.40231496452736</v>
      </c>
      <c r="AE8" s="88">
        <v>25.490724563598633</v>
      </c>
      <c r="AF8" s="88">
        <v>23.104536056518555</v>
      </c>
      <c r="AG8" s="88">
        <v>51.404739379882813</v>
      </c>
      <c r="AH8" s="88">
        <f t="shared" si="5"/>
        <v>100</v>
      </c>
    </row>
    <row r="9" spans="1:34" x14ac:dyDescent="0.35">
      <c r="A9" s="45" t="s">
        <v>16</v>
      </c>
      <c r="B9" s="45" t="s">
        <v>39</v>
      </c>
      <c r="C9" s="47">
        <v>222992.8125</v>
      </c>
      <c r="D9" s="73">
        <v>49.385150909423828</v>
      </c>
      <c r="E9" s="73">
        <v>20.403562545776367</v>
      </c>
      <c r="F9" s="73">
        <v>30.211280822753906</v>
      </c>
      <c r="G9" s="73">
        <f t="shared" si="0"/>
        <v>99.999994277954102</v>
      </c>
      <c r="H9" s="87" t="s">
        <v>17</v>
      </c>
      <c r="I9" s="47">
        <v>220089.171875</v>
      </c>
      <c r="J9" s="88">
        <v>49.071292877197266</v>
      </c>
      <c r="K9" s="88">
        <v>20.522674560546875</v>
      </c>
      <c r="L9" s="88">
        <v>30.406028747558594</v>
      </c>
      <c r="M9" s="88">
        <f t="shared" si="1"/>
        <v>99.999996185302734</v>
      </c>
      <c r="N9" s="87" t="s">
        <v>17</v>
      </c>
      <c r="O9" s="47">
        <v>104.75778482192806</v>
      </c>
      <c r="P9" s="88">
        <v>3.529411792755127</v>
      </c>
      <c r="Q9" s="88">
        <v>96.470588684082031</v>
      </c>
      <c r="R9" s="88">
        <f t="shared" si="2"/>
        <v>100.00000047683716</v>
      </c>
      <c r="S9" s="87" t="s">
        <v>17</v>
      </c>
      <c r="T9" s="72">
        <v>0</v>
      </c>
      <c r="U9" s="74">
        <v>0</v>
      </c>
      <c r="V9" s="88">
        <v>0</v>
      </c>
      <c r="W9" s="88">
        <f t="shared" si="3"/>
        <v>0</v>
      </c>
      <c r="X9" s="88"/>
      <c r="Y9" s="72">
        <v>272.37024053701288</v>
      </c>
      <c r="Z9" s="115">
        <v>28.054298400878906</v>
      </c>
      <c r="AA9" s="115">
        <v>71.945701599121094</v>
      </c>
      <c r="AB9" s="71">
        <f t="shared" si="4"/>
        <v>100</v>
      </c>
      <c r="AC9" s="87" t="s">
        <v>17</v>
      </c>
      <c r="AD9" s="72">
        <v>2526.5112809994389</v>
      </c>
      <c r="AE9" s="88">
        <v>80.926826477050781</v>
      </c>
      <c r="AF9" s="88">
        <v>9.0731706619262695</v>
      </c>
      <c r="AG9" s="88">
        <v>10</v>
      </c>
      <c r="AH9" s="88">
        <f t="shared" si="5"/>
        <v>99.999997138977051</v>
      </c>
    </row>
    <row r="10" spans="1:34" x14ac:dyDescent="0.35">
      <c r="A10" s="45" t="s">
        <v>16</v>
      </c>
      <c r="B10" s="45" t="s">
        <v>40</v>
      </c>
      <c r="C10" s="47">
        <v>284323.3125</v>
      </c>
      <c r="D10" s="73">
        <v>44.903419494628906</v>
      </c>
      <c r="E10" s="73">
        <v>21.418214797973633</v>
      </c>
      <c r="F10" s="73">
        <v>33.678367614746094</v>
      </c>
      <c r="G10" s="73">
        <f t="shared" si="0"/>
        <v>100.00000190734863</v>
      </c>
      <c r="H10" s="87" t="s">
        <v>17</v>
      </c>
      <c r="I10" s="47">
        <v>278860.3125</v>
      </c>
      <c r="J10" s="88">
        <v>45.702594757080078</v>
      </c>
      <c r="K10" s="88">
        <v>20.782249450683594</v>
      </c>
      <c r="L10" s="88">
        <v>33.515151977539063</v>
      </c>
      <c r="M10" s="88">
        <f t="shared" si="1"/>
        <v>99.999996185302734</v>
      </c>
      <c r="N10" s="87" t="s">
        <v>17</v>
      </c>
      <c r="O10" s="47">
        <v>1216.6588566925313</v>
      </c>
      <c r="P10" s="88">
        <v>0</v>
      </c>
      <c r="Q10" s="88">
        <v>100</v>
      </c>
      <c r="R10" s="88">
        <f t="shared" si="2"/>
        <v>100</v>
      </c>
      <c r="S10" s="87" t="s">
        <v>17</v>
      </c>
      <c r="T10" s="72">
        <v>0</v>
      </c>
      <c r="U10" s="74">
        <v>0</v>
      </c>
      <c r="V10" s="88">
        <v>0</v>
      </c>
      <c r="W10" s="88">
        <f t="shared" si="3"/>
        <v>0</v>
      </c>
      <c r="X10" s="88"/>
      <c r="Y10" s="72">
        <v>666.29431680407367</v>
      </c>
      <c r="Z10" s="115">
        <v>8.9714546203613281</v>
      </c>
      <c r="AA10" s="115">
        <v>91.028549194335938</v>
      </c>
      <c r="AB10" s="71">
        <f t="shared" si="4"/>
        <v>100.00000381469727</v>
      </c>
      <c r="AC10" s="87" t="s">
        <v>17</v>
      </c>
      <c r="AD10" s="72">
        <v>3580.0564233753635</v>
      </c>
      <c r="AE10" s="88">
        <v>4.6009578704833984</v>
      </c>
      <c r="AF10" s="88">
        <v>48.235851287841797</v>
      </c>
      <c r="AG10" s="88">
        <v>47.163192749023438</v>
      </c>
      <c r="AH10" s="88">
        <f t="shared" si="5"/>
        <v>100.00000190734863</v>
      </c>
    </row>
    <row r="11" spans="1:34" x14ac:dyDescent="0.35">
      <c r="A11" s="45" t="s">
        <v>16</v>
      </c>
      <c r="B11" s="45" t="s">
        <v>41</v>
      </c>
      <c r="C11" s="47">
        <v>610223.125</v>
      </c>
      <c r="D11" s="73">
        <v>46.700839996337891</v>
      </c>
      <c r="E11" s="73">
        <v>21.499526977539063</v>
      </c>
      <c r="F11" s="73">
        <v>31.799627304077148</v>
      </c>
      <c r="G11" s="73">
        <f t="shared" si="0"/>
        <v>99.999994277954102</v>
      </c>
      <c r="H11" s="87" t="s">
        <v>17</v>
      </c>
      <c r="I11" s="47">
        <v>604845.9375</v>
      </c>
      <c r="J11" s="88">
        <v>46.870803833007813</v>
      </c>
      <c r="K11" s="88">
        <v>21.25984001159668</v>
      </c>
      <c r="L11" s="88">
        <v>31.869359970092773</v>
      </c>
      <c r="M11" s="88">
        <f t="shared" si="1"/>
        <v>100.00000381469727</v>
      </c>
      <c r="N11" s="87" t="s">
        <v>17</v>
      </c>
      <c r="O11" s="47">
        <v>3398.1221992558908</v>
      </c>
      <c r="P11" s="88">
        <v>43.646759033203125</v>
      </c>
      <c r="Q11" s="88">
        <v>56.353240966796875</v>
      </c>
      <c r="R11" s="88">
        <f t="shared" si="2"/>
        <v>100</v>
      </c>
      <c r="S11" s="87" t="s">
        <v>17</v>
      </c>
      <c r="T11" s="72">
        <v>0</v>
      </c>
      <c r="U11" s="74">
        <v>0</v>
      </c>
      <c r="V11" s="88">
        <v>0</v>
      </c>
      <c r="W11" s="88">
        <f t="shared" si="3"/>
        <v>0</v>
      </c>
      <c r="X11" s="88"/>
      <c r="Y11" s="72">
        <v>906.74162877221988</v>
      </c>
      <c r="Z11" s="115">
        <v>0</v>
      </c>
      <c r="AA11" s="115">
        <v>100</v>
      </c>
      <c r="AB11" s="71">
        <f t="shared" si="4"/>
        <v>100</v>
      </c>
      <c r="AC11" s="87" t="s">
        <v>17</v>
      </c>
      <c r="AD11" s="72">
        <v>1072.2579578338157</v>
      </c>
      <c r="AE11" s="88">
        <v>0</v>
      </c>
      <c r="AF11" s="88">
        <v>64.429527282714844</v>
      </c>
      <c r="AG11" s="88">
        <v>35.570468902587891</v>
      </c>
      <c r="AH11" s="88">
        <f t="shared" si="5"/>
        <v>99.999996185302734</v>
      </c>
    </row>
    <row r="12" spans="1:34" x14ac:dyDescent="0.35">
      <c r="A12" s="45" t="s">
        <v>16</v>
      </c>
      <c r="B12" s="45" t="s">
        <v>42</v>
      </c>
      <c r="C12" s="47">
        <v>576925.5625</v>
      </c>
      <c r="D12" s="73">
        <v>44.420185089111328</v>
      </c>
      <c r="E12" s="73">
        <v>23.196666717529297</v>
      </c>
      <c r="F12" s="73">
        <v>32.383155822753906</v>
      </c>
      <c r="G12" s="73">
        <f t="shared" si="0"/>
        <v>100.00000762939453</v>
      </c>
      <c r="H12" s="87" t="s">
        <v>17</v>
      </c>
      <c r="I12" s="47">
        <v>537775.5625</v>
      </c>
      <c r="J12" s="88">
        <v>44.541893005371094</v>
      </c>
      <c r="K12" s="88">
        <v>22.188320159912109</v>
      </c>
      <c r="L12" s="88">
        <v>33.269783020019531</v>
      </c>
      <c r="M12" s="88">
        <f t="shared" si="1"/>
        <v>99.999996185302734</v>
      </c>
      <c r="N12" s="87" t="s">
        <v>17</v>
      </c>
      <c r="O12" s="47">
        <v>17236.793505281141</v>
      </c>
      <c r="P12" s="88">
        <v>30.024316787719727</v>
      </c>
      <c r="Q12" s="88">
        <v>69.975685119628906</v>
      </c>
      <c r="R12" s="88">
        <f t="shared" si="2"/>
        <v>100.00000190734863</v>
      </c>
      <c r="S12" s="87" t="s">
        <v>17</v>
      </c>
      <c r="T12" s="72">
        <v>0</v>
      </c>
      <c r="U12" s="74">
        <v>0</v>
      </c>
      <c r="V12" s="88">
        <v>0</v>
      </c>
      <c r="W12" s="88">
        <f t="shared" si="3"/>
        <v>0</v>
      </c>
      <c r="X12" s="88"/>
      <c r="Y12" s="72">
        <v>4467.012375818048</v>
      </c>
      <c r="Z12" s="115">
        <v>22.418815612792969</v>
      </c>
      <c r="AA12" s="115">
        <v>77.581184387207031</v>
      </c>
      <c r="AB12" s="71">
        <f t="shared" si="4"/>
        <v>100</v>
      </c>
      <c r="AC12" s="87" t="s">
        <v>17</v>
      </c>
      <c r="AD12" s="72">
        <v>17446.25415028715</v>
      </c>
      <c r="AE12" s="88">
        <v>60.524784088134766</v>
      </c>
      <c r="AF12" s="88">
        <v>14.000603675842285</v>
      </c>
      <c r="AG12" s="88">
        <v>25.474613189697266</v>
      </c>
      <c r="AH12" s="88">
        <f t="shared" si="5"/>
        <v>100.00000095367432</v>
      </c>
    </row>
    <row r="13" spans="1:34" x14ac:dyDescent="0.35">
      <c r="A13" s="45" t="s">
        <v>18</v>
      </c>
      <c r="B13" s="45" t="s">
        <v>43</v>
      </c>
      <c r="C13" s="47">
        <v>199258.15625</v>
      </c>
      <c r="D13" s="73">
        <v>24.992607116699219</v>
      </c>
      <c r="E13" s="73">
        <v>15.843021392822266</v>
      </c>
      <c r="F13" s="73">
        <v>59.16436767578125</v>
      </c>
      <c r="G13" s="73">
        <f t="shared" si="0"/>
        <v>99.999996185302734</v>
      </c>
      <c r="H13" s="87" t="s">
        <v>17</v>
      </c>
      <c r="I13" s="47">
        <v>151223.59375</v>
      </c>
      <c r="J13" s="88">
        <v>31.920167922973633</v>
      </c>
      <c r="K13" s="88">
        <v>15.332181930541992</v>
      </c>
      <c r="L13" s="88">
        <v>52.747653961181641</v>
      </c>
      <c r="M13" s="88">
        <f t="shared" si="1"/>
        <v>100.00000381469727</v>
      </c>
      <c r="N13" s="87" t="s">
        <v>17</v>
      </c>
      <c r="O13" s="47">
        <v>7921.163512976771</v>
      </c>
      <c r="P13" s="88">
        <v>10.153203010559082</v>
      </c>
      <c r="Q13" s="88">
        <v>89.846794128417969</v>
      </c>
      <c r="R13" s="88">
        <f t="shared" si="2"/>
        <v>99.999997138977051</v>
      </c>
      <c r="S13" s="87" t="s">
        <v>17</v>
      </c>
      <c r="T13" s="72">
        <v>0</v>
      </c>
      <c r="U13" s="74">
        <v>0</v>
      </c>
      <c r="V13" s="88">
        <v>0</v>
      </c>
      <c r="W13" s="88">
        <f t="shared" si="3"/>
        <v>0</v>
      </c>
      <c r="X13" s="88"/>
      <c r="Y13" s="72">
        <v>32879.885755353214</v>
      </c>
      <c r="Z13" s="115">
        <v>0.37596935033798218</v>
      </c>
      <c r="AA13" s="115">
        <v>99.624031066894531</v>
      </c>
      <c r="AB13" s="71">
        <f t="shared" si="4"/>
        <v>100.00000041723251</v>
      </c>
      <c r="AC13" s="87" t="s">
        <v>17</v>
      </c>
      <c r="AD13" s="72">
        <v>7233.5005760682525</v>
      </c>
      <c r="AE13" s="88">
        <v>8.3101158142089844</v>
      </c>
      <c r="AF13" s="88">
        <v>17.498086929321289</v>
      </c>
      <c r="AG13" s="88">
        <v>74.191795349121094</v>
      </c>
      <c r="AH13" s="88">
        <f t="shared" si="5"/>
        <v>99.999998092651367</v>
      </c>
    </row>
    <row r="14" spans="1:34" x14ac:dyDescent="0.35">
      <c r="A14" s="45" t="s">
        <v>18</v>
      </c>
      <c r="B14" s="45" t="s">
        <v>44</v>
      </c>
      <c r="C14" s="47">
        <v>290659.90625</v>
      </c>
      <c r="D14" s="73">
        <v>34.436408996582031</v>
      </c>
      <c r="E14" s="73">
        <v>16.476804733276367</v>
      </c>
      <c r="F14" s="73">
        <v>49.086784362792969</v>
      </c>
      <c r="G14" s="73">
        <f t="shared" si="0"/>
        <v>99.999998092651367</v>
      </c>
      <c r="H14" s="87" t="s">
        <v>17</v>
      </c>
      <c r="I14" s="47">
        <v>159423.765625</v>
      </c>
      <c r="J14" s="88">
        <v>34.203365325927734</v>
      </c>
      <c r="K14" s="88">
        <v>15.194905281066895</v>
      </c>
      <c r="L14" s="88">
        <v>50.601722717285156</v>
      </c>
      <c r="M14" s="88">
        <f t="shared" si="1"/>
        <v>99.999993324279785</v>
      </c>
      <c r="N14" s="87" t="s">
        <v>17</v>
      </c>
      <c r="O14" s="47">
        <v>40232.783377126798</v>
      </c>
      <c r="P14" s="88">
        <v>50.308067321777344</v>
      </c>
      <c r="Q14" s="88">
        <v>49.691932678222656</v>
      </c>
      <c r="R14" s="88">
        <f t="shared" si="2"/>
        <v>100</v>
      </c>
      <c r="S14" s="87" t="s">
        <v>17</v>
      </c>
      <c r="T14" s="72">
        <v>0</v>
      </c>
      <c r="U14" s="74">
        <v>0</v>
      </c>
      <c r="V14" s="88">
        <v>0</v>
      </c>
      <c r="W14" s="88">
        <f t="shared" si="3"/>
        <v>0</v>
      </c>
      <c r="X14" s="88"/>
      <c r="Y14" s="72">
        <v>66748.623552154168</v>
      </c>
      <c r="Z14" s="115">
        <v>28.331045150756836</v>
      </c>
      <c r="AA14" s="115">
        <v>71.668952941894531</v>
      </c>
      <c r="AB14" s="71">
        <f t="shared" si="4"/>
        <v>99.999998092651367</v>
      </c>
      <c r="AC14" s="87" t="s">
        <v>17</v>
      </c>
      <c r="AD14" s="72">
        <v>24254.742025692824</v>
      </c>
      <c r="AE14" s="88">
        <v>26.442764282226563</v>
      </c>
      <c r="AF14" s="88">
        <v>15.150552749633789</v>
      </c>
      <c r="AG14" s="88">
        <v>58.406684875488281</v>
      </c>
      <c r="AH14" s="88">
        <f t="shared" si="5"/>
        <v>100.00000190734863</v>
      </c>
    </row>
    <row r="15" spans="1:34" x14ac:dyDescent="0.35">
      <c r="A15" s="45" t="s">
        <v>18</v>
      </c>
      <c r="B15" s="45" t="s">
        <v>45</v>
      </c>
      <c r="C15" s="47">
        <v>418000.0625</v>
      </c>
      <c r="D15" s="73">
        <v>33.197498321533203</v>
      </c>
      <c r="E15" s="73">
        <v>15.561960220336914</v>
      </c>
      <c r="F15" s="73">
        <v>51.24053955078125</v>
      </c>
      <c r="G15" s="73">
        <f t="shared" si="0"/>
        <v>99.999998092651367</v>
      </c>
      <c r="H15" s="87" t="s">
        <v>17</v>
      </c>
      <c r="I15" s="47">
        <v>339424.5625</v>
      </c>
      <c r="J15" s="88">
        <v>34.739753723144531</v>
      </c>
      <c r="K15" s="88">
        <v>15.21761417388916</v>
      </c>
      <c r="L15" s="88">
        <v>50.042633056640625</v>
      </c>
      <c r="M15" s="88">
        <f t="shared" si="1"/>
        <v>100.00000095367432</v>
      </c>
      <c r="N15" s="87" t="s">
        <v>17</v>
      </c>
      <c r="O15" s="47">
        <v>16279.46755021338</v>
      </c>
      <c r="P15" s="88">
        <v>33.952384948730469</v>
      </c>
      <c r="Q15" s="88">
        <v>66.047615051269531</v>
      </c>
      <c r="R15" s="88">
        <f t="shared" si="2"/>
        <v>100</v>
      </c>
      <c r="S15" s="87" t="s">
        <v>17</v>
      </c>
      <c r="T15" s="72">
        <v>0</v>
      </c>
      <c r="U15" s="74">
        <v>0</v>
      </c>
      <c r="V15" s="88">
        <v>0</v>
      </c>
      <c r="W15" s="88">
        <f t="shared" si="3"/>
        <v>0</v>
      </c>
      <c r="X15" s="88"/>
      <c r="Y15" s="72">
        <v>43765.198727371098</v>
      </c>
      <c r="Z15" s="115">
        <v>24.852226257324219</v>
      </c>
      <c r="AA15" s="115">
        <v>75.147773742675781</v>
      </c>
      <c r="AB15" s="71">
        <f t="shared" si="4"/>
        <v>100</v>
      </c>
      <c r="AC15" s="87" t="s">
        <v>17</v>
      </c>
      <c r="AD15" s="72">
        <v>18530.824724568309</v>
      </c>
      <c r="AE15" s="88">
        <v>23.994720458984375</v>
      </c>
      <c r="AF15" s="88">
        <v>14.270733833312988</v>
      </c>
      <c r="AG15" s="88">
        <v>61.734546661376953</v>
      </c>
      <c r="AH15" s="88">
        <f t="shared" si="5"/>
        <v>100.00000095367432</v>
      </c>
    </row>
    <row r="16" spans="1:34" x14ac:dyDescent="0.35">
      <c r="A16" s="45" t="s">
        <v>18</v>
      </c>
      <c r="B16" s="45" t="s">
        <v>46</v>
      </c>
      <c r="C16" s="47">
        <v>386061.3125</v>
      </c>
      <c r="D16" s="73">
        <v>43.046031951904297</v>
      </c>
      <c r="E16" s="73">
        <v>12.452797889709473</v>
      </c>
      <c r="F16" s="73">
        <v>44.501171112060547</v>
      </c>
      <c r="G16" s="73">
        <f t="shared" si="0"/>
        <v>100.00000095367432</v>
      </c>
      <c r="H16" s="87" t="s">
        <v>17</v>
      </c>
      <c r="I16" s="47">
        <v>276708.65625</v>
      </c>
      <c r="J16" s="88">
        <v>42.992507934570313</v>
      </c>
      <c r="K16" s="88">
        <v>13.814358711242676</v>
      </c>
      <c r="L16" s="88">
        <v>43.193134307861328</v>
      </c>
      <c r="M16" s="88">
        <f t="shared" si="1"/>
        <v>100.00000095367432</v>
      </c>
      <c r="N16" s="87" t="s">
        <v>17</v>
      </c>
      <c r="O16" s="47">
        <v>11036.999650111193</v>
      </c>
      <c r="P16" s="88">
        <v>43.038593292236328</v>
      </c>
      <c r="Q16" s="88">
        <v>56.961406707763672</v>
      </c>
      <c r="R16" s="88">
        <f t="shared" si="2"/>
        <v>100</v>
      </c>
      <c r="S16" s="87" t="s">
        <v>17</v>
      </c>
      <c r="T16" s="72">
        <v>0</v>
      </c>
      <c r="U16" s="74">
        <v>0</v>
      </c>
      <c r="V16" s="88">
        <v>0</v>
      </c>
      <c r="W16" s="88">
        <f t="shared" si="3"/>
        <v>0</v>
      </c>
      <c r="X16" s="88"/>
      <c r="Y16" s="72">
        <v>68826.145666419558</v>
      </c>
      <c r="Z16" s="115">
        <v>43.204647064208984</v>
      </c>
      <c r="AA16" s="115">
        <v>56.795352935791016</v>
      </c>
      <c r="AB16" s="71">
        <f t="shared" si="4"/>
        <v>100</v>
      </c>
      <c r="AC16" s="87" t="s">
        <v>17</v>
      </c>
      <c r="AD16" s="72">
        <v>29489.513868050399</v>
      </c>
      <c r="AE16" s="88">
        <v>43.180843353271484</v>
      </c>
      <c r="AF16" s="88">
        <v>12.082527160644531</v>
      </c>
      <c r="AG16" s="88">
        <v>44.736629486083984</v>
      </c>
      <c r="AH16" s="88">
        <f t="shared" si="5"/>
        <v>100</v>
      </c>
    </row>
    <row r="17" spans="1:34" x14ac:dyDescent="0.35">
      <c r="A17" s="45" t="s">
        <v>18</v>
      </c>
      <c r="B17" s="45" t="s">
        <v>47</v>
      </c>
      <c r="C17" s="47">
        <v>506607.28125</v>
      </c>
      <c r="D17" s="73">
        <v>38.560401916503906</v>
      </c>
      <c r="E17" s="73">
        <v>15.03179931640625</v>
      </c>
      <c r="F17" s="73">
        <v>46.407798767089844</v>
      </c>
      <c r="G17" s="73">
        <f t="shared" si="0"/>
        <v>100</v>
      </c>
      <c r="H17" s="87" t="s">
        <v>17</v>
      </c>
      <c r="I17" s="47">
        <v>441417.96875</v>
      </c>
      <c r="J17" s="88">
        <v>41.622276306152344</v>
      </c>
      <c r="K17" s="88">
        <v>14.088519096374512</v>
      </c>
      <c r="L17" s="88">
        <v>44.289199829101563</v>
      </c>
      <c r="M17" s="88">
        <f t="shared" si="1"/>
        <v>99.999995231628418</v>
      </c>
      <c r="N17" s="87" t="s">
        <v>17</v>
      </c>
      <c r="O17" s="47">
        <v>13784.231693817908</v>
      </c>
      <c r="P17" s="88">
        <v>35.705493927001953</v>
      </c>
      <c r="Q17" s="88">
        <v>64.294509887695313</v>
      </c>
      <c r="R17" s="88">
        <f t="shared" si="2"/>
        <v>100.00000381469727</v>
      </c>
      <c r="S17" s="87" t="s">
        <v>17</v>
      </c>
      <c r="T17" s="72">
        <v>0</v>
      </c>
      <c r="U17" s="74">
        <v>0</v>
      </c>
      <c r="V17" s="88">
        <v>0</v>
      </c>
      <c r="W17" s="88">
        <f t="shared" si="3"/>
        <v>0</v>
      </c>
      <c r="X17" s="88"/>
      <c r="Y17" s="72">
        <v>31794.755545187465</v>
      </c>
      <c r="Z17" s="115">
        <v>3.4760112762451172</v>
      </c>
      <c r="AA17" s="115">
        <v>96.52398681640625</v>
      </c>
      <c r="AB17" s="71">
        <f t="shared" si="4"/>
        <v>99.999998092651367</v>
      </c>
      <c r="AC17" s="87" t="s">
        <v>17</v>
      </c>
      <c r="AD17" s="72">
        <v>19610.331662798544</v>
      </c>
      <c r="AE17" s="88">
        <v>28.529237747192383</v>
      </c>
      <c r="AF17" s="88">
        <v>26.008893966674805</v>
      </c>
      <c r="AG17" s="88">
        <v>45.461868286132813</v>
      </c>
      <c r="AH17" s="88">
        <f t="shared" si="5"/>
        <v>100</v>
      </c>
    </row>
    <row r="18" spans="1:34" x14ac:dyDescent="0.35">
      <c r="A18" s="45" t="s">
        <v>18</v>
      </c>
      <c r="B18" s="45" t="s">
        <v>48</v>
      </c>
      <c r="C18" s="47">
        <v>90813.2265625</v>
      </c>
      <c r="D18" s="73">
        <v>39.251708984375</v>
      </c>
      <c r="E18" s="73">
        <v>14.554399490356445</v>
      </c>
      <c r="F18" s="73">
        <v>46.193889617919922</v>
      </c>
      <c r="G18" s="73">
        <f t="shared" si="0"/>
        <v>99.999998092651367</v>
      </c>
      <c r="H18" s="87" t="s">
        <v>17</v>
      </c>
      <c r="I18" s="47">
        <v>84631.1015625</v>
      </c>
      <c r="J18" s="88">
        <v>41.655113220214844</v>
      </c>
      <c r="K18" s="88">
        <v>13.792827606201172</v>
      </c>
      <c r="L18" s="88">
        <v>44.552055358886719</v>
      </c>
      <c r="M18" s="88">
        <f t="shared" si="1"/>
        <v>99.999996185302734</v>
      </c>
      <c r="N18" s="87" t="s">
        <v>17</v>
      </c>
      <c r="O18" s="47">
        <v>1021.1611348047546</v>
      </c>
      <c r="P18" s="88">
        <v>12.697563171386719</v>
      </c>
      <c r="Q18" s="88">
        <v>87.302436828613281</v>
      </c>
      <c r="R18" s="88">
        <f t="shared" si="2"/>
        <v>100</v>
      </c>
      <c r="S18" s="87" t="s">
        <v>17</v>
      </c>
      <c r="T18" s="72">
        <v>0</v>
      </c>
      <c r="U18" s="74">
        <v>0</v>
      </c>
      <c r="V18" s="88">
        <v>0</v>
      </c>
      <c r="W18" s="88">
        <f t="shared" si="3"/>
        <v>0</v>
      </c>
      <c r="X18" s="88"/>
      <c r="Y18" s="72">
        <v>3785.3309834144025</v>
      </c>
      <c r="Z18" s="115">
        <v>5.949437141418457</v>
      </c>
      <c r="AA18" s="115">
        <v>94.050559997558594</v>
      </c>
      <c r="AB18" s="71">
        <f t="shared" si="4"/>
        <v>99.999997138977051</v>
      </c>
      <c r="AC18" s="87" t="s">
        <v>17</v>
      </c>
      <c r="AD18" s="72">
        <v>1375.6343712368878</v>
      </c>
      <c r="AE18" s="88">
        <v>2.7401208877563477</v>
      </c>
      <c r="AF18" s="88">
        <v>47.454418182373047</v>
      </c>
      <c r="AG18" s="88">
        <v>49.805461883544922</v>
      </c>
      <c r="AH18" s="88">
        <f t="shared" si="5"/>
        <v>100.00000095367432</v>
      </c>
    </row>
    <row r="19" spans="1:34" x14ac:dyDescent="0.35">
      <c r="A19" s="45" t="s">
        <v>18</v>
      </c>
      <c r="B19" s="45" t="s">
        <v>49</v>
      </c>
      <c r="C19" s="47">
        <v>68075.5</v>
      </c>
      <c r="D19" s="73">
        <v>35.697643280029297</v>
      </c>
      <c r="E19" s="73">
        <v>16.671417236328125</v>
      </c>
      <c r="F19" s="73">
        <v>47.630939483642578</v>
      </c>
      <c r="G19" s="73">
        <f t="shared" si="0"/>
        <v>100</v>
      </c>
      <c r="H19" s="87"/>
      <c r="I19" s="47">
        <v>65492.921875</v>
      </c>
      <c r="J19" s="88">
        <v>36.072887420654297</v>
      </c>
      <c r="K19" s="88">
        <v>15.83615779876709</v>
      </c>
      <c r="L19" s="88">
        <v>48.090957641601563</v>
      </c>
      <c r="M19" s="88">
        <f t="shared" si="1"/>
        <v>100.00000286102295</v>
      </c>
      <c r="N19" s="87"/>
      <c r="O19" s="47">
        <v>1224.0098605064163</v>
      </c>
      <c r="P19" s="88">
        <v>22.48948860168457</v>
      </c>
      <c r="Q19" s="88">
        <v>77.510513305664063</v>
      </c>
      <c r="R19" s="88">
        <f t="shared" si="2"/>
        <v>100.00000190734863</v>
      </c>
      <c r="S19" s="87"/>
      <c r="T19" s="72">
        <v>0</v>
      </c>
      <c r="U19" s="74">
        <v>0</v>
      </c>
      <c r="V19" s="88">
        <v>0</v>
      </c>
      <c r="W19" s="88">
        <f t="shared" si="3"/>
        <v>0</v>
      </c>
      <c r="X19" s="88"/>
      <c r="Y19" s="72">
        <v>1215.3205631301557</v>
      </c>
      <c r="Z19" s="115">
        <v>29.029571533203125</v>
      </c>
      <c r="AA19" s="115">
        <v>70.970428466796875</v>
      </c>
      <c r="AB19" s="71">
        <f t="shared" si="4"/>
        <v>100</v>
      </c>
      <c r="AC19" s="87"/>
      <c r="AD19" s="72">
        <v>143.24686354262144</v>
      </c>
      <c r="AE19" s="88">
        <v>33.568904876708984</v>
      </c>
      <c r="AF19" s="88">
        <v>20.141342163085938</v>
      </c>
      <c r="AG19" s="88">
        <v>46.289752960205078</v>
      </c>
      <c r="AH19" s="88">
        <f t="shared" si="5"/>
        <v>100</v>
      </c>
    </row>
    <row r="20" spans="1:34" x14ac:dyDescent="0.35">
      <c r="A20" s="45" t="s">
        <v>18</v>
      </c>
      <c r="B20" s="45" t="s">
        <v>50</v>
      </c>
      <c r="C20" s="47">
        <v>120840.1640625</v>
      </c>
      <c r="D20" s="73">
        <v>31.5478515625</v>
      </c>
      <c r="E20" s="73">
        <v>18.740070343017578</v>
      </c>
      <c r="F20" s="73">
        <v>49.712078094482422</v>
      </c>
      <c r="G20" s="73">
        <f t="shared" si="0"/>
        <v>100</v>
      </c>
      <c r="H20" s="87"/>
      <c r="I20" s="47">
        <v>90891.28125</v>
      </c>
      <c r="J20" s="88">
        <v>29.062004089355469</v>
      </c>
      <c r="K20" s="88">
        <v>14.437357902526855</v>
      </c>
      <c r="L20" s="88">
        <v>56.500640869140625</v>
      </c>
      <c r="M20" s="88">
        <f t="shared" si="1"/>
        <v>100.00000286102295</v>
      </c>
      <c r="N20" s="87"/>
      <c r="O20" s="47">
        <v>14406.545746987955</v>
      </c>
      <c r="P20" s="88">
        <v>43.428596496582031</v>
      </c>
      <c r="Q20" s="88">
        <v>56.571403503417969</v>
      </c>
      <c r="R20" s="88">
        <f t="shared" si="2"/>
        <v>100</v>
      </c>
      <c r="S20" s="87"/>
      <c r="T20" s="72">
        <v>0</v>
      </c>
      <c r="U20" s="74">
        <v>0</v>
      </c>
      <c r="V20" s="88">
        <v>0</v>
      </c>
      <c r="W20" s="88">
        <f t="shared" si="3"/>
        <v>0</v>
      </c>
      <c r="X20" s="88"/>
      <c r="Y20" s="72">
        <v>5427.6815395869226</v>
      </c>
      <c r="Z20" s="115">
        <v>13.868399620056152</v>
      </c>
      <c r="AA20" s="115">
        <v>86.131599426269531</v>
      </c>
      <c r="AB20" s="71">
        <f t="shared" si="4"/>
        <v>99.999999046325684</v>
      </c>
      <c r="AC20" s="87"/>
      <c r="AD20" s="72">
        <v>10114.652816695358</v>
      </c>
      <c r="AE20" s="88">
        <v>46.450977325439453</v>
      </c>
      <c r="AF20" s="88">
        <v>13.576817512512207</v>
      </c>
      <c r="AG20" s="88">
        <v>39.972206115722656</v>
      </c>
      <c r="AH20" s="88">
        <f t="shared" si="5"/>
        <v>100.00000095367432</v>
      </c>
    </row>
    <row r="21" spans="1:34" x14ac:dyDescent="0.35">
      <c r="A21" s="45" t="s">
        <v>18</v>
      </c>
      <c r="B21" s="45" t="s">
        <v>51</v>
      </c>
      <c r="C21" s="47">
        <v>105729.71875</v>
      </c>
      <c r="D21" s="73">
        <v>42.308250427246094</v>
      </c>
      <c r="E21" s="73">
        <v>15.194901466369629</v>
      </c>
      <c r="F21" s="73">
        <v>42.496845245361328</v>
      </c>
      <c r="G21" s="73">
        <f t="shared" si="0"/>
        <v>99.999997138977051</v>
      </c>
      <c r="H21" s="87"/>
      <c r="I21" s="47">
        <v>98351.0390625</v>
      </c>
      <c r="J21" s="88">
        <v>41.849216461181641</v>
      </c>
      <c r="K21" s="88">
        <v>14.094874382019043</v>
      </c>
      <c r="L21" s="88">
        <v>44.055908203125</v>
      </c>
      <c r="M21" s="88">
        <f t="shared" si="1"/>
        <v>99.999999046325684</v>
      </c>
      <c r="N21" s="87"/>
      <c r="O21" s="47">
        <v>3930.6773556085927</v>
      </c>
      <c r="P21" s="88">
        <v>55.92626953125</v>
      </c>
      <c r="Q21" s="88">
        <v>44.07373046875</v>
      </c>
      <c r="R21" s="88">
        <f t="shared" si="2"/>
        <v>100</v>
      </c>
      <c r="S21" s="87"/>
      <c r="T21" s="72">
        <v>0</v>
      </c>
      <c r="U21" s="74">
        <v>0</v>
      </c>
      <c r="V21" s="88">
        <v>0</v>
      </c>
      <c r="W21" s="88">
        <f t="shared" si="3"/>
        <v>0</v>
      </c>
      <c r="X21" s="88"/>
      <c r="Y21" s="72">
        <v>2526.1910002169661</v>
      </c>
      <c r="Z21" s="115">
        <v>54.428783416748047</v>
      </c>
      <c r="AA21" s="115">
        <v>45.571216583251953</v>
      </c>
      <c r="AB21" s="71">
        <f t="shared" si="4"/>
        <v>100</v>
      </c>
      <c r="AC21" s="87"/>
      <c r="AD21" s="72">
        <v>921.81221957040555</v>
      </c>
      <c r="AE21" s="88">
        <v>0</v>
      </c>
      <c r="AF21" s="88">
        <v>51.059822082519531</v>
      </c>
      <c r="AG21" s="88">
        <v>48.940177917480469</v>
      </c>
      <c r="AH21" s="88">
        <f t="shared" si="5"/>
        <v>100</v>
      </c>
    </row>
    <row r="22" spans="1:34" x14ac:dyDescent="0.35">
      <c r="A22" s="45" t="s">
        <v>18</v>
      </c>
      <c r="B22" s="45" t="s">
        <v>52</v>
      </c>
      <c r="C22" s="47">
        <v>222310.359375</v>
      </c>
      <c r="D22" s="73">
        <v>29.801807403564453</v>
      </c>
      <c r="E22" s="73">
        <v>12.568136215209961</v>
      </c>
      <c r="F22" s="73">
        <v>57.630062103271484</v>
      </c>
      <c r="G22" s="73">
        <f t="shared" si="0"/>
        <v>100.0000057220459</v>
      </c>
      <c r="H22" s="87"/>
      <c r="I22" s="47">
        <v>153575.234375</v>
      </c>
      <c r="J22" s="88">
        <v>33.53143310546875</v>
      </c>
      <c r="K22" s="88">
        <v>15.243265151977539</v>
      </c>
      <c r="L22" s="88">
        <v>51.225299835205078</v>
      </c>
      <c r="M22" s="88">
        <f t="shared" si="1"/>
        <v>99.999998092651367</v>
      </c>
      <c r="N22" s="87"/>
      <c r="O22" s="47">
        <v>5573.2477874259675</v>
      </c>
      <c r="P22" s="88">
        <v>39.247493743896484</v>
      </c>
      <c r="Q22" s="88">
        <v>60.752506256103516</v>
      </c>
      <c r="R22" s="88">
        <f t="shared" si="2"/>
        <v>100</v>
      </c>
      <c r="S22" s="87"/>
      <c r="T22" s="72">
        <v>0</v>
      </c>
      <c r="U22" s="74">
        <v>0</v>
      </c>
      <c r="V22" s="88">
        <v>0</v>
      </c>
      <c r="W22" s="88">
        <f t="shared" si="3"/>
        <v>0</v>
      </c>
      <c r="X22" s="88"/>
      <c r="Y22" s="72">
        <v>55937.984623527023</v>
      </c>
      <c r="Z22" s="115">
        <v>21.525447845458984</v>
      </c>
      <c r="AA22" s="115">
        <v>78.47454833984375</v>
      </c>
      <c r="AB22" s="71">
        <f t="shared" si="4"/>
        <v>99.999996185302734</v>
      </c>
      <c r="AC22" s="87"/>
      <c r="AD22" s="72">
        <v>7223.9045179836485</v>
      </c>
      <c r="AE22" s="88">
        <v>7.3127298355102539</v>
      </c>
      <c r="AF22" s="88">
        <v>15.843257904052734</v>
      </c>
      <c r="AG22" s="88">
        <v>76.844009399414063</v>
      </c>
      <c r="AH22" s="88">
        <f t="shared" si="5"/>
        <v>99.999997138977051</v>
      </c>
    </row>
    <row r="23" spans="1:34" x14ac:dyDescent="0.35">
      <c r="A23" s="45" t="s">
        <v>18</v>
      </c>
      <c r="B23" s="45" t="s">
        <v>53</v>
      </c>
      <c r="C23" s="47">
        <v>154268.234375</v>
      </c>
      <c r="D23" s="73">
        <v>41.378452301025391</v>
      </c>
      <c r="E23" s="73">
        <v>15.173091888427734</v>
      </c>
      <c r="F23" s="73">
        <v>43.448459625244141</v>
      </c>
      <c r="G23" s="73">
        <f t="shared" si="0"/>
        <v>100.00000381469727</v>
      </c>
      <c r="H23" s="87"/>
      <c r="I23" s="47">
        <v>147204.609375</v>
      </c>
      <c r="J23" s="88">
        <v>42.450454711914063</v>
      </c>
      <c r="K23" s="88">
        <v>15.084075927734375</v>
      </c>
      <c r="L23" s="88">
        <v>42.465473175048828</v>
      </c>
      <c r="M23" s="88">
        <f t="shared" si="1"/>
        <v>100.00000381469727</v>
      </c>
      <c r="N23" s="87"/>
      <c r="O23" s="47">
        <v>789.01163987492532</v>
      </c>
      <c r="P23" s="88">
        <v>17.031509399414063</v>
      </c>
      <c r="Q23" s="88">
        <v>82.968490600585938</v>
      </c>
      <c r="R23" s="88">
        <f t="shared" si="2"/>
        <v>100</v>
      </c>
      <c r="S23" s="87"/>
      <c r="T23" s="72">
        <v>0</v>
      </c>
      <c r="U23" s="74">
        <v>0</v>
      </c>
      <c r="V23" s="88">
        <v>0</v>
      </c>
      <c r="W23" s="88">
        <f t="shared" si="3"/>
        <v>0</v>
      </c>
      <c r="X23" s="88"/>
      <c r="Y23" s="72">
        <v>3740.6327459820532</v>
      </c>
      <c r="Z23" s="115">
        <v>28.041807174682617</v>
      </c>
      <c r="AA23" s="115">
        <v>71.95819091796875</v>
      </c>
      <c r="AB23" s="71">
        <f t="shared" si="4"/>
        <v>99.999998092651367</v>
      </c>
      <c r="AC23" s="87"/>
      <c r="AD23" s="72">
        <v>2533.9832739749008</v>
      </c>
      <c r="AE23" s="88">
        <v>6.3719024658203125</v>
      </c>
      <c r="AF23" s="88">
        <v>21.632913589477539</v>
      </c>
      <c r="AG23" s="88">
        <v>71.995185852050781</v>
      </c>
      <c r="AH23" s="88">
        <f t="shared" si="5"/>
        <v>100.00000190734863</v>
      </c>
    </row>
    <row r="24" spans="1:34" x14ac:dyDescent="0.35">
      <c r="A24" s="45" t="s">
        <v>18</v>
      </c>
      <c r="B24" s="45" t="s">
        <v>54</v>
      </c>
      <c r="C24" s="47">
        <v>70315.140625</v>
      </c>
      <c r="D24" s="73">
        <v>24.342685699462891</v>
      </c>
      <c r="E24" s="73">
        <v>13.952389717102051</v>
      </c>
      <c r="F24" s="73">
        <v>61.704929351806641</v>
      </c>
      <c r="G24" s="73">
        <f t="shared" si="0"/>
        <v>100.00000476837158</v>
      </c>
      <c r="H24" s="87"/>
      <c r="I24" s="47">
        <v>49837.9921875</v>
      </c>
      <c r="J24" s="88">
        <v>30.783069610595703</v>
      </c>
      <c r="K24" s="88">
        <v>14.964068412780762</v>
      </c>
      <c r="L24" s="88">
        <v>54.252864837646484</v>
      </c>
      <c r="M24" s="88">
        <f t="shared" si="1"/>
        <v>100.00000286102295</v>
      </c>
      <c r="N24" s="87"/>
      <c r="O24" s="47">
        <v>3038.2651345789382</v>
      </c>
      <c r="P24" s="88">
        <v>31.033689498901367</v>
      </c>
      <c r="Q24" s="88">
        <v>68.96630859375</v>
      </c>
      <c r="R24" s="88">
        <f t="shared" si="2"/>
        <v>99.999998092651367</v>
      </c>
      <c r="S24" s="87"/>
      <c r="T24" s="72">
        <v>0</v>
      </c>
      <c r="U24" s="74">
        <v>0</v>
      </c>
      <c r="V24" s="88">
        <v>0</v>
      </c>
      <c r="W24" s="88">
        <f t="shared" si="3"/>
        <v>0</v>
      </c>
      <c r="X24" s="88"/>
      <c r="Y24" s="72">
        <v>15436.350215587552</v>
      </c>
      <c r="Z24" s="115">
        <v>4.3805322647094727</v>
      </c>
      <c r="AA24" s="115">
        <v>95.619468688964844</v>
      </c>
      <c r="AB24" s="71">
        <f t="shared" si="4"/>
        <v>100.00000095367432</v>
      </c>
      <c r="AC24" s="87"/>
      <c r="AD24" s="72">
        <v>2002.5328287585855</v>
      </c>
      <c r="AE24" s="88">
        <v>7.782585620880127</v>
      </c>
      <c r="AF24" s="88">
        <v>12.857306480407715</v>
      </c>
      <c r="AG24" s="88">
        <v>79.360107421875</v>
      </c>
      <c r="AH24" s="88">
        <f t="shared" si="5"/>
        <v>99.999999523162842</v>
      </c>
    </row>
    <row r="25" spans="1:34" x14ac:dyDescent="0.35">
      <c r="A25" s="45" t="s">
        <v>19</v>
      </c>
      <c r="B25" s="45" t="s">
        <v>55</v>
      </c>
      <c r="C25" s="47">
        <v>336807.3125</v>
      </c>
      <c r="D25" s="73">
        <v>48.043704986572266</v>
      </c>
      <c r="E25" s="73">
        <v>14.951167106628418</v>
      </c>
      <c r="F25" s="73">
        <v>37.005126953125</v>
      </c>
      <c r="G25" s="73">
        <f t="shared" si="0"/>
        <v>99.999999046325684</v>
      </c>
      <c r="H25" s="87"/>
      <c r="I25" s="47">
        <v>323555.53125</v>
      </c>
      <c r="J25" s="88">
        <v>48.067176818847656</v>
      </c>
      <c r="K25" s="88">
        <v>14.962091445922852</v>
      </c>
      <c r="L25" s="88">
        <v>36.970733642578125</v>
      </c>
      <c r="M25" s="88">
        <f t="shared" si="1"/>
        <v>100.00000190734863</v>
      </c>
      <c r="N25" s="87"/>
      <c r="O25" s="47">
        <v>3902.0499992370605</v>
      </c>
      <c r="P25" s="88">
        <v>95.249076843261719</v>
      </c>
      <c r="Q25" s="88">
        <v>4.7509217262268066</v>
      </c>
      <c r="R25" s="88">
        <f t="shared" si="2"/>
        <v>99.999998569488525</v>
      </c>
      <c r="S25" s="87"/>
      <c r="T25" s="72">
        <v>0</v>
      </c>
      <c r="U25" s="74">
        <v>0</v>
      </c>
      <c r="V25" s="88">
        <v>0</v>
      </c>
      <c r="W25" s="88">
        <f t="shared" si="3"/>
        <v>0</v>
      </c>
      <c r="X25" s="88"/>
      <c r="Y25" s="72">
        <v>4472</v>
      </c>
      <c r="Z25" s="115">
        <v>51.853199005126953</v>
      </c>
      <c r="AA25" s="115">
        <v>48.146800994873047</v>
      </c>
      <c r="AB25" s="71">
        <f t="shared" si="4"/>
        <v>100</v>
      </c>
      <c r="AC25" s="87"/>
      <c r="AD25" s="72">
        <v>4877.7333333333327</v>
      </c>
      <c r="AE25" s="88">
        <v>5.231255054473877</v>
      </c>
      <c r="AF25" s="88">
        <v>36.093952178955078</v>
      </c>
      <c r="AG25" s="88">
        <v>58.674793243408203</v>
      </c>
      <c r="AH25" s="88">
        <f t="shared" si="5"/>
        <v>100.00000047683716</v>
      </c>
    </row>
    <row r="26" spans="1:34" x14ac:dyDescent="0.35">
      <c r="A26" s="45" t="s">
        <v>19</v>
      </c>
      <c r="B26" s="45" t="s">
        <v>56</v>
      </c>
      <c r="C26" s="47">
        <v>282451.09375</v>
      </c>
      <c r="D26" s="73">
        <v>56.921077728271484</v>
      </c>
      <c r="E26" s="73">
        <v>10.804523468017578</v>
      </c>
      <c r="F26" s="73">
        <v>32.274394989013672</v>
      </c>
      <c r="G26" s="73">
        <f t="shared" si="0"/>
        <v>99.999996185302734</v>
      </c>
      <c r="H26" s="87"/>
      <c r="I26" s="47">
        <v>274265.90625</v>
      </c>
      <c r="J26" s="88">
        <v>56.454662322998047</v>
      </c>
      <c r="K26" s="88">
        <v>10.992613792419434</v>
      </c>
      <c r="L26" s="88">
        <v>32.552726745605469</v>
      </c>
      <c r="M26" s="88">
        <f t="shared" si="1"/>
        <v>100.00000286102295</v>
      </c>
      <c r="N26" s="87"/>
      <c r="O26" s="47">
        <v>1342.2545645272965</v>
      </c>
      <c r="P26" s="88">
        <v>97.756439208984375</v>
      </c>
      <c r="Q26" s="88">
        <v>2.2435603141784668</v>
      </c>
      <c r="R26" s="88">
        <f t="shared" si="2"/>
        <v>99.999999523162842</v>
      </c>
      <c r="S26" s="87"/>
      <c r="T26" s="72">
        <v>0</v>
      </c>
      <c r="U26" s="74">
        <v>0</v>
      </c>
      <c r="V26" s="88">
        <v>0</v>
      </c>
      <c r="W26" s="88">
        <f t="shared" si="3"/>
        <v>0</v>
      </c>
      <c r="X26" s="88"/>
      <c r="Y26" s="72">
        <v>4377.7044170711324</v>
      </c>
      <c r="Z26" s="115">
        <v>61.316390991210938</v>
      </c>
      <c r="AA26" s="115">
        <v>38.683609008789063</v>
      </c>
      <c r="AB26" s="71">
        <f t="shared" si="4"/>
        <v>100</v>
      </c>
      <c r="AC26" s="87"/>
      <c r="AD26" s="72">
        <v>2465.2099188432799</v>
      </c>
      <c r="AE26" s="88">
        <v>78.773200988769531</v>
      </c>
      <c r="AF26" s="88">
        <v>13.726540565490723</v>
      </c>
      <c r="AG26" s="88">
        <v>7.5002551078796387</v>
      </c>
      <c r="AH26" s="88">
        <f t="shared" si="5"/>
        <v>99.999996662139893</v>
      </c>
    </row>
    <row r="27" spans="1:34" x14ac:dyDescent="0.35">
      <c r="A27" s="45" t="s">
        <v>19</v>
      </c>
      <c r="B27" s="45" t="s">
        <v>57</v>
      </c>
      <c r="C27" s="47">
        <v>580875.0625</v>
      </c>
      <c r="D27" s="73">
        <v>52.339550018310547</v>
      </c>
      <c r="E27" s="73">
        <v>13.944256782531738</v>
      </c>
      <c r="F27" s="73">
        <v>33.716197967529297</v>
      </c>
      <c r="G27" s="73">
        <f t="shared" si="0"/>
        <v>100.00000476837158</v>
      </c>
      <c r="H27" s="87"/>
      <c r="I27" s="47">
        <v>569295.75</v>
      </c>
      <c r="J27" s="88">
        <v>52.582843780517578</v>
      </c>
      <c r="K27" s="88">
        <v>14.045154571533203</v>
      </c>
      <c r="L27" s="88">
        <v>33.371997833251953</v>
      </c>
      <c r="M27" s="88">
        <f t="shared" si="1"/>
        <v>99.999996185302734</v>
      </c>
      <c r="N27" s="87"/>
      <c r="O27" s="47">
        <v>2636.0218408693027</v>
      </c>
      <c r="P27" s="88">
        <v>70.203758239746094</v>
      </c>
      <c r="Q27" s="88">
        <v>29.796243667602539</v>
      </c>
      <c r="R27" s="88">
        <f t="shared" si="2"/>
        <v>100.00000190734863</v>
      </c>
      <c r="S27" s="87"/>
      <c r="T27" s="72">
        <v>175</v>
      </c>
      <c r="U27" s="74">
        <v>0</v>
      </c>
      <c r="V27" s="88">
        <v>100</v>
      </c>
      <c r="W27" s="88">
        <f t="shared" si="3"/>
        <v>100</v>
      </c>
      <c r="X27" s="88"/>
      <c r="Y27" s="72">
        <v>6207.7135902876962</v>
      </c>
      <c r="Z27" s="115">
        <v>20.098043441772461</v>
      </c>
      <c r="AA27" s="115">
        <v>79.901954650878906</v>
      </c>
      <c r="AB27" s="71">
        <f t="shared" si="4"/>
        <v>99.999998092651367</v>
      </c>
      <c r="AC27" s="87"/>
      <c r="AD27" s="72">
        <v>2560.6128715941304</v>
      </c>
      <c r="AE27" s="88">
        <v>61.597274780273438</v>
      </c>
      <c r="AF27" s="88">
        <v>9.9509487152099609</v>
      </c>
      <c r="AG27" s="88">
        <v>28.451774597167969</v>
      </c>
      <c r="AH27" s="88">
        <f t="shared" si="5"/>
        <v>99.999998092651367</v>
      </c>
    </row>
    <row r="28" spans="1:34" x14ac:dyDescent="0.35">
      <c r="A28" s="45" t="s">
        <v>19</v>
      </c>
      <c r="B28" s="45" t="s">
        <v>58</v>
      </c>
      <c r="C28" s="47">
        <v>163582.09375</v>
      </c>
      <c r="D28" s="73">
        <v>51.055252075195313</v>
      </c>
      <c r="E28" s="73">
        <v>14.537633895874023</v>
      </c>
      <c r="F28" s="73">
        <v>34.407108306884766</v>
      </c>
      <c r="G28" s="73">
        <f t="shared" si="0"/>
        <v>99.999994277954102</v>
      </c>
      <c r="H28" s="87"/>
      <c r="I28" s="47">
        <v>150431.984375</v>
      </c>
      <c r="J28" s="88">
        <v>53.312534332275391</v>
      </c>
      <c r="K28" s="88">
        <v>13.254326820373535</v>
      </c>
      <c r="L28" s="88">
        <v>33.433135986328125</v>
      </c>
      <c r="M28" s="88">
        <f t="shared" si="1"/>
        <v>99.999997138977051</v>
      </c>
      <c r="N28" s="87"/>
      <c r="O28" s="47">
        <v>4726.9357590474374</v>
      </c>
      <c r="P28" s="88">
        <v>44.645599365234375</v>
      </c>
      <c r="Q28" s="88">
        <v>55.354400634765625</v>
      </c>
      <c r="R28" s="88">
        <f t="shared" si="2"/>
        <v>100</v>
      </c>
      <c r="S28" s="87"/>
      <c r="T28" s="72">
        <v>0</v>
      </c>
      <c r="U28" s="74">
        <v>0</v>
      </c>
      <c r="V28" s="88">
        <v>0</v>
      </c>
      <c r="W28" s="88">
        <f t="shared" si="3"/>
        <v>0</v>
      </c>
      <c r="X28" s="88"/>
      <c r="Y28" s="72">
        <v>5756.9692615234035</v>
      </c>
      <c r="Z28" s="115">
        <v>12.488954544067383</v>
      </c>
      <c r="AA28" s="115">
        <v>87.51104736328125</v>
      </c>
      <c r="AB28" s="71">
        <f t="shared" si="4"/>
        <v>100.00000190734863</v>
      </c>
      <c r="AC28" s="87"/>
      <c r="AD28" s="72">
        <v>2666.1994013304684</v>
      </c>
      <c r="AE28" s="88">
        <v>18.333019256591797</v>
      </c>
      <c r="AF28" s="88">
        <v>45.970001220703125</v>
      </c>
      <c r="AG28" s="88">
        <v>35.696979522705078</v>
      </c>
      <c r="AH28" s="88">
        <f t="shared" si="5"/>
        <v>100</v>
      </c>
    </row>
    <row r="29" spans="1:34" x14ac:dyDescent="0.35">
      <c r="A29" s="45" t="s">
        <v>19</v>
      </c>
      <c r="B29" s="45" t="s">
        <v>59</v>
      </c>
      <c r="C29" s="47">
        <v>466528.59375</v>
      </c>
      <c r="D29" s="73">
        <v>52.236255645751953</v>
      </c>
      <c r="E29" s="73">
        <v>14.272087097167969</v>
      </c>
      <c r="F29" s="73">
        <v>33.491657257080078</v>
      </c>
      <c r="G29" s="73">
        <f t="shared" si="0"/>
        <v>100</v>
      </c>
      <c r="H29" s="87"/>
      <c r="I29" s="47">
        <v>443019.6875</v>
      </c>
      <c r="J29" s="88">
        <v>54.3280029296875</v>
      </c>
      <c r="K29" s="88">
        <v>13.60425853729248</v>
      </c>
      <c r="L29" s="88">
        <v>32.067741394042969</v>
      </c>
      <c r="M29" s="88">
        <f t="shared" si="1"/>
        <v>100.00000286102295</v>
      </c>
      <c r="N29" s="87"/>
      <c r="O29" s="47">
        <v>6320.8226772940943</v>
      </c>
      <c r="P29" s="88">
        <v>0.67225319147109985</v>
      </c>
      <c r="Q29" s="88">
        <v>99.327743530273438</v>
      </c>
      <c r="R29" s="88">
        <f t="shared" si="2"/>
        <v>99.999996721744537</v>
      </c>
      <c r="S29" s="87"/>
      <c r="T29" s="72">
        <v>0</v>
      </c>
      <c r="U29" s="74">
        <v>0</v>
      </c>
      <c r="V29" s="88">
        <v>0</v>
      </c>
      <c r="W29" s="88">
        <f t="shared" si="3"/>
        <v>0</v>
      </c>
      <c r="X29" s="88"/>
      <c r="Y29" s="72">
        <v>8712.2690907645847</v>
      </c>
      <c r="Z29" s="115">
        <v>0.96977108716964722</v>
      </c>
      <c r="AA29" s="115">
        <v>99.030227661132813</v>
      </c>
      <c r="AB29" s="71">
        <f t="shared" si="4"/>
        <v>99.99999874830246</v>
      </c>
      <c r="AC29" s="87"/>
      <c r="AD29" s="72">
        <v>8475.7866911914989</v>
      </c>
      <c r="AE29" s="88">
        <v>34.053821563720703</v>
      </c>
      <c r="AF29" s="88">
        <v>0.4187450110912323</v>
      </c>
      <c r="AG29" s="88">
        <v>65.527435302734375</v>
      </c>
      <c r="AH29" s="88">
        <f t="shared" si="5"/>
        <v>100.00000187754631</v>
      </c>
    </row>
    <row r="30" spans="1:34" x14ac:dyDescent="0.35">
      <c r="A30" s="45" t="s">
        <v>19</v>
      </c>
      <c r="B30" s="45" t="s">
        <v>60</v>
      </c>
      <c r="C30" s="47">
        <v>200291.453125</v>
      </c>
      <c r="D30" s="73">
        <v>52.264293670654297</v>
      </c>
      <c r="E30" s="73">
        <v>14.622781753540039</v>
      </c>
      <c r="F30" s="73">
        <v>33.112922668457031</v>
      </c>
      <c r="G30" s="73">
        <f t="shared" si="0"/>
        <v>99.999998092651367</v>
      </c>
      <c r="H30" s="87"/>
      <c r="I30" s="47">
        <v>194799.25</v>
      </c>
      <c r="J30" s="88">
        <v>53.555927276611328</v>
      </c>
      <c r="K30" s="88">
        <v>14.482791900634766</v>
      </c>
      <c r="L30" s="88">
        <v>31.961278915405273</v>
      </c>
      <c r="M30" s="88">
        <f t="shared" si="1"/>
        <v>99.999998092651367</v>
      </c>
      <c r="N30" s="87"/>
      <c r="O30" s="47">
        <v>105.73423608226325</v>
      </c>
      <c r="P30" s="88">
        <v>15.956295013427734</v>
      </c>
      <c r="Q30" s="88">
        <v>84.043708801269531</v>
      </c>
      <c r="R30" s="88">
        <f t="shared" si="2"/>
        <v>100.00000381469727</v>
      </c>
      <c r="S30" s="87"/>
      <c r="T30" s="72">
        <v>0</v>
      </c>
      <c r="U30" s="74">
        <v>0</v>
      </c>
      <c r="V30" s="88">
        <v>0</v>
      </c>
      <c r="W30" s="88">
        <f t="shared" si="3"/>
        <v>0</v>
      </c>
      <c r="X30" s="88"/>
      <c r="Y30" s="72">
        <v>119.77454363959893</v>
      </c>
      <c r="Z30" s="115">
        <v>28.509468078613281</v>
      </c>
      <c r="AA30" s="115">
        <v>71.490531921386719</v>
      </c>
      <c r="AB30" s="71">
        <f t="shared" si="4"/>
        <v>100</v>
      </c>
      <c r="AC30" s="87"/>
      <c r="AD30" s="72">
        <v>5266.6968879671967</v>
      </c>
      <c r="AE30" s="88">
        <v>5.7598466873168945</v>
      </c>
      <c r="AF30" s="88">
        <v>18.739450454711914</v>
      </c>
      <c r="AG30" s="88">
        <v>75.500701904296875</v>
      </c>
      <c r="AH30" s="88">
        <f t="shared" si="5"/>
        <v>99.999999046325684</v>
      </c>
    </row>
    <row r="31" spans="1:34" x14ac:dyDescent="0.35">
      <c r="A31" s="45" t="s">
        <v>19</v>
      </c>
      <c r="B31" s="45" t="s">
        <v>61</v>
      </c>
      <c r="C31" s="47">
        <v>215957.9375</v>
      </c>
      <c r="D31" s="73">
        <v>59.659366607666016</v>
      </c>
      <c r="E31" s="73">
        <v>22.50450325012207</v>
      </c>
      <c r="F31" s="73">
        <v>17.836126327514648</v>
      </c>
      <c r="G31" s="73">
        <f t="shared" si="0"/>
        <v>99.999996185302734</v>
      </c>
      <c r="H31" s="87"/>
      <c r="I31" s="47">
        <v>136219.109375</v>
      </c>
      <c r="J31" s="88">
        <v>58.967300415039063</v>
      </c>
      <c r="K31" s="88">
        <v>14.221357345581055</v>
      </c>
      <c r="L31" s="88">
        <v>26.811344146728516</v>
      </c>
      <c r="M31" s="88">
        <f t="shared" si="1"/>
        <v>100.00000190734863</v>
      </c>
      <c r="N31" s="87"/>
      <c r="O31" s="47">
        <v>69272.566469685917</v>
      </c>
      <c r="P31" s="88">
        <v>57.859115600585938</v>
      </c>
      <c r="Q31" s="88">
        <v>42.140884399414063</v>
      </c>
      <c r="R31" s="88">
        <f t="shared" si="2"/>
        <v>100</v>
      </c>
      <c r="S31" s="87"/>
      <c r="T31" s="72">
        <v>0</v>
      </c>
      <c r="U31" s="74">
        <v>0</v>
      </c>
      <c r="V31" s="88">
        <v>0</v>
      </c>
      <c r="W31" s="88">
        <f t="shared" si="3"/>
        <v>0</v>
      </c>
      <c r="X31" s="88"/>
      <c r="Y31" s="72">
        <v>10096.552880529081</v>
      </c>
      <c r="Z31" s="115">
        <v>83.458770751953125</v>
      </c>
      <c r="AA31" s="115">
        <v>16.541225433349609</v>
      </c>
      <c r="AB31" s="71">
        <f t="shared" si="4"/>
        <v>99.999996185302734</v>
      </c>
      <c r="AC31" s="87"/>
      <c r="AD31" s="72">
        <v>369.70256745542787</v>
      </c>
      <c r="AE31" s="88">
        <v>2.0171456336975098</v>
      </c>
      <c r="AF31" s="88">
        <v>9.7327280044555664</v>
      </c>
      <c r="AG31" s="88">
        <v>88.250129699707031</v>
      </c>
      <c r="AH31" s="88">
        <f t="shared" si="5"/>
        <v>100.00000333786011</v>
      </c>
    </row>
    <row r="32" spans="1:34" x14ac:dyDescent="0.35">
      <c r="A32" s="45" t="s">
        <v>20</v>
      </c>
      <c r="B32" s="45" t="s">
        <v>62</v>
      </c>
      <c r="C32" s="47">
        <v>370438.0625</v>
      </c>
      <c r="D32" s="73">
        <v>40.959392547607422</v>
      </c>
      <c r="E32" s="73">
        <v>15.824920654296875</v>
      </c>
      <c r="F32" s="73">
        <v>43.215686798095703</v>
      </c>
      <c r="G32" s="73">
        <f t="shared" si="0"/>
        <v>100</v>
      </c>
      <c r="H32" s="87"/>
      <c r="I32" s="47">
        <v>271073.90625</v>
      </c>
      <c r="J32" s="88">
        <v>43.514263153076172</v>
      </c>
      <c r="K32" s="88">
        <v>15.738751411437988</v>
      </c>
      <c r="L32" s="88">
        <v>40.746982574462891</v>
      </c>
      <c r="M32" s="88">
        <f t="shared" si="1"/>
        <v>99.999997138977051</v>
      </c>
      <c r="N32" s="87"/>
      <c r="O32" s="47">
        <v>22628.679511906936</v>
      </c>
      <c r="P32" s="88">
        <v>44.814338684082031</v>
      </c>
      <c r="Q32" s="88">
        <v>55.185661315917969</v>
      </c>
      <c r="R32" s="88">
        <f t="shared" si="2"/>
        <v>100</v>
      </c>
      <c r="S32" s="87"/>
      <c r="T32" s="72">
        <v>0</v>
      </c>
      <c r="U32" s="74">
        <v>0</v>
      </c>
      <c r="V32" s="88">
        <v>0</v>
      </c>
      <c r="W32" s="88">
        <f t="shared" si="3"/>
        <v>0</v>
      </c>
      <c r="X32" s="88"/>
      <c r="Y32" s="72">
        <v>62038.54347223643</v>
      </c>
      <c r="Z32" s="115">
        <v>29.538431167602539</v>
      </c>
      <c r="AA32" s="115">
        <v>70.461570739746094</v>
      </c>
      <c r="AB32" s="71">
        <f t="shared" si="4"/>
        <v>100.00000190734863</v>
      </c>
      <c r="AC32" s="87"/>
      <c r="AD32" s="72">
        <v>14696.937134931086</v>
      </c>
      <c r="AE32" s="88">
        <v>36.111316680908203</v>
      </c>
      <c r="AF32" s="88">
        <v>23.611011505126953</v>
      </c>
      <c r="AG32" s="88">
        <v>40.277671813964844</v>
      </c>
      <c r="AH32" s="88">
        <f t="shared" si="5"/>
        <v>100</v>
      </c>
    </row>
    <row r="33" spans="1:34" x14ac:dyDescent="0.35">
      <c r="A33" s="45" t="s">
        <v>20</v>
      </c>
      <c r="B33" s="45" t="s">
        <v>63</v>
      </c>
      <c r="C33" s="47">
        <v>541542.125</v>
      </c>
      <c r="D33" s="73">
        <v>35.009738922119141</v>
      </c>
      <c r="E33" s="73">
        <v>18.06756591796875</v>
      </c>
      <c r="F33" s="73">
        <v>46.922698974609375</v>
      </c>
      <c r="G33" s="73">
        <f t="shared" si="0"/>
        <v>100.00000381469727</v>
      </c>
      <c r="H33" s="87"/>
      <c r="I33" s="47">
        <v>337721.0625</v>
      </c>
      <c r="J33" s="88">
        <v>41.125434875488281</v>
      </c>
      <c r="K33" s="88">
        <v>15.825701713562012</v>
      </c>
      <c r="L33" s="88">
        <v>43.048858642578125</v>
      </c>
      <c r="M33" s="88">
        <f t="shared" si="1"/>
        <v>99.999995231628418</v>
      </c>
      <c r="N33" s="87"/>
      <c r="O33" s="47">
        <v>27329.15933596508</v>
      </c>
      <c r="P33" s="88">
        <v>42.6910400390625</v>
      </c>
      <c r="Q33" s="88">
        <v>57.3089599609375</v>
      </c>
      <c r="R33" s="88">
        <f t="shared" si="2"/>
        <v>100</v>
      </c>
      <c r="S33" s="87"/>
      <c r="T33" s="72">
        <v>0</v>
      </c>
      <c r="U33" s="74">
        <v>0</v>
      </c>
      <c r="V33" s="88">
        <v>0</v>
      </c>
      <c r="W33" s="88">
        <f t="shared" si="3"/>
        <v>0</v>
      </c>
      <c r="X33" s="88"/>
      <c r="Y33" s="72">
        <v>87102.840620988194</v>
      </c>
      <c r="Z33" s="115">
        <v>21.604276657104492</v>
      </c>
      <c r="AA33" s="115">
        <v>78.395721435546875</v>
      </c>
      <c r="AB33" s="71">
        <f t="shared" si="4"/>
        <v>99.999998092651367</v>
      </c>
      <c r="AC33" s="87"/>
      <c r="AD33" s="72">
        <v>89389.081457673383</v>
      </c>
      <c r="AE33" s="88">
        <v>22.618183135986328</v>
      </c>
      <c r="AF33" s="88">
        <v>32.145641326904297</v>
      </c>
      <c r="AG33" s="88">
        <v>45.236175537109375</v>
      </c>
      <c r="AH33" s="88">
        <f t="shared" si="5"/>
        <v>100</v>
      </c>
    </row>
    <row r="34" spans="1:34" x14ac:dyDescent="0.35">
      <c r="A34" s="45" t="s">
        <v>20</v>
      </c>
      <c r="B34" s="45" t="s">
        <v>64</v>
      </c>
      <c r="C34" s="47">
        <v>408644</v>
      </c>
      <c r="D34" s="73">
        <v>42.097743988037109</v>
      </c>
      <c r="E34" s="73">
        <v>17.006235122680664</v>
      </c>
      <c r="F34" s="73">
        <v>40.896018981933594</v>
      </c>
      <c r="G34" s="73">
        <f t="shared" si="0"/>
        <v>99.999998092651367</v>
      </c>
      <c r="H34" s="87"/>
      <c r="I34" s="47">
        <v>361129.6875</v>
      </c>
      <c r="J34" s="88">
        <v>44.010574340820313</v>
      </c>
      <c r="K34" s="88">
        <v>15.398937225341797</v>
      </c>
      <c r="L34" s="88">
        <v>40.590488433837891</v>
      </c>
      <c r="M34" s="88">
        <f t="shared" si="1"/>
        <v>100</v>
      </c>
      <c r="N34" s="87"/>
      <c r="O34" s="47">
        <v>18009.53375316866</v>
      </c>
      <c r="P34" s="88">
        <v>33.888683319091797</v>
      </c>
      <c r="Q34" s="88">
        <v>66.111320495605469</v>
      </c>
      <c r="R34" s="88">
        <f t="shared" si="2"/>
        <v>100.00000381469727</v>
      </c>
      <c r="S34" s="87"/>
      <c r="T34" s="72">
        <v>0</v>
      </c>
      <c r="U34" s="74">
        <v>0</v>
      </c>
      <c r="V34" s="88">
        <v>0</v>
      </c>
      <c r="W34" s="88">
        <f t="shared" si="3"/>
        <v>0</v>
      </c>
      <c r="X34" s="88"/>
      <c r="Y34" s="72">
        <v>21683.375899961728</v>
      </c>
      <c r="Z34" s="115">
        <v>25.331207275390625</v>
      </c>
      <c r="AA34" s="115">
        <v>74.668792724609375</v>
      </c>
      <c r="AB34" s="71">
        <f t="shared" si="4"/>
        <v>100</v>
      </c>
      <c r="AC34" s="87"/>
      <c r="AD34" s="72">
        <v>7821.4040983875793</v>
      </c>
      <c r="AE34" s="88">
        <v>19.16279411315918</v>
      </c>
      <c r="AF34" s="88">
        <v>25.295799255371094</v>
      </c>
      <c r="AG34" s="88">
        <v>55.541404724121094</v>
      </c>
      <c r="AH34" s="88">
        <f t="shared" si="5"/>
        <v>99.999998092651367</v>
      </c>
    </row>
    <row r="35" spans="1:34" x14ac:dyDescent="0.35">
      <c r="A35" s="45" t="s">
        <v>20</v>
      </c>
      <c r="B35" s="45" t="s">
        <v>65</v>
      </c>
      <c r="C35" s="47">
        <v>118324.1484375</v>
      </c>
      <c r="D35" s="73">
        <v>46.421054840087891</v>
      </c>
      <c r="E35" s="73">
        <v>15.210131645202637</v>
      </c>
      <c r="F35" s="73">
        <v>38.368812561035156</v>
      </c>
      <c r="G35" s="73">
        <f t="shared" si="0"/>
        <v>99.999999046325684</v>
      </c>
      <c r="H35" s="87"/>
      <c r="I35" s="47">
        <v>117605.1640625</v>
      </c>
      <c r="J35" s="88">
        <v>46.698295593261719</v>
      </c>
      <c r="K35" s="88">
        <v>15.201122283935547</v>
      </c>
      <c r="L35" s="88">
        <v>38.100582122802734</v>
      </c>
      <c r="M35" s="88">
        <f t="shared" si="1"/>
        <v>100</v>
      </c>
      <c r="N35" s="87"/>
      <c r="O35" s="47">
        <v>99.904034044081456</v>
      </c>
      <c r="P35" s="88">
        <v>7.7190461158752441</v>
      </c>
      <c r="Q35" s="88">
        <v>92.280952453613281</v>
      </c>
      <c r="R35" s="88">
        <f t="shared" si="2"/>
        <v>99.999998569488525</v>
      </c>
      <c r="S35" s="87"/>
      <c r="T35" s="72">
        <v>0</v>
      </c>
      <c r="U35" s="74">
        <v>0</v>
      </c>
      <c r="V35" s="88">
        <v>0</v>
      </c>
      <c r="W35" s="88">
        <f t="shared" si="3"/>
        <v>0</v>
      </c>
      <c r="X35" s="88"/>
      <c r="Y35" s="72">
        <v>0</v>
      </c>
      <c r="Z35" s="115">
        <v>0</v>
      </c>
      <c r="AA35" s="115">
        <v>0</v>
      </c>
      <c r="AB35" s="71">
        <f t="shared" si="4"/>
        <v>0</v>
      </c>
      <c r="AC35" s="87"/>
      <c r="AD35" s="72">
        <v>619.07930212856104</v>
      </c>
      <c r="AE35" s="88">
        <v>0</v>
      </c>
      <c r="AF35" s="88">
        <v>4.4843845367431641</v>
      </c>
      <c r="AG35" s="88">
        <v>95.515617370605469</v>
      </c>
      <c r="AH35" s="88">
        <f t="shared" si="5"/>
        <v>100.00000190734863</v>
      </c>
    </row>
    <row r="36" spans="1:34" ht="19" x14ac:dyDescent="0.35">
      <c r="A36" s="45" t="s">
        <v>20</v>
      </c>
      <c r="B36" s="45" t="s">
        <v>66</v>
      </c>
      <c r="C36" s="47">
        <v>339665.0625</v>
      </c>
      <c r="D36" s="73">
        <v>47.950836181640625</v>
      </c>
      <c r="E36" s="73">
        <v>15.483158111572266</v>
      </c>
      <c r="F36" s="73">
        <v>36.566009521484375</v>
      </c>
      <c r="G36" s="73">
        <f t="shared" si="0"/>
        <v>100.00000381469727</v>
      </c>
      <c r="H36" s="87"/>
      <c r="I36" s="47">
        <v>313144.40625</v>
      </c>
      <c r="J36" s="88">
        <v>49.5135498046875</v>
      </c>
      <c r="K36" s="88">
        <v>15.710041999816895</v>
      </c>
      <c r="L36" s="88">
        <v>34.776397705078125</v>
      </c>
      <c r="M36" s="88">
        <f t="shared" si="1"/>
        <v>99.99998950958252</v>
      </c>
      <c r="N36" s="87"/>
      <c r="O36" s="47">
        <v>5340.1270084865064</v>
      </c>
      <c r="P36" s="88">
        <v>46.480846405029297</v>
      </c>
      <c r="Q36" s="88">
        <v>53.519153594970703</v>
      </c>
      <c r="R36" s="88">
        <f t="shared" si="2"/>
        <v>100</v>
      </c>
      <c r="S36" s="87"/>
      <c r="T36" s="72">
        <v>0</v>
      </c>
      <c r="U36" s="74">
        <v>0</v>
      </c>
      <c r="V36" s="88">
        <v>0</v>
      </c>
      <c r="W36" s="88">
        <f t="shared" si="3"/>
        <v>0</v>
      </c>
      <c r="X36" s="88"/>
      <c r="Y36" s="72">
        <v>15394.623982527279</v>
      </c>
      <c r="Z36" s="115">
        <v>5.5945949554443359</v>
      </c>
      <c r="AA36" s="115">
        <v>94.405403137207031</v>
      </c>
      <c r="AB36" s="71">
        <f t="shared" si="4"/>
        <v>99.999998092651367</v>
      </c>
      <c r="AC36" s="87"/>
      <c r="AD36" s="72">
        <v>5785.938890107449</v>
      </c>
      <c r="AE36" s="88">
        <v>77.42767333984375</v>
      </c>
      <c r="AF36" s="88">
        <v>9.2944555282592773</v>
      </c>
      <c r="AG36" s="88">
        <v>13.277872085571289</v>
      </c>
      <c r="AH36" s="88">
        <f t="shared" si="5"/>
        <v>100.00000095367432</v>
      </c>
    </row>
    <row r="37" spans="1:34" x14ac:dyDescent="0.35">
      <c r="A37" s="45" t="s">
        <v>20</v>
      </c>
      <c r="B37" s="45" t="s">
        <v>67</v>
      </c>
      <c r="C37" s="47">
        <v>703985.75</v>
      </c>
      <c r="D37" s="73">
        <v>48.42340087890625</v>
      </c>
      <c r="E37" s="73">
        <v>16.230340957641602</v>
      </c>
      <c r="F37" s="73">
        <v>35.34625244140625</v>
      </c>
      <c r="G37" s="73">
        <f t="shared" si="0"/>
        <v>99.999994277954102</v>
      </c>
      <c r="H37" s="87"/>
      <c r="I37" s="47">
        <v>605170.8125</v>
      </c>
      <c r="J37" s="88">
        <v>45.219001770019531</v>
      </c>
      <c r="K37" s="88">
        <v>14.950124740600586</v>
      </c>
      <c r="L37" s="88">
        <v>39.83087158203125</v>
      </c>
      <c r="M37" s="88">
        <f t="shared" si="1"/>
        <v>99.999998092651367</v>
      </c>
      <c r="N37" s="87"/>
      <c r="O37" s="47">
        <v>62444.20545241551</v>
      </c>
      <c r="P37" s="88">
        <v>72.466636657714844</v>
      </c>
      <c r="Q37" s="88">
        <v>27.533359527587891</v>
      </c>
      <c r="R37" s="88">
        <f t="shared" si="2"/>
        <v>99.999996185302734</v>
      </c>
      <c r="S37" s="87"/>
      <c r="T37" s="72">
        <v>0</v>
      </c>
      <c r="U37" s="74">
        <v>0</v>
      </c>
      <c r="V37" s="88">
        <v>0</v>
      </c>
      <c r="W37" s="88">
        <f t="shared" si="3"/>
        <v>0</v>
      </c>
      <c r="X37" s="88"/>
      <c r="Y37" s="72">
        <v>3587.7810015957634</v>
      </c>
      <c r="Z37" s="115">
        <v>31.406814575195313</v>
      </c>
      <c r="AA37" s="115">
        <v>68.593185424804688</v>
      </c>
      <c r="AB37" s="71">
        <f t="shared" si="4"/>
        <v>100</v>
      </c>
      <c r="AC37" s="87"/>
      <c r="AD37" s="72">
        <v>32782.918059508513</v>
      </c>
      <c r="AE37" s="88">
        <v>63.641731262207031</v>
      </c>
      <c r="AF37" s="88">
        <v>20.109575271606445</v>
      </c>
      <c r="AG37" s="88">
        <v>16.248693466186523</v>
      </c>
      <c r="AH37" s="88">
        <f t="shared" si="5"/>
        <v>100</v>
      </c>
    </row>
    <row r="38" spans="1:34" x14ac:dyDescent="0.35">
      <c r="A38" s="45" t="s">
        <v>20</v>
      </c>
      <c r="B38" s="45" t="s">
        <v>68</v>
      </c>
      <c r="C38" s="47">
        <v>636186.25</v>
      </c>
      <c r="D38" s="73">
        <v>41.8153076171875</v>
      </c>
      <c r="E38" s="73">
        <v>16.514352798461914</v>
      </c>
      <c r="F38" s="73">
        <v>41.670341491699219</v>
      </c>
      <c r="G38" s="73">
        <f t="shared" si="0"/>
        <v>100.00000190734863</v>
      </c>
      <c r="H38" s="87"/>
      <c r="I38" s="47">
        <v>567564.875</v>
      </c>
      <c r="J38" s="88">
        <v>40.478649139404297</v>
      </c>
      <c r="K38" s="88">
        <v>16.592014312744141</v>
      </c>
      <c r="L38" s="88">
        <v>42.929336547851563</v>
      </c>
      <c r="M38" s="88">
        <f t="shared" si="1"/>
        <v>100</v>
      </c>
      <c r="N38" s="87"/>
      <c r="O38" s="47">
        <v>19553.48428318989</v>
      </c>
      <c r="P38" s="88">
        <v>78.094963073730469</v>
      </c>
      <c r="Q38" s="88">
        <v>21.905038833618164</v>
      </c>
      <c r="R38" s="88">
        <f t="shared" si="2"/>
        <v>100.00000190734863</v>
      </c>
      <c r="S38" s="87"/>
      <c r="T38" s="72">
        <v>90</v>
      </c>
      <c r="U38" s="74">
        <v>100</v>
      </c>
      <c r="V38" s="88">
        <v>0</v>
      </c>
      <c r="W38" s="88">
        <f t="shared" si="3"/>
        <v>100</v>
      </c>
      <c r="X38" s="88"/>
      <c r="Y38" s="72">
        <v>12276.554702364618</v>
      </c>
      <c r="Z38" s="115">
        <v>41.087448120117188</v>
      </c>
      <c r="AA38" s="115">
        <v>58.912551879882813</v>
      </c>
      <c r="AB38" s="71">
        <f t="shared" si="4"/>
        <v>100</v>
      </c>
      <c r="AC38" s="87"/>
      <c r="AD38" s="72">
        <v>36701.338723272573</v>
      </c>
      <c r="AE38" s="88">
        <v>43.257919311523438</v>
      </c>
      <c r="AF38" s="88">
        <v>18.005863189697266</v>
      </c>
      <c r="AG38" s="88">
        <v>38.736221313476563</v>
      </c>
      <c r="AH38" s="88">
        <f t="shared" si="5"/>
        <v>100.00000381469727</v>
      </c>
    </row>
    <row r="39" spans="1:34" x14ac:dyDescent="0.35">
      <c r="A39" s="45" t="s">
        <v>20</v>
      </c>
      <c r="B39" s="45" t="s">
        <v>69</v>
      </c>
      <c r="C39" s="47">
        <v>284721.78125</v>
      </c>
      <c r="D39" s="73">
        <v>40.828895568847656</v>
      </c>
      <c r="E39" s="73">
        <v>16.411943435668945</v>
      </c>
      <c r="F39" s="73">
        <v>42.759166717529297</v>
      </c>
      <c r="G39" s="73">
        <f t="shared" si="0"/>
        <v>100.0000057220459</v>
      </c>
      <c r="H39" s="87"/>
      <c r="I39" s="47">
        <v>271800.75</v>
      </c>
      <c r="J39" s="88">
        <v>41.522731781005859</v>
      </c>
      <c r="K39" s="88">
        <v>16.501026153564453</v>
      </c>
      <c r="L39" s="88">
        <v>41.976242065429688</v>
      </c>
      <c r="M39" s="88">
        <f t="shared" si="1"/>
        <v>100</v>
      </c>
      <c r="N39" s="87"/>
      <c r="O39" s="47">
        <v>2788.450888142906</v>
      </c>
      <c r="P39" s="88">
        <v>66.116287231445313</v>
      </c>
      <c r="Q39" s="88">
        <v>33.883708953857422</v>
      </c>
      <c r="R39" s="88">
        <f t="shared" si="2"/>
        <v>99.999996185302734</v>
      </c>
      <c r="S39" s="87"/>
      <c r="T39" s="72">
        <v>0</v>
      </c>
      <c r="U39" s="74">
        <v>0</v>
      </c>
      <c r="V39" s="88">
        <v>0</v>
      </c>
      <c r="W39" s="88">
        <f t="shared" si="3"/>
        <v>0</v>
      </c>
      <c r="X39" s="88"/>
      <c r="Y39" s="72">
        <v>8064.4538510966468</v>
      </c>
      <c r="Z39" s="115">
        <v>12.205761909484863</v>
      </c>
      <c r="AA39" s="115">
        <v>87.794235229492188</v>
      </c>
      <c r="AB39" s="71">
        <f t="shared" si="4"/>
        <v>99.999997138977051</v>
      </c>
      <c r="AC39" s="87"/>
      <c r="AD39" s="72">
        <v>2068.1383805534342</v>
      </c>
      <c r="AE39" s="88">
        <v>27.160240173339844</v>
      </c>
      <c r="AF39" s="88">
        <v>45.143856048583984</v>
      </c>
      <c r="AG39" s="88">
        <v>27.695903778076172</v>
      </c>
      <c r="AH39" s="88">
        <f t="shared" si="5"/>
        <v>100</v>
      </c>
    </row>
    <row r="40" spans="1:34" x14ac:dyDescent="0.35">
      <c r="A40" s="45" t="s">
        <v>21</v>
      </c>
      <c r="B40" s="45" t="s">
        <v>70</v>
      </c>
      <c r="C40" s="47">
        <v>639901.6875</v>
      </c>
      <c r="D40" s="73">
        <v>49.363571166992188</v>
      </c>
      <c r="E40" s="73">
        <v>13.661211967468262</v>
      </c>
      <c r="F40" s="73">
        <v>36.9752197265625</v>
      </c>
      <c r="G40" s="73">
        <f t="shared" si="0"/>
        <v>100.00000286102295</v>
      </c>
      <c r="H40" s="87"/>
      <c r="I40" s="47">
        <v>581312.5</v>
      </c>
      <c r="J40" s="88">
        <v>51.608371734619141</v>
      </c>
      <c r="K40" s="88">
        <v>13.232535362243652</v>
      </c>
      <c r="L40" s="88">
        <v>35.159091949462891</v>
      </c>
      <c r="M40" s="88">
        <f t="shared" si="1"/>
        <v>99.999999046325684</v>
      </c>
      <c r="N40" s="87"/>
      <c r="O40" s="47">
        <v>12091.241313871084</v>
      </c>
      <c r="P40" s="88">
        <v>31.251192092895508</v>
      </c>
      <c r="Q40" s="88">
        <v>68.748809814453125</v>
      </c>
      <c r="R40" s="88">
        <f t="shared" si="2"/>
        <v>100.00000190734863</v>
      </c>
      <c r="S40" s="87"/>
      <c r="T40" s="72">
        <v>0</v>
      </c>
      <c r="U40" s="74">
        <v>0</v>
      </c>
      <c r="V40" s="88">
        <v>0</v>
      </c>
      <c r="W40" s="88">
        <f t="shared" si="3"/>
        <v>0</v>
      </c>
      <c r="X40" s="88"/>
      <c r="Y40" s="72">
        <v>37953.464998490461</v>
      </c>
      <c r="Z40" s="115">
        <v>28.749736785888672</v>
      </c>
      <c r="AA40" s="115">
        <v>71.250259399414063</v>
      </c>
      <c r="AB40" s="71">
        <f t="shared" si="4"/>
        <v>99.999996185302734</v>
      </c>
      <c r="AC40" s="87"/>
      <c r="AD40" s="72">
        <v>8544.5249653390929</v>
      </c>
      <c r="AE40" s="88">
        <v>13.836346626281738</v>
      </c>
      <c r="AF40" s="88">
        <v>25.552761077880859</v>
      </c>
      <c r="AG40" s="88">
        <v>60.610889434814453</v>
      </c>
      <c r="AH40" s="88">
        <f t="shared" si="5"/>
        <v>99.999997138977051</v>
      </c>
    </row>
    <row r="41" spans="1:34" x14ac:dyDescent="0.35">
      <c r="A41" s="45" t="s">
        <v>21</v>
      </c>
      <c r="B41" s="45" t="s">
        <v>71</v>
      </c>
      <c r="C41" s="47">
        <v>391407.03125</v>
      </c>
      <c r="D41" s="73">
        <v>46.172584533691406</v>
      </c>
      <c r="E41" s="73">
        <v>14.184456825256348</v>
      </c>
      <c r="F41" s="73">
        <v>39.642963409423828</v>
      </c>
      <c r="G41" s="73">
        <f t="shared" si="0"/>
        <v>100.00000476837158</v>
      </c>
      <c r="H41" s="87"/>
      <c r="I41" s="47">
        <v>287579.125</v>
      </c>
      <c r="J41" s="88">
        <v>49.791229248046875</v>
      </c>
      <c r="K41" s="88">
        <v>12.985991477966309</v>
      </c>
      <c r="L41" s="88">
        <v>37.2227783203125</v>
      </c>
      <c r="M41" s="88">
        <f t="shared" si="1"/>
        <v>99.999999046325684</v>
      </c>
      <c r="N41" s="87"/>
      <c r="O41" s="47">
        <v>19678.834054354269</v>
      </c>
      <c r="P41" s="88">
        <v>25.420242309570313</v>
      </c>
      <c r="Q41" s="88">
        <v>74.579757690429688</v>
      </c>
      <c r="R41" s="88">
        <f t="shared" si="2"/>
        <v>100</v>
      </c>
      <c r="S41" s="87"/>
      <c r="T41" s="72">
        <v>2000</v>
      </c>
      <c r="U41" s="74">
        <v>0</v>
      </c>
      <c r="V41" s="88">
        <v>100</v>
      </c>
      <c r="W41" s="88">
        <f t="shared" si="3"/>
        <v>100</v>
      </c>
      <c r="X41" s="88"/>
      <c r="Y41" s="72">
        <v>42074.987537026071</v>
      </c>
      <c r="Z41" s="115">
        <v>23.470245361328125</v>
      </c>
      <c r="AA41" s="115">
        <v>76.529754638671875</v>
      </c>
      <c r="AB41" s="71">
        <f t="shared" si="4"/>
        <v>100</v>
      </c>
      <c r="AC41" s="87"/>
      <c r="AD41" s="72">
        <v>40074.094228376794</v>
      </c>
      <c r="AE41" s="88">
        <v>56.535388946533203</v>
      </c>
      <c r="AF41" s="88">
        <v>8.7276678085327148</v>
      </c>
      <c r="AG41" s="88">
        <v>34.736942291259766</v>
      </c>
      <c r="AH41" s="88">
        <f t="shared" si="5"/>
        <v>99.999999046325684</v>
      </c>
    </row>
    <row r="42" spans="1:34" x14ac:dyDescent="0.35">
      <c r="A42" s="45" t="s">
        <v>21</v>
      </c>
      <c r="B42" s="45" t="s">
        <v>72</v>
      </c>
      <c r="C42" s="47">
        <v>632377.625</v>
      </c>
      <c r="D42" s="73">
        <v>36.088386535644531</v>
      </c>
      <c r="E42" s="73">
        <v>17.089225769042969</v>
      </c>
      <c r="F42" s="73">
        <v>46.822383880615234</v>
      </c>
      <c r="G42" s="73">
        <f t="shared" si="0"/>
        <v>99.999996185302734</v>
      </c>
      <c r="H42" s="87"/>
      <c r="I42" s="47">
        <v>302937.75</v>
      </c>
      <c r="J42" s="88">
        <v>46.179958343505859</v>
      </c>
      <c r="K42" s="88">
        <v>14.143337249755859</v>
      </c>
      <c r="L42" s="88">
        <v>39.676700592041016</v>
      </c>
      <c r="M42" s="88">
        <f t="shared" si="1"/>
        <v>99.999996185302734</v>
      </c>
      <c r="N42" s="87"/>
      <c r="O42" s="47">
        <v>78950.4242815217</v>
      </c>
      <c r="P42" s="88">
        <v>50.714645385742188</v>
      </c>
      <c r="Q42" s="88">
        <v>49.285354614257813</v>
      </c>
      <c r="R42" s="88">
        <f t="shared" si="2"/>
        <v>100</v>
      </c>
      <c r="S42" s="87"/>
      <c r="T42" s="72">
        <v>0</v>
      </c>
      <c r="U42" s="74">
        <v>0</v>
      </c>
      <c r="V42" s="88">
        <v>0</v>
      </c>
      <c r="W42" s="88">
        <f t="shared" si="3"/>
        <v>0</v>
      </c>
      <c r="X42" s="88"/>
      <c r="Y42" s="72">
        <v>150617.18865979987</v>
      </c>
      <c r="Z42" s="115">
        <v>9.008570671081543</v>
      </c>
      <c r="AA42" s="115">
        <v>90.991432189941406</v>
      </c>
      <c r="AB42" s="71">
        <f t="shared" si="4"/>
        <v>100.00000286102295</v>
      </c>
      <c r="AC42" s="87"/>
      <c r="AD42" s="72">
        <v>99872.261787446536</v>
      </c>
      <c r="AE42" s="88">
        <v>34.754863739013672</v>
      </c>
      <c r="AF42" s="88">
        <v>26.34559440612793</v>
      </c>
      <c r="AG42" s="88">
        <v>38.899543762207031</v>
      </c>
      <c r="AH42" s="88">
        <f t="shared" si="5"/>
        <v>100.00000190734863</v>
      </c>
    </row>
    <row r="43" spans="1:34" x14ac:dyDescent="0.35">
      <c r="A43" s="45" t="s">
        <v>21</v>
      </c>
      <c r="B43" s="45" t="s">
        <v>73</v>
      </c>
      <c r="C43" s="47">
        <v>744177.9375</v>
      </c>
      <c r="D43" s="73">
        <v>41.238563537597656</v>
      </c>
      <c r="E43" s="73">
        <v>15.499666213989258</v>
      </c>
      <c r="F43" s="73">
        <v>43.261772155761719</v>
      </c>
      <c r="G43" s="73">
        <f t="shared" si="0"/>
        <v>100.00000190734863</v>
      </c>
      <c r="H43" s="87"/>
      <c r="I43" s="47">
        <v>603029.5</v>
      </c>
      <c r="J43" s="88">
        <v>48.440311431884766</v>
      </c>
      <c r="K43" s="88">
        <v>13.664707183837891</v>
      </c>
      <c r="L43" s="88">
        <v>37.894985198974609</v>
      </c>
      <c r="M43" s="88">
        <f t="shared" si="1"/>
        <v>100.00000381469727</v>
      </c>
      <c r="N43" s="87"/>
      <c r="O43" s="47">
        <v>22801.111495005076</v>
      </c>
      <c r="P43" s="88">
        <v>14.126375198364258</v>
      </c>
      <c r="Q43" s="88">
        <v>85.873626708984375</v>
      </c>
      <c r="R43" s="88">
        <f t="shared" si="2"/>
        <v>100.00000190734863</v>
      </c>
      <c r="S43" s="87"/>
      <c r="T43" s="72">
        <v>0</v>
      </c>
      <c r="U43" s="74">
        <v>0</v>
      </c>
      <c r="V43" s="88">
        <v>0</v>
      </c>
      <c r="W43" s="88">
        <f t="shared" si="3"/>
        <v>0</v>
      </c>
      <c r="X43" s="88"/>
      <c r="Y43" s="72">
        <v>65914.233328629736</v>
      </c>
      <c r="Z43" s="115">
        <v>4.7362375259399414</v>
      </c>
      <c r="AA43" s="115">
        <v>95.263763427734375</v>
      </c>
      <c r="AB43" s="71">
        <f t="shared" si="4"/>
        <v>100.00000095367432</v>
      </c>
      <c r="AC43" s="87"/>
      <c r="AD43" s="72">
        <v>52433.073701348614</v>
      </c>
      <c r="AE43" s="88">
        <v>16.089275360107422</v>
      </c>
      <c r="AF43" s="88">
        <v>25.485319137573242</v>
      </c>
      <c r="AG43" s="88">
        <v>58.425407409667969</v>
      </c>
      <c r="AH43" s="88">
        <f t="shared" si="5"/>
        <v>100.00000190734863</v>
      </c>
    </row>
    <row r="44" spans="1:34" x14ac:dyDescent="0.35">
      <c r="A44" s="45" t="s">
        <v>21</v>
      </c>
      <c r="B44" s="45" t="s">
        <v>74</v>
      </c>
      <c r="C44" s="47">
        <v>741101.75</v>
      </c>
      <c r="D44" s="73">
        <v>52.147083282470703</v>
      </c>
      <c r="E44" s="73">
        <v>12.379937171936035</v>
      </c>
      <c r="F44" s="73">
        <v>35.472976684570313</v>
      </c>
      <c r="G44" s="73">
        <f t="shared" si="0"/>
        <v>99.999997138977051</v>
      </c>
      <c r="H44" s="87"/>
      <c r="I44" s="47">
        <v>673355.375</v>
      </c>
      <c r="J44" s="88">
        <v>52.897693634033203</v>
      </c>
      <c r="K44" s="88">
        <v>12.461474418640137</v>
      </c>
      <c r="L44" s="88">
        <v>34.640830993652344</v>
      </c>
      <c r="M44" s="88">
        <f t="shared" si="1"/>
        <v>99.999999046325684</v>
      </c>
      <c r="N44" s="87"/>
      <c r="O44" s="47">
        <v>8418.3407217768581</v>
      </c>
      <c r="P44" s="88">
        <v>58.853878021240234</v>
      </c>
      <c r="Q44" s="88">
        <v>41.146121978759766</v>
      </c>
      <c r="R44" s="88">
        <f t="shared" si="2"/>
        <v>100</v>
      </c>
      <c r="S44" s="87"/>
      <c r="T44" s="72">
        <v>0</v>
      </c>
      <c r="U44" s="74">
        <v>0</v>
      </c>
      <c r="V44" s="88">
        <v>0</v>
      </c>
      <c r="W44" s="88">
        <f t="shared" si="3"/>
        <v>0</v>
      </c>
      <c r="X44" s="88"/>
      <c r="Y44" s="72">
        <v>29500.584708748429</v>
      </c>
      <c r="Z44" s="115">
        <v>48.361721038818359</v>
      </c>
      <c r="AA44" s="115">
        <v>51.638278961181641</v>
      </c>
      <c r="AB44" s="71">
        <f t="shared" si="4"/>
        <v>100</v>
      </c>
      <c r="AC44" s="87"/>
      <c r="AD44" s="72">
        <v>29827.448812027702</v>
      </c>
      <c r="AE44" s="88">
        <v>37.05303955078125</v>
      </c>
      <c r="AF44" s="88">
        <v>14.664697647094727</v>
      </c>
      <c r="AG44" s="88">
        <v>48.282260894775391</v>
      </c>
      <c r="AH44" s="88">
        <f t="shared" si="5"/>
        <v>99.999998092651367</v>
      </c>
    </row>
    <row r="45" spans="1:34" x14ac:dyDescent="0.35">
      <c r="A45" s="45" t="s">
        <v>21</v>
      </c>
      <c r="B45" s="45" t="s">
        <v>75</v>
      </c>
      <c r="C45" s="47">
        <v>423504.78125</v>
      </c>
      <c r="D45" s="73">
        <v>52.447452545166016</v>
      </c>
      <c r="E45" s="73">
        <v>12.958327293395996</v>
      </c>
      <c r="F45" s="73">
        <v>34.594223022460938</v>
      </c>
      <c r="G45" s="73">
        <f t="shared" si="0"/>
        <v>100.00000286102295</v>
      </c>
      <c r="H45" s="87"/>
      <c r="I45" s="47">
        <v>398285.0625</v>
      </c>
      <c r="J45" s="88">
        <v>53.464313507080078</v>
      </c>
      <c r="K45" s="88">
        <v>13.550809860229492</v>
      </c>
      <c r="L45" s="88">
        <v>32.984878540039063</v>
      </c>
      <c r="M45" s="88">
        <f t="shared" si="1"/>
        <v>100.00000190734863</v>
      </c>
      <c r="N45" s="87"/>
      <c r="O45" s="47">
        <v>23.352685754142129</v>
      </c>
      <c r="P45" s="88">
        <v>0</v>
      </c>
      <c r="Q45" s="88">
        <v>100</v>
      </c>
      <c r="R45" s="88">
        <f t="shared" si="2"/>
        <v>100</v>
      </c>
      <c r="S45" s="87"/>
      <c r="T45" s="72">
        <v>0</v>
      </c>
      <c r="U45" s="74">
        <v>0</v>
      </c>
      <c r="V45" s="88">
        <v>0</v>
      </c>
      <c r="W45" s="88">
        <f t="shared" si="3"/>
        <v>0</v>
      </c>
      <c r="X45" s="88"/>
      <c r="Y45" s="72">
        <v>21124.934989430712</v>
      </c>
      <c r="Z45" s="115">
        <v>33.345069885253906</v>
      </c>
      <c r="AA45" s="115">
        <v>66.654930114746094</v>
      </c>
      <c r="AB45" s="71">
        <f t="shared" si="4"/>
        <v>100</v>
      </c>
      <c r="AC45" s="87"/>
      <c r="AD45" s="72">
        <v>4071.4339124332464</v>
      </c>
      <c r="AE45" s="88">
        <v>52.388729095458984</v>
      </c>
      <c r="AF45" s="88">
        <v>21.735132217407227</v>
      </c>
      <c r="AG45" s="88">
        <v>25.876138687133789</v>
      </c>
      <c r="AH45" s="88">
        <f t="shared" si="5"/>
        <v>100</v>
      </c>
    </row>
    <row r="46" spans="1:34" x14ac:dyDescent="0.35">
      <c r="A46" s="45" t="s">
        <v>21</v>
      </c>
      <c r="B46" s="45" t="s">
        <v>76</v>
      </c>
      <c r="C46" s="47">
        <v>354551.0625</v>
      </c>
      <c r="D46" s="73">
        <v>51.561450958251953</v>
      </c>
      <c r="E46" s="73">
        <v>12.051963806152344</v>
      </c>
      <c r="F46" s="73">
        <v>36.386589050292969</v>
      </c>
      <c r="G46" s="73">
        <f t="shared" si="0"/>
        <v>100.00000381469727</v>
      </c>
      <c r="H46" s="87"/>
      <c r="I46" s="47">
        <v>325697.09375</v>
      </c>
      <c r="J46" s="88">
        <v>55.039356231689453</v>
      </c>
      <c r="K46" s="88">
        <v>12.898564338684082</v>
      </c>
      <c r="L46" s="88">
        <v>32.062080383300781</v>
      </c>
      <c r="M46" s="88">
        <f t="shared" si="1"/>
        <v>100.00000095367432</v>
      </c>
      <c r="N46" s="87"/>
      <c r="O46" s="47">
        <v>516.92523903168433</v>
      </c>
      <c r="P46" s="88">
        <v>68.538459777832031</v>
      </c>
      <c r="Q46" s="88">
        <v>31.461538314819336</v>
      </c>
      <c r="R46" s="88">
        <f t="shared" si="2"/>
        <v>99.999998092651367</v>
      </c>
      <c r="S46" s="87"/>
      <c r="T46" s="72">
        <v>0</v>
      </c>
      <c r="U46" s="74">
        <v>0</v>
      </c>
      <c r="V46" s="88">
        <v>0</v>
      </c>
      <c r="W46" s="88">
        <f t="shared" si="3"/>
        <v>0</v>
      </c>
      <c r="X46" s="88"/>
      <c r="Y46" s="72">
        <v>25927.777145695531</v>
      </c>
      <c r="Z46" s="115">
        <v>8.9947090148925781</v>
      </c>
      <c r="AA46" s="115">
        <v>91.005294799804688</v>
      </c>
      <c r="AB46" s="71">
        <f t="shared" si="4"/>
        <v>100.00000381469727</v>
      </c>
      <c r="AC46" s="87"/>
      <c r="AD46" s="72">
        <v>2409.2692751878117</v>
      </c>
      <c r="AE46" s="88">
        <v>35.847499847412109</v>
      </c>
      <c r="AF46" s="88">
        <v>23.139131546020508</v>
      </c>
      <c r="AG46" s="88">
        <v>41.013370513916016</v>
      </c>
      <c r="AH46" s="88">
        <f t="shared" si="5"/>
        <v>100.00000190734863</v>
      </c>
    </row>
    <row r="47" spans="1:34" x14ac:dyDescent="0.35">
      <c r="A47" s="45" t="s">
        <v>21</v>
      </c>
      <c r="B47" s="45" t="s">
        <v>77</v>
      </c>
      <c r="C47" s="47">
        <v>684158.0625</v>
      </c>
      <c r="D47" s="73">
        <v>56.484916687011719</v>
      </c>
      <c r="E47" s="73">
        <v>13.469849586486816</v>
      </c>
      <c r="F47" s="73">
        <v>30.045236587524414</v>
      </c>
      <c r="G47" s="73">
        <f t="shared" si="0"/>
        <v>100.00000286102295</v>
      </c>
      <c r="H47" s="87"/>
      <c r="I47" s="47">
        <v>581515.5625</v>
      </c>
      <c r="J47" s="88">
        <v>53.310272216796875</v>
      </c>
      <c r="K47" s="88">
        <v>13.715725898742676</v>
      </c>
      <c r="L47" s="88">
        <v>32.9739990234375</v>
      </c>
      <c r="M47" s="88">
        <f t="shared" si="1"/>
        <v>99.999997138977051</v>
      </c>
      <c r="N47" s="87"/>
      <c r="O47" s="47">
        <v>6304.0692968928552</v>
      </c>
      <c r="P47" s="88">
        <v>68.05267333984375</v>
      </c>
      <c r="Q47" s="88">
        <v>31.94732666015625</v>
      </c>
      <c r="R47" s="88">
        <f t="shared" si="2"/>
        <v>100</v>
      </c>
      <c r="S47" s="87"/>
      <c r="T47" s="72">
        <v>0</v>
      </c>
      <c r="U47" s="74">
        <v>0</v>
      </c>
      <c r="V47" s="88">
        <v>0</v>
      </c>
      <c r="W47" s="88">
        <f t="shared" si="3"/>
        <v>0</v>
      </c>
      <c r="X47" s="88"/>
      <c r="Y47" s="72">
        <v>14997.1128406731</v>
      </c>
      <c r="Z47" s="115">
        <v>77.048583984375</v>
      </c>
      <c r="AA47" s="115">
        <v>22.951416015625</v>
      </c>
      <c r="AB47" s="71">
        <f t="shared" si="4"/>
        <v>100</v>
      </c>
      <c r="AC47" s="87"/>
      <c r="AD47" s="72">
        <v>81341.356146821825</v>
      </c>
      <c r="AE47" s="88">
        <v>74.492790222167969</v>
      </c>
      <c r="AF47" s="88">
        <v>12.76348876953125</v>
      </c>
      <c r="AG47" s="88">
        <v>12.743722915649414</v>
      </c>
      <c r="AH47" s="88">
        <f t="shared" si="5"/>
        <v>100.00000190734863</v>
      </c>
    </row>
    <row r="48" spans="1:34" x14ac:dyDescent="0.35">
      <c r="A48" s="45" t="s">
        <v>21</v>
      </c>
      <c r="B48" s="45" t="s">
        <v>78</v>
      </c>
      <c r="C48" s="47">
        <v>401907.5</v>
      </c>
      <c r="D48" s="73">
        <v>53.748069763183594</v>
      </c>
      <c r="E48" s="73">
        <v>13.311678886413574</v>
      </c>
      <c r="F48" s="73">
        <v>32.940250396728516</v>
      </c>
      <c r="G48" s="73">
        <f t="shared" si="0"/>
        <v>99.999999046325684</v>
      </c>
      <c r="H48" s="87"/>
      <c r="I48" s="47">
        <v>351594.34375</v>
      </c>
      <c r="J48" s="88">
        <v>52.890399932861328</v>
      </c>
      <c r="K48" s="88">
        <v>12.573136329650879</v>
      </c>
      <c r="L48" s="88">
        <v>34.536468505859375</v>
      </c>
      <c r="M48" s="88">
        <f t="shared" si="1"/>
        <v>100.00000476837158</v>
      </c>
      <c r="N48" s="87"/>
      <c r="O48" s="47">
        <v>15457.904572695599</v>
      </c>
      <c r="P48" s="88">
        <v>41.904102325439453</v>
      </c>
      <c r="Q48" s="88">
        <v>58.095897674560547</v>
      </c>
      <c r="R48" s="88">
        <f t="shared" si="2"/>
        <v>100</v>
      </c>
      <c r="S48" s="87"/>
      <c r="T48" s="72">
        <v>0</v>
      </c>
      <c r="U48" s="74">
        <v>0</v>
      </c>
      <c r="V48" s="88">
        <v>0</v>
      </c>
      <c r="W48" s="88">
        <f t="shared" si="3"/>
        <v>0</v>
      </c>
      <c r="X48" s="88"/>
      <c r="Y48" s="72">
        <v>10299.815595703632</v>
      </c>
      <c r="Z48" s="115">
        <v>0.98586606979370117</v>
      </c>
      <c r="AA48" s="115">
        <v>99.014137268066406</v>
      </c>
      <c r="AB48" s="71">
        <f t="shared" si="4"/>
        <v>100.00000333786011</v>
      </c>
      <c r="AC48" s="87"/>
      <c r="AD48" s="72">
        <v>24555.425309413422</v>
      </c>
      <c r="AE48" s="88">
        <v>95.615646362304688</v>
      </c>
      <c r="AF48" s="88">
        <v>1.2778875827789307</v>
      </c>
      <c r="AG48" s="88">
        <v>3.1064670085906982</v>
      </c>
      <c r="AH48" s="88">
        <f t="shared" si="5"/>
        <v>100.00000095367432</v>
      </c>
    </row>
    <row r="49" spans="1:34" x14ac:dyDescent="0.35">
      <c r="A49" s="45" t="s">
        <v>21</v>
      </c>
      <c r="B49" s="45" t="s">
        <v>79</v>
      </c>
      <c r="C49" s="47">
        <v>329966.46875</v>
      </c>
      <c r="D49" s="73">
        <v>50.095920562744141</v>
      </c>
      <c r="E49" s="73">
        <v>12.731623649597168</v>
      </c>
      <c r="F49" s="73">
        <v>37.172451019287109</v>
      </c>
      <c r="G49" s="73">
        <f t="shared" si="0"/>
        <v>99.999995231628418</v>
      </c>
      <c r="H49" s="87"/>
      <c r="I49" s="47">
        <v>326203.0625</v>
      </c>
      <c r="J49" s="88">
        <v>50.662025451660156</v>
      </c>
      <c r="K49" s="88">
        <v>12.866934776306152</v>
      </c>
      <c r="L49" s="88">
        <v>36.471042633056641</v>
      </c>
      <c r="M49" s="88">
        <f t="shared" si="1"/>
        <v>100.00000286102295</v>
      </c>
      <c r="N49" s="87"/>
      <c r="O49" s="47">
        <v>76.419476028726706</v>
      </c>
      <c r="P49" s="88">
        <v>50.596660614013672</v>
      </c>
      <c r="Q49" s="88">
        <v>49.403339385986328</v>
      </c>
      <c r="R49" s="88">
        <f t="shared" si="2"/>
        <v>100</v>
      </c>
      <c r="S49" s="87"/>
      <c r="T49" s="72">
        <v>0</v>
      </c>
      <c r="U49" s="74">
        <v>0</v>
      </c>
      <c r="V49" s="88">
        <v>0</v>
      </c>
      <c r="W49" s="88">
        <f t="shared" si="3"/>
        <v>0</v>
      </c>
      <c r="X49" s="88"/>
      <c r="Y49" s="72">
        <v>2801.8216439108246</v>
      </c>
      <c r="Z49" s="115">
        <v>0</v>
      </c>
      <c r="AA49" s="115">
        <v>100</v>
      </c>
      <c r="AB49" s="71">
        <f t="shared" si="4"/>
        <v>100</v>
      </c>
      <c r="AC49" s="87"/>
      <c r="AD49" s="72">
        <v>885.14232514418802</v>
      </c>
      <c r="AE49" s="88">
        <v>0</v>
      </c>
      <c r="AF49" s="88">
        <v>0</v>
      </c>
      <c r="AG49" s="88">
        <v>100</v>
      </c>
      <c r="AH49" s="88">
        <f t="shared" si="5"/>
        <v>100</v>
      </c>
    </row>
    <row r="50" spans="1:34" x14ac:dyDescent="0.35">
      <c r="A50" s="45" t="s">
        <v>21</v>
      </c>
      <c r="B50" s="45" t="s">
        <v>80</v>
      </c>
      <c r="C50" s="47">
        <v>202028.03125</v>
      </c>
      <c r="D50" s="73">
        <v>48.90142822265625</v>
      </c>
      <c r="E50" s="73">
        <v>13.418196678161621</v>
      </c>
      <c r="F50" s="73">
        <v>37.680377960205078</v>
      </c>
      <c r="G50" s="73">
        <f t="shared" si="0"/>
        <v>100.00000286102295</v>
      </c>
      <c r="H50" s="87"/>
      <c r="I50" s="47">
        <v>193655.046875</v>
      </c>
      <c r="J50" s="88">
        <v>48.805500030517578</v>
      </c>
      <c r="K50" s="88">
        <v>12.778711318969727</v>
      </c>
      <c r="L50" s="88">
        <v>38.415790557861328</v>
      </c>
      <c r="M50" s="88">
        <f t="shared" si="1"/>
        <v>100.00000190734863</v>
      </c>
      <c r="N50" s="87"/>
      <c r="O50" s="47">
        <v>1695.2922308499474</v>
      </c>
      <c r="P50" s="88">
        <v>56.135768890380859</v>
      </c>
      <c r="Q50" s="88">
        <v>43.864231109619141</v>
      </c>
      <c r="R50" s="88">
        <f t="shared" si="2"/>
        <v>100</v>
      </c>
      <c r="S50" s="87"/>
      <c r="T50" s="72">
        <v>0</v>
      </c>
      <c r="U50" s="74">
        <v>0</v>
      </c>
      <c r="V50" s="88">
        <v>0</v>
      </c>
      <c r="W50" s="88">
        <f t="shared" si="3"/>
        <v>0</v>
      </c>
      <c r="X50" s="88"/>
      <c r="Y50" s="72">
        <v>108.33492780692549</v>
      </c>
      <c r="Z50" s="115">
        <v>0</v>
      </c>
      <c r="AA50" s="115">
        <v>100</v>
      </c>
      <c r="AB50" s="71">
        <f t="shared" si="4"/>
        <v>100</v>
      </c>
      <c r="AC50" s="87"/>
      <c r="AD50" s="72">
        <v>6569.3680533053521</v>
      </c>
      <c r="AE50" s="88">
        <v>50.668731689453125</v>
      </c>
      <c r="AF50" s="88">
        <v>24.633628845214844</v>
      </c>
      <c r="AG50" s="88">
        <v>24.697637557983398</v>
      </c>
      <c r="AH50" s="88">
        <f t="shared" si="5"/>
        <v>99.999998092651367</v>
      </c>
    </row>
    <row r="51" spans="1:34" x14ac:dyDescent="0.35">
      <c r="A51" s="45" t="s">
        <v>22</v>
      </c>
      <c r="B51" s="45" t="s">
        <v>81</v>
      </c>
      <c r="C51" s="47">
        <v>223499.265625</v>
      </c>
      <c r="D51" s="73">
        <v>37.396713256835938</v>
      </c>
      <c r="E51" s="73">
        <v>11.518777847290039</v>
      </c>
      <c r="F51" s="73">
        <v>51.084506988525391</v>
      </c>
      <c r="G51" s="73">
        <f t="shared" si="0"/>
        <v>99.999998092651367</v>
      </c>
      <c r="H51" s="87"/>
      <c r="I51" s="47">
        <v>196610.578125</v>
      </c>
      <c r="J51" s="88">
        <v>42.511127471923828</v>
      </c>
      <c r="K51" s="88">
        <v>13.084343910217285</v>
      </c>
      <c r="L51" s="88">
        <v>44.404525756835938</v>
      </c>
      <c r="M51" s="88">
        <f t="shared" si="1"/>
        <v>99.999997138977051</v>
      </c>
      <c r="N51" s="87"/>
      <c r="O51" s="47">
        <v>0</v>
      </c>
      <c r="P51" s="88">
        <v>0</v>
      </c>
      <c r="Q51" s="88">
        <v>0</v>
      </c>
      <c r="R51" s="88">
        <f t="shared" si="2"/>
        <v>0</v>
      </c>
      <c r="S51" s="87"/>
      <c r="T51" s="72">
        <v>0</v>
      </c>
      <c r="U51" s="74">
        <v>0</v>
      </c>
      <c r="V51" s="88">
        <v>0</v>
      </c>
      <c r="W51" s="88">
        <f t="shared" si="3"/>
        <v>0</v>
      </c>
      <c r="X51" s="88"/>
      <c r="Y51" s="72">
        <v>26869.509631024095</v>
      </c>
      <c r="Z51" s="115">
        <v>0</v>
      </c>
      <c r="AA51" s="115">
        <v>100</v>
      </c>
      <c r="AB51" s="71">
        <f t="shared" si="4"/>
        <v>100</v>
      </c>
      <c r="AC51" s="87"/>
      <c r="AD51" s="72">
        <v>19.178807730923694</v>
      </c>
      <c r="AE51" s="88">
        <v>0</v>
      </c>
      <c r="AF51" s="88">
        <v>100</v>
      </c>
      <c r="AG51" s="88">
        <v>0</v>
      </c>
      <c r="AH51" s="88">
        <f t="shared" si="5"/>
        <v>100</v>
      </c>
    </row>
    <row r="52" spans="1:34" x14ac:dyDescent="0.35">
      <c r="A52" s="45" t="s">
        <v>22</v>
      </c>
      <c r="B52" s="45" t="s">
        <v>82</v>
      </c>
      <c r="C52" s="47">
        <v>925229.625</v>
      </c>
      <c r="D52" s="73">
        <v>41.963058471679688</v>
      </c>
      <c r="E52" s="73">
        <v>13.959367752075195</v>
      </c>
      <c r="F52" s="73">
        <v>44.077568054199219</v>
      </c>
      <c r="G52" s="73">
        <f t="shared" si="0"/>
        <v>99.999994277954102</v>
      </c>
      <c r="H52" s="87"/>
      <c r="I52" s="47">
        <v>792993</v>
      </c>
      <c r="J52" s="88">
        <v>42.291370391845703</v>
      </c>
      <c r="K52" s="88">
        <v>14.625058174133301</v>
      </c>
      <c r="L52" s="88">
        <v>43.083568572998047</v>
      </c>
      <c r="M52" s="88">
        <f t="shared" si="1"/>
        <v>99.999997138977051</v>
      </c>
      <c r="N52" s="87"/>
      <c r="O52" s="47">
        <v>25904.682174639303</v>
      </c>
      <c r="P52" s="88">
        <v>57.0889892578125</v>
      </c>
      <c r="Q52" s="88">
        <v>42.9110107421875</v>
      </c>
      <c r="R52" s="88">
        <f t="shared" si="2"/>
        <v>100</v>
      </c>
      <c r="S52" s="87"/>
      <c r="T52" s="72">
        <v>0</v>
      </c>
      <c r="U52" s="74">
        <v>0</v>
      </c>
      <c r="V52" s="88">
        <v>0</v>
      </c>
      <c r="W52" s="88">
        <f t="shared" si="3"/>
        <v>0</v>
      </c>
      <c r="X52" s="88"/>
      <c r="Y52" s="72">
        <v>88983.29464424176</v>
      </c>
      <c r="Z52" s="115">
        <v>35.669384002685547</v>
      </c>
      <c r="AA52" s="115">
        <v>64.330612182617188</v>
      </c>
      <c r="AB52" s="71">
        <f t="shared" si="4"/>
        <v>99.999996185302734</v>
      </c>
      <c r="AC52" s="87"/>
      <c r="AD52" s="72">
        <v>17348.623235188319</v>
      </c>
      <c r="AE52" s="88">
        <v>36.651500701904297</v>
      </c>
      <c r="AF52" s="88">
        <v>11.900400161743164</v>
      </c>
      <c r="AG52" s="88">
        <v>51.448101043701172</v>
      </c>
      <c r="AH52" s="88">
        <f t="shared" si="5"/>
        <v>100.00000190734863</v>
      </c>
    </row>
    <row r="53" spans="1:34" x14ac:dyDescent="0.35">
      <c r="A53" s="45" t="s">
        <v>22</v>
      </c>
      <c r="B53" s="45" t="s">
        <v>83</v>
      </c>
      <c r="C53" s="47">
        <v>429869.625</v>
      </c>
      <c r="D53" s="73">
        <v>39.202121734619141</v>
      </c>
      <c r="E53" s="73">
        <v>16.417041778564453</v>
      </c>
      <c r="F53" s="73">
        <v>44.380832672119141</v>
      </c>
      <c r="G53" s="73">
        <f t="shared" si="0"/>
        <v>99.999996185302734</v>
      </c>
      <c r="H53" s="87"/>
      <c r="I53" s="47">
        <v>413021.84375</v>
      </c>
      <c r="J53" s="88">
        <v>39.774116516113281</v>
      </c>
      <c r="K53" s="88">
        <v>15.94111156463623</v>
      </c>
      <c r="L53" s="88">
        <v>44.284763336181641</v>
      </c>
      <c r="M53" s="88">
        <f t="shared" si="1"/>
        <v>99.999991416931152</v>
      </c>
      <c r="N53" s="87"/>
      <c r="O53" s="47">
        <v>3335.4301060860612</v>
      </c>
      <c r="P53" s="88">
        <v>0</v>
      </c>
      <c r="Q53" s="88">
        <v>100</v>
      </c>
      <c r="R53" s="88">
        <f t="shared" si="2"/>
        <v>100</v>
      </c>
      <c r="S53" s="87"/>
      <c r="T53" s="72">
        <v>0</v>
      </c>
      <c r="U53" s="74">
        <v>0</v>
      </c>
      <c r="V53" s="88">
        <v>0</v>
      </c>
      <c r="W53" s="88">
        <f t="shared" si="3"/>
        <v>0</v>
      </c>
      <c r="X53" s="88"/>
      <c r="Y53" s="72">
        <v>8914.6180590631557</v>
      </c>
      <c r="Z53" s="115">
        <v>35.827888488769531</v>
      </c>
      <c r="AA53" s="115">
        <v>64.172111511230469</v>
      </c>
      <c r="AB53" s="71">
        <f t="shared" si="4"/>
        <v>100</v>
      </c>
      <c r="AC53" s="87"/>
      <c r="AD53" s="72">
        <v>4597.7566093654841</v>
      </c>
      <c r="AE53" s="88">
        <v>22.800472259521484</v>
      </c>
      <c r="AF53" s="88">
        <v>30.366374969482422</v>
      </c>
      <c r="AG53" s="88">
        <v>46.833152770996094</v>
      </c>
      <c r="AH53" s="88">
        <f t="shared" si="5"/>
        <v>100</v>
      </c>
    </row>
    <row r="54" spans="1:34" x14ac:dyDescent="0.35">
      <c r="A54" s="45" t="s">
        <v>22</v>
      </c>
      <c r="B54" s="45" t="s">
        <v>84</v>
      </c>
      <c r="C54" s="47">
        <v>440000.03125</v>
      </c>
      <c r="D54" s="73">
        <v>37.714153289794922</v>
      </c>
      <c r="E54" s="73">
        <v>17.207962036132813</v>
      </c>
      <c r="F54" s="73">
        <v>45.077884674072266</v>
      </c>
      <c r="G54" s="73">
        <f t="shared" si="0"/>
        <v>100</v>
      </c>
      <c r="H54" s="87"/>
      <c r="I54" s="47">
        <v>428553.03125</v>
      </c>
      <c r="J54" s="88">
        <v>37.938350677490234</v>
      </c>
      <c r="K54" s="88">
        <v>16.958209991455078</v>
      </c>
      <c r="L54" s="88">
        <v>45.103435516357422</v>
      </c>
      <c r="M54" s="88">
        <f t="shared" si="1"/>
        <v>99.999996185302734</v>
      </c>
      <c r="N54" s="87"/>
      <c r="O54" s="47">
        <v>2784.9252196304151</v>
      </c>
      <c r="P54" s="88">
        <v>48.605579376220703</v>
      </c>
      <c r="Q54" s="88">
        <v>51.394420623779297</v>
      </c>
      <c r="R54" s="88">
        <f t="shared" si="2"/>
        <v>100</v>
      </c>
      <c r="S54" s="87"/>
      <c r="T54" s="72">
        <v>0</v>
      </c>
      <c r="U54" s="74">
        <v>0</v>
      </c>
      <c r="V54" s="88">
        <v>0</v>
      </c>
      <c r="W54" s="88">
        <f t="shared" si="3"/>
        <v>0</v>
      </c>
      <c r="X54" s="88"/>
      <c r="Y54" s="72">
        <v>2495.4067238147531</v>
      </c>
      <c r="Z54" s="115">
        <v>18.785604476928711</v>
      </c>
      <c r="AA54" s="115">
        <v>81.214393615722656</v>
      </c>
      <c r="AB54" s="71">
        <f t="shared" si="4"/>
        <v>99.999998092651367</v>
      </c>
      <c r="AC54" s="87"/>
      <c r="AD54" s="72">
        <v>6166.6861727506839</v>
      </c>
      <c r="AE54" s="88">
        <v>24.874427795410156</v>
      </c>
      <c r="AF54" s="88">
        <v>26.088912963867188</v>
      </c>
      <c r="AG54" s="88">
        <v>49.036659240722656</v>
      </c>
      <c r="AH54" s="88">
        <f t="shared" si="5"/>
        <v>100</v>
      </c>
    </row>
    <row r="55" spans="1:34" x14ac:dyDescent="0.35">
      <c r="A55" s="45" t="s">
        <v>22</v>
      </c>
      <c r="B55" s="45" t="s">
        <v>85</v>
      </c>
      <c r="C55" s="47">
        <v>225708.640625</v>
      </c>
      <c r="D55" s="73">
        <v>51.341129302978516</v>
      </c>
      <c r="E55" s="73">
        <v>11.670865058898926</v>
      </c>
      <c r="F55" s="73">
        <v>36.988002777099609</v>
      </c>
      <c r="G55" s="73">
        <f t="shared" si="0"/>
        <v>99.999997138977051</v>
      </c>
      <c r="H55" s="87"/>
      <c r="I55" s="47">
        <v>225708.640625</v>
      </c>
      <c r="J55" s="88">
        <v>51.341129302978516</v>
      </c>
      <c r="K55" s="88">
        <v>11.670865058898926</v>
      </c>
      <c r="L55" s="88">
        <v>36.988002777099609</v>
      </c>
      <c r="M55" s="88">
        <f t="shared" si="1"/>
        <v>99.999997138977051</v>
      </c>
      <c r="N55" s="87"/>
      <c r="O55" s="47">
        <v>0</v>
      </c>
      <c r="P55" s="88">
        <v>0</v>
      </c>
      <c r="Q55" s="88">
        <v>0</v>
      </c>
      <c r="R55" s="88">
        <f t="shared" si="2"/>
        <v>0</v>
      </c>
      <c r="S55" s="87"/>
      <c r="T55" s="72">
        <v>0</v>
      </c>
      <c r="U55" s="74">
        <v>0</v>
      </c>
      <c r="V55" s="88">
        <v>0</v>
      </c>
      <c r="W55" s="88">
        <f t="shared" si="3"/>
        <v>0</v>
      </c>
      <c r="X55" s="88"/>
      <c r="Y55" s="72">
        <v>0</v>
      </c>
      <c r="Z55" s="115">
        <v>0</v>
      </c>
      <c r="AA55" s="115">
        <v>0</v>
      </c>
      <c r="AB55" s="71">
        <f t="shared" si="4"/>
        <v>0</v>
      </c>
      <c r="AC55" s="87"/>
      <c r="AD55" s="72">
        <v>0</v>
      </c>
      <c r="AE55" s="88">
        <v>0</v>
      </c>
      <c r="AF55" s="88">
        <v>0</v>
      </c>
      <c r="AG55" s="88">
        <v>0</v>
      </c>
      <c r="AH55" s="88">
        <f t="shared" si="5"/>
        <v>0</v>
      </c>
    </row>
    <row r="56" spans="1:34" x14ac:dyDescent="0.35">
      <c r="A56" s="45" t="s">
        <v>22</v>
      </c>
      <c r="B56" s="45" t="s">
        <v>86</v>
      </c>
      <c r="C56" s="47">
        <v>429544.15625</v>
      </c>
      <c r="D56" s="73">
        <v>50.990272521972656</v>
      </c>
      <c r="E56" s="73">
        <v>11.952129364013672</v>
      </c>
      <c r="F56" s="73">
        <v>37.057598114013672</v>
      </c>
      <c r="G56" s="73">
        <f t="shared" si="0"/>
        <v>100</v>
      </c>
      <c r="H56" s="87"/>
      <c r="I56" s="47">
        <v>397239.4375</v>
      </c>
      <c r="J56" s="88">
        <v>48.423885345458984</v>
      </c>
      <c r="K56" s="88">
        <v>12.333443641662598</v>
      </c>
      <c r="L56" s="88">
        <v>39.242668151855469</v>
      </c>
      <c r="M56" s="88">
        <f t="shared" si="1"/>
        <v>99.999997138977051</v>
      </c>
      <c r="N56" s="87"/>
      <c r="O56" s="47">
        <v>1422.0926787707099</v>
      </c>
      <c r="P56" s="88">
        <v>2.1488871574401855</v>
      </c>
      <c r="Q56" s="88">
        <v>97.851112365722656</v>
      </c>
      <c r="R56" s="88">
        <f t="shared" si="2"/>
        <v>99.999999523162842</v>
      </c>
      <c r="S56" s="87"/>
      <c r="T56" s="72">
        <v>0</v>
      </c>
      <c r="U56" s="74">
        <v>0</v>
      </c>
      <c r="V56" s="88">
        <v>0</v>
      </c>
      <c r="W56" s="88">
        <f t="shared" si="3"/>
        <v>0</v>
      </c>
      <c r="X56" s="88"/>
      <c r="Y56" s="72">
        <v>27928.896124130828</v>
      </c>
      <c r="Z56" s="115">
        <v>95.123092651367188</v>
      </c>
      <c r="AA56" s="115">
        <v>4.8769049644470215</v>
      </c>
      <c r="AB56" s="71">
        <f t="shared" si="4"/>
        <v>99.999997615814209</v>
      </c>
      <c r="AC56" s="87"/>
      <c r="AD56" s="72">
        <v>2953.7345153553956</v>
      </c>
      <c r="AE56" s="88">
        <v>2.3555493354797363</v>
      </c>
      <c r="AF56" s="88">
        <v>32.326450347900391</v>
      </c>
      <c r="AG56" s="88">
        <v>65.318000793457031</v>
      </c>
      <c r="AH56" s="88">
        <f t="shared" si="5"/>
        <v>100.00000047683716</v>
      </c>
    </row>
    <row r="57" spans="1:34" x14ac:dyDescent="0.35">
      <c r="A57" s="45" t="s">
        <v>22</v>
      </c>
      <c r="B57" s="45" t="s">
        <v>87</v>
      </c>
      <c r="C57" s="47">
        <v>400154.90625</v>
      </c>
      <c r="D57" s="73">
        <v>39.680641174316406</v>
      </c>
      <c r="E57" s="73">
        <v>19.183868408203125</v>
      </c>
      <c r="F57" s="73">
        <v>41.135494232177734</v>
      </c>
      <c r="G57" s="73">
        <f t="shared" si="0"/>
        <v>100.00000381469727</v>
      </c>
      <c r="H57" s="87"/>
      <c r="I57" s="47">
        <v>368302.75</v>
      </c>
      <c r="J57" s="88">
        <v>40.551647186279297</v>
      </c>
      <c r="K57" s="88">
        <v>17.086284637451172</v>
      </c>
      <c r="L57" s="88">
        <v>42.362068176269531</v>
      </c>
      <c r="M57" s="88">
        <f t="shared" si="1"/>
        <v>100</v>
      </c>
      <c r="N57" s="87"/>
      <c r="O57" s="47">
        <v>22858.170941453365</v>
      </c>
      <c r="P57" s="88">
        <v>40.066890716552734</v>
      </c>
      <c r="Q57" s="88">
        <v>59.933109283447266</v>
      </c>
      <c r="R57" s="88">
        <f t="shared" si="2"/>
        <v>100</v>
      </c>
      <c r="S57" s="87"/>
      <c r="T57" s="72">
        <v>0</v>
      </c>
      <c r="U57" s="74">
        <v>0</v>
      </c>
      <c r="V57" s="88">
        <v>0</v>
      </c>
      <c r="W57" s="88">
        <f t="shared" si="3"/>
        <v>0</v>
      </c>
      <c r="X57" s="88"/>
      <c r="Y57" s="72">
        <v>8285.1341202244366</v>
      </c>
      <c r="Z57" s="115">
        <v>0</v>
      </c>
      <c r="AA57" s="115">
        <v>100</v>
      </c>
      <c r="AB57" s="71">
        <f t="shared" si="4"/>
        <v>100</v>
      </c>
      <c r="AC57" s="87"/>
      <c r="AD57" s="72">
        <v>708.85136962551996</v>
      </c>
      <c r="AE57" s="88">
        <v>38.461540222167969</v>
      </c>
      <c r="AF57" s="88">
        <v>19.230770111083984</v>
      </c>
      <c r="AG57" s="88">
        <v>42.307693481445313</v>
      </c>
      <c r="AH57" s="88">
        <f t="shared" si="5"/>
        <v>100.00000381469727</v>
      </c>
    </row>
    <row r="58" spans="1:34" x14ac:dyDescent="0.35">
      <c r="A58" s="45" t="s">
        <v>22</v>
      </c>
      <c r="B58" s="45" t="s">
        <v>88</v>
      </c>
      <c r="C58" s="47">
        <v>57870.6484375</v>
      </c>
      <c r="D58" s="73">
        <v>52.057132720947266</v>
      </c>
      <c r="E58" s="73">
        <v>13.000286102294922</v>
      </c>
      <c r="F58" s="73">
        <v>34.942584991455078</v>
      </c>
      <c r="G58" s="73">
        <f t="shared" si="0"/>
        <v>100.00000381469727</v>
      </c>
      <c r="H58" s="87"/>
      <c r="I58" s="47">
        <v>57834.65234375</v>
      </c>
      <c r="J58" s="88">
        <v>52.066188812255859</v>
      </c>
      <c r="K58" s="88">
        <v>13.00059700012207</v>
      </c>
      <c r="L58" s="88">
        <v>34.933208465576172</v>
      </c>
      <c r="M58" s="88">
        <f t="shared" si="1"/>
        <v>99.999994277954102</v>
      </c>
      <c r="N58" s="87"/>
      <c r="O58" s="47">
        <v>0</v>
      </c>
      <c r="P58" s="88">
        <v>0</v>
      </c>
      <c r="Q58" s="88">
        <v>0</v>
      </c>
      <c r="R58" s="88">
        <f t="shared" si="2"/>
        <v>0</v>
      </c>
      <c r="S58" s="87"/>
      <c r="T58" s="72">
        <v>0</v>
      </c>
      <c r="U58" s="74">
        <v>0</v>
      </c>
      <c r="V58" s="88">
        <v>0</v>
      </c>
      <c r="W58" s="88">
        <f t="shared" si="3"/>
        <v>0</v>
      </c>
      <c r="X58" s="88"/>
      <c r="Y58" s="72">
        <v>0</v>
      </c>
      <c r="Z58" s="115">
        <v>0</v>
      </c>
      <c r="AA58" s="115">
        <v>0</v>
      </c>
      <c r="AB58" s="71">
        <f t="shared" si="4"/>
        <v>0</v>
      </c>
      <c r="AC58" s="87"/>
      <c r="AD58" s="72">
        <v>36</v>
      </c>
      <c r="AE58" s="88">
        <v>37.5</v>
      </c>
      <c r="AF58" s="88">
        <v>12.5</v>
      </c>
      <c r="AG58" s="88">
        <v>50</v>
      </c>
      <c r="AH58" s="88">
        <f t="shared" si="5"/>
        <v>100</v>
      </c>
    </row>
    <row r="59" spans="1:34" x14ac:dyDescent="0.35">
      <c r="A59" s="45" t="s">
        <v>22</v>
      </c>
      <c r="B59" s="45" t="s">
        <v>89</v>
      </c>
      <c r="C59" s="47">
        <v>367372.6875</v>
      </c>
      <c r="D59" s="73">
        <v>40.870105743408203</v>
      </c>
      <c r="E59" s="73">
        <v>14.076684951782227</v>
      </c>
      <c r="F59" s="73">
        <v>45.053211212158203</v>
      </c>
      <c r="G59" s="73">
        <f t="shared" si="0"/>
        <v>100.00000190734863</v>
      </c>
      <c r="H59" s="87"/>
      <c r="I59" s="47">
        <v>364092.5</v>
      </c>
      <c r="J59" s="88">
        <v>41.086345672607422</v>
      </c>
      <c r="K59" s="88">
        <v>14.121252059936523</v>
      </c>
      <c r="L59" s="88">
        <v>44.792400360107422</v>
      </c>
      <c r="M59" s="88">
        <f t="shared" si="1"/>
        <v>99.999998092651367</v>
      </c>
      <c r="N59" s="87"/>
      <c r="O59" s="47">
        <v>407.48411350922106</v>
      </c>
      <c r="P59" s="88">
        <v>97.831321716308594</v>
      </c>
      <c r="Q59" s="88">
        <v>2.1686747074127197</v>
      </c>
      <c r="R59" s="88">
        <f t="shared" si="2"/>
        <v>99.999996423721313</v>
      </c>
      <c r="S59" s="87"/>
      <c r="T59" s="72">
        <v>0</v>
      </c>
      <c r="U59" s="74">
        <v>0</v>
      </c>
      <c r="V59" s="88">
        <v>0</v>
      </c>
      <c r="W59" s="88">
        <f t="shared" si="3"/>
        <v>0</v>
      </c>
      <c r="X59" s="88"/>
      <c r="Y59" s="72">
        <v>1835.1513449367094</v>
      </c>
      <c r="Z59" s="115">
        <v>0</v>
      </c>
      <c r="AA59" s="115">
        <v>100</v>
      </c>
      <c r="AB59" s="71">
        <f t="shared" si="4"/>
        <v>100</v>
      </c>
      <c r="AC59" s="87"/>
      <c r="AD59" s="72">
        <v>1037.5625608317928</v>
      </c>
      <c r="AE59" s="88">
        <v>14.904892921447754</v>
      </c>
      <c r="AF59" s="88">
        <v>28.011734008789063</v>
      </c>
      <c r="AG59" s="88">
        <v>57.0833740234375</v>
      </c>
      <c r="AH59" s="88">
        <f t="shared" si="5"/>
        <v>100.00000095367432</v>
      </c>
    </row>
    <row r="60" spans="1:34" x14ac:dyDescent="0.35">
      <c r="A60" s="45" t="s">
        <v>23</v>
      </c>
      <c r="B60" s="45" t="s">
        <v>90</v>
      </c>
      <c r="C60" s="47">
        <v>82111.53125</v>
      </c>
      <c r="D60" s="73">
        <v>49.450656890869141</v>
      </c>
      <c r="E60" s="73">
        <v>18.85491943359375</v>
      </c>
      <c r="F60" s="73">
        <v>31.694417953491211</v>
      </c>
      <c r="G60" s="73">
        <f t="shared" si="0"/>
        <v>99.999994277954102</v>
      </c>
      <c r="H60" s="87"/>
      <c r="I60" s="47">
        <v>81589.96875</v>
      </c>
      <c r="J60" s="88">
        <v>49.488307952880859</v>
      </c>
      <c r="K60" s="88">
        <v>18.903079986572266</v>
      </c>
      <c r="L60" s="88">
        <v>31.608613967895508</v>
      </c>
      <c r="M60" s="88">
        <f t="shared" si="1"/>
        <v>100.00000190734863</v>
      </c>
      <c r="N60" s="87"/>
      <c r="O60" s="47">
        <v>17.522887996100934</v>
      </c>
      <c r="P60" s="88">
        <v>0</v>
      </c>
      <c r="Q60" s="88">
        <v>100</v>
      </c>
      <c r="R60" s="88">
        <f t="shared" si="2"/>
        <v>100</v>
      </c>
      <c r="S60" s="87"/>
      <c r="T60" s="72">
        <v>0</v>
      </c>
      <c r="U60" s="74">
        <v>0</v>
      </c>
      <c r="V60" s="88">
        <v>0</v>
      </c>
      <c r="W60" s="88">
        <f t="shared" si="3"/>
        <v>0</v>
      </c>
      <c r="X60" s="88"/>
      <c r="Y60" s="72">
        <v>49.089543369222227</v>
      </c>
      <c r="Z60" s="115">
        <v>10.91184139251709</v>
      </c>
      <c r="AA60" s="115">
        <v>89.088157653808594</v>
      </c>
      <c r="AB60" s="71">
        <f t="shared" si="4"/>
        <v>99.999999046325684</v>
      </c>
      <c r="AC60" s="87"/>
      <c r="AD60" s="72">
        <v>454.94540455131113</v>
      </c>
      <c r="AE60" s="88">
        <v>48.762260437011719</v>
      </c>
      <c r="AF60" s="88">
        <v>9.1272592544555664</v>
      </c>
      <c r="AG60" s="88">
        <v>42.110477447509766</v>
      </c>
      <c r="AH60" s="88">
        <f t="shared" si="5"/>
        <v>99.999997138977051</v>
      </c>
    </row>
    <row r="61" spans="1:34" x14ac:dyDescent="0.35">
      <c r="A61" s="45" t="s">
        <v>23</v>
      </c>
      <c r="B61" s="45" t="s">
        <v>91</v>
      </c>
      <c r="C61" s="47">
        <v>38476.65234375</v>
      </c>
      <c r="D61" s="73">
        <v>44.007846832275391</v>
      </c>
      <c r="E61" s="73">
        <v>20.263706207275391</v>
      </c>
      <c r="F61" s="73">
        <v>35.728439331054688</v>
      </c>
      <c r="G61" s="73">
        <f t="shared" si="0"/>
        <v>99.999992370605469</v>
      </c>
      <c r="H61" s="87"/>
      <c r="I61" s="47">
        <v>38196.1015625</v>
      </c>
      <c r="J61" s="88">
        <v>44.321140289306641</v>
      </c>
      <c r="K61" s="88">
        <v>19.849142074584961</v>
      </c>
      <c r="L61" s="88">
        <v>35.829723358154297</v>
      </c>
      <c r="M61" s="88">
        <f t="shared" si="1"/>
        <v>100.0000057220459</v>
      </c>
      <c r="N61" s="87"/>
      <c r="O61" s="47">
        <v>218.99638766764144</v>
      </c>
      <c r="P61" s="88">
        <v>1.7348432540893555</v>
      </c>
      <c r="Q61" s="88">
        <v>98.265159606933594</v>
      </c>
      <c r="R61" s="88">
        <f t="shared" si="2"/>
        <v>100.00000286102295</v>
      </c>
      <c r="S61" s="87"/>
      <c r="T61" s="72">
        <v>0</v>
      </c>
      <c r="U61" s="74">
        <v>0</v>
      </c>
      <c r="V61" s="88">
        <v>0</v>
      </c>
      <c r="W61" s="88">
        <f t="shared" si="3"/>
        <v>0</v>
      </c>
      <c r="X61" s="88"/>
      <c r="Y61" s="72">
        <v>60.167809180499106</v>
      </c>
      <c r="Z61" s="115">
        <v>0</v>
      </c>
      <c r="AA61" s="115">
        <v>100</v>
      </c>
      <c r="AB61" s="71">
        <f t="shared" si="4"/>
        <v>100</v>
      </c>
      <c r="AC61" s="87"/>
      <c r="AD61" s="72">
        <v>1.3815432591812107</v>
      </c>
      <c r="AE61" s="88">
        <v>0</v>
      </c>
      <c r="AF61" s="88">
        <v>0</v>
      </c>
      <c r="AG61" s="88">
        <v>100</v>
      </c>
      <c r="AH61" s="88">
        <f t="shared" si="5"/>
        <v>100</v>
      </c>
    </row>
    <row r="62" spans="1:34" x14ac:dyDescent="0.35">
      <c r="A62" s="45" t="s">
        <v>23</v>
      </c>
      <c r="B62" s="45" t="s">
        <v>92</v>
      </c>
      <c r="C62" s="47">
        <v>114126.703125</v>
      </c>
      <c r="D62" s="73">
        <v>48.888050079345703</v>
      </c>
      <c r="E62" s="73">
        <v>18.305551528930664</v>
      </c>
      <c r="F62" s="73">
        <v>32.806400299072266</v>
      </c>
      <c r="G62" s="73">
        <f t="shared" si="0"/>
        <v>100.00000190734863</v>
      </c>
      <c r="H62" s="87"/>
      <c r="I62" s="47">
        <v>113546.3984375</v>
      </c>
      <c r="J62" s="88">
        <v>48.929264068603516</v>
      </c>
      <c r="K62" s="88">
        <v>18.371915817260742</v>
      </c>
      <c r="L62" s="88">
        <v>32.698814392089844</v>
      </c>
      <c r="M62" s="88">
        <f t="shared" si="1"/>
        <v>99.999994277954102</v>
      </c>
      <c r="N62" s="87"/>
      <c r="O62" s="47">
        <v>54.398042002934709</v>
      </c>
      <c r="P62" s="88">
        <v>43.243244171142578</v>
      </c>
      <c r="Q62" s="88">
        <v>56.756755828857422</v>
      </c>
      <c r="R62" s="88">
        <f t="shared" si="2"/>
        <v>100</v>
      </c>
      <c r="S62" s="87"/>
      <c r="T62" s="72">
        <v>0</v>
      </c>
      <c r="U62" s="74">
        <v>0</v>
      </c>
      <c r="V62" s="88">
        <v>0</v>
      </c>
      <c r="W62" s="88">
        <f t="shared" si="3"/>
        <v>0</v>
      </c>
      <c r="X62" s="88"/>
      <c r="Y62" s="72">
        <v>324.29750550256784</v>
      </c>
      <c r="Z62" s="115">
        <v>4.9868993759155273</v>
      </c>
      <c r="AA62" s="115">
        <v>95.013099670410156</v>
      </c>
      <c r="AB62" s="71">
        <f t="shared" si="4"/>
        <v>99.999999046325684</v>
      </c>
      <c r="AC62" s="87"/>
      <c r="AD62" s="72">
        <v>201.61580612619221</v>
      </c>
      <c r="AE62" s="88">
        <v>97.812347412109375</v>
      </c>
      <c r="AF62" s="88">
        <v>0</v>
      </c>
      <c r="AG62" s="88">
        <v>2.1876518726348877</v>
      </c>
      <c r="AH62" s="88">
        <f t="shared" si="5"/>
        <v>99.999999284744263</v>
      </c>
    </row>
    <row r="63" spans="1:34" x14ac:dyDescent="0.35">
      <c r="A63" s="45" t="s">
        <v>23</v>
      </c>
      <c r="B63" s="45" t="s">
        <v>93</v>
      </c>
      <c r="C63" s="47">
        <v>167016.421875</v>
      </c>
      <c r="D63" s="73">
        <v>51.745670318603516</v>
      </c>
      <c r="E63" s="73">
        <v>19.361570358276367</v>
      </c>
      <c r="F63" s="73">
        <v>28.892759323120117</v>
      </c>
      <c r="G63" s="73">
        <f t="shared" si="0"/>
        <v>100</v>
      </c>
      <c r="H63" s="87"/>
      <c r="I63" s="47">
        <v>166116.40625</v>
      </c>
      <c r="J63" s="88">
        <v>51.897617340087891</v>
      </c>
      <c r="K63" s="88">
        <v>19.285121917724609</v>
      </c>
      <c r="L63" s="88">
        <v>28.817262649536133</v>
      </c>
      <c r="M63" s="88">
        <f t="shared" si="1"/>
        <v>100.00000190734863</v>
      </c>
      <c r="N63" s="87"/>
      <c r="O63" s="47">
        <v>246.98995363214831</v>
      </c>
      <c r="P63" s="88">
        <v>28.030303955078125</v>
      </c>
      <c r="Q63" s="88">
        <v>71.969696044921875</v>
      </c>
      <c r="R63" s="88">
        <f t="shared" si="2"/>
        <v>100</v>
      </c>
      <c r="S63" s="87"/>
      <c r="T63" s="72">
        <v>0</v>
      </c>
      <c r="U63" s="74">
        <v>0</v>
      </c>
      <c r="V63" s="88">
        <v>0</v>
      </c>
      <c r="W63" s="88">
        <f t="shared" si="3"/>
        <v>0</v>
      </c>
      <c r="X63" s="88"/>
      <c r="Y63" s="72">
        <v>290.02608191653781</v>
      </c>
      <c r="Z63" s="115">
        <v>21.290323257446289</v>
      </c>
      <c r="AA63" s="115">
        <v>78.709678649902344</v>
      </c>
      <c r="AB63" s="71">
        <f t="shared" si="4"/>
        <v>100.00000190734863</v>
      </c>
      <c r="AC63" s="87"/>
      <c r="AD63" s="72">
        <v>363.0003863987634</v>
      </c>
      <c r="AE63" s="88">
        <v>22.680412292480469</v>
      </c>
      <c r="AF63" s="88">
        <v>34.020618438720703</v>
      </c>
      <c r="AG63" s="88">
        <v>43.298969268798828</v>
      </c>
      <c r="AH63" s="88">
        <f t="shared" si="5"/>
        <v>100</v>
      </c>
    </row>
    <row r="64" spans="1:34" x14ac:dyDescent="0.35">
      <c r="A64" s="45" t="s">
        <v>23</v>
      </c>
      <c r="B64" s="45" t="s">
        <v>94</v>
      </c>
      <c r="C64" s="47">
        <v>530137.6875</v>
      </c>
      <c r="D64" s="73">
        <v>43.043239593505859</v>
      </c>
      <c r="E64" s="73">
        <v>20.829225540161133</v>
      </c>
      <c r="F64" s="73">
        <v>36.127525329589844</v>
      </c>
      <c r="G64" s="73">
        <f t="shared" si="0"/>
        <v>99.999990463256836</v>
      </c>
      <c r="H64" s="87"/>
      <c r="I64" s="47">
        <v>516868.125</v>
      </c>
      <c r="J64" s="88">
        <v>42.851322174072266</v>
      </c>
      <c r="K64" s="88">
        <v>20.515935897827148</v>
      </c>
      <c r="L64" s="88">
        <v>36.632743835449219</v>
      </c>
      <c r="M64" s="88">
        <f t="shared" si="1"/>
        <v>100.00000190734863</v>
      </c>
      <c r="N64" s="87"/>
      <c r="O64" s="47">
        <v>7645.7732321191352</v>
      </c>
      <c r="P64" s="88">
        <v>63.813568115234375</v>
      </c>
      <c r="Q64" s="88">
        <v>36.186431884765625</v>
      </c>
      <c r="R64" s="88">
        <f t="shared" si="2"/>
        <v>100</v>
      </c>
      <c r="S64" s="87"/>
      <c r="T64" s="72">
        <v>0</v>
      </c>
      <c r="U64" s="74">
        <v>0</v>
      </c>
      <c r="V64" s="88">
        <v>0</v>
      </c>
      <c r="W64" s="88">
        <f t="shared" si="3"/>
        <v>0</v>
      </c>
      <c r="X64" s="88"/>
      <c r="Y64" s="72">
        <v>194.67127988336134</v>
      </c>
      <c r="Z64" s="115">
        <v>42.636993408203125</v>
      </c>
      <c r="AA64" s="115">
        <v>57.363006591796875</v>
      </c>
      <c r="AB64" s="71">
        <f t="shared" si="4"/>
        <v>100</v>
      </c>
      <c r="AC64" s="87"/>
      <c r="AD64" s="72">
        <v>5429.0670972255784</v>
      </c>
      <c r="AE64" s="88">
        <v>32.078548431396484</v>
      </c>
      <c r="AF64" s="88">
        <v>29.775089263916016</v>
      </c>
      <c r="AG64" s="88">
        <v>38.1463623046875</v>
      </c>
      <c r="AH64" s="88">
        <f t="shared" si="5"/>
        <v>100</v>
      </c>
    </row>
    <row r="65" spans="1:34" x14ac:dyDescent="0.35">
      <c r="A65" s="45" t="s">
        <v>23</v>
      </c>
      <c r="B65" s="45" t="s">
        <v>95</v>
      </c>
      <c r="C65" s="47">
        <v>256696.875</v>
      </c>
      <c r="D65" s="73">
        <v>44.845436096191406</v>
      </c>
      <c r="E65" s="73">
        <v>20.642477035522461</v>
      </c>
      <c r="F65" s="73">
        <v>34.512081146240234</v>
      </c>
      <c r="G65" s="73">
        <f t="shared" si="0"/>
        <v>99.999994277954102</v>
      </c>
      <c r="H65" s="87"/>
      <c r="I65" s="47">
        <v>246565.890625</v>
      </c>
      <c r="J65" s="88">
        <v>44.007556915283203</v>
      </c>
      <c r="K65" s="88">
        <v>20.799493789672852</v>
      </c>
      <c r="L65" s="88">
        <v>35.192955017089844</v>
      </c>
      <c r="M65" s="88">
        <f t="shared" si="1"/>
        <v>100.0000057220459</v>
      </c>
      <c r="N65" s="87"/>
      <c r="O65" s="47">
        <v>5153.3268049155131</v>
      </c>
      <c r="P65" s="88">
        <v>75.141365051269531</v>
      </c>
      <c r="Q65" s="88">
        <v>24.858634948730469</v>
      </c>
      <c r="R65" s="88">
        <f t="shared" si="2"/>
        <v>100</v>
      </c>
      <c r="S65" s="87"/>
      <c r="T65" s="72">
        <v>0</v>
      </c>
      <c r="U65" s="74">
        <v>0</v>
      </c>
      <c r="V65" s="88">
        <v>0</v>
      </c>
      <c r="W65" s="88">
        <f t="shared" si="3"/>
        <v>0</v>
      </c>
      <c r="X65" s="88"/>
      <c r="Y65" s="72">
        <v>3380.5397945468512</v>
      </c>
      <c r="Z65" s="115">
        <v>76.568588256835938</v>
      </c>
      <c r="AA65" s="115">
        <v>23.431413650512695</v>
      </c>
      <c r="AB65" s="71">
        <f t="shared" si="4"/>
        <v>100.00000190734863</v>
      </c>
      <c r="AC65" s="87"/>
      <c r="AD65" s="72">
        <v>1597.1054147465438</v>
      </c>
      <c r="AE65" s="88">
        <v>9.2982454299926758</v>
      </c>
      <c r="AF65" s="88">
        <v>26.491228103637695</v>
      </c>
      <c r="AG65" s="88">
        <v>64.210525512695313</v>
      </c>
      <c r="AH65" s="88">
        <f t="shared" si="5"/>
        <v>99.999999046325684</v>
      </c>
    </row>
    <row r="66" spans="1:34" x14ac:dyDescent="0.35">
      <c r="A66" s="45" t="s">
        <v>23</v>
      </c>
      <c r="B66" s="45" t="s">
        <v>96</v>
      </c>
      <c r="C66" s="47">
        <v>94077.671875</v>
      </c>
      <c r="D66" s="73">
        <v>47.653713226318359</v>
      </c>
      <c r="E66" s="73">
        <v>17.320844650268555</v>
      </c>
      <c r="F66" s="73">
        <v>35.025444030761719</v>
      </c>
      <c r="G66" s="73">
        <f t="shared" si="0"/>
        <v>100.00000190734863</v>
      </c>
      <c r="H66" s="87"/>
      <c r="I66" s="47">
        <v>93965.7578125</v>
      </c>
      <c r="J66" s="88">
        <v>47.658084869384766</v>
      </c>
      <c r="K66" s="88">
        <v>17.330020904541016</v>
      </c>
      <c r="L66" s="88">
        <v>35.011894226074219</v>
      </c>
      <c r="M66" s="88">
        <f t="shared" si="1"/>
        <v>100</v>
      </c>
      <c r="N66" s="87"/>
      <c r="O66" s="47">
        <v>1.175745140173899</v>
      </c>
      <c r="P66" s="88">
        <v>0</v>
      </c>
      <c r="Q66" s="88">
        <v>100</v>
      </c>
      <c r="R66" s="88">
        <f t="shared" si="2"/>
        <v>100</v>
      </c>
      <c r="S66" s="87"/>
      <c r="T66" s="72">
        <v>0</v>
      </c>
      <c r="U66" s="74">
        <v>0</v>
      </c>
      <c r="V66" s="88">
        <v>0</v>
      </c>
      <c r="W66" s="88">
        <f t="shared" si="3"/>
        <v>0</v>
      </c>
      <c r="X66" s="88"/>
      <c r="Y66" s="72">
        <v>64.348976017124841</v>
      </c>
      <c r="Z66" s="115">
        <v>67.604141235351563</v>
      </c>
      <c r="AA66" s="115">
        <v>32.395862579345703</v>
      </c>
      <c r="AB66" s="71">
        <f t="shared" si="4"/>
        <v>100.00000381469727</v>
      </c>
      <c r="AC66" s="87"/>
      <c r="AD66" s="72">
        <v>46.389884673254606</v>
      </c>
      <c r="AE66" s="88">
        <v>12.32993221282959</v>
      </c>
      <c r="AF66" s="88">
        <v>20.663265228271484</v>
      </c>
      <c r="AG66" s="88">
        <v>67.006805419921875</v>
      </c>
      <c r="AH66" s="88">
        <f t="shared" si="5"/>
        <v>100.00000286102295</v>
      </c>
    </row>
    <row r="67" spans="1:34" x14ac:dyDescent="0.35">
      <c r="A67" s="45" t="s">
        <v>23</v>
      </c>
      <c r="B67" s="45" t="s">
        <v>97</v>
      </c>
      <c r="C67" s="47">
        <v>54789.12109375</v>
      </c>
      <c r="D67" s="73">
        <v>45.915035247802734</v>
      </c>
      <c r="E67" s="73">
        <v>19.820337295532227</v>
      </c>
      <c r="F67" s="73">
        <v>34.264629364013672</v>
      </c>
      <c r="G67" s="73">
        <f t="shared" si="0"/>
        <v>100.00000190734863</v>
      </c>
      <c r="H67" s="87"/>
      <c r="I67" s="47">
        <v>54783.3515625</v>
      </c>
      <c r="J67" s="88">
        <v>45.919872283935547</v>
      </c>
      <c r="K67" s="88">
        <v>19.818914413452148</v>
      </c>
      <c r="L67" s="88">
        <v>34.261215209960938</v>
      </c>
      <c r="M67" s="88">
        <f t="shared" si="1"/>
        <v>100.00000190734863</v>
      </c>
      <c r="N67" s="87"/>
      <c r="O67" s="47">
        <v>0</v>
      </c>
      <c r="P67" s="88">
        <v>0</v>
      </c>
      <c r="Q67" s="88">
        <v>0</v>
      </c>
      <c r="R67" s="88">
        <f t="shared" si="2"/>
        <v>0</v>
      </c>
      <c r="S67" s="87"/>
      <c r="T67" s="72">
        <v>0</v>
      </c>
      <c r="U67" s="74">
        <v>0</v>
      </c>
      <c r="V67" s="88">
        <v>0</v>
      </c>
      <c r="W67" s="88">
        <f t="shared" si="3"/>
        <v>0</v>
      </c>
      <c r="X67" s="88"/>
      <c r="Y67" s="72">
        <v>0</v>
      </c>
      <c r="Z67" s="115">
        <v>0</v>
      </c>
      <c r="AA67" s="115">
        <v>0</v>
      </c>
      <c r="AB67" s="71">
        <f t="shared" si="4"/>
        <v>0</v>
      </c>
      <c r="AC67" s="87"/>
      <c r="AD67" s="72">
        <v>5.7696639759714667</v>
      </c>
      <c r="AE67" s="88">
        <v>0</v>
      </c>
      <c r="AF67" s="88">
        <v>33.333332061767578</v>
      </c>
      <c r="AG67" s="88">
        <v>66.666664123535156</v>
      </c>
      <c r="AH67" s="88">
        <f t="shared" si="5"/>
        <v>99.999996185302734</v>
      </c>
    </row>
    <row r="68" spans="1:34" x14ac:dyDescent="0.35">
      <c r="A68" s="45" t="s">
        <v>23</v>
      </c>
      <c r="B68" s="45" t="s">
        <v>98</v>
      </c>
      <c r="C68" s="47">
        <v>119817.6015625</v>
      </c>
      <c r="D68" s="73">
        <v>43.782962799072266</v>
      </c>
      <c r="E68" s="73">
        <v>18.993635177612305</v>
      </c>
      <c r="F68" s="73">
        <v>37.223400115966797</v>
      </c>
      <c r="G68" s="73">
        <f t="shared" si="0"/>
        <v>99.999998092651367</v>
      </c>
      <c r="H68" s="87"/>
      <c r="I68" s="47">
        <v>117307.9296875</v>
      </c>
      <c r="J68" s="88">
        <v>44.540081024169922</v>
      </c>
      <c r="K68" s="88">
        <v>18.554754257202148</v>
      </c>
      <c r="L68" s="88">
        <v>36.905166625976563</v>
      </c>
      <c r="M68" s="88">
        <f t="shared" si="1"/>
        <v>100.00000190734863</v>
      </c>
      <c r="N68" s="87"/>
      <c r="O68" s="47">
        <v>65.374865863821199</v>
      </c>
      <c r="P68" s="88">
        <v>55.555557250976563</v>
      </c>
      <c r="Q68" s="88">
        <v>44.444442749023438</v>
      </c>
      <c r="R68" s="88">
        <f t="shared" si="2"/>
        <v>100</v>
      </c>
      <c r="S68" s="87"/>
      <c r="T68" s="72">
        <v>0</v>
      </c>
      <c r="U68" s="74">
        <v>0</v>
      </c>
      <c r="V68" s="88">
        <v>0</v>
      </c>
      <c r="W68" s="88">
        <f t="shared" si="3"/>
        <v>0</v>
      </c>
      <c r="X68" s="88"/>
      <c r="Y68" s="72">
        <v>134.3816687200769</v>
      </c>
      <c r="Z68" s="115">
        <v>24.324323654174805</v>
      </c>
      <c r="AA68" s="115">
        <v>75.675674438476563</v>
      </c>
      <c r="AB68" s="71">
        <f t="shared" si="4"/>
        <v>99.999998092651367</v>
      </c>
      <c r="AC68" s="87"/>
      <c r="AD68" s="72">
        <v>2309.9119271883487</v>
      </c>
      <c r="AE68" s="88">
        <v>6.132075309753418</v>
      </c>
      <c r="AF68" s="88">
        <v>41.666667938232422</v>
      </c>
      <c r="AG68" s="88">
        <v>52.201259613037109</v>
      </c>
      <c r="AH68" s="88">
        <f t="shared" si="5"/>
        <v>100.00000286102295</v>
      </c>
    </row>
    <row r="69" spans="1:34" x14ac:dyDescent="0.35">
      <c r="A69" s="45" t="s">
        <v>24</v>
      </c>
      <c r="B69" s="45" t="s">
        <v>99</v>
      </c>
      <c r="C69" s="47">
        <v>92728.8203125</v>
      </c>
      <c r="D69" s="73">
        <v>31.190406799316406</v>
      </c>
      <c r="E69" s="73">
        <v>16.442188262939453</v>
      </c>
      <c r="F69" s="73">
        <v>52.367404937744141</v>
      </c>
      <c r="G69" s="73">
        <f t="shared" si="0"/>
        <v>100</v>
      </c>
      <c r="H69" s="87"/>
      <c r="I69" s="47">
        <v>65487.65625</v>
      </c>
      <c r="J69" s="88">
        <v>25.143072128295898</v>
      </c>
      <c r="K69" s="88">
        <v>16.47874641418457</v>
      </c>
      <c r="L69" s="88">
        <v>58.378181457519531</v>
      </c>
      <c r="M69" s="88">
        <f t="shared" si="1"/>
        <v>100</v>
      </c>
      <c r="N69" s="87"/>
      <c r="O69" s="47">
        <v>1643.2673835565931</v>
      </c>
      <c r="P69" s="88">
        <v>57.786983489990234</v>
      </c>
      <c r="Q69" s="88">
        <v>42.213016510009766</v>
      </c>
      <c r="R69" s="88">
        <f t="shared" si="2"/>
        <v>100</v>
      </c>
      <c r="S69" s="87"/>
      <c r="T69" s="72">
        <v>0</v>
      </c>
      <c r="U69" s="74">
        <v>0</v>
      </c>
      <c r="V69" s="88">
        <v>0</v>
      </c>
      <c r="W69" s="88">
        <f t="shared" si="3"/>
        <v>0</v>
      </c>
      <c r="X69" s="88"/>
      <c r="Y69" s="72">
        <v>4480.6885524675645</v>
      </c>
      <c r="Z69" s="115">
        <v>23.148443222045898</v>
      </c>
      <c r="AA69" s="115">
        <v>76.851554870605469</v>
      </c>
      <c r="AB69" s="71">
        <f t="shared" si="4"/>
        <v>99.999998092651367</v>
      </c>
      <c r="AC69" s="87"/>
      <c r="AD69" s="72">
        <v>21117.207838971895</v>
      </c>
      <c r="AE69" s="88">
        <v>49.580814361572266</v>
      </c>
      <c r="AF69" s="88">
        <v>17.812156677246094</v>
      </c>
      <c r="AG69" s="88">
        <v>32.607028961181641</v>
      </c>
      <c r="AH69" s="88">
        <f t="shared" si="5"/>
        <v>100</v>
      </c>
    </row>
    <row r="70" spans="1:34" x14ac:dyDescent="0.35">
      <c r="A70" s="45" t="s">
        <v>24</v>
      </c>
      <c r="B70" s="45" t="s">
        <v>100</v>
      </c>
      <c r="C70" s="47">
        <v>226777.953125</v>
      </c>
      <c r="D70" s="73">
        <v>34.024520874023438</v>
      </c>
      <c r="E70" s="73">
        <v>15.142234802246094</v>
      </c>
      <c r="F70" s="73">
        <v>50.833248138427734</v>
      </c>
      <c r="G70" s="73">
        <f t="shared" ref="G70:G133" si="6">SUM(D70:F70)</f>
        <v>100.00000381469727</v>
      </c>
      <c r="H70" s="87"/>
      <c r="I70" s="47">
        <v>178709.328125</v>
      </c>
      <c r="J70" s="88">
        <v>35.411701202392578</v>
      </c>
      <c r="K70" s="88">
        <v>13.076005935668945</v>
      </c>
      <c r="L70" s="88">
        <v>51.512290954589844</v>
      </c>
      <c r="M70" s="88">
        <f t="shared" ref="M70:M133" si="7">SUM(J70:L70)</f>
        <v>99.999998092651367</v>
      </c>
      <c r="N70" s="87"/>
      <c r="O70" s="47">
        <v>1376.6380961538462</v>
      </c>
      <c r="P70" s="88">
        <v>41.511966705322266</v>
      </c>
      <c r="Q70" s="88">
        <v>58.488033294677734</v>
      </c>
      <c r="R70" s="88">
        <f t="shared" ref="R70:R133" si="8">SUM(P70:Q70)</f>
        <v>100</v>
      </c>
      <c r="S70" s="87"/>
      <c r="T70" s="72">
        <v>0</v>
      </c>
      <c r="U70" s="74">
        <v>0</v>
      </c>
      <c r="V70" s="88">
        <v>0</v>
      </c>
      <c r="W70" s="88">
        <f t="shared" ref="W70:W133" si="9">SUM(U70:V70)</f>
        <v>0</v>
      </c>
      <c r="X70" s="88"/>
      <c r="Y70" s="72">
        <v>2500.2818653846152</v>
      </c>
      <c r="Z70" s="115">
        <v>7.709043025970459</v>
      </c>
      <c r="AA70" s="115">
        <v>92.29095458984375</v>
      </c>
      <c r="AB70" s="71">
        <f t="shared" ref="AB70:AB133" si="10">SUM(Z70:AA70)</f>
        <v>99.999997615814209</v>
      </c>
      <c r="AC70" s="87"/>
      <c r="AD70" s="72">
        <v>44191.71477692308</v>
      </c>
      <c r="AE70" s="88">
        <v>29.670448303222656</v>
      </c>
      <c r="AF70" s="88">
        <v>23.004404067993164</v>
      </c>
      <c r="AG70" s="88">
        <v>47.325145721435547</v>
      </c>
      <c r="AH70" s="88">
        <f t="shared" ref="AH70:AH133" si="11">SUM(AE70:AG70)</f>
        <v>99.999998092651367</v>
      </c>
    </row>
    <row r="71" spans="1:34" x14ac:dyDescent="0.35">
      <c r="A71" s="45" t="s">
        <v>24</v>
      </c>
      <c r="B71" s="45" t="s">
        <v>101</v>
      </c>
      <c r="C71" s="47">
        <v>284466.46875</v>
      </c>
      <c r="D71" s="73">
        <v>36.107051849365234</v>
      </c>
      <c r="E71" s="73">
        <v>15.985246658325195</v>
      </c>
      <c r="F71" s="73">
        <v>47.907699584960938</v>
      </c>
      <c r="G71" s="73">
        <f t="shared" si="6"/>
        <v>99.999998092651367</v>
      </c>
      <c r="H71" s="87"/>
      <c r="I71" s="47">
        <v>216326.53125</v>
      </c>
      <c r="J71" s="88">
        <v>34.721580505371094</v>
      </c>
      <c r="K71" s="88">
        <v>15.148829460144043</v>
      </c>
      <c r="L71" s="88">
        <v>50.129589080810547</v>
      </c>
      <c r="M71" s="88">
        <f t="shared" si="7"/>
        <v>99.999999046325684</v>
      </c>
      <c r="N71" s="87"/>
      <c r="O71" s="47">
        <v>21308.491344259768</v>
      </c>
      <c r="P71" s="88">
        <v>55.164070129394531</v>
      </c>
      <c r="Q71" s="88">
        <v>44.835929870605469</v>
      </c>
      <c r="R71" s="88">
        <f t="shared" si="8"/>
        <v>100</v>
      </c>
      <c r="S71" s="87"/>
      <c r="T71" s="72">
        <v>0</v>
      </c>
      <c r="U71" s="74">
        <v>0</v>
      </c>
      <c r="V71" s="88">
        <v>0</v>
      </c>
      <c r="W71" s="88">
        <f t="shared" si="9"/>
        <v>0</v>
      </c>
      <c r="X71" s="88"/>
      <c r="Y71" s="72">
        <v>27841.877448767569</v>
      </c>
      <c r="Z71" s="115">
        <v>32.289318084716797</v>
      </c>
      <c r="AA71" s="115">
        <v>67.710685729980469</v>
      </c>
      <c r="AB71" s="71">
        <f t="shared" si="10"/>
        <v>100.00000381469727</v>
      </c>
      <c r="AC71" s="87"/>
      <c r="AD71" s="72">
        <v>18989.565652669626</v>
      </c>
      <c r="AE71" s="88">
        <v>36.103420257568359</v>
      </c>
      <c r="AF71" s="88">
        <v>16.576835632324219</v>
      </c>
      <c r="AG71" s="88">
        <v>47.319744110107422</v>
      </c>
      <c r="AH71" s="88">
        <f t="shared" si="11"/>
        <v>100</v>
      </c>
    </row>
    <row r="72" spans="1:34" x14ac:dyDescent="0.35">
      <c r="A72" s="45" t="s">
        <v>24</v>
      </c>
      <c r="B72" s="45" t="s">
        <v>102</v>
      </c>
      <c r="C72" s="47">
        <v>284624.0625</v>
      </c>
      <c r="D72" s="73">
        <v>36.164756774902344</v>
      </c>
      <c r="E72" s="73">
        <v>13.455952644348145</v>
      </c>
      <c r="F72" s="73">
        <v>50.379295349121094</v>
      </c>
      <c r="G72" s="73">
        <f t="shared" si="6"/>
        <v>100.00000476837158</v>
      </c>
      <c r="H72" s="87"/>
      <c r="I72" s="47">
        <v>209030.078125</v>
      </c>
      <c r="J72" s="88">
        <v>36.329036712646484</v>
      </c>
      <c r="K72" s="88">
        <v>13.391361236572266</v>
      </c>
      <c r="L72" s="88">
        <v>50.27960205078125</v>
      </c>
      <c r="M72" s="88">
        <f t="shared" si="7"/>
        <v>100</v>
      </c>
      <c r="N72" s="87"/>
      <c r="O72" s="47">
        <v>15545.31797209397</v>
      </c>
      <c r="P72" s="88">
        <v>50.312522888183594</v>
      </c>
      <c r="Q72" s="88">
        <v>49.687477111816406</v>
      </c>
      <c r="R72" s="88">
        <f t="shared" si="8"/>
        <v>100</v>
      </c>
      <c r="S72" s="87"/>
      <c r="T72" s="72">
        <v>0</v>
      </c>
      <c r="U72" s="74">
        <v>0</v>
      </c>
      <c r="V72" s="88">
        <v>0</v>
      </c>
      <c r="W72" s="88">
        <f t="shared" si="9"/>
        <v>0</v>
      </c>
      <c r="X72" s="88"/>
      <c r="Y72" s="72">
        <v>40218.170821218904</v>
      </c>
      <c r="Z72" s="115">
        <v>20.29283332824707</v>
      </c>
      <c r="AA72" s="115">
        <v>79.707168579101563</v>
      </c>
      <c r="AB72" s="71">
        <f t="shared" si="10"/>
        <v>100.00000190734863</v>
      </c>
      <c r="AC72" s="87"/>
      <c r="AD72" s="72">
        <v>19830.500033159151</v>
      </c>
      <c r="AE72" s="88">
        <v>55.532299041748047</v>
      </c>
      <c r="AF72" s="88">
        <v>13.024538993835449</v>
      </c>
      <c r="AG72" s="88">
        <v>31.443161010742188</v>
      </c>
      <c r="AH72" s="88">
        <f t="shared" si="11"/>
        <v>99.999999046325684</v>
      </c>
    </row>
    <row r="73" spans="1:34" x14ac:dyDescent="0.35">
      <c r="A73" s="45" t="s">
        <v>24</v>
      </c>
      <c r="B73" s="45" t="s">
        <v>103</v>
      </c>
      <c r="C73" s="47">
        <v>82058.90625</v>
      </c>
      <c r="D73" s="73">
        <v>27.505313873291016</v>
      </c>
      <c r="E73" s="73">
        <v>13.075466156005859</v>
      </c>
      <c r="F73" s="73">
        <v>59.419223785400391</v>
      </c>
      <c r="G73" s="73">
        <f t="shared" si="6"/>
        <v>100.00000381469727</v>
      </c>
      <c r="H73" s="87"/>
      <c r="I73" s="47">
        <v>66693.09375</v>
      </c>
      <c r="J73" s="88">
        <v>32.201042175292969</v>
      </c>
      <c r="K73" s="88">
        <v>15.067015647888184</v>
      </c>
      <c r="L73" s="88">
        <v>52.731945037841797</v>
      </c>
      <c r="M73" s="88">
        <f t="shared" si="7"/>
        <v>100.00000286102295</v>
      </c>
      <c r="N73" s="87"/>
      <c r="O73" s="47">
        <v>921.50296728307273</v>
      </c>
      <c r="P73" s="88">
        <v>51.7650146484375</v>
      </c>
      <c r="Q73" s="88">
        <v>48.2349853515625</v>
      </c>
      <c r="R73" s="88">
        <f t="shared" si="8"/>
        <v>100</v>
      </c>
      <c r="S73" s="87"/>
      <c r="T73" s="72">
        <v>0</v>
      </c>
      <c r="U73" s="74">
        <v>0</v>
      </c>
      <c r="V73" s="88">
        <v>0</v>
      </c>
      <c r="W73" s="88">
        <f t="shared" si="9"/>
        <v>0</v>
      </c>
      <c r="X73" s="88"/>
      <c r="Y73" s="72">
        <v>12804.29116251778</v>
      </c>
      <c r="Z73" s="115">
        <v>2.0440082550048828</v>
      </c>
      <c r="AA73" s="115">
        <v>97.95599365234375</v>
      </c>
      <c r="AB73" s="71">
        <f t="shared" si="10"/>
        <v>100.00000190734863</v>
      </c>
      <c r="AC73" s="87"/>
      <c r="AD73" s="72">
        <v>1640.019242176387</v>
      </c>
      <c r="AE73" s="88">
        <v>21.704187393188477</v>
      </c>
      <c r="AF73" s="88">
        <v>14.416813850402832</v>
      </c>
      <c r="AG73" s="88">
        <v>63.878997802734375</v>
      </c>
      <c r="AH73" s="88">
        <f t="shared" si="11"/>
        <v>99.999999046325684</v>
      </c>
    </row>
    <row r="74" spans="1:34" x14ac:dyDescent="0.35">
      <c r="A74" s="45" t="s">
        <v>24</v>
      </c>
      <c r="B74" s="45" t="s">
        <v>104</v>
      </c>
      <c r="C74" s="47">
        <v>48156.9609375</v>
      </c>
      <c r="D74" s="73">
        <v>34.065147399902344</v>
      </c>
      <c r="E74" s="73">
        <v>14.664615631103516</v>
      </c>
      <c r="F74" s="73">
        <v>51.270236968994141</v>
      </c>
      <c r="G74" s="73">
        <f t="shared" si="6"/>
        <v>100</v>
      </c>
      <c r="H74" s="87"/>
      <c r="I74" s="47">
        <v>43721.0703125</v>
      </c>
      <c r="J74" s="88">
        <v>33.837627410888672</v>
      </c>
      <c r="K74" s="88">
        <v>14.99440860748291</v>
      </c>
      <c r="L74" s="88">
        <v>51.167964935302734</v>
      </c>
      <c r="M74" s="88">
        <f t="shared" si="7"/>
        <v>100.00000095367432</v>
      </c>
      <c r="N74" s="87"/>
      <c r="O74" s="47">
        <v>288.79562821920115</v>
      </c>
      <c r="P74" s="88">
        <v>91.041542053222656</v>
      </c>
      <c r="Q74" s="88">
        <v>8.9584589004516602</v>
      </c>
      <c r="R74" s="88">
        <f t="shared" si="8"/>
        <v>100.00000095367432</v>
      </c>
      <c r="S74" s="87"/>
      <c r="T74" s="72">
        <v>0</v>
      </c>
      <c r="U74" s="74">
        <v>0</v>
      </c>
      <c r="V74" s="88">
        <v>0</v>
      </c>
      <c r="W74" s="88">
        <f t="shared" si="9"/>
        <v>0</v>
      </c>
      <c r="X74" s="88"/>
      <c r="Y74" s="72">
        <v>1296.1087520054036</v>
      </c>
      <c r="Z74" s="115">
        <v>25.203454971313477</v>
      </c>
      <c r="AA74" s="115">
        <v>74.796546936035156</v>
      </c>
      <c r="AB74" s="71">
        <f t="shared" si="10"/>
        <v>100.00000190734863</v>
      </c>
      <c r="AC74" s="87"/>
      <c r="AD74" s="72">
        <v>2850.9855399814237</v>
      </c>
      <c r="AE74" s="88">
        <v>35.811447143554688</v>
      </c>
      <c r="AF74" s="88">
        <v>16.85191535949707</v>
      </c>
      <c r="AG74" s="88">
        <v>47.336639404296875</v>
      </c>
      <c r="AH74" s="88">
        <f t="shared" si="11"/>
        <v>100.00000190734863</v>
      </c>
    </row>
    <row r="75" spans="1:34" x14ac:dyDescent="0.35">
      <c r="A75" s="45" t="s">
        <v>25</v>
      </c>
      <c r="B75" s="45" t="s">
        <v>105</v>
      </c>
      <c r="C75" s="47">
        <v>395966.90625</v>
      </c>
      <c r="D75" s="73">
        <v>50.823104858398438</v>
      </c>
      <c r="E75" s="73">
        <v>16.774271011352539</v>
      </c>
      <c r="F75" s="73">
        <v>32.402622222900391</v>
      </c>
      <c r="G75" s="73">
        <f t="shared" si="6"/>
        <v>99.999998092651367</v>
      </c>
      <c r="H75" s="87"/>
      <c r="I75" s="47">
        <v>388482.71875</v>
      </c>
      <c r="J75" s="88">
        <v>50.74884033203125</v>
      </c>
      <c r="K75" s="88">
        <v>17.000957489013672</v>
      </c>
      <c r="L75" s="88">
        <v>32.250202178955078</v>
      </c>
      <c r="M75" s="88">
        <f t="shared" si="7"/>
        <v>100</v>
      </c>
      <c r="N75" s="87"/>
      <c r="O75" s="47">
        <v>643.43298178128111</v>
      </c>
      <c r="P75" s="88">
        <v>62.190670013427734</v>
      </c>
      <c r="Q75" s="88">
        <v>37.809329986572266</v>
      </c>
      <c r="R75" s="88">
        <f t="shared" si="8"/>
        <v>100</v>
      </c>
      <c r="S75" s="87"/>
      <c r="T75" s="72">
        <v>0</v>
      </c>
      <c r="U75" s="74">
        <v>0</v>
      </c>
      <c r="V75" s="88">
        <v>0</v>
      </c>
      <c r="W75" s="88">
        <f t="shared" si="9"/>
        <v>0</v>
      </c>
      <c r="X75" s="88"/>
      <c r="Y75" s="72">
        <v>4570.5031865082683</v>
      </c>
      <c r="Z75" s="115">
        <v>62.208831787109375</v>
      </c>
      <c r="AA75" s="115">
        <v>37.791168212890625</v>
      </c>
      <c r="AB75" s="71">
        <f t="shared" si="10"/>
        <v>100</v>
      </c>
      <c r="AC75" s="87"/>
      <c r="AD75" s="72">
        <v>2270.2565292011409</v>
      </c>
      <c r="AE75" s="88">
        <v>37.387485504150391</v>
      </c>
      <c r="AF75" s="88">
        <v>5.7925271987915039</v>
      </c>
      <c r="AG75" s="88">
        <v>56.819988250732422</v>
      </c>
      <c r="AH75" s="88">
        <f t="shared" si="11"/>
        <v>100.00000095367432</v>
      </c>
    </row>
    <row r="76" spans="1:34" x14ac:dyDescent="0.35">
      <c r="A76" s="45" t="s">
        <v>25</v>
      </c>
      <c r="B76" s="45" t="s">
        <v>106</v>
      </c>
      <c r="C76" s="47">
        <v>638389.9375</v>
      </c>
      <c r="D76" s="73">
        <v>48.788272857666016</v>
      </c>
      <c r="E76" s="73">
        <v>18.528644561767578</v>
      </c>
      <c r="F76" s="73">
        <v>32.683086395263672</v>
      </c>
      <c r="G76" s="73">
        <f t="shared" si="6"/>
        <v>100.00000381469727</v>
      </c>
      <c r="H76" s="87"/>
      <c r="I76" s="47">
        <v>593511.9375</v>
      </c>
      <c r="J76" s="88">
        <v>49.623012542724609</v>
      </c>
      <c r="K76" s="88">
        <v>17.819553375244141</v>
      </c>
      <c r="L76" s="88">
        <v>32.557430267333984</v>
      </c>
      <c r="M76" s="88">
        <f t="shared" si="7"/>
        <v>99.999996185302734</v>
      </c>
      <c r="N76" s="87"/>
      <c r="O76" s="47">
        <v>16452.800629253619</v>
      </c>
      <c r="P76" s="88">
        <v>44.244377136230469</v>
      </c>
      <c r="Q76" s="88">
        <v>55.755622863769531</v>
      </c>
      <c r="R76" s="88">
        <f t="shared" si="8"/>
        <v>100</v>
      </c>
      <c r="S76" s="87"/>
      <c r="T76" s="72">
        <v>0</v>
      </c>
      <c r="U76" s="74">
        <v>0</v>
      </c>
      <c r="V76" s="88">
        <v>0</v>
      </c>
      <c r="W76" s="88">
        <f t="shared" si="9"/>
        <v>0</v>
      </c>
      <c r="X76" s="88"/>
      <c r="Y76" s="72">
        <v>12486.272563624301</v>
      </c>
      <c r="Z76" s="115">
        <v>19.774360656738281</v>
      </c>
      <c r="AA76" s="115">
        <v>80.225639343261719</v>
      </c>
      <c r="AB76" s="71">
        <f t="shared" si="10"/>
        <v>100</v>
      </c>
      <c r="AC76" s="87"/>
      <c r="AD76" s="72">
        <v>15938.980172251917</v>
      </c>
      <c r="AE76" s="88">
        <v>45.124679565429688</v>
      </c>
      <c r="AF76" s="88">
        <v>21.020586013793945</v>
      </c>
      <c r="AG76" s="88">
        <v>33.854736328125</v>
      </c>
      <c r="AH76" s="88">
        <f t="shared" si="11"/>
        <v>100.00000190734863</v>
      </c>
    </row>
    <row r="77" spans="1:34" x14ac:dyDescent="0.35">
      <c r="A77" s="45" t="s">
        <v>25</v>
      </c>
      <c r="B77" s="45" t="s">
        <v>107</v>
      </c>
      <c r="C77" s="47">
        <v>253826.703125</v>
      </c>
      <c r="D77" s="73">
        <v>50.777622222900391</v>
      </c>
      <c r="E77" s="73">
        <v>17.130863189697266</v>
      </c>
      <c r="F77" s="73">
        <v>32.091514587402344</v>
      </c>
      <c r="G77" s="73">
        <f t="shared" si="6"/>
        <v>100</v>
      </c>
      <c r="H77" s="87"/>
      <c r="I77" s="47">
        <v>253180.546875</v>
      </c>
      <c r="J77" s="88">
        <v>50.827808380126953</v>
      </c>
      <c r="K77" s="88">
        <v>17.072669982910156</v>
      </c>
      <c r="L77" s="88">
        <v>32.099517822265625</v>
      </c>
      <c r="M77" s="88">
        <f t="shared" si="7"/>
        <v>99.999996185302734</v>
      </c>
      <c r="N77" s="87"/>
      <c r="O77" s="47">
        <v>64.8601200479292</v>
      </c>
      <c r="P77" s="88">
        <v>70.176177978515625</v>
      </c>
      <c r="Q77" s="88">
        <v>29.823820114135742</v>
      </c>
      <c r="R77" s="88">
        <f t="shared" si="8"/>
        <v>99.999998092651367</v>
      </c>
      <c r="S77" s="87"/>
      <c r="T77" s="72">
        <v>0</v>
      </c>
      <c r="U77" s="74">
        <v>0</v>
      </c>
      <c r="V77" s="88">
        <v>0</v>
      </c>
      <c r="W77" s="88">
        <f t="shared" si="9"/>
        <v>0</v>
      </c>
      <c r="X77" s="88"/>
      <c r="Y77" s="72">
        <v>234.70435948407371</v>
      </c>
      <c r="Z77" s="115">
        <v>48.901100158691406</v>
      </c>
      <c r="AA77" s="115">
        <v>51.098899841308594</v>
      </c>
      <c r="AB77" s="71">
        <f t="shared" si="10"/>
        <v>100</v>
      </c>
      <c r="AC77" s="87"/>
      <c r="AD77" s="72">
        <v>346.59729863005248</v>
      </c>
      <c r="AE77" s="88">
        <v>11.757410049438477</v>
      </c>
      <c r="AF77" s="88">
        <v>68.863945007324219</v>
      </c>
      <c r="AG77" s="88">
        <v>19.378643035888672</v>
      </c>
      <c r="AH77" s="88">
        <f t="shared" si="11"/>
        <v>99.999998092651367</v>
      </c>
    </row>
    <row r="78" spans="1:34" x14ac:dyDescent="0.35">
      <c r="A78" s="45" t="s">
        <v>25</v>
      </c>
      <c r="B78" s="45" t="s">
        <v>108</v>
      </c>
      <c r="C78" s="47">
        <v>236876.375</v>
      </c>
      <c r="D78" s="73">
        <v>47.633834838867188</v>
      </c>
      <c r="E78" s="73">
        <v>17.526979446411133</v>
      </c>
      <c r="F78" s="73">
        <v>34.839183807373047</v>
      </c>
      <c r="G78" s="73">
        <f t="shared" si="6"/>
        <v>99.999998092651367</v>
      </c>
      <c r="H78" s="87"/>
      <c r="I78" s="47">
        <v>234814.96875</v>
      </c>
      <c r="J78" s="88">
        <v>47.743873596191406</v>
      </c>
      <c r="K78" s="88">
        <v>17.606687545776367</v>
      </c>
      <c r="L78" s="88">
        <v>34.649436950683594</v>
      </c>
      <c r="M78" s="88">
        <f t="shared" si="7"/>
        <v>99.999998092651367</v>
      </c>
      <c r="N78" s="87"/>
      <c r="O78" s="47">
        <v>265.38888888888897</v>
      </c>
      <c r="P78" s="88">
        <v>69.547325134277344</v>
      </c>
      <c r="Q78" s="88">
        <v>30.452674865722656</v>
      </c>
      <c r="R78" s="88">
        <f t="shared" si="8"/>
        <v>100</v>
      </c>
      <c r="S78" s="87"/>
      <c r="T78" s="72">
        <v>0</v>
      </c>
      <c r="U78" s="74">
        <v>0</v>
      </c>
      <c r="V78" s="88">
        <v>0</v>
      </c>
      <c r="W78" s="88">
        <f t="shared" si="9"/>
        <v>0</v>
      </c>
      <c r="X78" s="88"/>
      <c r="Y78" s="72">
        <v>752.99698343748435</v>
      </c>
      <c r="Z78" s="115">
        <v>5.2818179130554199</v>
      </c>
      <c r="AA78" s="115">
        <v>94.718185424804688</v>
      </c>
      <c r="AB78" s="71">
        <f t="shared" si="10"/>
        <v>100.00000333786011</v>
      </c>
      <c r="AC78" s="87"/>
      <c r="AD78" s="72">
        <v>1043.0195917797084</v>
      </c>
      <c r="AE78" s="88">
        <v>47.860736846923828</v>
      </c>
      <c r="AF78" s="88">
        <v>8.9468021392822266</v>
      </c>
      <c r="AG78" s="88">
        <v>43.192459106445313</v>
      </c>
      <c r="AH78" s="88">
        <f t="shared" si="11"/>
        <v>99.999998092651367</v>
      </c>
    </row>
    <row r="79" spans="1:34" x14ac:dyDescent="0.35">
      <c r="A79" s="45" t="s">
        <v>25</v>
      </c>
      <c r="B79" s="45" t="s">
        <v>109</v>
      </c>
      <c r="C79" s="47">
        <v>486544.15625</v>
      </c>
      <c r="D79" s="73">
        <v>50.876884460449219</v>
      </c>
      <c r="E79" s="73">
        <v>17.550876617431641</v>
      </c>
      <c r="F79" s="73">
        <v>31.572237014770508</v>
      </c>
      <c r="G79" s="73">
        <f t="shared" si="6"/>
        <v>99.999998092651367</v>
      </c>
      <c r="H79" s="87"/>
      <c r="I79" s="47">
        <v>485361.53125</v>
      </c>
      <c r="J79" s="88">
        <v>50.881305694580078</v>
      </c>
      <c r="K79" s="88">
        <v>17.531965255737305</v>
      </c>
      <c r="L79" s="88">
        <v>31.58673095703125</v>
      </c>
      <c r="M79" s="88">
        <f t="shared" si="7"/>
        <v>100.00000190734863</v>
      </c>
      <c r="N79" s="87"/>
      <c r="O79" s="47">
        <v>630.96974969580174</v>
      </c>
      <c r="P79" s="88">
        <v>65.306434631347656</v>
      </c>
      <c r="Q79" s="88">
        <v>34.693569183349609</v>
      </c>
      <c r="R79" s="88">
        <f t="shared" si="8"/>
        <v>100.00000381469727</v>
      </c>
      <c r="S79" s="87"/>
      <c r="T79" s="72">
        <v>0</v>
      </c>
      <c r="U79" s="74">
        <v>0</v>
      </c>
      <c r="V79" s="88">
        <v>0</v>
      </c>
      <c r="W79" s="88">
        <f t="shared" si="9"/>
        <v>0</v>
      </c>
      <c r="X79" s="88"/>
      <c r="Y79" s="72">
        <v>187.54355795697833</v>
      </c>
      <c r="Z79" s="115">
        <v>7.4675917625427246</v>
      </c>
      <c r="AA79" s="115">
        <v>92.53240966796875</v>
      </c>
      <c r="AB79" s="71">
        <f t="shared" si="10"/>
        <v>100.00000143051147</v>
      </c>
      <c r="AC79" s="87"/>
      <c r="AD79" s="72">
        <v>364.08645850021117</v>
      </c>
      <c r="AE79" s="88">
        <v>42.340927124023438</v>
      </c>
      <c r="AF79" s="88">
        <v>22.092891693115234</v>
      </c>
      <c r="AG79" s="88">
        <v>35.566181182861328</v>
      </c>
      <c r="AH79" s="88">
        <f t="shared" si="11"/>
        <v>100</v>
      </c>
    </row>
    <row r="80" spans="1:34" x14ac:dyDescent="0.35">
      <c r="A80" s="45" t="s">
        <v>25</v>
      </c>
      <c r="B80" s="45" t="s">
        <v>110</v>
      </c>
      <c r="C80" s="47">
        <v>432829.21875</v>
      </c>
      <c r="D80" s="73">
        <v>48.907722473144531</v>
      </c>
      <c r="E80" s="73">
        <v>18.770160675048828</v>
      </c>
      <c r="F80" s="73">
        <v>32.322120666503906</v>
      </c>
      <c r="G80" s="73">
        <f t="shared" si="6"/>
        <v>100.00000381469727</v>
      </c>
      <c r="H80" s="87"/>
      <c r="I80" s="47">
        <v>432590.375</v>
      </c>
      <c r="J80" s="88">
        <v>48.916465759277344</v>
      </c>
      <c r="K80" s="88">
        <v>18.775718688964844</v>
      </c>
      <c r="L80" s="88">
        <v>32.307815551757813</v>
      </c>
      <c r="M80" s="88">
        <f t="shared" si="7"/>
        <v>100</v>
      </c>
      <c r="N80" s="87"/>
      <c r="O80" s="47">
        <v>49.21819374277193</v>
      </c>
      <c r="P80" s="88">
        <v>74.99481201171875</v>
      </c>
      <c r="Q80" s="88">
        <v>25.005189895629883</v>
      </c>
      <c r="R80" s="88">
        <f t="shared" si="8"/>
        <v>100.00000190734863</v>
      </c>
      <c r="S80" s="87"/>
      <c r="T80" s="72">
        <v>0</v>
      </c>
      <c r="U80" s="74">
        <v>0</v>
      </c>
      <c r="V80" s="88">
        <v>0</v>
      </c>
      <c r="W80" s="88">
        <f t="shared" si="9"/>
        <v>0</v>
      </c>
      <c r="X80" s="88"/>
      <c r="Y80" s="72">
        <v>138.55836014060498</v>
      </c>
      <c r="Z80" s="115">
        <v>27.272336959838867</v>
      </c>
      <c r="AA80" s="115">
        <v>72.7276611328125</v>
      </c>
      <c r="AB80" s="71">
        <f t="shared" si="10"/>
        <v>99.999998092651367</v>
      </c>
      <c r="AC80" s="87"/>
      <c r="AD80" s="72">
        <v>51.087124025227652</v>
      </c>
      <c r="AE80" s="88">
        <v>8.400146484375</v>
      </c>
      <c r="AF80" s="88">
        <v>16.604940414428711</v>
      </c>
      <c r="AG80" s="88">
        <v>74.994911193847656</v>
      </c>
      <c r="AH80" s="88">
        <f t="shared" si="11"/>
        <v>99.999998092651367</v>
      </c>
    </row>
    <row r="81" spans="1:34" x14ac:dyDescent="0.35">
      <c r="A81" s="45" t="s">
        <v>25</v>
      </c>
      <c r="B81" s="45" t="s">
        <v>111</v>
      </c>
      <c r="C81" s="47">
        <v>487655.875</v>
      </c>
      <c r="D81" s="73">
        <v>48.961780548095703</v>
      </c>
      <c r="E81" s="73">
        <v>18.225357055664063</v>
      </c>
      <c r="F81" s="73">
        <v>32.8128662109375</v>
      </c>
      <c r="G81" s="73">
        <f t="shared" si="6"/>
        <v>100.00000381469727</v>
      </c>
      <c r="H81" s="87"/>
      <c r="I81" s="47">
        <v>484393.375</v>
      </c>
      <c r="J81" s="88">
        <v>49.1058349609375</v>
      </c>
      <c r="K81" s="88">
        <v>18.11711311340332</v>
      </c>
      <c r="L81" s="88">
        <v>32.777053833007813</v>
      </c>
      <c r="M81" s="88">
        <f t="shared" si="7"/>
        <v>100.00000190734863</v>
      </c>
      <c r="N81" s="87"/>
      <c r="O81" s="47">
        <v>1164.2723314995626</v>
      </c>
      <c r="P81" s="88">
        <v>60.191082000732422</v>
      </c>
      <c r="Q81" s="88">
        <v>39.808917999267578</v>
      </c>
      <c r="R81" s="88">
        <f t="shared" si="8"/>
        <v>100</v>
      </c>
      <c r="S81" s="87"/>
      <c r="T81" s="72">
        <v>0</v>
      </c>
      <c r="U81" s="74">
        <v>0</v>
      </c>
      <c r="V81" s="88">
        <v>0</v>
      </c>
      <c r="W81" s="88">
        <f t="shared" si="9"/>
        <v>0</v>
      </c>
      <c r="X81" s="88"/>
      <c r="Y81" s="72">
        <v>799.04677528075081</v>
      </c>
      <c r="Z81" s="115">
        <v>3.0162413120269775</v>
      </c>
      <c r="AA81" s="115">
        <v>96.983757019042969</v>
      </c>
      <c r="AB81" s="71">
        <f t="shared" si="10"/>
        <v>99.999998331069946</v>
      </c>
      <c r="AC81" s="87"/>
      <c r="AD81" s="72">
        <v>1299.1825628403076</v>
      </c>
      <c r="AE81" s="88">
        <v>13.446673393249512</v>
      </c>
      <c r="AF81" s="88">
        <v>50.450160980224609</v>
      </c>
      <c r="AG81" s="88">
        <v>36.103164672851563</v>
      </c>
      <c r="AH81" s="88">
        <f t="shared" si="11"/>
        <v>99.999999046325684</v>
      </c>
    </row>
    <row r="82" spans="1:34" x14ac:dyDescent="0.35">
      <c r="A82" s="45" t="s">
        <v>25</v>
      </c>
      <c r="B82" s="45" t="s">
        <v>112</v>
      </c>
      <c r="C82" s="47">
        <v>219174.140625</v>
      </c>
      <c r="D82" s="73">
        <v>49.330360412597656</v>
      </c>
      <c r="E82" s="73">
        <v>19.111141204833984</v>
      </c>
      <c r="F82" s="73">
        <v>31.558498382568359</v>
      </c>
      <c r="G82" s="73">
        <f t="shared" si="6"/>
        <v>100</v>
      </c>
      <c r="H82" s="87"/>
      <c r="I82" s="47">
        <v>219073.109375</v>
      </c>
      <c r="J82" s="88">
        <v>49.347755432128906</v>
      </c>
      <c r="K82" s="88">
        <v>19.116941452026367</v>
      </c>
      <c r="L82" s="88">
        <v>31.535305023193359</v>
      </c>
      <c r="M82" s="88">
        <f t="shared" si="7"/>
        <v>100.00000190734863</v>
      </c>
      <c r="N82" s="87"/>
      <c r="O82" s="47">
        <v>5.1694486915352691</v>
      </c>
      <c r="P82" s="88">
        <v>100</v>
      </c>
      <c r="Q82" s="88">
        <v>0</v>
      </c>
      <c r="R82" s="88">
        <f t="shared" si="8"/>
        <v>100</v>
      </c>
      <c r="S82" s="87"/>
      <c r="T82" s="72">
        <v>0</v>
      </c>
      <c r="U82" s="74">
        <v>0</v>
      </c>
      <c r="V82" s="88">
        <v>0</v>
      </c>
      <c r="W82" s="88">
        <f t="shared" si="9"/>
        <v>0</v>
      </c>
      <c r="X82" s="88"/>
      <c r="Y82" s="72">
        <v>69.705934461649278</v>
      </c>
      <c r="Z82" s="115">
        <v>0</v>
      </c>
      <c r="AA82" s="115">
        <v>100</v>
      </c>
      <c r="AB82" s="71">
        <f t="shared" si="10"/>
        <v>100</v>
      </c>
      <c r="AC82" s="87"/>
      <c r="AD82" s="72">
        <v>26.153403981686303</v>
      </c>
      <c r="AE82" s="88">
        <v>25.104602813720703</v>
      </c>
      <c r="AF82" s="88">
        <v>25.244071960449219</v>
      </c>
      <c r="AG82" s="88">
        <v>49.651325225830078</v>
      </c>
      <c r="AH82" s="88">
        <f t="shared" si="11"/>
        <v>100</v>
      </c>
    </row>
    <row r="83" spans="1:34" x14ac:dyDescent="0.35">
      <c r="A83" s="45" t="s">
        <v>25</v>
      </c>
      <c r="B83" s="45" t="s">
        <v>113</v>
      </c>
      <c r="C83" s="47">
        <v>339790.4375</v>
      </c>
      <c r="D83" s="73">
        <v>48.972499847412109</v>
      </c>
      <c r="E83" s="73">
        <v>17.346355438232422</v>
      </c>
      <c r="F83" s="73">
        <v>33.681144714355469</v>
      </c>
      <c r="G83" s="73">
        <f t="shared" si="6"/>
        <v>100</v>
      </c>
      <c r="H83" s="87"/>
      <c r="I83" s="47">
        <v>337243.40625</v>
      </c>
      <c r="J83" s="88">
        <v>48.939182281494141</v>
      </c>
      <c r="K83" s="88">
        <v>17.450664520263672</v>
      </c>
      <c r="L83" s="88">
        <v>33.610149383544922</v>
      </c>
      <c r="M83" s="88">
        <f t="shared" si="7"/>
        <v>99.999996185302734</v>
      </c>
      <c r="N83" s="87"/>
      <c r="O83" s="47">
        <v>704.39638361630603</v>
      </c>
      <c r="P83" s="88">
        <v>93.184722900390625</v>
      </c>
      <c r="Q83" s="88">
        <v>6.815277099609375</v>
      </c>
      <c r="R83" s="88">
        <f t="shared" si="8"/>
        <v>100</v>
      </c>
      <c r="S83" s="87"/>
      <c r="T83" s="72">
        <v>0</v>
      </c>
      <c r="U83" s="74">
        <v>0</v>
      </c>
      <c r="V83" s="88">
        <v>0</v>
      </c>
      <c r="W83" s="88">
        <f t="shared" si="9"/>
        <v>0</v>
      </c>
      <c r="X83" s="88"/>
      <c r="Y83" s="72">
        <v>1394.7345347610953</v>
      </c>
      <c r="Z83" s="115">
        <v>27.227970123291016</v>
      </c>
      <c r="AA83" s="115">
        <v>72.772026062011719</v>
      </c>
      <c r="AB83" s="71">
        <f t="shared" si="10"/>
        <v>99.999996185302734</v>
      </c>
      <c r="AC83" s="87"/>
      <c r="AD83" s="72">
        <v>447.90967006477223</v>
      </c>
      <c r="AE83" s="88">
        <v>72.236724853515625</v>
      </c>
      <c r="AF83" s="88">
        <v>9.3849725723266602</v>
      </c>
      <c r="AG83" s="88">
        <v>18.378299713134766</v>
      </c>
      <c r="AH83" s="88">
        <f t="shared" si="11"/>
        <v>99.999997138977051</v>
      </c>
    </row>
    <row r="84" spans="1:34" x14ac:dyDescent="0.35">
      <c r="A84" s="45" t="s">
        <v>26</v>
      </c>
      <c r="B84" s="45" t="s">
        <v>114</v>
      </c>
      <c r="C84" s="47">
        <v>155331.921875</v>
      </c>
      <c r="D84" s="73">
        <v>38.908344268798828</v>
      </c>
      <c r="E84" s="73">
        <v>18.708106994628906</v>
      </c>
      <c r="F84" s="73">
        <v>42.383548736572266</v>
      </c>
      <c r="G84" s="73">
        <f t="shared" si="6"/>
        <v>100</v>
      </c>
      <c r="H84" s="87"/>
      <c r="I84" s="47">
        <v>104520.234375</v>
      </c>
      <c r="J84" s="88">
        <v>40.392074584960938</v>
      </c>
      <c r="K84" s="88">
        <v>17.084993362426758</v>
      </c>
      <c r="L84" s="88">
        <v>42.522933959960938</v>
      </c>
      <c r="M84" s="88">
        <f t="shared" si="7"/>
        <v>100.00000190734863</v>
      </c>
      <c r="N84" s="87"/>
      <c r="O84" s="47">
        <v>16826.454811403273</v>
      </c>
      <c r="P84" s="88">
        <v>48.001419067382813</v>
      </c>
      <c r="Q84" s="88">
        <v>51.998580932617188</v>
      </c>
      <c r="R84" s="88">
        <f t="shared" si="8"/>
        <v>100</v>
      </c>
      <c r="S84" s="87"/>
      <c r="T84" s="72">
        <v>5000</v>
      </c>
      <c r="U84" s="74">
        <v>0</v>
      </c>
      <c r="V84" s="88">
        <v>100</v>
      </c>
      <c r="W84" s="88">
        <f t="shared" si="9"/>
        <v>100</v>
      </c>
      <c r="X84" s="88"/>
      <c r="Y84" s="72">
        <v>17438.758831927058</v>
      </c>
      <c r="Z84" s="115">
        <v>33.147331237792969</v>
      </c>
      <c r="AA84" s="115">
        <v>66.852668762207031</v>
      </c>
      <c r="AB84" s="71">
        <f t="shared" si="10"/>
        <v>100</v>
      </c>
      <c r="AC84" s="87"/>
      <c r="AD84" s="72">
        <v>11546.467030981526</v>
      </c>
      <c r="AE84" s="88">
        <v>37.775753021240234</v>
      </c>
      <c r="AF84" s="88">
        <v>21.243450164794922</v>
      </c>
      <c r="AG84" s="88">
        <v>40.980796813964844</v>
      </c>
      <c r="AH84" s="88">
        <f t="shared" si="11"/>
        <v>100</v>
      </c>
    </row>
    <row r="85" spans="1:34" x14ac:dyDescent="0.35">
      <c r="A85" s="45" t="s">
        <v>26</v>
      </c>
      <c r="B85" s="45" t="s">
        <v>115</v>
      </c>
      <c r="C85" s="47">
        <v>1425045.875</v>
      </c>
      <c r="D85" s="73">
        <v>18.374599456787109</v>
      </c>
      <c r="E85" s="73">
        <v>11.26983642578125</v>
      </c>
      <c r="F85" s="73">
        <v>70.355560302734375</v>
      </c>
      <c r="G85" s="73">
        <f t="shared" si="6"/>
        <v>99.999996185302734</v>
      </c>
      <c r="H85" s="87"/>
      <c r="I85" s="47">
        <v>301728.78125</v>
      </c>
      <c r="J85" s="88">
        <v>42.976596832275391</v>
      </c>
      <c r="K85" s="88">
        <v>16.453311920166016</v>
      </c>
      <c r="L85" s="88">
        <v>40.570087432861328</v>
      </c>
      <c r="M85" s="88">
        <f t="shared" si="7"/>
        <v>99.999996185302734</v>
      </c>
      <c r="N85" s="87"/>
      <c r="O85" s="47">
        <v>139476.89104507965</v>
      </c>
      <c r="P85" s="88">
        <v>31.337120056152344</v>
      </c>
      <c r="Q85" s="88">
        <v>68.662879943847656</v>
      </c>
      <c r="R85" s="88">
        <f t="shared" si="8"/>
        <v>100</v>
      </c>
      <c r="S85" s="87"/>
      <c r="T85" s="72">
        <v>0</v>
      </c>
      <c r="U85" s="74">
        <v>0</v>
      </c>
      <c r="V85" s="88">
        <v>0</v>
      </c>
      <c r="W85" s="88">
        <f t="shared" si="9"/>
        <v>0</v>
      </c>
      <c r="X85" s="88"/>
      <c r="Y85" s="72">
        <v>919984.43214743049</v>
      </c>
      <c r="Z85" s="115">
        <v>7.0281577110290527</v>
      </c>
      <c r="AA85" s="115">
        <v>92.971839904785156</v>
      </c>
      <c r="AB85" s="71">
        <f t="shared" si="10"/>
        <v>99.999997615814209</v>
      </c>
      <c r="AC85" s="87"/>
      <c r="AD85" s="72">
        <v>63855.747789714733</v>
      </c>
      <c r="AE85" s="88">
        <v>37.283588409423828</v>
      </c>
      <c r="AF85" s="88">
        <v>23.783468246459961</v>
      </c>
      <c r="AG85" s="88">
        <v>38.932941436767578</v>
      </c>
      <c r="AH85" s="88">
        <f t="shared" si="11"/>
        <v>99.999998092651367</v>
      </c>
    </row>
    <row r="86" spans="1:34" x14ac:dyDescent="0.35">
      <c r="A86" s="45" t="s">
        <v>26</v>
      </c>
      <c r="B86" s="45" t="s">
        <v>116</v>
      </c>
      <c r="C86" s="47">
        <v>540184.25</v>
      </c>
      <c r="D86" s="73">
        <v>37.996917724609375</v>
      </c>
      <c r="E86" s="73">
        <v>23.32209587097168</v>
      </c>
      <c r="F86" s="73">
        <v>38.680984497070313</v>
      </c>
      <c r="G86" s="73">
        <f t="shared" si="6"/>
        <v>99.999998092651367</v>
      </c>
      <c r="H86" s="87"/>
      <c r="I86" s="47">
        <v>385486.03125</v>
      </c>
      <c r="J86" s="88">
        <v>41.035579681396484</v>
      </c>
      <c r="K86" s="88">
        <v>17.453907012939453</v>
      </c>
      <c r="L86" s="88">
        <v>41.510513305664063</v>
      </c>
      <c r="M86" s="88">
        <f t="shared" si="7"/>
        <v>100</v>
      </c>
      <c r="N86" s="87"/>
      <c r="O86" s="47">
        <v>72691.4479631625</v>
      </c>
      <c r="P86" s="88">
        <v>33.920886993408203</v>
      </c>
      <c r="Q86" s="88">
        <v>66.079116821289063</v>
      </c>
      <c r="R86" s="88">
        <f t="shared" si="8"/>
        <v>100.00000381469727</v>
      </c>
      <c r="S86" s="87"/>
      <c r="T86" s="72">
        <v>0</v>
      </c>
      <c r="U86" s="74">
        <v>0</v>
      </c>
      <c r="V86" s="88">
        <v>0</v>
      </c>
      <c r="W86" s="88">
        <f t="shared" si="9"/>
        <v>0</v>
      </c>
      <c r="X86" s="88"/>
      <c r="Y86" s="72">
        <v>37686.4028145021</v>
      </c>
      <c r="Z86" s="115">
        <v>23.729579925537109</v>
      </c>
      <c r="AA86" s="115">
        <v>76.270423889160156</v>
      </c>
      <c r="AB86" s="71">
        <f t="shared" si="10"/>
        <v>100.00000381469727</v>
      </c>
      <c r="AC86" s="87"/>
      <c r="AD86" s="72">
        <v>44320.363381578143</v>
      </c>
      <c r="AE86" s="88">
        <v>30.384548187255859</v>
      </c>
      <c r="AF86" s="88">
        <v>24.065786361694336</v>
      </c>
      <c r="AG86" s="88">
        <v>45.549667358398438</v>
      </c>
      <c r="AH86" s="88">
        <f t="shared" si="11"/>
        <v>100.00000190734863</v>
      </c>
    </row>
    <row r="87" spans="1:34" x14ac:dyDescent="0.35">
      <c r="A87" s="45" t="s">
        <v>26</v>
      </c>
      <c r="B87" s="45" t="s">
        <v>117</v>
      </c>
      <c r="C87" s="47">
        <v>3401819</v>
      </c>
      <c r="D87" s="73">
        <v>45.918666839599609</v>
      </c>
      <c r="E87" s="73">
        <v>18.623655319213867</v>
      </c>
      <c r="F87" s="73">
        <v>35.457679748535156</v>
      </c>
      <c r="G87" s="73">
        <f t="shared" si="6"/>
        <v>100.00000190734863</v>
      </c>
      <c r="H87" s="87"/>
      <c r="I87" s="47">
        <v>569465.25</v>
      </c>
      <c r="J87" s="88">
        <v>40.766170501708984</v>
      </c>
      <c r="K87" s="88">
        <v>15.815423965454102</v>
      </c>
      <c r="L87" s="88">
        <v>43.418403625488281</v>
      </c>
      <c r="M87" s="88">
        <f t="shared" si="7"/>
        <v>99.999998092651367</v>
      </c>
      <c r="N87" s="87"/>
      <c r="O87" s="47">
        <v>995215.90444060438</v>
      </c>
      <c r="P87" s="88">
        <v>53.937152862548828</v>
      </c>
      <c r="Q87" s="88">
        <v>46.062847137451172</v>
      </c>
      <c r="R87" s="88">
        <f t="shared" si="8"/>
        <v>100</v>
      </c>
      <c r="S87" s="87"/>
      <c r="T87" s="72">
        <v>80500</v>
      </c>
      <c r="U87" s="74">
        <v>3.7267081737518311</v>
      </c>
      <c r="V87" s="88">
        <v>96.273292541503906</v>
      </c>
      <c r="W87" s="88">
        <f t="shared" si="9"/>
        <v>100.00000071525574</v>
      </c>
      <c r="X87" s="88"/>
      <c r="Y87" s="72">
        <v>1413652.8797451358</v>
      </c>
      <c r="Z87" s="115">
        <v>45.969802856445313</v>
      </c>
      <c r="AA87" s="115">
        <v>54.030197143554688</v>
      </c>
      <c r="AB87" s="71">
        <f t="shared" si="10"/>
        <v>100</v>
      </c>
      <c r="AC87" s="87"/>
      <c r="AD87" s="72">
        <v>342984.98760957987</v>
      </c>
      <c r="AE87" s="88">
        <v>40.898628234863281</v>
      </c>
      <c r="AF87" s="88">
        <v>24.798427581787109</v>
      </c>
      <c r="AG87" s="88">
        <v>34.302944183349609</v>
      </c>
      <c r="AH87" s="88">
        <f t="shared" si="11"/>
        <v>100</v>
      </c>
    </row>
    <row r="88" spans="1:34" ht="19" x14ac:dyDescent="0.35">
      <c r="A88" s="45" t="s">
        <v>26</v>
      </c>
      <c r="B88" s="45" t="s">
        <v>118</v>
      </c>
      <c r="C88" s="47">
        <v>291054.6875</v>
      </c>
      <c r="D88" s="73">
        <v>39.081962585449219</v>
      </c>
      <c r="E88" s="73">
        <v>16.61015510559082</v>
      </c>
      <c r="F88" s="73">
        <v>44.307884216308594</v>
      </c>
      <c r="G88" s="73">
        <f t="shared" si="6"/>
        <v>100.00000190734863</v>
      </c>
      <c r="H88" s="87"/>
      <c r="I88" s="47">
        <v>253053.09375</v>
      </c>
      <c r="J88" s="88">
        <v>43.597484588623047</v>
      </c>
      <c r="K88" s="88">
        <v>16.88435173034668</v>
      </c>
      <c r="L88" s="88">
        <v>39.518165588378906</v>
      </c>
      <c r="M88" s="88">
        <f t="shared" si="7"/>
        <v>100.00000190734863</v>
      </c>
      <c r="N88" s="87"/>
      <c r="O88" s="47">
        <v>3657.264525625862</v>
      </c>
      <c r="P88" s="88">
        <v>47.445995330810547</v>
      </c>
      <c r="Q88" s="88">
        <v>52.554004669189453</v>
      </c>
      <c r="R88" s="88">
        <f t="shared" si="8"/>
        <v>100</v>
      </c>
      <c r="S88" s="87"/>
      <c r="T88" s="72">
        <v>0</v>
      </c>
      <c r="U88" s="74">
        <v>0</v>
      </c>
      <c r="V88" s="88">
        <v>0</v>
      </c>
      <c r="W88" s="88">
        <f t="shared" si="9"/>
        <v>0</v>
      </c>
      <c r="X88" s="88"/>
      <c r="Y88" s="72">
        <v>1818.3646559407059</v>
      </c>
      <c r="Z88" s="115">
        <v>29.527095794677734</v>
      </c>
      <c r="AA88" s="115">
        <v>70.472900390625</v>
      </c>
      <c r="AB88" s="71">
        <f t="shared" si="10"/>
        <v>99.999996185302734</v>
      </c>
      <c r="AC88" s="87"/>
      <c r="AD88" s="72">
        <v>32525.963665732426</v>
      </c>
      <c r="AE88" s="88">
        <v>3.5447580814361572</v>
      </c>
      <c r="AF88" s="88">
        <v>11.363917350769043</v>
      </c>
      <c r="AG88" s="88">
        <v>85.091323852539063</v>
      </c>
      <c r="AH88" s="88">
        <f t="shared" si="11"/>
        <v>99.999999284744263</v>
      </c>
    </row>
    <row r="89" spans="1:34" x14ac:dyDescent="0.35">
      <c r="A89" s="45" t="s">
        <v>26</v>
      </c>
      <c r="B89" s="45" t="s">
        <v>119</v>
      </c>
      <c r="C89" s="47">
        <v>607095.75</v>
      </c>
      <c r="D89" s="73">
        <v>41.593051910400391</v>
      </c>
      <c r="E89" s="73">
        <v>14.186141967773438</v>
      </c>
      <c r="F89" s="73">
        <v>44.220802307128906</v>
      </c>
      <c r="G89" s="73">
        <f t="shared" si="6"/>
        <v>99.999996185302734</v>
      </c>
      <c r="H89" s="87"/>
      <c r="I89" s="47">
        <v>460605.40625</v>
      </c>
      <c r="J89" s="88">
        <v>47.137493133544922</v>
      </c>
      <c r="K89" s="88">
        <v>14.223822593688965</v>
      </c>
      <c r="L89" s="88">
        <v>38.638687133789063</v>
      </c>
      <c r="M89" s="88">
        <f t="shared" si="7"/>
        <v>100.00000286102295</v>
      </c>
      <c r="N89" s="87"/>
      <c r="O89" s="47">
        <v>43153.098352404821</v>
      </c>
      <c r="P89" s="88">
        <v>59.370170593261719</v>
      </c>
      <c r="Q89" s="88">
        <v>40.629829406738281</v>
      </c>
      <c r="R89" s="88">
        <f t="shared" si="8"/>
        <v>100</v>
      </c>
      <c r="S89" s="87"/>
      <c r="T89" s="72">
        <v>0</v>
      </c>
      <c r="U89" s="74">
        <v>0</v>
      </c>
      <c r="V89" s="88">
        <v>0</v>
      </c>
      <c r="W89" s="88">
        <f t="shared" si="9"/>
        <v>0</v>
      </c>
      <c r="X89" s="88"/>
      <c r="Y89" s="72">
        <v>82820.52791089013</v>
      </c>
      <c r="Z89" s="115">
        <v>4.6295065879821777</v>
      </c>
      <c r="AA89" s="115">
        <v>95.370491027832031</v>
      </c>
      <c r="AB89" s="71">
        <f t="shared" si="10"/>
        <v>99.999997615814209</v>
      </c>
      <c r="AC89" s="87"/>
      <c r="AD89" s="72">
        <v>20516.673699226496</v>
      </c>
      <c r="AE89" s="88">
        <v>28.940217971801758</v>
      </c>
      <c r="AF89" s="88">
        <v>14.986526489257813</v>
      </c>
      <c r="AG89" s="88">
        <v>56.073253631591797</v>
      </c>
      <c r="AH89" s="88">
        <f t="shared" si="11"/>
        <v>99.999998092651367</v>
      </c>
    </row>
    <row r="90" spans="1:34" x14ac:dyDescent="0.35">
      <c r="A90" s="45" t="s">
        <v>26</v>
      </c>
      <c r="B90" s="45" t="s">
        <v>120</v>
      </c>
      <c r="C90" s="47">
        <v>1058813.875</v>
      </c>
      <c r="D90" s="73">
        <v>35.159938812255859</v>
      </c>
      <c r="E90" s="73">
        <v>17.187854766845703</v>
      </c>
      <c r="F90" s="73">
        <v>47.652206420898438</v>
      </c>
      <c r="G90" s="73">
        <f t="shared" si="6"/>
        <v>100</v>
      </c>
      <c r="H90" s="87"/>
      <c r="I90" s="47">
        <v>400469.96875</v>
      </c>
      <c r="J90" s="88">
        <v>40.030879974365234</v>
      </c>
      <c r="K90" s="88">
        <v>15.777502059936523</v>
      </c>
      <c r="L90" s="88">
        <v>44.191616058349609</v>
      </c>
      <c r="M90" s="88">
        <f t="shared" si="7"/>
        <v>99.999998092651367</v>
      </c>
      <c r="N90" s="87"/>
      <c r="O90" s="47">
        <v>196005.8964106006</v>
      </c>
      <c r="P90" s="88">
        <v>49.472976684570313</v>
      </c>
      <c r="Q90" s="88">
        <v>50.527023315429688</v>
      </c>
      <c r="R90" s="88">
        <f t="shared" si="8"/>
        <v>100</v>
      </c>
      <c r="S90" s="87"/>
      <c r="T90" s="72">
        <v>0</v>
      </c>
      <c r="U90" s="74">
        <v>0</v>
      </c>
      <c r="V90" s="88">
        <v>0</v>
      </c>
      <c r="W90" s="88">
        <f t="shared" si="9"/>
        <v>0</v>
      </c>
      <c r="X90" s="88"/>
      <c r="Y90" s="72">
        <v>374027.65937419544</v>
      </c>
      <c r="Z90" s="115">
        <v>24.667926788330078</v>
      </c>
      <c r="AA90" s="115">
        <v>75.332077026367188</v>
      </c>
      <c r="AB90" s="71">
        <f t="shared" si="10"/>
        <v>100.00000381469727</v>
      </c>
      <c r="AC90" s="87"/>
      <c r="AD90" s="72">
        <v>88310.362842465634</v>
      </c>
      <c r="AE90" s="88">
        <v>25.740835189819336</v>
      </c>
      <c r="AF90" s="88">
        <v>22.383888244628906</v>
      </c>
      <c r="AG90" s="88">
        <v>51.875274658203125</v>
      </c>
      <c r="AH90" s="88">
        <f t="shared" si="11"/>
        <v>99.999998092651367</v>
      </c>
    </row>
    <row r="91" spans="1:34" x14ac:dyDescent="0.35">
      <c r="A91" s="45" t="s">
        <v>26</v>
      </c>
      <c r="B91" s="45" t="s">
        <v>121</v>
      </c>
      <c r="C91" s="47">
        <v>186974.171875</v>
      </c>
      <c r="D91" s="73">
        <v>26.942960739135742</v>
      </c>
      <c r="E91" s="73">
        <v>10.329879760742188</v>
      </c>
      <c r="F91" s="73">
        <v>62.727157592773438</v>
      </c>
      <c r="G91" s="73">
        <f t="shared" si="6"/>
        <v>99.999998092651367</v>
      </c>
      <c r="H91" s="87"/>
      <c r="I91" s="47">
        <v>58365.6796875</v>
      </c>
      <c r="J91" s="88">
        <v>43.244663238525391</v>
      </c>
      <c r="K91" s="88">
        <v>16.391262054443359</v>
      </c>
      <c r="L91" s="88">
        <v>40.36407470703125</v>
      </c>
      <c r="M91" s="88">
        <f t="shared" si="7"/>
        <v>100</v>
      </c>
      <c r="N91" s="87"/>
      <c r="O91" s="47">
        <v>14557.410384804343</v>
      </c>
      <c r="P91" s="88">
        <v>40.817722320556641</v>
      </c>
      <c r="Q91" s="88">
        <v>59.182277679443359</v>
      </c>
      <c r="R91" s="88">
        <f t="shared" si="8"/>
        <v>100</v>
      </c>
      <c r="S91" s="87"/>
      <c r="T91" s="72">
        <v>30000</v>
      </c>
      <c r="U91" s="74">
        <v>0</v>
      </c>
      <c r="V91" s="88">
        <v>100</v>
      </c>
      <c r="W91" s="88">
        <f t="shared" si="9"/>
        <v>100</v>
      </c>
      <c r="X91" s="88"/>
      <c r="Y91" s="72">
        <v>38210.166218487306</v>
      </c>
      <c r="Z91" s="115">
        <v>17.655429840087891</v>
      </c>
      <c r="AA91" s="115">
        <v>82.344566345214844</v>
      </c>
      <c r="AB91" s="71">
        <f t="shared" si="10"/>
        <v>99.999996185302734</v>
      </c>
      <c r="AC91" s="87"/>
      <c r="AD91" s="72">
        <v>45840.911566308081</v>
      </c>
      <c r="AE91" s="88">
        <v>27.155139923095703</v>
      </c>
      <c r="AF91" s="88">
        <v>2.4692513942718506</v>
      </c>
      <c r="AG91" s="88">
        <v>70.3756103515625</v>
      </c>
      <c r="AH91" s="88">
        <f t="shared" si="11"/>
        <v>100.00000166893005</v>
      </c>
    </row>
    <row r="92" spans="1:34" x14ac:dyDescent="0.35">
      <c r="A92" s="45" t="s">
        <v>26</v>
      </c>
      <c r="B92" s="45" t="s">
        <v>122</v>
      </c>
      <c r="C92" s="47">
        <v>1199349.5</v>
      </c>
      <c r="D92" s="73">
        <v>27.474550247192383</v>
      </c>
      <c r="E92" s="73">
        <v>19.33293342590332</v>
      </c>
      <c r="F92" s="73">
        <v>53.192516326904297</v>
      </c>
      <c r="G92" s="73">
        <f t="shared" si="6"/>
        <v>100</v>
      </c>
      <c r="H92" s="87"/>
      <c r="I92" s="47">
        <v>465457.71875</v>
      </c>
      <c r="J92" s="88">
        <v>42.368923187255859</v>
      </c>
      <c r="K92" s="88">
        <v>14.954620361328125</v>
      </c>
      <c r="L92" s="88">
        <v>42.676456451416016</v>
      </c>
      <c r="M92" s="88">
        <f t="shared" si="7"/>
        <v>100</v>
      </c>
      <c r="N92" s="87"/>
      <c r="O92" s="47">
        <v>184123.94203011898</v>
      </c>
      <c r="P92" s="88">
        <v>36.785602569580078</v>
      </c>
      <c r="Q92" s="88">
        <v>63.214397430419922</v>
      </c>
      <c r="R92" s="88">
        <f t="shared" si="8"/>
        <v>100</v>
      </c>
      <c r="S92" s="87"/>
      <c r="T92" s="72">
        <v>0</v>
      </c>
      <c r="U92" s="74">
        <v>0</v>
      </c>
      <c r="V92" s="88">
        <v>0</v>
      </c>
      <c r="W92" s="88">
        <f t="shared" si="9"/>
        <v>0</v>
      </c>
      <c r="X92" s="88"/>
      <c r="Y92" s="72">
        <v>353457.43986926042</v>
      </c>
      <c r="Z92" s="115">
        <v>10.021844863891602</v>
      </c>
      <c r="AA92" s="115">
        <v>89.978157043457031</v>
      </c>
      <c r="AB92" s="71">
        <f t="shared" si="10"/>
        <v>100.00000190734863</v>
      </c>
      <c r="AC92" s="87"/>
      <c r="AD92" s="72">
        <v>196310.40512894714</v>
      </c>
      <c r="AE92" s="88">
        <v>14.850153923034668</v>
      </c>
      <c r="AF92" s="88">
        <v>23.365633010864258</v>
      </c>
      <c r="AG92" s="88">
        <v>61.784214019775391</v>
      </c>
      <c r="AH92" s="88">
        <f t="shared" si="11"/>
        <v>100.00000095367432</v>
      </c>
    </row>
    <row r="93" spans="1:34" x14ac:dyDescent="0.35">
      <c r="A93" s="45" t="s">
        <v>26</v>
      </c>
      <c r="B93" s="45" t="s">
        <v>123</v>
      </c>
      <c r="C93" s="47">
        <v>121244.9296875</v>
      </c>
      <c r="D93" s="73">
        <v>49.558624267578125</v>
      </c>
      <c r="E93" s="73">
        <v>14.199474334716797</v>
      </c>
      <c r="F93" s="73">
        <v>36.241905212402344</v>
      </c>
      <c r="G93" s="73">
        <f t="shared" si="6"/>
        <v>100.00000381469727</v>
      </c>
      <c r="H93" s="87"/>
      <c r="I93" s="47">
        <v>114718.78125</v>
      </c>
      <c r="J93" s="88">
        <v>52.066360473632813</v>
      </c>
      <c r="K93" s="88">
        <v>13.596138954162598</v>
      </c>
      <c r="L93" s="88">
        <v>34.337505340576172</v>
      </c>
      <c r="M93" s="88">
        <f t="shared" si="7"/>
        <v>100.00000476837158</v>
      </c>
      <c r="N93" s="87"/>
      <c r="O93" s="47">
        <v>28.980297131147537</v>
      </c>
      <c r="P93" s="88">
        <v>0</v>
      </c>
      <c r="Q93" s="88">
        <v>100</v>
      </c>
      <c r="R93" s="88">
        <f t="shared" si="8"/>
        <v>100</v>
      </c>
      <c r="S93" s="87"/>
      <c r="T93" s="72">
        <v>0</v>
      </c>
      <c r="U93" s="74">
        <v>0</v>
      </c>
      <c r="V93" s="88">
        <v>0</v>
      </c>
      <c r="W93" s="88">
        <f t="shared" si="9"/>
        <v>0</v>
      </c>
      <c r="X93" s="88"/>
      <c r="Y93" s="72">
        <v>1912.6996106557374</v>
      </c>
      <c r="Z93" s="115">
        <v>0</v>
      </c>
      <c r="AA93" s="115">
        <v>100</v>
      </c>
      <c r="AB93" s="71">
        <f t="shared" si="10"/>
        <v>100</v>
      </c>
      <c r="AC93" s="87"/>
      <c r="AD93" s="72">
        <v>4584.4683372799018</v>
      </c>
      <c r="AE93" s="88">
        <v>7.7964038848876953</v>
      </c>
      <c r="AF93" s="88">
        <v>34.678779602050781</v>
      </c>
      <c r="AG93" s="88">
        <v>57.524818420410156</v>
      </c>
      <c r="AH93" s="88">
        <f t="shared" si="11"/>
        <v>100.00000190734863</v>
      </c>
    </row>
    <row r="94" spans="1:34" x14ac:dyDescent="0.35">
      <c r="A94" s="45" t="s">
        <v>26</v>
      </c>
      <c r="B94" s="45" t="s">
        <v>124</v>
      </c>
      <c r="C94" s="47">
        <v>188262.96875</v>
      </c>
      <c r="D94" s="73">
        <v>40.771495819091797</v>
      </c>
      <c r="E94" s="73">
        <v>17.626010894775391</v>
      </c>
      <c r="F94" s="73">
        <v>41.602493286132813</v>
      </c>
      <c r="G94" s="73">
        <f t="shared" si="6"/>
        <v>100</v>
      </c>
      <c r="H94" s="87"/>
      <c r="I94" s="47">
        <v>175922.890625</v>
      </c>
      <c r="J94" s="88">
        <v>42.203868865966797</v>
      </c>
      <c r="K94" s="88">
        <v>16.307313919067383</v>
      </c>
      <c r="L94" s="88">
        <v>41.488819122314453</v>
      </c>
      <c r="M94" s="88">
        <f t="shared" si="7"/>
        <v>100.00000190734863</v>
      </c>
      <c r="N94" s="87"/>
      <c r="O94" s="47">
        <v>5178.0384512755491</v>
      </c>
      <c r="P94" s="88">
        <v>30.498941421508789</v>
      </c>
      <c r="Q94" s="88">
        <v>69.501060485839844</v>
      </c>
      <c r="R94" s="88">
        <f t="shared" si="8"/>
        <v>100.00000190734863</v>
      </c>
      <c r="S94" s="87"/>
      <c r="T94" s="72">
        <v>0</v>
      </c>
      <c r="U94" s="74">
        <v>0</v>
      </c>
      <c r="V94" s="88">
        <v>0</v>
      </c>
      <c r="W94" s="88">
        <f t="shared" si="9"/>
        <v>0</v>
      </c>
      <c r="X94" s="88"/>
      <c r="Y94" s="72">
        <v>3772.8380703285284</v>
      </c>
      <c r="Z94" s="115">
        <v>10.698319435119629</v>
      </c>
      <c r="AA94" s="115">
        <v>89.301681518554688</v>
      </c>
      <c r="AB94" s="71">
        <f t="shared" si="10"/>
        <v>100.00000095367432</v>
      </c>
      <c r="AC94" s="87"/>
      <c r="AD94" s="72">
        <v>3389.2037503307702</v>
      </c>
      <c r="AE94" s="88">
        <v>15.593334197998047</v>
      </c>
      <c r="AF94" s="88">
        <v>26.441614151000977</v>
      </c>
      <c r="AG94" s="88">
        <v>57.965049743652344</v>
      </c>
      <c r="AH94" s="88">
        <f t="shared" si="11"/>
        <v>99.999998092651367</v>
      </c>
    </row>
    <row r="95" spans="1:34" x14ac:dyDescent="0.35">
      <c r="A95" s="45" t="s">
        <v>26</v>
      </c>
      <c r="B95" s="45" t="s">
        <v>125</v>
      </c>
      <c r="C95" s="47">
        <v>289628.90625</v>
      </c>
      <c r="D95" s="73">
        <v>40.687965393066406</v>
      </c>
      <c r="E95" s="73">
        <v>18.713912963867188</v>
      </c>
      <c r="F95" s="73">
        <v>40.598117828369141</v>
      </c>
      <c r="G95" s="73">
        <f t="shared" si="6"/>
        <v>99.999996185302734</v>
      </c>
      <c r="H95" s="87"/>
      <c r="I95" s="47">
        <v>233762.640625</v>
      </c>
      <c r="J95" s="88">
        <v>42.714656829833984</v>
      </c>
      <c r="K95" s="88">
        <v>16.811155319213867</v>
      </c>
      <c r="L95" s="88">
        <v>40.474189758300781</v>
      </c>
      <c r="M95" s="88">
        <f t="shared" si="7"/>
        <v>100.00000190734863</v>
      </c>
      <c r="N95" s="87"/>
      <c r="O95" s="47">
        <v>19860.346477255505</v>
      </c>
      <c r="P95" s="88">
        <v>41.503936767578125</v>
      </c>
      <c r="Q95" s="88">
        <v>58.496063232421875</v>
      </c>
      <c r="R95" s="88">
        <f t="shared" si="8"/>
        <v>100</v>
      </c>
      <c r="S95" s="87"/>
      <c r="T95" s="72">
        <v>0</v>
      </c>
      <c r="U95" s="74">
        <v>0</v>
      </c>
      <c r="V95" s="88">
        <v>0</v>
      </c>
      <c r="W95" s="88">
        <f t="shared" si="9"/>
        <v>0</v>
      </c>
      <c r="X95" s="88"/>
      <c r="Y95" s="72">
        <v>23912.916467411836</v>
      </c>
      <c r="Z95" s="115">
        <v>25.819246292114258</v>
      </c>
      <c r="AA95" s="115">
        <v>74.180755615234375</v>
      </c>
      <c r="AB95" s="71">
        <f t="shared" si="10"/>
        <v>100.00000190734863</v>
      </c>
      <c r="AC95" s="87"/>
      <c r="AD95" s="72">
        <v>12092.993438901794</v>
      </c>
      <c r="AE95" s="88">
        <v>29.572847366333008</v>
      </c>
      <c r="AF95" s="88">
        <v>27.165990829467773</v>
      </c>
      <c r="AG95" s="88">
        <v>43.261161804199219</v>
      </c>
      <c r="AH95" s="88">
        <f t="shared" si="11"/>
        <v>100</v>
      </c>
    </row>
    <row r="96" spans="1:34" x14ac:dyDescent="0.35">
      <c r="A96" s="45" t="s">
        <v>27</v>
      </c>
      <c r="B96" s="45" t="s">
        <v>126</v>
      </c>
      <c r="C96" s="47">
        <v>38729.5625</v>
      </c>
      <c r="D96" s="73">
        <v>41.741828918457031</v>
      </c>
      <c r="E96" s="73">
        <v>18.142322540283203</v>
      </c>
      <c r="F96" s="73">
        <v>40.115848541259766</v>
      </c>
      <c r="G96" s="73">
        <f t="shared" si="6"/>
        <v>100</v>
      </c>
      <c r="H96" s="87"/>
      <c r="I96" s="47">
        <v>28001.044921875</v>
      </c>
      <c r="J96" s="88">
        <v>43.237651824951172</v>
      </c>
      <c r="K96" s="88">
        <v>15.6348876953125</v>
      </c>
      <c r="L96" s="88">
        <v>41.127464294433594</v>
      </c>
      <c r="M96" s="88">
        <f t="shared" si="7"/>
        <v>100.00000381469727</v>
      </c>
      <c r="N96" s="87"/>
      <c r="O96" s="47">
        <v>4699.6207833564622</v>
      </c>
      <c r="P96" s="88">
        <v>61.325096130371094</v>
      </c>
      <c r="Q96" s="88">
        <v>38.674903869628906</v>
      </c>
      <c r="R96" s="88">
        <f t="shared" si="8"/>
        <v>100</v>
      </c>
      <c r="S96" s="87"/>
      <c r="T96" s="72">
        <v>0</v>
      </c>
      <c r="U96" s="74">
        <v>0</v>
      </c>
      <c r="V96" s="88">
        <v>0</v>
      </c>
      <c r="W96" s="88">
        <f t="shared" si="9"/>
        <v>0</v>
      </c>
      <c r="X96" s="88"/>
      <c r="Y96" s="72">
        <v>2251.8992156522595</v>
      </c>
      <c r="Z96" s="115">
        <v>12.188607215881348</v>
      </c>
      <c r="AA96" s="115">
        <v>87.811393737792969</v>
      </c>
      <c r="AB96" s="71">
        <f t="shared" si="10"/>
        <v>100.00000095367432</v>
      </c>
      <c r="AC96" s="87"/>
      <c r="AD96" s="72">
        <v>3776.9961642545582</v>
      </c>
      <c r="AE96" s="88">
        <v>23.905532836914063</v>
      </c>
      <c r="AF96" s="88">
        <v>21.999927520751953</v>
      </c>
      <c r="AG96" s="88">
        <v>54.094539642333984</v>
      </c>
      <c r="AH96" s="88">
        <f t="shared" si="11"/>
        <v>100</v>
      </c>
    </row>
    <row r="97" spans="1:34" x14ac:dyDescent="0.35">
      <c r="A97" s="45" t="s">
        <v>27</v>
      </c>
      <c r="B97" s="45" t="s">
        <v>127</v>
      </c>
      <c r="C97" s="47">
        <v>857273.1875</v>
      </c>
      <c r="D97" s="73">
        <v>34.524845123291016</v>
      </c>
      <c r="E97" s="73">
        <v>36.008621215820313</v>
      </c>
      <c r="F97" s="73">
        <v>29.466529846191406</v>
      </c>
      <c r="G97" s="73">
        <f t="shared" si="6"/>
        <v>99.999996185302734</v>
      </c>
      <c r="H97" s="87"/>
      <c r="I97" s="47">
        <v>121234.2421875</v>
      </c>
      <c r="J97" s="88">
        <v>34.205921173095703</v>
      </c>
      <c r="K97" s="88">
        <v>20.814115524291992</v>
      </c>
      <c r="L97" s="88">
        <v>44.979965209960938</v>
      </c>
      <c r="M97" s="88">
        <f t="shared" si="7"/>
        <v>100.00000190734863</v>
      </c>
      <c r="N97" s="87"/>
      <c r="O97" s="47">
        <v>365387.12702782225</v>
      </c>
      <c r="P97" s="88">
        <v>29.566469192504883</v>
      </c>
      <c r="Q97" s="88">
        <v>70.43353271484375</v>
      </c>
      <c r="R97" s="88">
        <f t="shared" si="8"/>
        <v>100.00000190734863</v>
      </c>
      <c r="S97" s="87"/>
      <c r="T97" s="72">
        <v>0</v>
      </c>
      <c r="U97" s="74">
        <v>0</v>
      </c>
      <c r="V97" s="88">
        <v>0</v>
      </c>
      <c r="W97" s="88">
        <f t="shared" si="9"/>
        <v>0</v>
      </c>
      <c r="X97" s="88"/>
      <c r="Y97" s="72">
        <v>217454.22020183003</v>
      </c>
      <c r="Z97" s="115">
        <v>40.775035858154297</v>
      </c>
      <c r="AA97" s="115">
        <v>59.224964141845703</v>
      </c>
      <c r="AB97" s="71">
        <f t="shared" si="10"/>
        <v>100</v>
      </c>
      <c r="AC97" s="87"/>
      <c r="AD97" s="72">
        <v>153197.5528102142</v>
      </c>
      <c r="AE97" s="88">
        <v>37.731559753417969</v>
      </c>
      <c r="AF97" s="88">
        <v>17.039028167724609</v>
      </c>
      <c r="AG97" s="88">
        <v>45.229412078857422</v>
      </c>
      <c r="AH97" s="88">
        <f t="shared" si="11"/>
        <v>100</v>
      </c>
    </row>
    <row r="98" spans="1:34" x14ac:dyDescent="0.35">
      <c r="A98" s="45" t="s">
        <v>27</v>
      </c>
      <c r="B98" s="45" t="s">
        <v>128</v>
      </c>
      <c r="C98" s="47">
        <v>1084508</v>
      </c>
      <c r="D98" s="73">
        <v>30.325998306274414</v>
      </c>
      <c r="E98" s="73">
        <v>17.708080291748047</v>
      </c>
      <c r="F98" s="73">
        <v>51.965927124023438</v>
      </c>
      <c r="G98" s="73">
        <f t="shared" si="6"/>
        <v>100.0000057220459</v>
      </c>
      <c r="H98" s="87"/>
      <c r="I98" s="47">
        <v>235826.015625</v>
      </c>
      <c r="J98" s="88">
        <v>36.771347045898438</v>
      </c>
      <c r="K98" s="88">
        <v>17.436967849731445</v>
      </c>
      <c r="L98" s="88">
        <v>45.79168701171875</v>
      </c>
      <c r="M98" s="88">
        <f t="shared" si="7"/>
        <v>100.00000190734863</v>
      </c>
      <c r="N98" s="87"/>
      <c r="O98" s="47">
        <v>182413.64975997395</v>
      </c>
      <c r="P98" s="88">
        <v>40.972301483154297</v>
      </c>
      <c r="Q98" s="88">
        <v>59.027698516845703</v>
      </c>
      <c r="R98" s="88">
        <f t="shared" si="8"/>
        <v>100</v>
      </c>
      <c r="S98" s="87"/>
      <c r="T98" s="72">
        <v>0</v>
      </c>
      <c r="U98" s="74">
        <v>0</v>
      </c>
      <c r="V98" s="88">
        <v>0</v>
      </c>
      <c r="W98" s="88">
        <f t="shared" si="9"/>
        <v>0</v>
      </c>
      <c r="X98" s="88"/>
      <c r="Y98" s="72">
        <v>507525.49414478912</v>
      </c>
      <c r="Z98" s="115">
        <v>26.523380279541016</v>
      </c>
      <c r="AA98" s="115">
        <v>73.476615905761719</v>
      </c>
      <c r="AB98" s="71">
        <f t="shared" si="10"/>
        <v>99.999996185302734</v>
      </c>
      <c r="AC98" s="87"/>
      <c r="AD98" s="72">
        <v>158742.86992004712</v>
      </c>
      <c r="AE98" s="88">
        <v>20.674612045288086</v>
      </c>
      <c r="AF98" s="88">
        <v>27.245355606079102</v>
      </c>
      <c r="AG98" s="88">
        <v>52.080032348632813</v>
      </c>
      <c r="AH98" s="88">
        <f t="shared" si="11"/>
        <v>100</v>
      </c>
    </row>
    <row r="99" spans="1:34" x14ac:dyDescent="0.35">
      <c r="A99" s="45" t="s">
        <v>27</v>
      </c>
      <c r="B99" s="45" t="s">
        <v>129</v>
      </c>
      <c r="C99" s="47">
        <v>926394.8125</v>
      </c>
      <c r="D99" s="73">
        <v>19.783788681030273</v>
      </c>
      <c r="E99" s="73">
        <v>11.870299339294434</v>
      </c>
      <c r="F99" s="73">
        <v>68.345916748046875</v>
      </c>
      <c r="G99" s="73">
        <f t="shared" si="6"/>
        <v>100.00000476837158</v>
      </c>
      <c r="H99" s="87"/>
      <c r="I99" s="47">
        <v>246432.8125</v>
      </c>
      <c r="J99" s="88">
        <v>36.854354858398438</v>
      </c>
      <c r="K99" s="88">
        <v>17.587509155273438</v>
      </c>
      <c r="L99" s="88">
        <v>45.558135986328125</v>
      </c>
      <c r="M99" s="88">
        <f t="shared" si="7"/>
        <v>100</v>
      </c>
      <c r="N99" s="87"/>
      <c r="O99" s="47">
        <v>92044.056162102032</v>
      </c>
      <c r="P99" s="88">
        <v>35.945777893066406</v>
      </c>
      <c r="Q99" s="88">
        <v>64.054222106933594</v>
      </c>
      <c r="R99" s="88">
        <f t="shared" si="8"/>
        <v>100</v>
      </c>
      <c r="S99" s="87"/>
      <c r="T99" s="72">
        <v>13000</v>
      </c>
      <c r="U99" s="74">
        <v>7.6923074722290039</v>
      </c>
      <c r="V99" s="88">
        <v>92.307693481445313</v>
      </c>
      <c r="W99" s="88">
        <f t="shared" si="9"/>
        <v>100.00000095367432</v>
      </c>
      <c r="X99" s="88"/>
      <c r="Y99" s="72">
        <v>504072.26605255099</v>
      </c>
      <c r="Z99" s="115">
        <v>7.6544408798217773</v>
      </c>
      <c r="AA99" s="115">
        <v>92.345558166503906</v>
      </c>
      <c r="AB99" s="71">
        <f t="shared" si="10"/>
        <v>99.999999046325684</v>
      </c>
      <c r="AC99" s="87"/>
      <c r="AD99" s="72">
        <v>70845.687289865149</v>
      </c>
      <c r="AE99" s="88">
        <v>27.926748275756836</v>
      </c>
      <c r="AF99" s="88">
        <v>10.821181297302246</v>
      </c>
      <c r="AG99" s="88">
        <v>61.252071380615234</v>
      </c>
      <c r="AH99" s="88">
        <f t="shared" si="11"/>
        <v>100.00000095367432</v>
      </c>
    </row>
    <row r="100" spans="1:34" x14ac:dyDescent="0.35">
      <c r="A100" s="45" t="s">
        <v>27</v>
      </c>
      <c r="B100" s="45" t="s">
        <v>130</v>
      </c>
      <c r="C100" s="47">
        <v>292012.1875</v>
      </c>
      <c r="D100" s="73">
        <v>36.331069946289063</v>
      </c>
      <c r="E100" s="73">
        <v>18.631282806396484</v>
      </c>
      <c r="F100" s="73">
        <v>45.037654876708984</v>
      </c>
      <c r="G100" s="73">
        <f t="shared" si="6"/>
        <v>100.00000762939453</v>
      </c>
      <c r="H100" s="87"/>
      <c r="I100" s="47">
        <v>263544.25</v>
      </c>
      <c r="J100" s="88">
        <v>39.091995239257813</v>
      </c>
      <c r="K100" s="88">
        <v>18.272834777832031</v>
      </c>
      <c r="L100" s="88">
        <v>42.635166168212891</v>
      </c>
      <c r="M100" s="88">
        <f t="shared" si="7"/>
        <v>99.999996185302734</v>
      </c>
      <c r="N100" s="87"/>
      <c r="O100" s="47">
        <v>5196.0311892491673</v>
      </c>
      <c r="P100" s="88">
        <v>22.090227127075195</v>
      </c>
      <c r="Q100" s="88">
        <v>77.909774780273438</v>
      </c>
      <c r="R100" s="88">
        <f t="shared" si="8"/>
        <v>100.00000190734863</v>
      </c>
      <c r="S100" s="87"/>
      <c r="T100" s="72">
        <v>0</v>
      </c>
      <c r="U100" s="74">
        <v>0</v>
      </c>
      <c r="V100" s="88">
        <v>0</v>
      </c>
      <c r="W100" s="88">
        <f t="shared" si="9"/>
        <v>0</v>
      </c>
      <c r="X100" s="88"/>
      <c r="Y100" s="72">
        <v>16370.370548990069</v>
      </c>
      <c r="Z100" s="115">
        <v>4.5686230659484863</v>
      </c>
      <c r="AA100" s="115">
        <v>95.431373596191406</v>
      </c>
      <c r="AB100" s="71">
        <f t="shared" si="10"/>
        <v>99.999996662139893</v>
      </c>
      <c r="AC100" s="87"/>
      <c r="AD100" s="72">
        <v>6901.5529633110436</v>
      </c>
      <c r="AE100" s="88">
        <v>16.963249206542969</v>
      </c>
      <c r="AF100" s="88">
        <v>31.882572174072266</v>
      </c>
      <c r="AG100" s="88">
        <v>51.154178619384766</v>
      </c>
      <c r="AH100" s="88">
        <f t="shared" si="11"/>
        <v>100</v>
      </c>
    </row>
    <row r="101" spans="1:34" x14ac:dyDescent="0.35">
      <c r="A101" s="45" t="s">
        <v>27</v>
      </c>
      <c r="B101" s="45" t="s">
        <v>131</v>
      </c>
      <c r="C101" s="47">
        <v>198234.734375</v>
      </c>
      <c r="D101" s="73">
        <v>37.821468353271484</v>
      </c>
      <c r="E101" s="73">
        <v>16.643556594848633</v>
      </c>
      <c r="F101" s="73">
        <v>45.534976959228516</v>
      </c>
      <c r="G101" s="73">
        <f t="shared" si="6"/>
        <v>100.00000190734863</v>
      </c>
      <c r="H101" s="87"/>
      <c r="I101" s="47">
        <v>158881.015625</v>
      </c>
      <c r="J101" s="88">
        <v>41.633644104003906</v>
      </c>
      <c r="K101" s="88">
        <v>15.72281551361084</v>
      </c>
      <c r="L101" s="88">
        <v>42.643535614013672</v>
      </c>
      <c r="M101" s="88">
        <f t="shared" si="7"/>
        <v>99.999995231628418</v>
      </c>
      <c r="N101" s="87"/>
      <c r="O101" s="47">
        <v>11276.049232975856</v>
      </c>
      <c r="P101" s="88">
        <v>34.629138946533203</v>
      </c>
      <c r="Q101" s="88">
        <v>65.370857238769531</v>
      </c>
      <c r="R101" s="88">
        <f t="shared" si="8"/>
        <v>99.999996185302734</v>
      </c>
      <c r="S101" s="87"/>
      <c r="T101" s="72">
        <v>0</v>
      </c>
      <c r="U101" s="74">
        <v>0</v>
      </c>
      <c r="V101" s="88">
        <v>0</v>
      </c>
      <c r="W101" s="88">
        <f t="shared" si="9"/>
        <v>0</v>
      </c>
      <c r="X101" s="88"/>
      <c r="Y101" s="72">
        <v>24064.074892361485</v>
      </c>
      <c r="Z101" s="115">
        <v>11.981293678283691</v>
      </c>
      <c r="AA101" s="115">
        <v>88.018707275390625</v>
      </c>
      <c r="AB101" s="71">
        <f t="shared" si="10"/>
        <v>100.00000095367432</v>
      </c>
      <c r="AC101" s="87"/>
      <c r="AD101" s="72">
        <v>4013.5999747071505</v>
      </c>
      <c r="AE101" s="88">
        <v>50.810733795166016</v>
      </c>
      <c r="AF101" s="88">
        <v>15.982890129089355</v>
      </c>
      <c r="AG101" s="88">
        <v>33.206378936767578</v>
      </c>
      <c r="AH101" s="88">
        <f t="shared" si="11"/>
        <v>100.00000286102295</v>
      </c>
    </row>
    <row r="102" spans="1:34" x14ac:dyDescent="0.35">
      <c r="A102" s="45" t="s">
        <v>27</v>
      </c>
      <c r="B102" s="45" t="s">
        <v>132</v>
      </c>
      <c r="C102" s="47">
        <v>5572138</v>
      </c>
      <c r="D102" s="73">
        <v>32.945075988769531</v>
      </c>
      <c r="E102" s="73">
        <v>26.65580940246582</v>
      </c>
      <c r="F102" s="73">
        <v>40.399116516113281</v>
      </c>
      <c r="G102" s="73">
        <f t="shared" si="6"/>
        <v>100.00000190734863</v>
      </c>
      <c r="H102" s="87"/>
      <c r="I102" s="47">
        <v>865883.625</v>
      </c>
      <c r="J102" s="88">
        <v>36.522811889648438</v>
      </c>
      <c r="K102" s="88">
        <v>18.692567825317383</v>
      </c>
      <c r="L102" s="88">
        <v>44.784622192382813</v>
      </c>
      <c r="M102" s="88">
        <f t="shared" si="7"/>
        <v>100.00000190734863</v>
      </c>
      <c r="N102" s="87"/>
      <c r="O102" s="47">
        <v>1581588.8895507497</v>
      </c>
      <c r="P102" s="88">
        <v>34.504016876220703</v>
      </c>
      <c r="Q102" s="88">
        <v>65.495986938476563</v>
      </c>
      <c r="R102" s="88">
        <f t="shared" si="8"/>
        <v>100.00000381469727</v>
      </c>
      <c r="S102" s="87"/>
      <c r="T102" s="72">
        <v>2977</v>
      </c>
      <c r="U102" s="74">
        <v>0</v>
      </c>
      <c r="V102" s="88">
        <v>100</v>
      </c>
      <c r="W102" s="88">
        <f t="shared" si="9"/>
        <v>100</v>
      </c>
      <c r="X102" s="88"/>
      <c r="Y102" s="72">
        <v>1799632.714566234</v>
      </c>
      <c r="Z102" s="115">
        <v>29.601545333862305</v>
      </c>
      <c r="AA102" s="115">
        <v>70.398452758789063</v>
      </c>
      <c r="AB102" s="71">
        <f t="shared" si="10"/>
        <v>99.999998092651367</v>
      </c>
      <c r="AC102" s="87"/>
      <c r="AD102" s="72">
        <v>1322055.9086586419</v>
      </c>
      <c r="AE102" s="88">
        <v>33.362377166748047</v>
      </c>
      <c r="AF102" s="88">
        <v>21.751377105712891</v>
      </c>
      <c r="AG102" s="88">
        <v>44.886245727539063</v>
      </c>
      <c r="AH102" s="88">
        <f t="shared" si="11"/>
        <v>100</v>
      </c>
    </row>
    <row r="103" spans="1:34" x14ac:dyDescent="0.35">
      <c r="A103" s="45" t="s">
        <v>27</v>
      </c>
      <c r="B103" s="45" t="s">
        <v>133</v>
      </c>
      <c r="C103" s="47">
        <v>72833.109375</v>
      </c>
      <c r="D103" s="73">
        <v>49.326396942138672</v>
      </c>
      <c r="E103" s="73">
        <v>13.560244560241699</v>
      </c>
      <c r="F103" s="73">
        <v>37.113357543945313</v>
      </c>
      <c r="G103" s="73">
        <f t="shared" si="6"/>
        <v>99.999999046325684</v>
      </c>
      <c r="H103" s="87"/>
      <c r="I103" s="47">
        <v>45390.44921875</v>
      </c>
      <c r="J103" s="88">
        <v>43.034084320068359</v>
      </c>
      <c r="K103" s="88">
        <v>14.884049415588379</v>
      </c>
      <c r="L103" s="88">
        <v>42.081859588623047</v>
      </c>
      <c r="M103" s="88">
        <f t="shared" si="7"/>
        <v>99.999993324279785</v>
      </c>
      <c r="N103" s="87"/>
      <c r="O103" s="47">
        <v>10321.78637274549</v>
      </c>
      <c r="P103" s="88">
        <v>74.332801818847656</v>
      </c>
      <c r="Q103" s="88">
        <v>25.667194366455078</v>
      </c>
      <c r="R103" s="88">
        <f t="shared" si="8"/>
        <v>99.999996185302734</v>
      </c>
      <c r="S103" s="87"/>
      <c r="T103" s="72">
        <v>0</v>
      </c>
      <c r="U103" s="74">
        <v>0</v>
      </c>
      <c r="V103" s="88">
        <v>0</v>
      </c>
      <c r="W103" s="88">
        <f t="shared" si="9"/>
        <v>0</v>
      </c>
      <c r="X103" s="88"/>
      <c r="Y103" s="72">
        <v>13910.937875751502</v>
      </c>
      <c r="Z103" s="115">
        <v>54.507568359375</v>
      </c>
      <c r="AA103" s="115">
        <v>45.492431640625</v>
      </c>
      <c r="AB103" s="71">
        <f t="shared" si="10"/>
        <v>100</v>
      </c>
      <c r="AC103" s="87"/>
      <c r="AD103" s="72">
        <v>3209.9394789579155</v>
      </c>
      <c r="AE103" s="88">
        <v>35.439868927001953</v>
      </c>
      <c r="AF103" s="88">
        <v>14.676207542419434</v>
      </c>
      <c r="AG103" s="88">
        <v>49.883922576904297</v>
      </c>
      <c r="AH103" s="88">
        <f t="shared" si="11"/>
        <v>99.999999046325684</v>
      </c>
    </row>
    <row r="104" spans="1:34" ht="19" x14ac:dyDescent="0.35">
      <c r="A104" s="45" t="s">
        <v>27</v>
      </c>
      <c r="B104" s="45" t="s">
        <v>134</v>
      </c>
      <c r="C104" s="47">
        <v>314976.03125</v>
      </c>
      <c r="D104" s="73">
        <v>42.593116760253906</v>
      </c>
      <c r="E104" s="73">
        <v>16.46290397644043</v>
      </c>
      <c r="F104" s="73">
        <v>40.943984985351563</v>
      </c>
      <c r="G104" s="73">
        <f t="shared" si="6"/>
        <v>100.0000057220459</v>
      </c>
      <c r="H104" s="87"/>
      <c r="I104" s="47">
        <v>221664.140625</v>
      </c>
      <c r="J104" s="88">
        <v>46.155960083007813</v>
      </c>
      <c r="K104" s="88">
        <v>16.28416633605957</v>
      </c>
      <c r="L104" s="88">
        <v>37.559871673583984</v>
      </c>
      <c r="M104" s="88">
        <f t="shared" si="7"/>
        <v>99.999998092651367</v>
      </c>
      <c r="N104" s="87"/>
      <c r="O104" s="47">
        <v>26009.255618611023</v>
      </c>
      <c r="P104" s="88">
        <v>54.083614349365234</v>
      </c>
      <c r="Q104" s="88">
        <v>45.916385650634766</v>
      </c>
      <c r="R104" s="88">
        <f t="shared" si="8"/>
        <v>100</v>
      </c>
      <c r="S104" s="87"/>
      <c r="T104" s="72">
        <v>0</v>
      </c>
      <c r="U104" s="74">
        <v>0</v>
      </c>
      <c r="V104" s="88">
        <v>0</v>
      </c>
      <c r="W104" s="88">
        <f t="shared" si="9"/>
        <v>0</v>
      </c>
      <c r="X104" s="88"/>
      <c r="Y104" s="72">
        <v>41088.959937713509</v>
      </c>
      <c r="Z104" s="115">
        <v>27.755073547363281</v>
      </c>
      <c r="AA104" s="115">
        <v>72.244926452636719</v>
      </c>
      <c r="AB104" s="71">
        <f t="shared" si="10"/>
        <v>100</v>
      </c>
      <c r="AC104" s="87"/>
      <c r="AD104" s="72">
        <v>26213.69726236962</v>
      </c>
      <c r="AE104" s="88">
        <v>24.322696685791016</v>
      </c>
      <c r="AF104" s="88">
        <v>14.55549144744873</v>
      </c>
      <c r="AG104" s="88">
        <v>61.121810913085938</v>
      </c>
      <c r="AH104" s="88">
        <f t="shared" si="11"/>
        <v>99.999999046325684</v>
      </c>
    </row>
    <row r="105" spans="1:34" x14ac:dyDescent="0.35">
      <c r="A105" s="45" t="s">
        <v>27</v>
      </c>
      <c r="B105" s="45" t="s">
        <v>135</v>
      </c>
      <c r="C105" s="47">
        <v>144037.15625</v>
      </c>
      <c r="D105" s="73">
        <v>40.189861297607422</v>
      </c>
      <c r="E105" s="73">
        <v>23.528438568115234</v>
      </c>
      <c r="F105" s="73">
        <v>36.281696319580078</v>
      </c>
      <c r="G105" s="73">
        <f t="shared" si="6"/>
        <v>99.999996185302734</v>
      </c>
      <c r="H105" s="87"/>
      <c r="I105" s="47">
        <v>100105.1796875</v>
      </c>
      <c r="J105" s="88">
        <v>46.674526214599609</v>
      </c>
      <c r="K105" s="88">
        <v>14.551156044006348</v>
      </c>
      <c r="L105" s="88">
        <v>38.774314880371094</v>
      </c>
      <c r="M105" s="88">
        <f t="shared" si="7"/>
        <v>99.999997138977051</v>
      </c>
      <c r="N105" s="87"/>
      <c r="O105" s="47">
        <v>19364.396176599053</v>
      </c>
      <c r="P105" s="88">
        <v>28.685705184936523</v>
      </c>
      <c r="Q105" s="88">
        <v>71.314292907714844</v>
      </c>
      <c r="R105" s="88">
        <f t="shared" si="8"/>
        <v>99.999998092651367</v>
      </c>
      <c r="S105" s="87"/>
      <c r="T105" s="72">
        <v>0</v>
      </c>
      <c r="U105" s="74">
        <v>0</v>
      </c>
      <c r="V105" s="88">
        <v>0</v>
      </c>
      <c r="W105" s="88">
        <f t="shared" si="9"/>
        <v>0</v>
      </c>
      <c r="X105" s="88"/>
      <c r="Y105" s="72">
        <v>8454.2924778896449</v>
      </c>
      <c r="Z105" s="115">
        <v>0</v>
      </c>
      <c r="AA105" s="115">
        <v>100</v>
      </c>
      <c r="AB105" s="71">
        <f t="shared" si="10"/>
        <v>100</v>
      </c>
      <c r="AC105" s="87"/>
      <c r="AD105" s="72">
        <v>16113.286941442106</v>
      </c>
      <c r="AE105" s="88">
        <v>34.815376281738281</v>
      </c>
      <c r="AF105" s="88">
        <v>34.218040466308594</v>
      </c>
      <c r="AG105" s="88">
        <v>30.966583251953125</v>
      </c>
      <c r="AH105" s="88">
        <f t="shared" si="11"/>
        <v>100</v>
      </c>
    </row>
    <row r="106" spans="1:34" x14ac:dyDescent="0.35">
      <c r="A106" s="45" t="s">
        <v>27</v>
      </c>
      <c r="B106" s="45" t="s">
        <v>136</v>
      </c>
      <c r="C106" s="47">
        <v>229175.28125</v>
      </c>
      <c r="D106" s="73">
        <v>40.181983947753906</v>
      </c>
      <c r="E106" s="73">
        <v>18.858150482177734</v>
      </c>
      <c r="F106" s="73">
        <v>40.959869384765625</v>
      </c>
      <c r="G106" s="73">
        <f t="shared" si="6"/>
        <v>100.00000381469727</v>
      </c>
      <c r="H106" s="87"/>
      <c r="I106" s="47">
        <v>200477.875</v>
      </c>
      <c r="J106" s="88">
        <v>41.084831237792969</v>
      </c>
      <c r="K106" s="88">
        <v>16.417558670043945</v>
      </c>
      <c r="L106" s="88">
        <v>42.497608184814453</v>
      </c>
      <c r="M106" s="88">
        <f t="shared" si="7"/>
        <v>99.999998092651367</v>
      </c>
      <c r="N106" s="87"/>
      <c r="O106" s="47">
        <v>11102.386352474983</v>
      </c>
      <c r="P106" s="88">
        <v>55.297260284423828</v>
      </c>
      <c r="Q106" s="88">
        <v>44.702739715576172</v>
      </c>
      <c r="R106" s="88">
        <f t="shared" si="8"/>
        <v>100</v>
      </c>
      <c r="S106" s="87"/>
      <c r="T106" s="72">
        <v>0</v>
      </c>
      <c r="U106" s="74">
        <v>0</v>
      </c>
      <c r="V106" s="88">
        <v>0</v>
      </c>
      <c r="W106" s="88">
        <f t="shared" si="9"/>
        <v>0</v>
      </c>
      <c r="X106" s="88"/>
      <c r="Y106" s="72">
        <v>3284.8453535617618</v>
      </c>
      <c r="Z106" s="115">
        <v>25.559291839599609</v>
      </c>
      <c r="AA106" s="115">
        <v>74.440704345703125</v>
      </c>
      <c r="AB106" s="71">
        <f t="shared" si="10"/>
        <v>99.999996185302734</v>
      </c>
      <c r="AC106" s="87"/>
      <c r="AD106" s="72">
        <v>14310.189591971168</v>
      </c>
      <c r="AE106" s="88">
        <v>19.163125991821289</v>
      </c>
      <c r="AF106" s="88">
        <v>37.327079772949219</v>
      </c>
      <c r="AG106" s="88">
        <v>43.509796142578125</v>
      </c>
      <c r="AH106" s="88">
        <f t="shared" si="11"/>
        <v>100.00000190734863</v>
      </c>
    </row>
    <row r="107" spans="1:34" x14ac:dyDescent="0.35">
      <c r="A107" s="45" t="s">
        <v>27</v>
      </c>
      <c r="B107" s="45" t="s">
        <v>137</v>
      </c>
      <c r="C107" s="47">
        <v>504826.4375</v>
      </c>
      <c r="D107" s="73">
        <v>40.892417907714844</v>
      </c>
      <c r="E107" s="73">
        <v>14.440350532531738</v>
      </c>
      <c r="F107" s="73">
        <v>44.667232513427734</v>
      </c>
      <c r="G107" s="73">
        <f t="shared" si="6"/>
        <v>100.00000095367432</v>
      </c>
      <c r="H107" s="87"/>
      <c r="I107" s="47">
        <v>212202</v>
      </c>
      <c r="J107" s="88">
        <v>35.470691680908203</v>
      </c>
      <c r="K107" s="88">
        <v>18.846248626708984</v>
      </c>
      <c r="L107" s="88">
        <v>45.683059692382813</v>
      </c>
      <c r="M107" s="88">
        <f t="shared" si="7"/>
        <v>100</v>
      </c>
      <c r="N107" s="87"/>
      <c r="O107" s="47">
        <v>42073.271929799521</v>
      </c>
      <c r="P107" s="88">
        <v>35.453075408935547</v>
      </c>
      <c r="Q107" s="88">
        <v>64.546928405761719</v>
      </c>
      <c r="R107" s="88">
        <f t="shared" si="8"/>
        <v>100.00000381469727</v>
      </c>
      <c r="S107" s="87"/>
      <c r="T107" s="72">
        <v>15000</v>
      </c>
      <c r="U107" s="74">
        <v>0</v>
      </c>
      <c r="V107" s="88">
        <v>100</v>
      </c>
      <c r="W107" s="88">
        <f t="shared" si="9"/>
        <v>100</v>
      </c>
      <c r="X107" s="88"/>
      <c r="Y107" s="72">
        <v>210574.63032624131</v>
      </c>
      <c r="Z107" s="115">
        <v>52.942680358886719</v>
      </c>
      <c r="AA107" s="115">
        <v>47.057319641113281</v>
      </c>
      <c r="AB107" s="71">
        <f t="shared" si="10"/>
        <v>100</v>
      </c>
      <c r="AC107" s="87"/>
      <c r="AD107" s="72">
        <v>24976.534985744158</v>
      </c>
      <c r="AE107" s="88">
        <v>19.082317352294922</v>
      </c>
      <c r="AF107" s="88">
        <v>23.019964218139648</v>
      </c>
      <c r="AG107" s="88">
        <v>57.897716522216797</v>
      </c>
      <c r="AH107" s="88">
        <f t="shared" si="11"/>
        <v>99.999998092651367</v>
      </c>
    </row>
    <row r="108" spans="1:34" x14ac:dyDescent="0.35">
      <c r="A108" s="45" t="s">
        <v>27</v>
      </c>
      <c r="B108" s="45" t="s">
        <v>138</v>
      </c>
      <c r="C108" s="47">
        <v>491952.9375</v>
      </c>
      <c r="D108" s="73">
        <v>35.006248474121094</v>
      </c>
      <c r="E108" s="73">
        <v>14.979774475097656</v>
      </c>
      <c r="F108" s="73">
        <v>50.013973236083984</v>
      </c>
      <c r="G108" s="73">
        <f t="shared" si="6"/>
        <v>99.999996185302734</v>
      </c>
      <c r="H108" s="87"/>
      <c r="I108" s="47">
        <v>300089.4375</v>
      </c>
      <c r="J108" s="88">
        <v>43.664497375488281</v>
      </c>
      <c r="K108" s="88">
        <v>15.38353443145752</v>
      </c>
      <c r="L108" s="88">
        <v>40.95196533203125</v>
      </c>
      <c r="M108" s="88">
        <f t="shared" si="7"/>
        <v>99.999997138977051</v>
      </c>
      <c r="N108" s="87"/>
      <c r="O108" s="47">
        <v>33031.370142448082</v>
      </c>
      <c r="P108" s="88">
        <v>35.117267608642578</v>
      </c>
      <c r="Q108" s="88">
        <v>64.882736206054688</v>
      </c>
      <c r="R108" s="88">
        <f t="shared" si="8"/>
        <v>100.00000381469727</v>
      </c>
      <c r="S108" s="87"/>
      <c r="T108" s="72">
        <v>500</v>
      </c>
      <c r="U108" s="74">
        <v>60</v>
      </c>
      <c r="V108" s="88">
        <v>40</v>
      </c>
      <c r="W108" s="88">
        <f t="shared" si="9"/>
        <v>100</v>
      </c>
      <c r="X108" s="88"/>
      <c r="Y108" s="72">
        <v>117697.29930297661</v>
      </c>
      <c r="Z108" s="115">
        <v>13.433026313781738</v>
      </c>
      <c r="AA108" s="115">
        <v>86.566970825195313</v>
      </c>
      <c r="AB108" s="71">
        <f t="shared" si="10"/>
        <v>99.999997138977051</v>
      </c>
      <c r="AC108" s="87"/>
      <c r="AD108" s="72">
        <v>40634.839062949992</v>
      </c>
      <c r="AE108" s="88">
        <v>33.153106689453125</v>
      </c>
      <c r="AF108" s="88">
        <v>15.005409240722656</v>
      </c>
      <c r="AG108" s="88">
        <v>51.841484069824219</v>
      </c>
      <c r="AH108" s="88">
        <f t="shared" si="11"/>
        <v>100</v>
      </c>
    </row>
    <row r="109" spans="1:34" x14ac:dyDescent="0.35">
      <c r="A109" s="45" t="s">
        <v>27</v>
      </c>
      <c r="B109" s="45" t="s">
        <v>139</v>
      </c>
      <c r="C109" s="47">
        <v>428725.40625</v>
      </c>
      <c r="D109" s="73">
        <v>28.646341323852539</v>
      </c>
      <c r="E109" s="73">
        <v>24.465940475463867</v>
      </c>
      <c r="F109" s="73">
        <v>46.887714385986328</v>
      </c>
      <c r="G109" s="73">
        <f t="shared" si="6"/>
        <v>99.999996185302734</v>
      </c>
      <c r="H109" s="87"/>
      <c r="I109" s="47">
        <v>189795.140625</v>
      </c>
      <c r="J109" s="88">
        <v>35.684131622314453</v>
      </c>
      <c r="K109" s="88">
        <v>19.90937614440918</v>
      </c>
      <c r="L109" s="88">
        <v>44.406494140625</v>
      </c>
      <c r="M109" s="88">
        <f t="shared" si="7"/>
        <v>100.00000190734863</v>
      </c>
      <c r="N109" s="87"/>
      <c r="O109" s="47">
        <v>74144.554588486455</v>
      </c>
      <c r="P109" s="88">
        <v>28.001161575317383</v>
      </c>
      <c r="Q109" s="88">
        <v>71.99884033203125</v>
      </c>
      <c r="R109" s="88">
        <f t="shared" si="8"/>
        <v>100.00000190734863</v>
      </c>
      <c r="S109" s="87"/>
      <c r="T109" s="72">
        <v>2280</v>
      </c>
      <c r="U109" s="74">
        <v>0</v>
      </c>
      <c r="V109" s="88">
        <v>100</v>
      </c>
      <c r="W109" s="88">
        <f t="shared" si="9"/>
        <v>100</v>
      </c>
      <c r="X109" s="88"/>
      <c r="Y109" s="72">
        <v>116842.24799749244</v>
      </c>
      <c r="Z109" s="115">
        <v>19.156749725341797</v>
      </c>
      <c r="AA109" s="115">
        <v>80.843254089355469</v>
      </c>
      <c r="AB109" s="71">
        <f t="shared" si="10"/>
        <v>100.00000381469727</v>
      </c>
      <c r="AC109" s="87"/>
      <c r="AD109" s="72">
        <v>45663.449000317647</v>
      </c>
      <c r="AE109" s="88">
        <v>26.154142379760742</v>
      </c>
      <c r="AF109" s="88">
        <v>30.049093246459961</v>
      </c>
      <c r="AG109" s="88">
        <v>43.796764373779297</v>
      </c>
      <c r="AH109" s="88">
        <f t="shared" si="11"/>
        <v>100</v>
      </c>
    </row>
    <row r="110" spans="1:34" x14ac:dyDescent="0.35">
      <c r="A110" s="45" t="s">
        <v>28</v>
      </c>
      <c r="B110" s="45" t="s">
        <v>140</v>
      </c>
      <c r="C110" s="47">
        <v>404466.84375</v>
      </c>
      <c r="D110" s="73">
        <v>52.461944580078125</v>
      </c>
      <c r="E110" s="73">
        <v>14.999878883361816</v>
      </c>
      <c r="F110" s="73">
        <v>32.538173675537109</v>
      </c>
      <c r="G110" s="73">
        <f t="shared" si="6"/>
        <v>99.999997138977051</v>
      </c>
      <c r="H110" s="87"/>
      <c r="I110" s="47">
        <v>402677.53125</v>
      </c>
      <c r="J110" s="88">
        <v>52.443489074707031</v>
      </c>
      <c r="K110" s="88">
        <v>15.008944511413574</v>
      </c>
      <c r="L110" s="88">
        <v>32.547573089599609</v>
      </c>
      <c r="M110" s="88">
        <f t="shared" si="7"/>
        <v>100.00000667572021</v>
      </c>
      <c r="N110" s="87"/>
      <c r="O110" s="47">
        <v>361.29854319685097</v>
      </c>
      <c r="P110" s="88">
        <v>82.142356872558594</v>
      </c>
      <c r="Q110" s="88">
        <v>17.857646942138672</v>
      </c>
      <c r="R110" s="88">
        <f t="shared" si="8"/>
        <v>100.00000381469727</v>
      </c>
      <c r="S110" s="87"/>
      <c r="T110" s="72">
        <v>0</v>
      </c>
      <c r="U110" s="74">
        <v>0</v>
      </c>
      <c r="V110" s="88">
        <v>0</v>
      </c>
      <c r="W110" s="88">
        <f t="shared" si="9"/>
        <v>0</v>
      </c>
      <c r="X110" s="88"/>
      <c r="Y110" s="72">
        <v>115.59728929107656</v>
      </c>
      <c r="Z110" s="115">
        <v>10.465116500854492</v>
      </c>
      <c r="AA110" s="115">
        <v>89.534881591796875</v>
      </c>
      <c r="AB110" s="71">
        <f t="shared" si="10"/>
        <v>99.999998092651367</v>
      </c>
      <c r="AC110" s="87"/>
      <c r="AD110" s="72">
        <v>1312.3891571643064</v>
      </c>
      <c r="AE110" s="88">
        <v>53.65399169921875</v>
      </c>
      <c r="AF110" s="88">
        <v>12.753080368041992</v>
      </c>
      <c r="AG110" s="88">
        <v>33.592926025390625</v>
      </c>
      <c r="AH110" s="88">
        <f t="shared" si="11"/>
        <v>99.999998092651367</v>
      </c>
    </row>
    <row r="111" spans="1:34" x14ac:dyDescent="0.35">
      <c r="A111" s="45" t="s">
        <v>28</v>
      </c>
      <c r="B111" s="45" t="s">
        <v>141</v>
      </c>
      <c r="C111" s="47">
        <v>376414.6875</v>
      </c>
      <c r="D111" s="73">
        <v>53.878547668457031</v>
      </c>
      <c r="E111" s="73">
        <v>12.434347152709961</v>
      </c>
      <c r="F111" s="73">
        <v>33.687110900878906</v>
      </c>
      <c r="G111" s="73">
        <f t="shared" si="6"/>
        <v>100.0000057220459</v>
      </c>
      <c r="H111" s="87"/>
      <c r="I111" s="47">
        <v>370949.78125</v>
      </c>
      <c r="J111" s="88">
        <v>54.183002471923828</v>
      </c>
      <c r="K111" s="88">
        <v>12.270852088928223</v>
      </c>
      <c r="L111" s="88">
        <v>33.546138763427734</v>
      </c>
      <c r="M111" s="88">
        <f t="shared" si="7"/>
        <v>99.999993324279785</v>
      </c>
      <c r="N111" s="87"/>
      <c r="O111" s="47">
        <v>1155.842230464749</v>
      </c>
      <c r="P111" s="88">
        <v>6.1099796295166016</v>
      </c>
      <c r="Q111" s="88">
        <v>93.890022277832031</v>
      </c>
      <c r="R111" s="88">
        <f t="shared" si="8"/>
        <v>100.00000190734863</v>
      </c>
      <c r="S111" s="87"/>
      <c r="T111" s="72">
        <v>0</v>
      </c>
      <c r="U111" s="74">
        <v>0</v>
      </c>
      <c r="V111" s="88">
        <v>0</v>
      </c>
      <c r="W111" s="88">
        <f t="shared" si="9"/>
        <v>0</v>
      </c>
      <c r="X111" s="88"/>
      <c r="Y111" s="72">
        <v>2669.6082029128879</v>
      </c>
      <c r="Z111" s="115">
        <v>32.025333404541016</v>
      </c>
      <c r="AA111" s="115">
        <v>67.97467041015625</v>
      </c>
      <c r="AB111" s="71">
        <f t="shared" si="10"/>
        <v>100.00000381469727</v>
      </c>
      <c r="AC111" s="87"/>
      <c r="AD111" s="72">
        <v>1639.49404324948</v>
      </c>
      <c r="AE111" s="88">
        <v>54.252056121826172</v>
      </c>
      <c r="AF111" s="88">
        <v>12.247096061706543</v>
      </c>
      <c r="AG111" s="88">
        <v>33.500846862792969</v>
      </c>
      <c r="AH111" s="88">
        <f t="shared" si="11"/>
        <v>99.999999046325684</v>
      </c>
    </row>
    <row r="112" spans="1:34" x14ac:dyDescent="0.35">
      <c r="A112" s="45" t="s">
        <v>28</v>
      </c>
      <c r="B112" s="45" t="s">
        <v>142</v>
      </c>
      <c r="C112" s="47">
        <v>472246.6875</v>
      </c>
      <c r="D112" s="73">
        <v>51.165847778320313</v>
      </c>
      <c r="E112" s="73">
        <v>14.580275535583496</v>
      </c>
      <c r="F112" s="73">
        <v>34.253879547119141</v>
      </c>
      <c r="G112" s="73">
        <f t="shared" si="6"/>
        <v>100.00000286102295</v>
      </c>
      <c r="H112" s="87"/>
      <c r="I112" s="47">
        <v>464130.625</v>
      </c>
      <c r="J112" s="88">
        <v>51.530479431152344</v>
      </c>
      <c r="K112" s="88">
        <v>14.180476188659668</v>
      </c>
      <c r="L112" s="88">
        <v>34.289039611816406</v>
      </c>
      <c r="M112" s="88">
        <f t="shared" si="7"/>
        <v>99.999995231628418</v>
      </c>
      <c r="N112" s="87"/>
      <c r="O112" s="47">
        <v>2169.6657085639831</v>
      </c>
      <c r="P112" s="88">
        <v>41.490123748779297</v>
      </c>
      <c r="Q112" s="88">
        <v>58.509876251220703</v>
      </c>
      <c r="R112" s="88">
        <f t="shared" si="8"/>
        <v>100</v>
      </c>
      <c r="S112" s="87"/>
      <c r="T112" s="72">
        <v>0</v>
      </c>
      <c r="U112" s="74">
        <v>0</v>
      </c>
      <c r="V112" s="88">
        <v>0</v>
      </c>
      <c r="W112" s="88">
        <f t="shared" si="9"/>
        <v>0</v>
      </c>
      <c r="X112" s="88"/>
      <c r="Y112" s="72">
        <v>1716.7625568319327</v>
      </c>
      <c r="Z112" s="115">
        <v>62.315761566162109</v>
      </c>
      <c r="AA112" s="115">
        <v>37.684238433837891</v>
      </c>
      <c r="AB112" s="71">
        <f t="shared" si="10"/>
        <v>100</v>
      </c>
      <c r="AC112" s="87"/>
      <c r="AD112" s="72">
        <v>4229.6690877935616</v>
      </c>
      <c r="AE112" s="88">
        <v>11.591328620910645</v>
      </c>
      <c r="AF112" s="88">
        <v>41.834575653076172</v>
      </c>
      <c r="AG112" s="88">
        <v>46.5740966796875</v>
      </c>
      <c r="AH112" s="88">
        <f t="shared" si="11"/>
        <v>100.00000095367432</v>
      </c>
    </row>
    <row r="113" spans="1:34" x14ac:dyDescent="0.35">
      <c r="A113" s="45" t="s">
        <v>28</v>
      </c>
      <c r="B113" s="45" t="s">
        <v>143</v>
      </c>
      <c r="C113" s="47">
        <v>235150.4375</v>
      </c>
      <c r="D113" s="73">
        <v>47.360610961914063</v>
      </c>
      <c r="E113" s="73">
        <v>16.243450164794922</v>
      </c>
      <c r="F113" s="73">
        <v>36.395938873291016</v>
      </c>
      <c r="G113" s="73">
        <f t="shared" si="6"/>
        <v>100</v>
      </c>
      <c r="H113" s="87"/>
      <c r="I113" s="47">
        <v>233926.296875</v>
      </c>
      <c r="J113" s="88">
        <v>47.510307312011719</v>
      </c>
      <c r="K113" s="88">
        <v>16.289524078369141</v>
      </c>
      <c r="L113" s="88">
        <v>36.200168609619141</v>
      </c>
      <c r="M113" s="88">
        <f t="shared" si="7"/>
        <v>100</v>
      </c>
      <c r="N113" s="87"/>
      <c r="O113" s="47">
        <v>16.128621517854857</v>
      </c>
      <c r="P113" s="88">
        <v>60</v>
      </c>
      <c r="Q113" s="88">
        <v>40</v>
      </c>
      <c r="R113" s="88">
        <f t="shared" si="8"/>
        <v>100</v>
      </c>
      <c r="S113" s="87"/>
      <c r="T113" s="72">
        <v>0</v>
      </c>
      <c r="U113" s="74">
        <v>0</v>
      </c>
      <c r="V113" s="88">
        <v>0</v>
      </c>
      <c r="W113" s="88">
        <f t="shared" si="9"/>
        <v>0</v>
      </c>
      <c r="X113" s="88"/>
      <c r="Y113" s="72">
        <v>791.85100576774596</v>
      </c>
      <c r="Z113" s="115">
        <v>7.9436187744140625</v>
      </c>
      <c r="AA113" s="115">
        <v>92.056381225585938</v>
      </c>
      <c r="AB113" s="71">
        <f t="shared" si="10"/>
        <v>100</v>
      </c>
      <c r="AC113" s="87"/>
      <c r="AD113" s="72">
        <v>416.15759366069375</v>
      </c>
      <c r="AE113" s="88">
        <v>37.726093292236328</v>
      </c>
      <c r="AF113" s="88">
        <v>20.331621170043945</v>
      </c>
      <c r="AG113" s="88">
        <v>41.942283630371094</v>
      </c>
      <c r="AH113" s="88">
        <f t="shared" si="11"/>
        <v>99.999998092651367</v>
      </c>
    </row>
    <row r="114" spans="1:34" x14ac:dyDescent="0.35">
      <c r="A114" s="45" t="s">
        <v>28</v>
      </c>
      <c r="B114" s="45" t="s">
        <v>144</v>
      </c>
      <c r="C114" s="47">
        <v>810558.9375</v>
      </c>
      <c r="D114" s="73">
        <v>54.676567077636719</v>
      </c>
      <c r="E114" s="73">
        <v>12.912346839904785</v>
      </c>
      <c r="F114" s="73">
        <v>32.411087036132813</v>
      </c>
      <c r="G114" s="73">
        <f t="shared" si="6"/>
        <v>100.00000095367432</v>
      </c>
      <c r="H114" s="87"/>
      <c r="I114" s="47">
        <v>809711.8125</v>
      </c>
      <c r="J114" s="88">
        <v>54.71075439453125</v>
      </c>
      <c r="K114" s="88">
        <v>12.907903671264648</v>
      </c>
      <c r="L114" s="88">
        <v>32.381340026855469</v>
      </c>
      <c r="M114" s="88">
        <f t="shared" si="7"/>
        <v>99.999998092651367</v>
      </c>
      <c r="N114" s="87"/>
      <c r="O114" s="47">
        <v>53.73475376804722</v>
      </c>
      <c r="P114" s="88">
        <v>62.411918640136719</v>
      </c>
      <c r="Q114" s="88">
        <v>37.588081359863281</v>
      </c>
      <c r="R114" s="88">
        <f t="shared" si="8"/>
        <v>100</v>
      </c>
      <c r="S114" s="87"/>
      <c r="T114" s="72">
        <v>0</v>
      </c>
      <c r="U114" s="74">
        <v>0</v>
      </c>
      <c r="V114" s="88">
        <v>0</v>
      </c>
      <c r="W114" s="88">
        <f t="shared" si="9"/>
        <v>0</v>
      </c>
      <c r="X114" s="88"/>
      <c r="Y114" s="72">
        <v>224.7369323481357</v>
      </c>
      <c r="Z114" s="115">
        <v>7.8978300094604492</v>
      </c>
      <c r="AA114" s="115">
        <v>92.1021728515625</v>
      </c>
      <c r="AB114" s="71">
        <f t="shared" si="10"/>
        <v>100.00000286102295</v>
      </c>
      <c r="AC114" s="87"/>
      <c r="AD114" s="72">
        <v>568.70717543930289</v>
      </c>
      <c r="AE114" s="88">
        <v>23.752948760986328</v>
      </c>
      <c r="AF114" s="88">
        <v>22.008907318115234</v>
      </c>
      <c r="AG114" s="88">
        <v>54.238143920898438</v>
      </c>
      <c r="AH114" s="88">
        <f t="shared" si="11"/>
        <v>100</v>
      </c>
    </row>
    <row r="115" spans="1:34" x14ac:dyDescent="0.35">
      <c r="A115" s="45" t="s">
        <v>28</v>
      </c>
      <c r="B115" s="45" t="s">
        <v>145</v>
      </c>
      <c r="C115" s="47">
        <v>294745.625</v>
      </c>
      <c r="D115" s="73">
        <v>53.626422882080078</v>
      </c>
      <c r="E115" s="73">
        <v>12.157793998718262</v>
      </c>
      <c r="F115" s="73">
        <v>34.215778350830078</v>
      </c>
      <c r="G115" s="73">
        <f t="shared" si="6"/>
        <v>99.999995231628418</v>
      </c>
      <c r="H115" s="87"/>
      <c r="I115" s="47">
        <v>286456.40625</v>
      </c>
      <c r="J115" s="88">
        <v>55.157009124755859</v>
      </c>
      <c r="K115" s="88">
        <v>11.4617919921875</v>
      </c>
      <c r="L115" s="88">
        <v>33.381206512451172</v>
      </c>
      <c r="M115" s="88">
        <f t="shared" si="7"/>
        <v>100.00000762939453</v>
      </c>
      <c r="N115" s="87"/>
      <c r="O115" s="47">
        <v>2866.322638384835</v>
      </c>
      <c r="P115" s="88">
        <v>0.78856581449508667</v>
      </c>
      <c r="Q115" s="88">
        <v>99.211433410644531</v>
      </c>
      <c r="R115" s="88">
        <f t="shared" si="8"/>
        <v>99.999999225139618</v>
      </c>
      <c r="S115" s="87"/>
      <c r="T115" s="72">
        <v>0</v>
      </c>
      <c r="U115" s="74">
        <v>0</v>
      </c>
      <c r="V115" s="88">
        <v>0</v>
      </c>
      <c r="W115" s="88">
        <f t="shared" si="9"/>
        <v>0</v>
      </c>
      <c r="X115" s="88"/>
      <c r="Y115" s="72">
        <v>4174.4619992248345</v>
      </c>
      <c r="Z115" s="115">
        <v>0.71065992116928101</v>
      </c>
      <c r="AA115" s="115">
        <v>99.289337158203125</v>
      </c>
      <c r="AB115" s="71">
        <f t="shared" si="10"/>
        <v>99.999997079372406</v>
      </c>
      <c r="AC115" s="87"/>
      <c r="AD115" s="72">
        <v>1248.3942285331736</v>
      </c>
      <c r="AE115" s="88">
        <v>0.67895740270614624</v>
      </c>
      <c r="AF115" s="88">
        <v>12.640814781188965</v>
      </c>
      <c r="AG115" s="88">
        <v>86.680229187011719</v>
      </c>
      <c r="AH115" s="88">
        <f t="shared" si="11"/>
        <v>100.00000137090683</v>
      </c>
    </row>
    <row r="116" spans="1:34" x14ac:dyDescent="0.35">
      <c r="A116" s="45" t="s">
        <v>28</v>
      </c>
      <c r="B116" s="45" t="s">
        <v>146</v>
      </c>
      <c r="C116" s="47">
        <v>254893.625</v>
      </c>
      <c r="D116" s="73">
        <v>54.152763366699219</v>
      </c>
      <c r="E116" s="73">
        <v>11.852849960327148</v>
      </c>
      <c r="F116" s="73">
        <v>33.994388580322266</v>
      </c>
      <c r="G116" s="73">
        <f t="shared" si="6"/>
        <v>100.00000190734863</v>
      </c>
      <c r="H116" s="87"/>
      <c r="I116" s="47">
        <v>250028.96875</v>
      </c>
      <c r="J116" s="88">
        <v>55.16143798828125</v>
      </c>
      <c r="K116" s="88">
        <v>11.564990997314453</v>
      </c>
      <c r="L116" s="88">
        <v>33.273567199707031</v>
      </c>
      <c r="M116" s="88">
        <f t="shared" si="7"/>
        <v>99.999996185302734</v>
      </c>
      <c r="N116" s="87"/>
      <c r="O116" s="47">
        <v>1127.7792160043257</v>
      </c>
      <c r="P116" s="88">
        <v>1.822600245475769</v>
      </c>
      <c r="Q116" s="88">
        <v>98.177398681640625</v>
      </c>
      <c r="R116" s="88">
        <f t="shared" si="8"/>
        <v>99.999998927116394</v>
      </c>
      <c r="S116" s="87"/>
      <c r="T116" s="72">
        <v>0</v>
      </c>
      <c r="U116" s="74">
        <v>0</v>
      </c>
      <c r="V116" s="88">
        <v>0</v>
      </c>
      <c r="W116" s="88">
        <f t="shared" si="9"/>
        <v>0</v>
      </c>
      <c r="X116" s="88"/>
      <c r="Y116" s="72">
        <v>2273.372684509327</v>
      </c>
      <c r="Z116" s="115">
        <v>1.8083182573318481</v>
      </c>
      <c r="AA116" s="115">
        <v>98.191680908203125</v>
      </c>
      <c r="AB116" s="71">
        <f t="shared" si="10"/>
        <v>99.999999165534973</v>
      </c>
      <c r="AC116" s="87"/>
      <c r="AD116" s="72">
        <v>1463.5093592862936</v>
      </c>
      <c r="AE116" s="88">
        <v>3.4644193649291992</v>
      </c>
      <c r="AF116" s="88">
        <v>12.921348571777344</v>
      </c>
      <c r="AG116" s="88">
        <v>83.614234924316406</v>
      </c>
      <c r="AH116" s="88">
        <f t="shared" si="11"/>
        <v>100.00000286102295</v>
      </c>
    </row>
    <row r="117" spans="1:34" x14ac:dyDescent="0.35">
      <c r="A117" s="45" t="s">
        <v>28</v>
      </c>
      <c r="B117" s="45" t="s">
        <v>147</v>
      </c>
      <c r="C117" s="47">
        <v>886686.375</v>
      </c>
      <c r="D117" s="73">
        <v>50.116062164306641</v>
      </c>
      <c r="E117" s="73">
        <v>14.386716842651367</v>
      </c>
      <c r="F117" s="73">
        <v>35.497219085693359</v>
      </c>
      <c r="G117" s="73">
        <f t="shared" si="6"/>
        <v>99.999998092651367</v>
      </c>
      <c r="H117" s="87"/>
      <c r="I117" s="47">
        <v>882768.375</v>
      </c>
      <c r="J117" s="88">
        <v>50.174365997314453</v>
      </c>
      <c r="K117" s="88">
        <v>14.354358673095703</v>
      </c>
      <c r="L117" s="88">
        <v>35.471275329589844</v>
      </c>
      <c r="M117" s="88">
        <f t="shared" si="7"/>
        <v>100</v>
      </c>
      <c r="N117" s="87"/>
      <c r="O117" s="47">
        <v>91.772964437157384</v>
      </c>
      <c r="P117" s="88">
        <v>10.069571495056152</v>
      </c>
      <c r="Q117" s="88">
        <v>89.930427551269531</v>
      </c>
      <c r="R117" s="88">
        <f t="shared" si="8"/>
        <v>99.999999046325684</v>
      </c>
      <c r="S117" s="87"/>
      <c r="T117" s="72">
        <v>0</v>
      </c>
      <c r="U117" s="74">
        <v>0</v>
      </c>
      <c r="V117" s="88">
        <v>0</v>
      </c>
      <c r="W117" s="88">
        <f t="shared" si="9"/>
        <v>0</v>
      </c>
      <c r="X117" s="88"/>
      <c r="Y117" s="72">
        <v>1337.1767853838764</v>
      </c>
      <c r="Z117" s="115">
        <v>46.240451812744141</v>
      </c>
      <c r="AA117" s="115">
        <v>53.759548187255859</v>
      </c>
      <c r="AB117" s="71">
        <f t="shared" si="10"/>
        <v>100</v>
      </c>
      <c r="AC117" s="87"/>
      <c r="AD117" s="72">
        <v>2489.0154199588665</v>
      </c>
      <c r="AE117" s="88">
        <v>32.996410369873047</v>
      </c>
      <c r="AF117" s="88">
        <v>30.806999206542969</v>
      </c>
      <c r="AG117" s="88">
        <v>36.19659423828125</v>
      </c>
      <c r="AH117" s="88">
        <f t="shared" si="11"/>
        <v>100.00000381469727</v>
      </c>
    </row>
    <row r="118" spans="1:34" ht="19" x14ac:dyDescent="0.35">
      <c r="A118" s="45" t="s">
        <v>28</v>
      </c>
      <c r="B118" s="45" t="s">
        <v>148</v>
      </c>
      <c r="C118" s="47">
        <v>319999.3125</v>
      </c>
      <c r="D118" s="73">
        <v>56.116859436035156</v>
      </c>
      <c r="E118" s="73">
        <v>12.313686370849609</v>
      </c>
      <c r="F118" s="73">
        <v>31.569452285766602</v>
      </c>
      <c r="G118" s="73">
        <f t="shared" si="6"/>
        <v>99.999998092651367</v>
      </c>
      <c r="H118" s="87"/>
      <c r="I118" s="47">
        <v>318927.53125</v>
      </c>
      <c r="J118" s="88">
        <v>56.257972717285156</v>
      </c>
      <c r="K118" s="88">
        <v>12.127771377563477</v>
      </c>
      <c r="L118" s="88">
        <v>31.614259719848633</v>
      </c>
      <c r="M118" s="88">
        <f t="shared" si="7"/>
        <v>100.00000381469727</v>
      </c>
      <c r="N118" s="87"/>
      <c r="O118" s="47">
        <v>656.01955204774845</v>
      </c>
      <c r="P118" s="88">
        <v>6.4176549911499023</v>
      </c>
      <c r="Q118" s="88">
        <v>93.582344055175781</v>
      </c>
      <c r="R118" s="88">
        <f t="shared" si="8"/>
        <v>99.999999046325684</v>
      </c>
      <c r="S118" s="87"/>
      <c r="T118" s="72">
        <v>0</v>
      </c>
      <c r="U118" s="74">
        <v>0</v>
      </c>
      <c r="V118" s="88">
        <v>0</v>
      </c>
      <c r="W118" s="88">
        <f t="shared" si="9"/>
        <v>0</v>
      </c>
      <c r="X118" s="88"/>
      <c r="Y118" s="72">
        <v>60.406102691474629</v>
      </c>
      <c r="Z118" s="115">
        <v>56.123634338378906</v>
      </c>
      <c r="AA118" s="115">
        <v>43.876365661621094</v>
      </c>
      <c r="AB118" s="71">
        <f t="shared" si="10"/>
        <v>100</v>
      </c>
      <c r="AC118" s="87"/>
      <c r="AD118" s="72">
        <v>355.34885998286097</v>
      </c>
      <c r="AE118" s="88">
        <v>21.220701217651367</v>
      </c>
      <c r="AF118" s="88">
        <v>31.234504699707031</v>
      </c>
      <c r="AG118" s="88">
        <v>47.544792175292969</v>
      </c>
      <c r="AH118" s="88">
        <f t="shared" si="11"/>
        <v>99.999998092651367</v>
      </c>
    </row>
    <row r="119" spans="1:34" x14ac:dyDescent="0.35">
      <c r="A119" s="45" t="s">
        <v>28</v>
      </c>
      <c r="B119" s="45" t="s">
        <v>149</v>
      </c>
      <c r="C119" s="47">
        <v>221648.46875</v>
      </c>
      <c r="D119" s="73">
        <v>51.961940765380859</v>
      </c>
      <c r="E119" s="73">
        <v>13.220208168029785</v>
      </c>
      <c r="F119" s="73">
        <v>34.817848205566406</v>
      </c>
      <c r="G119" s="73">
        <f t="shared" si="6"/>
        <v>99.999997138977051</v>
      </c>
      <c r="H119" s="87"/>
      <c r="I119" s="47">
        <v>220655.65625</v>
      </c>
      <c r="J119" s="88">
        <v>52.110366821289063</v>
      </c>
      <c r="K119" s="88">
        <v>13.164913177490234</v>
      </c>
      <c r="L119" s="88">
        <v>34.724720001220703</v>
      </c>
      <c r="M119" s="88">
        <f t="shared" si="7"/>
        <v>100</v>
      </c>
      <c r="N119" s="87"/>
      <c r="O119" s="47">
        <v>338.73837563072857</v>
      </c>
      <c r="P119" s="88">
        <v>50.037548065185547</v>
      </c>
      <c r="Q119" s="88">
        <v>49.962451934814453</v>
      </c>
      <c r="R119" s="88">
        <f t="shared" si="8"/>
        <v>100</v>
      </c>
      <c r="S119" s="87"/>
      <c r="T119" s="72">
        <v>0</v>
      </c>
      <c r="U119" s="74">
        <v>0</v>
      </c>
      <c r="V119" s="88">
        <v>0</v>
      </c>
      <c r="W119" s="88">
        <f t="shared" si="9"/>
        <v>0</v>
      </c>
      <c r="X119" s="88"/>
      <c r="Y119" s="72">
        <v>273.48920915723636</v>
      </c>
      <c r="Z119" s="115">
        <v>6.904536247253418</v>
      </c>
      <c r="AA119" s="115">
        <v>93.095466613769531</v>
      </c>
      <c r="AB119" s="71">
        <f t="shared" si="10"/>
        <v>100.00000286102295</v>
      </c>
      <c r="AC119" s="87"/>
      <c r="AD119" s="72">
        <v>380.58704091720335</v>
      </c>
      <c r="AE119" s="88">
        <v>0</v>
      </c>
      <c r="AF119" s="88">
        <v>22.076791763305664</v>
      </c>
      <c r="AG119" s="88">
        <v>77.923210144042969</v>
      </c>
      <c r="AH119" s="88">
        <f t="shared" si="11"/>
        <v>100.00000190734863</v>
      </c>
    </row>
    <row r="120" spans="1:34" x14ac:dyDescent="0.35">
      <c r="A120" s="45" t="s">
        <v>29</v>
      </c>
      <c r="B120" s="45" t="s">
        <v>150</v>
      </c>
      <c r="C120" s="47">
        <v>200709.46875</v>
      </c>
      <c r="D120" s="73">
        <v>39.987632751464844</v>
      </c>
      <c r="E120" s="73">
        <v>16.667539596557617</v>
      </c>
      <c r="F120" s="73">
        <v>43.344825744628906</v>
      </c>
      <c r="G120" s="73">
        <f t="shared" si="6"/>
        <v>99.999998092651367</v>
      </c>
      <c r="H120" s="87"/>
      <c r="I120" s="47">
        <v>182494.609375</v>
      </c>
      <c r="J120" s="88">
        <v>40.892074584960938</v>
      </c>
      <c r="K120" s="88">
        <v>16.817249298095703</v>
      </c>
      <c r="L120" s="88">
        <v>42.290679931640625</v>
      </c>
      <c r="M120" s="88">
        <f t="shared" si="7"/>
        <v>100.00000381469727</v>
      </c>
      <c r="N120" s="87"/>
      <c r="O120" s="47">
        <v>7133.8655621914431</v>
      </c>
      <c r="P120" s="88">
        <v>76.238105773925781</v>
      </c>
      <c r="Q120" s="88">
        <v>23.761890411376953</v>
      </c>
      <c r="R120" s="88">
        <f t="shared" si="8"/>
        <v>99.999996185302734</v>
      </c>
      <c r="S120" s="87"/>
      <c r="T120" s="72">
        <v>0</v>
      </c>
      <c r="U120" s="74">
        <v>0</v>
      </c>
      <c r="V120" s="88">
        <v>0</v>
      </c>
      <c r="W120" s="88">
        <f t="shared" si="9"/>
        <v>0</v>
      </c>
      <c r="X120" s="88"/>
      <c r="Y120" s="72">
        <v>7371.4263709545248</v>
      </c>
      <c r="Z120" s="115">
        <v>0.27125683426856995</v>
      </c>
      <c r="AA120" s="115">
        <v>99.728744506835938</v>
      </c>
      <c r="AB120" s="71">
        <f t="shared" si="10"/>
        <v>100.00000134110451</v>
      </c>
      <c r="AC120" s="87"/>
      <c r="AD120" s="72">
        <v>3709.5644114582997</v>
      </c>
      <c r="AE120" s="88">
        <v>4.70184326171875</v>
      </c>
      <c r="AF120" s="88">
        <v>28.780132293701172</v>
      </c>
      <c r="AG120" s="88">
        <v>66.518020629882813</v>
      </c>
      <c r="AH120" s="88">
        <f t="shared" si="11"/>
        <v>99.999996185302734</v>
      </c>
    </row>
    <row r="121" spans="1:34" x14ac:dyDescent="0.35">
      <c r="A121" s="45" t="s">
        <v>29</v>
      </c>
      <c r="B121" s="45" t="s">
        <v>151</v>
      </c>
      <c r="C121" s="47">
        <v>363209.15625</v>
      </c>
      <c r="D121" s="73">
        <v>31.307470321655273</v>
      </c>
      <c r="E121" s="73">
        <v>15.873279571533203</v>
      </c>
      <c r="F121" s="73">
        <v>52.819252014160156</v>
      </c>
      <c r="G121" s="73">
        <f t="shared" si="6"/>
        <v>100.00000190734863</v>
      </c>
      <c r="H121" s="87"/>
      <c r="I121" s="47">
        <v>260920.96875</v>
      </c>
      <c r="J121" s="88">
        <v>36.3748779296875</v>
      </c>
      <c r="K121" s="88">
        <v>14.87694263458252</v>
      </c>
      <c r="L121" s="88">
        <v>48.748180389404297</v>
      </c>
      <c r="M121" s="88">
        <f t="shared" si="7"/>
        <v>100.00000095367432</v>
      </c>
      <c r="N121" s="87"/>
      <c r="O121" s="47">
        <v>16740.365717585366</v>
      </c>
      <c r="P121" s="88">
        <v>27.261129379272461</v>
      </c>
      <c r="Q121" s="88">
        <v>72.738868713378906</v>
      </c>
      <c r="R121" s="88">
        <f t="shared" si="8"/>
        <v>99.999998092651367</v>
      </c>
      <c r="S121" s="87"/>
      <c r="T121" s="72">
        <v>0</v>
      </c>
      <c r="U121" s="74">
        <v>0</v>
      </c>
      <c r="V121" s="88">
        <v>0</v>
      </c>
      <c r="W121" s="88">
        <f t="shared" si="9"/>
        <v>0</v>
      </c>
      <c r="X121" s="88"/>
      <c r="Y121" s="72">
        <v>53656.113247675567</v>
      </c>
      <c r="Z121" s="115">
        <v>14.330464363098145</v>
      </c>
      <c r="AA121" s="115">
        <v>85.669532775878906</v>
      </c>
      <c r="AB121" s="71">
        <f t="shared" si="10"/>
        <v>99.999997138977051</v>
      </c>
      <c r="AC121" s="87"/>
      <c r="AD121" s="72">
        <v>31891.707396294394</v>
      </c>
      <c r="AE121" s="88">
        <v>20.535533905029297</v>
      </c>
      <c r="AF121" s="88">
        <v>20.881256103515625</v>
      </c>
      <c r="AG121" s="88">
        <v>58.583209991455078</v>
      </c>
      <c r="AH121" s="88">
        <f t="shared" si="11"/>
        <v>100</v>
      </c>
    </row>
    <row r="122" spans="1:34" x14ac:dyDescent="0.35">
      <c r="A122" s="45" t="s">
        <v>29</v>
      </c>
      <c r="B122" s="45" t="s">
        <v>152</v>
      </c>
      <c r="C122" s="47">
        <v>417206.25</v>
      </c>
      <c r="D122" s="73">
        <v>38.323619842529297</v>
      </c>
      <c r="E122" s="73">
        <v>15.860516548156738</v>
      </c>
      <c r="F122" s="73">
        <v>45.815864562988281</v>
      </c>
      <c r="G122" s="73">
        <f t="shared" si="6"/>
        <v>100.00000095367432</v>
      </c>
      <c r="H122" s="87"/>
      <c r="I122" s="47">
        <v>381021.875</v>
      </c>
      <c r="J122" s="88">
        <v>39.307807922363281</v>
      </c>
      <c r="K122" s="88">
        <v>14.267651557922363</v>
      </c>
      <c r="L122" s="88">
        <v>46.424537658691406</v>
      </c>
      <c r="M122" s="88">
        <f t="shared" si="7"/>
        <v>99.999997138977051</v>
      </c>
      <c r="N122" s="87"/>
      <c r="O122" s="47">
        <v>16518.101426919413</v>
      </c>
      <c r="P122" s="88">
        <v>39.822765350341797</v>
      </c>
      <c r="Q122" s="88">
        <v>60.177234649658203</v>
      </c>
      <c r="R122" s="88">
        <f t="shared" si="8"/>
        <v>100</v>
      </c>
      <c r="S122" s="87"/>
      <c r="T122" s="72">
        <v>0</v>
      </c>
      <c r="U122" s="74">
        <v>0</v>
      </c>
      <c r="V122" s="88">
        <v>0</v>
      </c>
      <c r="W122" s="88">
        <f t="shared" si="9"/>
        <v>0</v>
      </c>
      <c r="X122" s="88"/>
      <c r="Y122" s="72">
        <v>11138.812723330771</v>
      </c>
      <c r="Z122" s="115">
        <v>19.729637145996094</v>
      </c>
      <c r="AA122" s="115">
        <v>80.270362854003906</v>
      </c>
      <c r="AB122" s="71">
        <f t="shared" si="10"/>
        <v>100</v>
      </c>
      <c r="AC122" s="87"/>
      <c r="AD122" s="72">
        <v>8527.4823956718283</v>
      </c>
      <c r="AE122" s="88">
        <v>15.732422828674316</v>
      </c>
      <c r="AF122" s="88">
        <v>21.906301498413086</v>
      </c>
      <c r="AG122" s="88">
        <v>62.361274719238281</v>
      </c>
      <c r="AH122" s="88">
        <f t="shared" si="11"/>
        <v>99.999999046325684</v>
      </c>
    </row>
    <row r="123" spans="1:34" x14ac:dyDescent="0.35">
      <c r="A123" s="45" t="s">
        <v>29</v>
      </c>
      <c r="B123" s="45" t="s">
        <v>153</v>
      </c>
      <c r="C123" s="47">
        <v>417796.25</v>
      </c>
      <c r="D123" s="73">
        <v>40.258903503417969</v>
      </c>
      <c r="E123" s="73">
        <v>16.660865783691406</v>
      </c>
      <c r="F123" s="73">
        <v>43.080226898193359</v>
      </c>
      <c r="G123" s="73">
        <f t="shared" si="6"/>
        <v>99.999996185302734</v>
      </c>
      <c r="H123" s="87"/>
      <c r="I123" s="47">
        <v>389011.59375</v>
      </c>
      <c r="J123" s="88">
        <v>41.749744415283203</v>
      </c>
      <c r="K123" s="88">
        <v>15.031581878662109</v>
      </c>
      <c r="L123" s="88">
        <v>43.218677520751953</v>
      </c>
      <c r="M123" s="88">
        <f t="shared" si="7"/>
        <v>100.00000381469727</v>
      </c>
      <c r="N123" s="87"/>
      <c r="O123" s="47">
        <v>12853.296693518025</v>
      </c>
      <c r="P123" s="88">
        <v>23.425359725952148</v>
      </c>
      <c r="Q123" s="88">
        <v>76.574638366699219</v>
      </c>
      <c r="R123" s="88">
        <f t="shared" si="8"/>
        <v>99.999998092651367</v>
      </c>
      <c r="S123" s="87"/>
      <c r="T123" s="72">
        <v>0</v>
      </c>
      <c r="U123" s="74">
        <v>0</v>
      </c>
      <c r="V123" s="88">
        <v>0</v>
      </c>
      <c r="W123" s="88">
        <f t="shared" si="9"/>
        <v>0</v>
      </c>
      <c r="X123" s="88"/>
      <c r="Y123" s="72">
        <v>7920.1234546799406</v>
      </c>
      <c r="Z123" s="115">
        <v>22.896064758300781</v>
      </c>
      <c r="AA123" s="115">
        <v>77.103935241699219</v>
      </c>
      <c r="AB123" s="71">
        <f t="shared" si="10"/>
        <v>100</v>
      </c>
      <c r="AC123" s="87"/>
      <c r="AD123" s="72">
        <v>8011.2026715976353</v>
      </c>
      <c r="AE123" s="88">
        <v>12.039563179016113</v>
      </c>
      <c r="AF123" s="88">
        <v>16.121353149414063</v>
      </c>
      <c r="AG123" s="88">
        <v>71.839080810546875</v>
      </c>
      <c r="AH123" s="88">
        <f t="shared" si="11"/>
        <v>99.999997138977051</v>
      </c>
    </row>
    <row r="124" spans="1:34" x14ac:dyDescent="0.35">
      <c r="A124" s="45" t="s">
        <v>29</v>
      </c>
      <c r="B124" s="45" t="s">
        <v>154</v>
      </c>
      <c r="C124" s="47">
        <v>425828.0625</v>
      </c>
      <c r="D124" s="73">
        <v>41.958152770996094</v>
      </c>
      <c r="E124" s="73">
        <v>16.54680061340332</v>
      </c>
      <c r="F124" s="73">
        <v>41.495048522949219</v>
      </c>
      <c r="G124" s="73">
        <f t="shared" si="6"/>
        <v>100.00000190734863</v>
      </c>
      <c r="H124" s="87"/>
      <c r="I124" s="47">
        <v>393949.125</v>
      </c>
      <c r="J124" s="88">
        <v>42.174049377441406</v>
      </c>
      <c r="K124" s="88">
        <v>15.045392036437988</v>
      </c>
      <c r="L124" s="88">
        <v>42.780563354492188</v>
      </c>
      <c r="M124" s="88">
        <f t="shared" si="7"/>
        <v>100.00000476837158</v>
      </c>
      <c r="N124" s="87"/>
      <c r="O124" s="47">
        <v>13814.623521159969</v>
      </c>
      <c r="P124" s="88">
        <v>50.018264770507813</v>
      </c>
      <c r="Q124" s="88">
        <v>49.981735229492188</v>
      </c>
      <c r="R124" s="88">
        <f t="shared" si="8"/>
        <v>100</v>
      </c>
      <c r="S124" s="87"/>
      <c r="T124" s="72">
        <v>0</v>
      </c>
      <c r="U124" s="74">
        <v>0</v>
      </c>
      <c r="V124" s="88">
        <v>0</v>
      </c>
      <c r="W124" s="88">
        <f t="shared" si="9"/>
        <v>0</v>
      </c>
      <c r="X124" s="88"/>
      <c r="Y124" s="72">
        <v>4962.8192990592024</v>
      </c>
      <c r="Z124" s="115">
        <v>18.211082458496094</v>
      </c>
      <c r="AA124" s="115">
        <v>81.788917541503906</v>
      </c>
      <c r="AB124" s="71">
        <f t="shared" si="10"/>
        <v>100</v>
      </c>
      <c r="AC124" s="87"/>
      <c r="AD124" s="72">
        <v>13101.490294397427</v>
      </c>
      <c r="AE124" s="88">
        <v>35.962905883789063</v>
      </c>
      <c r="AF124" s="88">
        <v>32.705776214599609</v>
      </c>
      <c r="AG124" s="88">
        <v>31.331315994262695</v>
      </c>
      <c r="AH124" s="88">
        <f t="shared" si="11"/>
        <v>99.999998092651367</v>
      </c>
    </row>
    <row r="125" spans="1:34" x14ac:dyDescent="0.35">
      <c r="A125" s="45" t="s">
        <v>29</v>
      </c>
      <c r="B125" s="45" t="s">
        <v>155</v>
      </c>
      <c r="C125" s="47">
        <v>144322.125</v>
      </c>
      <c r="D125" s="73">
        <v>39.897216796875</v>
      </c>
      <c r="E125" s="73">
        <v>16.357410430908203</v>
      </c>
      <c r="F125" s="73">
        <v>43.745372772216797</v>
      </c>
      <c r="G125" s="73">
        <f t="shared" si="6"/>
        <v>100</v>
      </c>
      <c r="H125" s="87"/>
      <c r="I125" s="47">
        <v>134125.890625</v>
      </c>
      <c r="J125" s="88">
        <v>41.229869842529297</v>
      </c>
      <c r="K125" s="88">
        <v>16.290950775146484</v>
      </c>
      <c r="L125" s="88">
        <v>42.479179382324219</v>
      </c>
      <c r="M125" s="88">
        <f t="shared" si="7"/>
        <v>100</v>
      </c>
      <c r="N125" s="87"/>
      <c r="O125" s="47">
        <v>1708.1740608649061</v>
      </c>
      <c r="P125" s="88">
        <v>59.281967163085938</v>
      </c>
      <c r="Q125" s="88">
        <v>40.718032836914063</v>
      </c>
      <c r="R125" s="88">
        <f t="shared" si="8"/>
        <v>100</v>
      </c>
      <c r="S125" s="87"/>
      <c r="T125" s="72">
        <v>0</v>
      </c>
      <c r="U125" s="74">
        <v>0</v>
      </c>
      <c r="V125" s="88">
        <v>0</v>
      </c>
      <c r="W125" s="88">
        <f t="shared" si="9"/>
        <v>0</v>
      </c>
      <c r="X125" s="88"/>
      <c r="Y125" s="72">
        <v>6106.7289457264496</v>
      </c>
      <c r="Z125" s="115">
        <v>18.585733413696289</v>
      </c>
      <c r="AA125" s="115">
        <v>81.414268493652344</v>
      </c>
      <c r="AB125" s="71">
        <f t="shared" si="10"/>
        <v>100.00000190734863</v>
      </c>
      <c r="AC125" s="87"/>
      <c r="AD125" s="72">
        <v>2381.3300093897292</v>
      </c>
      <c r="AE125" s="88">
        <v>5.5835270881652832</v>
      </c>
      <c r="AF125" s="88">
        <v>44.573562622070313</v>
      </c>
      <c r="AG125" s="88">
        <v>49.842906951904297</v>
      </c>
      <c r="AH125" s="88">
        <f t="shared" si="11"/>
        <v>99.999996662139893</v>
      </c>
    </row>
    <row r="126" spans="1:34" x14ac:dyDescent="0.35">
      <c r="A126" s="45" t="s">
        <v>29</v>
      </c>
      <c r="B126" s="45" t="s">
        <v>156</v>
      </c>
      <c r="C126" s="47">
        <v>74993.5546875</v>
      </c>
      <c r="D126" s="73">
        <v>40.376026153564453</v>
      </c>
      <c r="E126" s="73">
        <v>16.55705451965332</v>
      </c>
      <c r="F126" s="73">
        <v>43.066925048828125</v>
      </c>
      <c r="G126" s="73">
        <f t="shared" si="6"/>
        <v>100.0000057220459</v>
      </c>
      <c r="H126" s="87"/>
      <c r="I126" s="47">
        <v>74405.3359375</v>
      </c>
      <c r="J126" s="88">
        <v>40.468013763427734</v>
      </c>
      <c r="K126" s="88">
        <v>16.425073623657227</v>
      </c>
      <c r="L126" s="88">
        <v>43.106914520263672</v>
      </c>
      <c r="M126" s="88">
        <f t="shared" si="7"/>
        <v>100.00000190734863</v>
      </c>
      <c r="N126" s="87"/>
      <c r="O126" s="47">
        <v>140.12605899247148</v>
      </c>
      <c r="P126" s="88">
        <v>25.755996704101563</v>
      </c>
      <c r="Q126" s="88">
        <v>74.244003295898438</v>
      </c>
      <c r="R126" s="88">
        <f t="shared" si="8"/>
        <v>100</v>
      </c>
      <c r="S126" s="87"/>
      <c r="T126" s="72">
        <v>0</v>
      </c>
      <c r="U126" s="74">
        <v>0</v>
      </c>
      <c r="V126" s="88">
        <v>0</v>
      </c>
      <c r="W126" s="88">
        <f t="shared" si="9"/>
        <v>0</v>
      </c>
      <c r="X126" s="88"/>
      <c r="Y126" s="72">
        <v>136.95532335103599</v>
      </c>
      <c r="Z126" s="115">
        <v>97.087379455566406</v>
      </c>
      <c r="AA126" s="115">
        <v>2.9126212596893311</v>
      </c>
      <c r="AB126" s="71">
        <f t="shared" si="10"/>
        <v>100.00000071525574</v>
      </c>
      <c r="AC126" s="87"/>
      <c r="AD126" s="72">
        <v>311.1412200402176</v>
      </c>
      <c r="AE126" s="88">
        <v>0</v>
      </c>
      <c r="AF126" s="88">
        <v>29.426130294799805</v>
      </c>
      <c r="AG126" s="88">
        <v>70.573867797851563</v>
      </c>
      <c r="AH126" s="88">
        <f t="shared" si="11"/>
        <v>99.999998092651367</v>
      </c>
    </row>
    <row r="127" spans="1:34" x14ac:dyDescent="0.35">
      <c r="A127" s="45" t="s">
        <v>29</v>
      </c>
      <c r="B127" s="45" t="s">
        <v>157</v>
      </c>
      <c r="C127" s="47">
        <v>232139.0625</v>
      </c>
      <c r="D127" s="73">
        <v>35.823719024658203</v>
      </c>
      <c r="E127" s="73">
        <v>16.500583648681641</v>
      </c>
      <c r="F127" s="73">
        <v>47.675697326660156</v>
      </c>
      <c r="G127" s="73">
        <f t="shared" si="6"/>
        <v>100</v>
      </c>
      <c r="H127" s="87"/>
      <c r="I127" s="47">
        <v>208693.203125</v>
      </c>
      <c r="J127" s="88">
        <v>38.692672729492188</v>
      </c>
      <c r="K127" s="88">
        <v>14.565620422363281</v>
      </c>
      <c r="L127" s="88">
        <v>46.741706848144531</v>
      </c>
      <c r="M127" s="88">
        <f t="shared" si="7"/>
        <v>100</v>
      </c>
      <c r="N127" s="87"/>
      <c r="O127" s="47">
        <v>7207.8299103605059</v>
      </c>
      <c r="P127" s="88">
        <v>4.457252025604248</v>
      </c>
      <c r="Q127" s="88">
        <v>95.542747497558594</v>
      </c>
      <c r="R127" s="88">
        <f t="shared" si="8"/>
        <v>99.999999523162842</v>
      </c>
      <c r="S127" s="87"/>
      <c r="T127" s="72">
        <v>0</v>
      </c>
      <c r="U127" s="74">
        <v>0</v>
      </c>
      <c r="V127" s="88">
        <v>0</v>
      </c>
      <c r="W127" s="88">
        <f t="shared" si="9"/>
        <v>0</v>
      </c>
      <c r="X127" s="88"/>
      <c r="Y127" s="72">
        <v>10771.010928844629</v>
      </c>
      <c r="Z127" s="115">
        <v>5.0124297142028809</v>
      </c>
      <c r="AA127" s="115">
        <v>94.987571716308594</v>
      </c>
      <c r="AB127" s="71">
        <f t="shared" si="10"/>
        <v>100.00000143051147</v>
      </c>
      <c r="AC127" s="87"/>
      <c r="AD127" s="72">
        <v>5467.0208879189395</v>
      </c>
      <c r="AE127" s="88">
        <v>28.364805221557617</v>
      </c>
      <c r="AF127" s="88">
        <v>18.662485122680664</v>
      </c>
      <c r="AG127" s="88">
        <v>52.972709655761719</v>
      </c>
      <c r="AH127" s="88">
        <f t="shared" si="11"/>
        <v>100</v>
      </c>
    </row>
    <row r="128" spans="1:34" x14ac:dyDescent="0.35">
      <c r="A128" s="45" t="s">
        <v>29</v>
      </c>
      <c r="B128" s="45" t="s">
        <v>158</v>
      </c>
      <c r="C128" s="47">
        <v>209472.453125</v>
      </c>
      <c r="D128" s="73">
        <v>39.775169372558594</v>
      </c>
      <c r="E128" s="73">
        <v>14.761959075927734</v>
      </c>
      <c r="F128" s="73">
        <v>45.462871551513672</v>
      </c>
      <c r="G128" s="73">
        <f t="shared" si="6"/>
        <v>100</v>
      </c>
      <c r="H128" s="87"/>
      <c r="I128" s="47">
        <v>198261.046875</v>
      </c>
      <c r="J128" s="88">
        <v>39.523422241210938</v>
      </c>
      <c r="K128" s="88">
        <v>14.749589920043945</v>
      </c>
      <c r="L128" s="88">
        <v>45.72698974609375</v>
      </c>
      <c r="M128" s="88">
        <f t="shared" si="7"/>
        <v>100.00000190734863</v>
      </c>
      <c r="N128" s="87"/>
      <c r="O128" s="47">
        <v>1656.612558804105</v>
      </c>
      <c r="P128" s="88">
        <v>16.949560165405273</v>
      </c>
      <c r="Q128" s="88">
        <v>83.050437927246094</v>
      </c>
      <c r="R128" s="88">
        <f t="shared" si="8"/>
        <v>99.999998092651367</v>
      </c>
      <c r="S128" s="87"/>
      <c r="T128" s="72">
        <v>0</v>
      </c>
      <c r="U128" s="74">
        <v>0</v>
      </c>
      <c r="V128" s="88">
        <v>0</v>
      </c>
      <c r="W128" s="88">
        <f t="shared" si="9"/>
        <v>0</v>
      </c>
      <c r="X128" s="88"/>
      <c r="Y128" s="72">
        <v>4890.4670494225402</v>
      </c>
      <c r="Z128" s="115">
        <v>30.12274169921875</v>
      </c>
      <c r="AA128" s="115">
        <v>69.87725830078125</v>
      </c>
      <c r="AB128" s="71">
        <f t="shared" si="10"/>
        <v>100</v>
      </c>
      <c r="AC128" s="87"/>
      <c r="AD128" s="72">
        <v>4664.3205896074624</v>
      </c>
      <c r="AE128" s="88">
        <v>68.703239440917969</v>
      </c>
      <c r="AF128" s="88">
        <v>6.5116081237792969</v>
      </c>
      <c r="AG128" s="88">
        <v>24.78515625</v>
      </c>
      <c r="AH128" s="88">
        <f t="shared" si="11"/>
        <v>100.00000381469727</v>
      </c>
    </row>
    <row r="129" spans="1:34" x14ac:dyDescent="0.35">
      <c r="A129" s="45" t="s">
        <v>30</v>
      </c>
      <c r="B129" s="45" t="s">
        <v>159</v>
      </c>
      <c r="C129" s="47">
        <v>225869.859375</v>
      </c>
      <c r="D129" s="73">
        <v>43.234554290771484</v>
      </c>
      <c r="E129" s="73">
        <v>22.205751419067383</v>
      </c>
      <c r="F129" s="73">
        <v>34.559696197509766</v>
      </c>
      <c r="G129" s="73">
        <f t="shared" si="6"/>
        <v>100.00000190734863</v>
      </c>
      <c r="H129" s="87"/>
      <c r="I129" s="47">
        <v>200152.53125</v>
      </c>
      <c r="J129" s="88">
        <v>44.422027587890625</v>
      </c>
      <c r="K129" s="88">
        <v>19.749624252319336</v>
      </c>
      <c r="L129" s="88">
        <v>35.828346252441406</v>
      </c>
      <c r="M129" s="88">
        <f t="shared" si="7"/>
        <v>99.999998092651367</v>
      </c>
      <c r="N129" s="87"/>
      <c r="O129" s="47">
        <v>12429.943109000764</v>
      </c>
      <c r="P129" s="88">
        <v>41.374473571777344</v>
      </c>
      <c r="Q129" s="88">
        <v>58.625526428222656</v>
      </c>
      <c r="R129" s="88">
        <f t="shared" si="8"/>
        <v>100</v>
      </c>
      <c r="S129" s="87"/>
      <c r="T129" s="72">
        <v>65</v>
      </c>
      <c r="U129" s="74">
        <v>0</v>
      </c>
      <c r="V129" s="88">
        <v>100</v>
      </c>
      <c r="W129" s="88">
        <f t="shared" si="9"/>
        <v>100</v>
      </c>
      <c r="X129" s="88"/>
      <c r="Y129" s="72">
        <v>717.34073073188108</v>
      </c>
      <c r="Z129" s="115">
        <v>42.669483184814453</v>
      </c>
      <c r="AA129" s="115">
        <v>57.330516815185547</v>
      </c>
      <c r="AB129" s="71">
        <f t="shared" si="10"/>
        <v>100</v>
      </c>
      <c r="AC129" s="87"/>
      <c r="AD129" s="72">
        <v>12505.063864054888</v>
      </c>
      <c r="AE129" s="88">
        <v>26.334197998046875</v>
      </c>
      <c r="AF129" s="88">
        <v>26.7060546875</v>
      </c>
      <c r="AG129" s="88">
        <v>46.959747314453125</v>
      </c>
      <c r="AH129" s="88">
        <f t="shared" si="11"/>
        <v>100</v>
      </c>
    </row>
    <row r="130" spans="1:34" x14ac:dyDescent="0.35">
      <c r="A130" s="45" t="s">
        <v>30</v>
      </c>
      <c r="B130" s="45" t="s">
        <v>160</v>
      </c>
      <c r="C130" s="47">
        <v>647444.125</v>
      </c>
      <c r="D130" s="73">
        <v>45.82440185546875</v>
      </c>
      <c r="E130" s="73">
        <v>17.388204574584961</v>
      </c>
      <c r="F130" s="73">
        <v>36.787391662597656</v>
      </c>
      <c r="G130" s="73">
        <f t="shared" si="6"/>
        <v>99.999998092651367</v>
      </c>
      <c r="H130" s="87"/>
      <c r="I130" s="47">
        <v>572465.625</v>
      </c>
      <c r="J130" s="88">
        <v>46.296810150146484</v>
      </c>
      <c r="K130" s="88">
        <v>14.645500183105469</v>
      </c>
      <c r="L130" s="88">
        <v>39.057693481445313</v>
      </c>
      <c r="M130" s="88">
        <f t="shared" si="7"/>
        <v>100.00000381469727</v>
      </c>
      <c r="N130" s="87"/>
      <c r="O130" s="47">
        <v>38054.954453037244</v>
      </c>
      <c r="P130" s="88">
        <v>44.207832336425781</v>
      </c>
      <c r="Q130" s="88">
        <v>55.792167663574219</v>
      </c>
      <c r="R130" s="88">
        <f t="shared" si="8"/>
        <v>100</v>
      </c>
      <c r="S130" s="87"/>
      <c r="T130" s="72">
        <v>0</v>
      </c>
      <c r="U130" s="74">
        <v>0</v>
      </c>
      <c r="V130" s="88">
        <v>0</v>
      </c>
      <c r="W130" s="88">
        <f t="shared" si="9"/>
        <v>0</v>
      </c>
      <c r="X130" s="88"/>
      <c r="Y130" s="72">
        <v>10623.763264746469</v>
      </c>
      <c r="Z130" s="115">
        <v>5.3666300773620605</v>
      </c>
      <c r="AA130" s="115">
        <v>94.633369445800781</v>
      </c>
      <c r="AB130" s="71">
        <f t="shared" si="10"/>
        <v>99.999999523162842</v>
      </c>
      <c r="AC130" s="87"/>
      <c r="AD130" s="72">
        <v>26299.776125311299</v>
      </c>
      <c r="AE130" s="88">
        <v>54.223606109619141</v>
      </c>
      <c r="AF130" s="88">
        <v>28.543092727661133</v>
      </c>
      <c r="AG130" s="88">
        <v>17.233299255371094</v>
      </c>
      <c r="AH130" s="88">
        <f t="shared" si="11"/>
        <v>99.999998092651367</v>
      </c>
    </row>
    <row r="131" spans="1:34" x14ac:dyDescent="0.35">
      <c r="A131" s="45" t="s">
        <v>30</v>
      </c>
      <c r="B131" s="45" t="s">
        <v>161</v>
      </c>
      <c r="C131" s="47">
        <v>135654.703125</v>
      </c>
      <c r="D131" s="73">
        <v>36.625690460205078</v>
      </c>
      <c r="E131" s="73">
        <v>21.725921630859375</v>
      </c>
      <c r="F131" s="73">
        <v>41.648391723632813</v>
      </c>
      <c r="G131" s="73">
        <f t="shared" si="6"/>
        <v>100.00000381469727</v>
      </c>
      <c r="H131" s="87"/>
      <c r="I131" s="47">
        <v>124192.4140625</v>
      </c>
      <c r="J131" s="88">
        <v>34.060020446777344</v>
      </c>
      <c r="K131" s="88">
        <v>22.204208374023438</v>
      </c>
      <c r="L131" s="88">
        <v>43.735767364501953</v>
      </c>
      <c r="M131" s="88">
        <f t="shared" si="7"/>
        <v>99.999996185302734</v>
      </c>
      <c r="N131" s="87"/>
      <c r="O131" s="47">
        <v>5193.6131693341249</v>
      </c>
      <c r="P131" s="88">
        <v>93.151542663574219</v>
      </c>
      <c r="Q131" s="88">
        <v>6.8484582901000977</v>
      </c>
      <c r="R131" s="88">
        <f t="shared" si="8"/>
        <v>100.00000095367432</v>
      </c>
      <c r="S131" s="87"/>
      <c r="T131" s="72">
        <v>0</v>
      </c>
      <c r="U131" s="74">
        <v>0</v>
      </c>
      <c r="V131" s="88">
        <v>0</v>
      </c>
      <c r="W131" s="88">
        <f t="shared" si="9"/>
        <v>0</v>
      </c>
      <c r="X131" s="88"/>
      <c r="Y131" s="72">
        <v>693.58072762299958</v>
      </c>
      <c r="Z131" s="115">
        <v>23.529411315917969</v>
      </c>
      <c r="AA131" s="115">
        <v>76.470588684082031</v>
      </c>
      <c r="AB131" s="71">
        <f t="shared" si="10"/>
        <v>100</v>
      </c>
      <c r="AC131" s="87"/>
      <c r="AD131" s="72">
        <v>5575.1046482908514</v>
      </c>
      <c r="AE131" s="88">
        <v>42.750465393066406</v>
      </c>
      <c r="AF131" s="88">
        <v>27.633707046508789</v>
      </c>
      <c r="AG131" s="88">
        <v>29.615825653076172</v>
      </c>
      <c r="AH131" s="88">
        <f t="shared" si="11"/>
        <v>99.999998092651367</v>
      </c>
    </row>
    <row r="132" spans="1:34" x14ac:dyDescent="0.35">
      <c r="A132" s="45" t="s">
        <v>30</v>
      </c>
      <c r="B132" s="45" t="s">
        <v>162</v>
      </c>
      <c r="C132" s="47">
        <v>222985.625</v>
      </c>
      <c r="D132" s="73">
        <v>45.293514251708984</v>
      </c>
      <c r="E132" s="73">
        <v>14.798239707946777</v>
      </c>
      <c r="F132" s="73">
        <v>39.908252716064453</v>
      </c>
      <c r="G132" s="73">
        <f t="shared" si="6"/>
        <v>100.00000667572021</v>
      </c>
      <c r="H132" s="87"/>
      <c r="I132" s="47">
        <v>219663.984375</v>
      </c>
      <c r="J132" s="88">
        <v>45.957786560058594</v>
      </c>
      <c r="K132" s="88">
        <v>14.141000747680664</v>
      </c>
      <c r="L132" s="88">
        <v>39.901214599609375</v>
      </c>
      <c r="M132" s="88">
        <f t="shared" si="7"/>
        <v>100.00000190734863</v>
      </c>
      <c r="N132" s="87"/>
      <c r="O132" s="47">
        <v>521.34067288521771</v>
      </c>
      <c r="P132" s="88">
        <v>8.6917152404785156</v>
      </c>
      <c r="Q132" s="88">
        <v>91.308280944824219</v>
      </c>
      <c r="R132" s="88">
        <f t="shared" si="8"/>
        <v>99.999996185302734</v>
      </c>
      <c r="S132" s="87"/>
      <c r="T132" s="72">
        <v>0</v>
      </c>
      <c r="U132" s="74">
        <v>0</v>
      </c>
      <c r="V132" s="88">
        <v>0</v>
      </c>
      <c r="W132" s="88">
        <f t="shared" si="9"/>
        <v>0</v>
      </c>
      <c r="X132" s="88"/>
      <c r="Y132" s="72">
        <v>31.658726756723766</v>
      </c>
      <c r="Z132" s="115">
        <v>0</v>
      </c>
      <c r="AA132" s="115">
        <v>100</v>
      </c>
      <c r="AB132" s="71">
        <f t="shared" si="10"/>
        <v>100</v>
      </c>
      <c r="AC132" s="87"/>
      <c r="AD132" s="72">
        <v>2768.6382575171901</v>
      </c>
      <c r="AE132" s="88">
        <v>0</v>
      </c>
      <c r="AF132" s="88">
        <v>52.705863952636719</v>
      </c>
      <c r="AG132" s="88">
        <v>47.294136047363281</v>
      </c>
      <c r="AH132" s="88">
        <f t="shared" si="11"/>
        <v>100</v>
      </c>
    </row>
    <row r="133" spans="1:34" x14ac:dyDescent="0.35">
      <c r="A133" s="45" t="s">
        <v>30</v>
      </c>
      <c r="B133" s="45" t="s">
        <v>163</v>
      </c>
      <c r="C133" s="47">
        <v>347263.78125</v>
      </c>
      <c r="D133" s="73">
        <v>46.818984985351563</v>
      </c>
      <c r="E133" s="73">
        <v>12.611239433288574</v>
      </c>
      <c r="F133" s="73">
        <v>40.569774627685547</v>
      </c>
      <c r="G133" s="73">
        <f t="shared" si="6"/>
        <v>99.999999046325684</v>
      </c>
      <c r="H133" s="87"/>
      <c r="I133" s="47">
        <v>334201.53125</v>
      </c>
      <c r="J133" s="88">
        <v>48.225669860839844</v>
      </c>
      <c r="K133" s="88">
        <v>12.973480224609375</v>
      </c>
      <c r="L133" s="88">
        <v>38.800849914550781</v>
      </c>
      <c r="M133" s="88">
        <f t="shared" si="7"/>
        <v>100</v>
      </c>
      <c r="N133" s="87"/>
      <c r="O133" s="47">
        <v>435.46920842411083</v>
      </c>
      <c r="P133" s="88">
        <v>87.773002624511719</v>
      </c>
      <c r="Q133" s="88">
        <v>12.226997375488281</v>
      </c>
      <c r="R133" s="88">
        <f t="shared" si="8"/>
        <v>100</v>
      </c>
      <c r="S133" s="87"/>
      <c r="T133" s="72">
        <v>0</v>
      </c>
      <c r="U133" s="74">
        <v>0</v>
      </c>
      <c r="V133" s="88">
        <v>0</v>
      </c>
      <c r="W133" s="88">
        <f t="shared" si="9"/>
        <v>0</v>
      </c>
      <c r="X133" s="88"/>
      <c r="Y133" s="72">
        <v>8845.7647058823623</v>
      </c>
      <c r="Z133" s="115">
        <v>0</v>
      </c>
      <c r="AA133" s="115">
        <v>100</v>
      </c>
      <c r="AB133" s="71">
        <f t="shared" si="10"/>
        <v>100</v>
      </c>
      <c r="AC133" s="87"/>
      <c r="AD133" s="72">
        <v>3781.0126089324658</v>
      </c>
      <c r="AE133" s="88">
        <v>27.30027961730957</v>
      </c>
      <c r="AF133" s="88">
        <v>10.141592979431152</v>
      </c>
      <c r="AG133" s="88">
        <v>62.558128356933594</v>
      </c>
      <c r="AH133" s="88">
        <f t="shared" si="11"/>
        <v>100.00000095367432</v>
      </c>
    </row>
    <row r="134" spans="1:34" x14ac:dyDescent="0.35">
      <c r="A134" s="45" t="s">
        <v>30</v>
      </c>
      <c r="B134" s="45" t="s">
        <v>164</v>
      </c>
      <c r="C134" s="47">
        <v>255033.546875</v>
      </c>
      <c r="D134" s="73">
        <v>50.292644500732422</v>
      </c>
      <c r="E134" s="73">
        <v>12.864337921142578</v>
      </c>
      <c r="F134" s="73">
        <v>36.843017578125</v>
      </c>
      <c r="G134" s="73">
        <f t="shared" ref="G134:G139" si="12">SUM(D134:F134)</f>
        <v>100</v>
      </c>
      <c r="H134" s="87"/>
      <c r="I134" s="47">
        <v>245556.109375</v>
      </c>
      <c r="J134" s="88">
        <v>50.241470336914063</v>
      </c>
      <c r="K134" s="88">
        <v>12.099575996398926</v>
      </c>
      <c r="L134" s="88">
        <v>37.658950805664063</v>
      </c>
      <c r="M134" s="88">
        <f t="shared" ref="M134:M139" si="13">SUM(J134:L134)</f>
        <v>99.999997138977051</v>
      </c>
      <c r="N134" s="87"/>
      <c r="O134" s="47">
        <v>993.23909327956028</v>
      </c>
      <c r="P134" s="88">
        <v>56.990203857421875</v>
      </c>
      <c r="Q134" s="88">
        <v>43.009796142578125</v>
      </c>
      <c r="R134" s="88">
        <f t="shared" ref="R134:R139" si="14">SUM(P134:Q134)</f>
        <v>100</v>
      </c>
      <c r="S134" s="87"/>
      <c r="T134" s="72">
        <v>0</v>
      </c>
      <c r="U134" s="74">
        <v>0</v>
      </c>
      <c r="V134" s="88">
        <v>0</v>
      </c>
      <c r="W134" s="88">
        <f t="shared" ref="W134:W139" si="15">SUM(U134:V134)</f>
        <v>0</v>
      </c>
      <c r="X134" s="88"/>
      <c r="Y134" s="72">
        <v>77.389510829885594</v>
      </c>
      <c r="Z134" s="115">
        <v>0</v>
      </c>
      <c r="AA134" s="115">
        <v>100</v>
      </c>
      <c r="AB134" s="71">
        <f t="shared" ref="AB134:AB139" si="16">SUM(Z134:AA134)</f>
        <v>100</v>
      </c>
      <c r="AC134" s="87"/>
      <c r="AD134" s="72">
        <v>8406.8225614504718</v>
      </c>
      <c r="AE134" s="88">
        <v>51.459079742431641</v>
      </c>
      <c r="AF134" s="88">
        <v>31.759181976318359</v>
      </c>
      <c r="AG134" s="88">
        <v>16.781736373901367</v>
      </c>
      <c r="AH134" s="88">
        <f t="shared" ref="AH134:AH139" si="17">SUM(AE134:AG134)</f>
        <v>99.999998092651367</v>
      </c>
    </row>
    <row r="135" spans="1:34" x14ac:dyDescent="0.35">
      <c r="A135" s="45" t="s">
        <v>30</v>
      </c>
      <c r="B135" s="45" t="s">
        <v>165</v>
      </c>
      <c r="C135" s="47">
        <v>379169.59375</v>
      </c>
      <c r="D135" s="73">
        <v>47.866119384765625</v>
      </c>
      <c r="E135" s="73">
        <v>14.172321319580078</v>
      </c>
      <c r="F135" s="73">
        <v>37.961559295654297</v>
      </c>
      <c r="G135" s="73">
        <f t="shared" si="12"/>
        <v>100</v>
      </c>
      <c r="H135" s="87"/>
      <c r="I135" s="47">
        <v>372242.15625</v>
      </c>
      <c r="J135" s="88">
        <v>47.319362640380859</v>
      </c>
      <c r="K135" s="88">
        <v>14.172824859619141</v>
      </c>
      <c r="L135" s="88">
        <v>38.5078125</v>
      </c>
      <c r="M135" s="88">
        <f t="shared" si="13"/>
        <v>100</v>
      </c>
      <c r="N135" s="87"/>
      <c r="O135" s="47">
        <v>91.161111116466671</v>
      </c>
      <c r="P135" s="88">
        <v>50.588966369628906</v>
      </c>
      <c r="Q135" s="88">
        <v>49.411033630371094</v>
      </c>
      <c r="R135" s="88">
        <f t="shared" si="14"/>
        <v>100</v>
      </c>
      <c r="S135" s="87"/>
      <c r="T135" s="72">
        <v>0</v>
      </c>
      <c r="U135" s="74">
        <v>0</v>
      </c>
      <c r="V135" s="88">
        <v>0</v>
      </c>
      <c r="W135" s="88">
        <f t="shared" si="15"/>
        <v>0</v>
      </c>
      <c r="X135" s="88"/>
      <c r="Y135" s="72">
        <v>2482.3552985316346</v>
      </c>
      <c r="Z135" s="115">
        <v>99.447517395019531</v>
      </c>
      <c r="AA135" s="115">
        <v>0.55248618125915527</v>
      </c>
      <c r="AB135" s="71">
        <f t="shared" si="16"/>
        <v>100.00000357627869</v>
      </c>
      <c r="AC135" s="87"/>
      <c r="AD135" s="72">
        <v>4353.928652173242</v>
      </c>
      <c r="AE135" s="88">
        <v>65.1458740234375</v>
      </c>
      <c r="AF135" s="88">
        <v>21.471626281738281</v>
      </c>
      <c r="AG135" s="88">
        <v>13.382501602172852</v>
      </c>
      <c r="AH135" s="88">
        <f t="shared" si="17"/>
        <v>100.00000190734863</v>
      </c>
    </row>
    <row r="136" spans="1:34" x14ac:dyDescent="0.35">
      <c r="A136" s="45" t="s">
        <v>30</v>
      </c>
      <c r="B136" s="45" t="s">
        <v>166</v>
      </c>
      <c r="C136" s="47">
        <v>227163.3125</v>
      </c>
      <c r="D136" s="73">
        <v>49.42144775390625</v>
      </c>
      <c r="E136" s="73">
        <v>10.792729377746582</v>
      </c>
      <c r="F136" s="73">
        <v>39.78582763671875</v>
      </c>
      <c r="G136" s="73">
        <f t="shared" si="12"/>
        <v>100.00000476837158</v>
      </c>
      <c r="H136" s="87"/>
      <c r="I136" s="47">
        <v>224204.984375</v>
      </c>
      <c r="J136" s="88">
        <v>49.782649993896484</v>
      </c>
      <c r="K136" s="88">
        <v>10.546540260314941</v>
      </c>
      <c r="L136" s="88">
        <v>39.670803070068359</v>
      </c>
      <c r="M136" s="88">
        <f t="shared" si="13"/>
        <v>99.999993324279785</v>
      </c>
      <c r="N136" s="87"/>
      <c r="O136" s="47">
        <v>205.23603630862326</v>
      </c>
      <c r="P136" s="88">
        <v>95.575218200683594</v>
      </c>
      <c r="Q136" s="88">
        <v>4.424778938293457</v>
      </c>
      <c r="R136" s="88">
        <f t="shared" si="14"/>
        <v>99.999997138977051</v>
      </c>
      <c r="S136" s="87"/>
      <c r="T136" s="72">
        <v>0</v>
      </c>
      <c r="U136" s="74">
        <v>0</v>
      </c>
      <c r="V136" s="88">
        <v>0</v>
      </c>
      <c r="W136" s="88">
        <f t="shared" si="15"/>
        <v>0</v>
      </c>
      <c r="X136" s="88"/>
      <c r="Y136" s="72">
        <v>768.01781046034125</v>
      </c>
      <c r="Z136" s="115">
        <v>1.1351287364959717</v>
      </c>
      <c r="AA136" s="115">
        <v>98.8648681640625</v>
      </c>
      <c r="AB136" s="71">
        <f t="shared" si="16"/>
        <v>99.999996900558472</v>
      </c>
      <c r="AC136" s="87"/>
      <c r="AD136" s="72">
        <v>1985.0986414523443</v>
      </c>
      <c r="AE136" s="88">
        <v>22.534996032714844</v>
      </c>
      <c r="AF136" s="88">
        <v>43.432247161865234</v>
      </c>
      <c r="AG136" s="88">
        <v>34.032752990722656</v>
      </c>
      <c r="AH136" s="88">
        <f t="shared" si="17"/>
        <v>99.999996185302734</v>
      </c>
    </row>
    <row r="137" spans="1:34" x14ac:dyDescent="0.35">
      <c r="A137" s="45" t="s">
        <v>30</v>
      </c>
      <c r="B137" s="45" t="s">
        <v>167</v>
      </c>
      <c r="C137" s="47">
        <v>160514.5625</v>
      </c>
      <c r="D137" s="73">
        <v>44.107040405273438</v>
      </c>
      <c r="E137" s="73">
        <v>16.146650314331055</v>
      </c>
      <c r="F137" s="73">
        <v>39.746307373046875</v>
      </c>
      <c r="G137" s="73">
        <f t="shared" si="12"/>
        <v>99.999998092651367</v>
      </c>
      <c r="H137" s="87"/>
      <c r="I137" s="47">
        <v>154308.5625</v>
      </c>
      <c r="J137" s="88">
        <v>42.541866302490234</v>
      </c>
      <c r="K137" s="88">
        <v>16.572418212890625</v>
      </c>
      <c r="L137" s="88">
        <v>40.885723114013672</v>
      </c>
      <c r="M137" s="88">
        <f t="shared" si="13"/>
        <v>100.00000762939453</v>
      </c>
      <c r="N137" s="87"/>
      <c r="O137" s="47">
        <v>8.6065932956381257</v>
      </c>
      <c r="P137" s="88">
        <v>0</v>
      </c>
      <c r="Q137" s="88">
        <v>100</v>
      </c>
      <c r="R137" s="88">
        <f t="shared" si="14"/>
        <v>100</v>
      </c>
      <c r="S137" s="87"/>
      <c r="T137" s="72">
        <v>0</v>
      </c>
      <c r="U137" s="74">
        <v>0</v>
      </c>
      <c r="V137" s="88">
        <v>0</v>
      </c>
      <c r="W137" s="88">
        <f t="shared" si="15"/>
        <v>0</v>
      </c>
      <c r="X137" s="88"/>
      <c r="Y137" s="72">
        <v>34.426373182552503</v>
      </c>
      <c r="Z137" s="115">
        <v>50</v>
      </c>
      <c r="AA137" s="115">
        <v>50</v>
      </c>
      <c r="AB137" s="71">
        <f t="shared" si="16"/>
        <v>100</v>
      </c>
      <c r="AC137" s="87"/>
      <c r="AD137" s="72">
        <v>6162.9541853306891</v>
      </c>
      <c r="AE137" s="88">
        <v>83.32476806640625</v>
      </c>
      <c r="AF137" s="88">
        <v>5.4593653678894043</v>
      </c>
      <c r="AG137" s="88">
        <v>11.215866088867188</v>
      </c>
      <c r="AH137" s="88">
        <f t="shared" si="17"/>
        <v>99.999999523162842</v>
      </c>
    </row>
    <row r="138" spans="1:34" x14ac:dyDescent="0.35">
      <c r="A138" s="45" t="s">
        <v>30</v>
      </c>
      <c r="B138" s="45" t="s">
        <v>168</v>
      </c>
      <c r="C138" s="47">
        <v>241229.984375</v>
      </c>
      <c r="D138" s="73">
        <v>39.215709686279297</v>
      </c>
      <c r="E138" s="73">
        <v>20.127056121826172</v>
      </c>
      <c r="F138" s="73">
        <v>40.657234191894531</v>
      </c>
      <c r="G138" s="73">
        <f t="shared" si="12"/>
        <v>100</v>
      </c>
      <c r="H138" s="87"/>
      <c r="I138" s="47">
        <v>240013.078125</v>
      </c>
      <c r="J138" s="88">
        <v>39.317050933837891</v>
      </c>
      <c r="K138" s="88">
        <v>20.084728240966797</v>
      </c>
      <c r="L138" s="88">
        <v>40.598224639892578</v>
      </c>
      <c r="M138" s="88">
        <f t="shared" si="13"/>
        <v>100.00000381469727</v>
      </c>
      <c r="N138" s="87"/>
      <c r="O138" s="47">
        <v>25.213623046875</v>
      </c>
      <c r="P138" s="88">
        <v>0</v>
      </c>
      <c r="Q138" s="88">
        <v>100</v>
      </c>
      <c r="R138" s="88">
        <f t="shared" si="14"/>
        <v>100</v>
      </c>
      <c r="S138" s="87"/>
      <c r="T138" s="72">
        <v>0</v>
      </c>
      <c r="U138" s="74">
        <v>0</v>
      </c>
      <c r="V138" s="88">
        <v>0</v>
      </c>
      <c r="W138" s="88">
        <f t="shared" si="15"/>
        <v>0</v>
      </c>
      <c r="X138" s="88"/>
      <c r="Y138" s="72">
        <v>87.5753173828125</v>
      </c>
      <c r="Z138" s="115">
        <v>0</v>
      </c>
      <c r="AA138" s="115">
        <v>100</v>
      </c>
      <c r="AB138" s="71">
        <f t="shared" si="16"/>
        <v>100</v>
      </c>
      <c r="AC138" s="87"/>
      <c r="AD138" s="72">
        <v>1104.1045532226563</v>
      </c>
      <c r="AE138" s="88">
        <v>21.192052841186523</v>
      </c>
      <c r="AF138" s="88">
        <v>29.10101318359375</v>
      </c>
      <c r="AG138" s="88">
        <v>49.706935882568359</v>
      </c>
      <c r="AH138" s="88">
        <f t="shared" si="17"/>
        <v>100.00000190734863</v>
      </c>
    </row>
    <row r="139" spans="1:34" x14ac:dyDescent="0.35">
      <c r="A139" s="45" t="s">
        <v>30</v>
      </c>
      <c r="B139" s="45" t="s">
        <v>169</v>
      </c>
      <c r="C139" s="47">
        <v>58342.84765625</v>
      </c>
      <c r="D139" s="73">
        <v>42.738853454589844</v>
      </c>
      <c r="E139" s="73">
        <v>19.553972244262695</v>
      </c>
      <c r="F139" s="73">
        <v>37.707172393798828</v>
      </c>
      <c r="G139" s="73">
        <f t="shared" si="12"/>
        <v>99.999998092651367</v>
      </c>
      <c r="H139" s="87"/>
      <c r="I139" s="47">
        <v>57870.234375</v>
      </c>
      <c r="J139" s="88">
        <v>43.087894439697266</v>
      </c>
      <c r="K139" s="88">
        <v>19.526317596435547</v>
      </c>
      <c r="L139" s="88">
        <v>37.385787963867188</v>
      </c>
      <c r="M139" s="88">
        <f t="shared" si="13"/>
        <v>100</v>
      </c>
      <c r="N139" s="87"/>
      <c r="O139" s="47">
        <v>29.776961894953654</v>
      </c>
      <c r="P139" s="88">
        <v>0</v>
      </c>
      <c r="Q139" s="88">
        <v>100</v>
      </c>
      <c r="R139" s="88">
        <f t="shared" si="14"/>
        <v>100</v>
      </c>
      <c r="S139" s="87"/>
      <c r="T139" s="72">
        <v>0</v>
      </c>
      <c r="U139" s="74">
        <v>0</v>
      </c>
      <c r="V139" s="88">
        <v>0</v>
      </c>
      <c r="W139" s="88">
        <f t="shared" si="15"/>
        <v>0</v>
      </c>
      <c r="X139" s="88"/>
      <c r="Y139" s="72">
        <v>364.19514933058701</v>
      </c>
      <c r="Z139" s="115">
        <v>0</v>
      </c>
      <c r="AA139" s="115">
        <v>100</v>
      </c>
      <c r="AB139" s="71">
        <f t="shared" si="16"/>
        <v>100</v>
      </c>
      <c r="AC139" s="87"/>
      <c r="AD139" s="72">
        <v>78.641719876416062</v>
      </c>
      <c r="AE139" s="88">
        <v>0</v>
      </c>
      <c r="AF139" s="88">
        <v>100</v>
      </c>
      <c r="AG139" s="88">
        <v>0</v>
      </c>
      <c r="AH139" s="88">
        <f t="shared" si="17"/>
        <v>100</v>
      </c>
    </row>
    <row r="140" spans="1:34" x14ac:dyDescent="0.35">
      <c r="A140" s="45"/>
      <c r="B140" s="45"/>
      <c r="C140" s="94"/>
      <c r="D140" s="116"/>
      <c r="E140" s="116"/>
      <c r="F140" s="116"/>
      <c r="G140" s="116"/>
      <c r="H140" s="45"/>
      <c r="I140" s="94"/>
      <c r="J140" s="20"/>
      <c r="K140" s="20"/>
      <c r="L140" s="20"/>
      <c r="M140" s="20"/>
      <c r="N140" s="45"/>
      <c r="O140" s="94"/>
      <c r="P140" s="20"/>
      <c r="Q140" s="20"/>
      <c r="R140" s="20"/>
      <c r="S140" s="45"/>
      <c r="T140" s="72"/>
      <c r="U140" s="74"/>
      <c r="V140" s="88"/>
      <c r="W140" s="88"/>
      <c r="X140" s="20"/>
      <c r="Y140" s="72"/>
      <c r="Z140" s="71"/>
      <c r="AA140" s="71"/>
      <c r="AB140" s="71"/>
      <c r="AC140" s="45"/>
      <c r="AD140" s="72"/>
      <c r="AE140" s="88"/>
      <c r="AF140" s="88"/>
      <c r="AG140" s="88"/>
      <c r="AH140" s="88"/>
    </row>
    <row r="141" spans="1:34" ht="15" thickBot="1" x14ac:dyDescent="0.4">
      <c r="A141" s="50"/>
      <c r="B141" s="50" t="s">
        <v>31</v>
      </c>
      <c r="C141" s="37">
        <f>SUM(C5:C140)</f>
        <v>57315250.12890625</v>
      </c>
      <c r="D141" s="117">
        <v>41.638504028320313</v>
      </c>
      <c r="E141" s="117">
        <v>17.622602462768555</v>
      </c>
      <c r="F141" s="117">
        <v>40.738887786865234</v>
      </c>
      <c r="G141" s="55">
        <f t="shared" ref="G141" si="18">SUM(D141:F141)</f>
        <v>99.999994277954102</v>
      </c>
      <c r="H141" s="50" t="s">
        <v>17</v>
      </c>
      <c r="I141" s="37">
        <f>SUM(I5:I140)</f>
        <v>39877902.998046875</v>
      </c>
      <c r="J141" s="95">
        <v>45.746604919433594</v>
      </c>
      <c r="K141" s="95">
        <v>15.791294097900391</v>
      </c>
      <c r="L141" s="95">
        <v>38.46209716796875</v>
      </c>
      <c r="M141" s="95">
        <f t="shared" ref="M141" si="19">SUM(J141:L141)</f>
        <v>99.999996185302734</v>
      </c>
      <c r="N141" s="50" t="s">
        <v>17</v>
      </c>
      <c r="O141" s="118">
        <f>SUM(O5:O140)</f>
        <v>5061957.5207454935</v>
      </c>
      <c r="P141" s="119">
        <v>41.581871032714844</v>
      </c>
      <c r="Q141" s="119">
        <v>58.418128967285156</v>
      </c>
      <c r="R141" s="119">
        <f t="shared" ref="R141" si="20">SUM(P141:Q141)</f>
        <v>100</v>
      </c>
      <c r="S141" s="50" t="s">
        <v>17</v>
      </c>
      <c r="T141" s="79">
        <f>SUM(T5:T140)</f>
        <v>151767</v>
      </c>
      <c r="U141" s="80">
        <v>3.0111947059631348</v>
      </c>
      <c r="V141" s="120">
        <v>96.988807678222656</v>
      </c>
      <c r="W141" s="120">
        <f t="shared" ref="W141" si="21">SUM(U141:V141)</f>
        <v>100.00000238418579</v>
      </c>
      <c r="X141" s="119"/>
      <c r="Y141" s="79">
        <f>SUM(Y5:Y140)</f>
        <v>8303601.3492347188</v>
      </c>
      <c r="Z141" s="78">
        <v>26.406887054443359</v>
      </c>
      <c r="AA141" s="78">
        <v>73.593116760253906</v>
      </c>
      <c r="AB141" s="78">
        <f t="shared" ref="AB141" si="22">SUM(Z141:AA141)</f>
        <v>100.00000381469727</v>
      </c>
      <c r="AC141" s="50" t="s">
        <v>17</v>
      </c>
      <c r="AD141" s="79">
        <f>SUM(AD5:AD140)</f>
        <v>3920021.5767141646</v>
      </c>
      <c r="AE141" s="120">
        <v>33.680366516113281</v>
      </c>
      <c r="AF141" s="120">
        <v>21.584102630615234</v>
      </c>
      <c r="AG141" s="120">
        <v>44.735530853271484</v>
      </c>
      <c r="AH141" s="120">
        <f t="shared" ref="AH141" si="23">SUM(AE141:AG141)</f>
        <v>100</v>
      </c>
    </row>
    <row r="142" spans="1:34" x14ac:dyDescent="0.35">
      <c r="C142" s="97"/>
    </row>
  </sheetData>
  <mergeCells count="7">
    <mergeCell ref="AD3:AG3"/>
    <mergeCell ref="B2:R2"/>
    <mergeCell ref="C3:G3"/>
    <mergeCell ref="I3:L3"/>
    <mergeCell ref="O3:Q3"/>
    <mergeCell ref="T3:W3"/>
    <mergeCell ref="Y3:AA3"/>
  </mergeCells>
  <pageMargins left="0.7" right="0.7" top="0.75" bottom="0.75" header="0.3" footer="0.3"/>
  <pageSetup scale="98" orientation="landscape" r:id="rId1"/>
  <headerFooter>
    <oddFooter>Page &amp;P of &amp;N</oddFooter>
  </headerFooter>
  <colBreaks count="1" manualBreakCount="1">
    <brk id="19" max="1048575" man="1"/>
  </colBreaks>
  <ignoredErrors>
    <ignoredError sqref="G5:G139 M5:M139 R5:R139 W5:W139 AB5:AB139 AH5:AH13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EEFD-2667-433E-8BB6-8DF10DD58827}">
  <dimension ref="A2:AG12"/>
  <sheetViews>
    <sheetView view="pageBreakPreview" zoomScale="120" zoomScaleNormal="100" zoomScaleSheetLayoutView="12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U8" sqref="U8"/>
    </sheetView>
  </sheetViews>
  <sheetFormatPr defaultRowHeight="14.5" x14ac:dyDescent="0.35"/>
  <cols>
    <col min="1" max="1" width="10.1796875" bestFit="1" customWidth="1"/>
    <col min="2" max="2" width="8.453125" bestFit="1" customWidth="1"/>
    <col min="3" max="4" width="6.1796875" customWidth="1"/>
    <col min="5" max="5" width="5.81640625" customWidth="1"/>
    <col min="6" max="6" width="6" bestFit="1" customWidth="1"/>
    <col min="7" max="7" width="4.1796875" customWidth="1"/>
    <col min="8" max="8" width="8.453125" bestFit="1" customWidth="1"/>
    <col min="9" max="9" width="5.1796875" bestFit="1" customWidth="1"/>
    <col min="10" max="10" width="5.81640625" bestFit="1" customWidth="1"/>
    <col min="11" max="11" width="7.6328125" bestFit="1" customWidth="1"/>
    <col min="12" max="12" width="5.1796875" customWidth="1"/>
    <col min="13" max="13" width="4" customWidth="1"/>
    <col min="14" max="14" width="7.54296875" bestFit="1" customWidth="1"/>
    <col min="15" max="15" width="5.1796875" bestFit="1" customWidth="1"/>
    <col min="16" max="16" width="6.1796875" customWidth="1"/>
    <col min="17" max="17" width="6" bestFit="1" customWidth="1"/>
    <col min="18" max="18" width="3.81640625" customWidth="1"/>
    <col min="19" max="19" width="6.36328125" style="111" bestFit="1" customWidth="1"/>
    <col min="20" max="20" width="7.1796875" style="98" bestFit="1" customWidth="1"/>
    <col min="21" max="21" width="7" style="112" customWidth="1"/>
    <col min="22" max="22" width="4.54296875" style="112" bestFit="1" customWidth="1"/>
    <col min="23" max="23" width="4.54296875" customWidth="1"/>
    <col min="24" max="24" width="6.81640625" style="111" bestFit="1" customWidth="1"/>
    <col min="25" max="25" width="7.1796875" style="113" bestFit="1" customWidth="1"/>
    <col min="26" max="26" width="7" style="113" customWidth="1"/>
    <col min="27" max="27" width="5.6328125" style="113" bestFit="1" customWidth="1"/>
    <col min="28" max="28" width="3.81640625" customWidth="1"/>
    <col min="29" max="29" width="6.81640625" style="41" bestFit="1" customWidth="1"/>
    <col min="30" max="30" width="7.1796875" bestFit="1" customWidth="1"/>
    <col min="31" max="31" width="9.1796875" customWidth="1"/>
    <col min="32" max="32" width="6" bestFit="1" customWidth="1"/>
    <col min="33" max="33" width="4.54296875" bestFit="1" customWidth="1"/>
  </cols>
  <sheetData>
    <row r="2" spans="1:33" ht="15" thickBot="1" x14ac:dyDescent="0.4">
      <c r="B2" s="205" t="s">
        <v>233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4"/>
      <c r="S2" s="25" t="s">
        <v>221</v>
      </c>
      <c r="U2" s="99"/>
      <c r="V2" s="99"/>
      <c r="W2" s="24"/>
      <c r="X2" s="100"/>
      <c r="Y2" s="101"/>
      <c r="Z2" s="101"/>
      <c r="AA2" s="101"/>
      <c r="AB2" s="24"/>
      <c r="AC2" s="56"/>
      <c r="AD2" s="24"/>
      <c r="AE2" s="24"/>
      <c r="AF2" s="24"/>
      <c r="AG2" s="24"/>
    </row>
    <row r="3" spans="1:33" ht="15" thickBot="1" x14ac:dyDescent="0.4">
      <c r="A3" s="24"/>
      <c r="B3" s="206" t="s">
        <v>222</v>
      </c>
      <c r="C3" s="206"/>
      <c r="D3" s="206"/>
      <c r="E3" s="206"/>
      <c r="F3" s="206"/>
      <c r="H3" s="199" t="s">
        <v>223</v>
      </c>
      <c r="I3" s="199"/>
      <c r="J3" s="199"/>
      <c r="K3" s="199"/>
      <c r="L3" s="44"/>
      <c r="M3" s="44"/>
      <c r="N3" s="199" t="s">
        <v>224</v>
      </c>
      <c r="O3" s="199"/>
      <c r="P3" s="199"/>
      <c r="Q3" s="102"/>
      <c r="R3" s="102"/>
      <c r="S3" s="199" t="s">
        <v>225</v>
      </c>
      <c r="T3" s="199"/>
      <c r="U3" s="199"/>
      <c r="V3" s="199"/>
      <c r="W3" s="102"/>
      <c r="X3" s="207" t="s">
        <v>226</v>
      </c>
      <c r="Y3" s="207"/>
      <c r="Z3" s="207"/>
      <c r="AA3" s="38"/>
      <c r="AB3" s="102"/>
      <c r="AC3" s="199" t="s">
        <v>227</v>
      </c>
      <c r="AD3" s="199"/>
      <c r="AE3" s="199"/>
      <c r="AF3" s="199"/>
      <c r="AG3" s="102"/>
    </row>
    <row r="4" spans="1:33" s="110" customFormat="1" ht="30.5" thickBot="1" x14ac:dyDescent="0.4">
      <c r="A4" s="103" t="s">
        <v>196</v>
      </c>
      <c r="B4" s="28" t="s">
        <v>5</v>
      </c>
      <c r="C4" s="28" t="s">
        <v>228</v>
      </c>
      <c r="D4" s="28" t="s">
        <v>229</v>
      </c>
      <c r="E4" s="28" t="s">
        <v>230</v>
      </c>
      <c r="F4" s="27" t="s">
        <v>207</v>
      </c>
      <c r="G4" s="27"/>
      <c r="H4" s="28" t="s">
        <v>5</v>
      </c>
      <c r="I4" s="28" t="s">
        <v>231</v>
      </c>
      <c r="J4" s="28" t="s">
        <v>229</v>
      </c>
      <c r="K4" s="28" t="s">
        <v>230</v>
      </c>
      <c r="L4" s="28" t="s">
        <v>207</v>
      </c>
      <c r="M4" s="28"/>
      <c r="N4" s="104" t="s">
        <v>5</v>
      </c>
      <c r="O4" s="28" t="s">
        <v>231</v>
      </c>
      <c r="P4" s="28" t="s">
        <v>229</v>
      </c>
      <c r="Q4" s="28" t="s">
        <v>207</v>
      </c>
      <c r="R4" s="28"/>
      <c r="S4" s="105" t="s">
        <v>5</v>
      </c>
      <c r="T4" s="106" t="s">
        <v>228</v>
      </c>
      <c r="U4" s="107" t="s">
        <v>230</v>
      </c>
      <c r="V4" s="107" t="s">
        <v>207</v>
      </c>
      <c r="W4" s="28"/>
      <c r="X4" s="105" t="s">
        <v>5</v>
      </c>
      <c r="Y4" s="108" t="s">
        <v>228</v>
      </c>
      <c r="Z4" s="108" t="s">
        <v>230</v>
      </c>
      <c r="AA4" s="108" t="s">
        <v>207</v>
      </c>
      <c r="AB4" s="109"/>
      <c r="AC4" s="105" t="s">
        <v>5</v>
      </c>
      <c r="AD4" s="28" t="s">
        <v>228</v>
      </c>
      <c r="AE4" s="28" t="s">
        <v>229</v>
      </c>
      <c r="AF4" s="28" t="s">
        <v>230</v>
      </c>
      <c r="AG4" s="28" t="s">
        <v>207</v>
      </c>
    </row>
    <row r="5" spans="1:33" x14ac:dyDescent="0.35">
      <c r="A5" s="85" t="s">
        <v>172</v>
      </c>
      <c r="B5" s="7">
        <v>20620622</v>
      </c>
      <c r="C5" s="11">
        <v>34.554553985595703</v>
      </c>
      <c r="D5" s="11">
        <v>20.378505706787109</v>
      </c>
      <c r="E5" s="11">
        <v>45.066947937011719</v>
      </c>
      <c r="F5" s="11">
        <f>SUM(C5:E5)</f>
        <v>100.00000762939453</v>
      </c>
      <c r="G5" s="86" t="s">
        <v>17</v>
      </c>
      <c r="H5" s="7">
        <v>6713084</v>
      </c>
      <c r="I5" s="11">
        <v>40.931285858154297</v>
      </c>
      <c r="J5" s="11">
        <v>16.719213485717773</v>
      </c>
      <c r="K5" s="11">
        <v>42.349494934082031</v>
      </c>
      <c r="L5" s="11">
        <f>SUM(I5:K5)</f>
        <v>99.999994277954102</v>
      </c>
      <c r="M5" s="86" t="s">
        <v>17</v>
      </c>
      <c r="N5" s="7">
        <v>4149428.1200768785</v>
      </c>
      <c r="O5" s="11">
        <v>40.277072906494141</v>
      </c>
      <c r="P5" s="11">
        <v>59.722927093505859</v>
      </c>
      <c r="Q5" s="11">
        <f>SUM(O5:P5)</f>
        <v>100</v>
      </c>
      <c r="R5" s="86" t="s">
        <v>17</v>
      </c>
      <c r="S5" s="63">
        <v>149257</v>
      </c>
      <c r="T5" s="8">
        <v>2.880936861038208</v>
      </c>
      <c r="U5" s="11">
        <v>97.119064331054688</v>
      </c>
      <c r="V5" s="11">
        <f>SUM(T5:U5)</f>
        <v>100.0000011920929</v>
      </c>
      <c r="W5" s="11"/>
      <c r="X5" s="63">
        <v>6851919.3386102058</v>
      </c>
      <c r="Y5" s="19">
        <v>26.891878128051758</v>
      </c>
      <c r="Z5" s="19">
        <v>73.108123779296875</v>
      </c>
      <c r="AA5" s="11">
        <f>SUM(Y5:Z5)</f>
        <v>100.00000190734863</v>
      </c>
      <c r="AB5" s="86" t="s">
        <v>17</v>
      </c>
      <c r="AC5" s="63">
        <v>2756934.6523458404</v>
      </c>
      <c r="AD5" s="11">
        <v>31.17353630065918</v>
      </c>
      <c r="AE5" s="11">
        <v>21.822778701782227</v>
      </c>
      <c r="AF5" s="11">
        <v>47.003684997558594</v>
      </c>
      <c r="AG5" s="11">
        <f>SUM(AD5:AF5)</f>
        <v>100</v>
      </c>
    </row>
    <row r="6" spans="1:33" x14ac:dyDescent="0.35">
      <c r="A6" s="85" t="s">
        <v>173</v>
      </c>
      <c r="B6" s="7">
        <v>15567636</v>
      </c>
      <c r="C6" s="11">
        <v>48.842723846435547</v>
      </c>
      <c r="D6" s="11">
        <v>14.112519264221191</v>
      </c>
      <c r="E6" s="11">
        <v>37.044757843017578</v>
      </c>
      <c r="F6" s="11">
        <f t="shared" ref="F6:F9" si="0">SUM(C6:E6)</f>
        <v>100.00000095367432</v>
      </c>
      <c r="G6" s="86" t="s">
        <v>17</v>
      </c>
      <c r="H6" s="7">
        <v>14201341</v>
      </c>
      <c r="I6" s="11">
        <v>50.110877990722656</v>
      </c>
      <c r="J6" s="11">
        <v>13.691684722900391</v>
      </c>
      <c r="K6" s="11">
        <v>36.197437286376953</v>
      </c>
      <c r="L6" s="11">
        <f t="shared" ref="L6:L9" si="1">SUM(I6:K6)</f>
        <v>100</v>
      </c>
      <c r="M6" s="86" t="s">
        <v>17</v>
      </c>
      <c r="N6" s="7">
        <v>319870.38875263097</v>
      </c>
      <c r="O6" s="11">
        <v>45.500534057617188</v>
      </c>
      <c r="P6" s="11">
        <v>54.499465942382813</v>
      </c>
      <c r="Q6" s="11">
        <f t="shared" ref="Q6:Q9" si="2">SUM(O6:P6)</f>
        <v>100</v>
      </c>
      <c r="R6" s="86" t="s">
        <v>17</v>
      </c>
      <c r="S6" s="63">
        <v>2175</v>
      </c>
      <c r="T6" s="8">
        <v>0</v>
      </c>
      <c r="U6" s="11">
        <v>100</v>
      </c>
      <c r="V6" s="11">
        <f t="shared" ref="V6:V9" si="3">SUM(T6:U6)</f>
        <v>100</v>
      </c>
      <c r="W6" s="11"/>
      <c r="X6" s="63">
        <v>620012.7135752847</v>
      </c>
      <c r="Y6" s="19">
        <v>24.680192947387695</v>
      </c>
      <c r="Z6" s="19">
        <v>75.319808959960938</v>
      </c>
      <c r="AA6" s="11">
        <f t="shared" ref="AA6:AA9" si="4">SUM(Y6:Z6)</f>
        <v>100.00000190734863</v>
      </c>
      <c r="AB6" s="86" t="s">
        <v>17</v>
      </c>
      <c r="AC6" s="63">
        <v>424237.00542539341</v>
      </c>
      <c r="AD6" s="11">
        <v>44.474578857421875</v>
      </c>
      <c r="AE6" s="11">
        <v>18.446086883544922</v>
      </c>
      <c r="AF6" s="11">
        <v>37.079330444335938</v>
      </c>
      <c r="AG6" s="11">
        <f t="shared" ref="AG6:AG9" si="5">SUM(AD6:AF6)</f>
        <v>99.999996185302734</v>
      </c>
    </row>
    <row r="7" spans="1:33" x14ac:dyDescent="0.35">
      <c r="A7" s="85" t="s">
        <v>174</v>
      </c>
      <c r="B7" s="7">
        <v>10128805</v>
      </c>
      <c r="C7" s="11">
        <v>47.097354888916016</v>
      </c>
      <c r="D7" s="11">
        <v>18.777444839477539</v>
      </c>
      <c r="E7" s="11">
        <v>34.125205993652344</v>
      </c>
      <c r="F7" s="11">
        <f t="shared" si="0"/>
        <v>100.0000057220459</v>
      </c>
      <c r="G7" s="86" t="s">
        <v>17</v>
      </c>
      <c r="H7" s="7">
        <v>9628293</v>
      </c>
      <c r="I7" s="11">
        <v>47.222541809082031</v>
      </c>
      <c r="J7" s="11">
        <v>18.192268371582031</v>
      </c>
      <c r="K7" s="11">
        <v>34.585193634033203</v>
      </c>
      <c r="L7" s="11">
        <f t="shared" si="1"/>
        <v>100.00000381469727</v>
      </c>
      <c r="M7" s="86" t="s">
        <v>17</v>
      </c>
      <c r="N7" s="7">
        <v>182967.33638334772</v>
      </c>
      <c r="O7" s="11">
        <v>48.11700439453125</v>
      </c>
      <c r="P7" s="11">
        <v>51.88299560546875</v>
      </c>
      <c r="Q7" s="11">
        <f t="shared" si="2"/>
        <v>100</v>
      </c>
      <c r="R7" s="86" t="s">
        <v>17</v>
      </c>
      <c r="S7" s="63">
        <v>245</v>
      </c>
      <c r="T7" s="8">
        <v>73.469390869140625</v>
      </c>
      <c r="U7" s="11">
        <v>26.530612945556641</v>
      </c>
      <c r="V7" s="11">
        <f t="shared" si="3"/>
        <v>100.00000381469727</v>
      </c>
      <c r="W7" s="11"/>
      <c r="X7" s="63">
        <v>88843.623995988397</v>
      </c>
      <c r="Y7" s="19">
        <v>35.467632293701172</v>
      </c>
      <c r="Z7" s="19">
        <v>64.532363891601563</v>
      </c>
      <c r="AA7" s="11">
        <f t="shared" si="4"/>
        <v>99.999996185302734</v>
      </c>
      <c r="AB7" s="86" t="s">
        <v>17</v>
      </c>
      <c r="AC7" s="63">
        <v>228455.96305902465</v>
      </c>
      <c r="AD7" s="11">
        <v>45.499092102050781</v>
      </c>
      <c r="AE7" s="11">
        <v>24.248394012451172</v>
      </c>
      <c r="AF7" s="11">
        <v>30.252513885498047</v>
      </c>
      <c r="AG7" s="11">
        <f t="shared" si="5"/>
        <v>100</v>
      </c>
    </row>
    <row r="8" spans="1:33" x14ac:dyDescent="0.35">
      <c r="A8" s="85" t="s">
        <v>175</v>
      </c>
      <c r="B8" s="7">
        <v>9540936</v>
      </c>
      <c r="C8" s="11">
        <v>38.783256530761719</v>
      </c>
      <c r="D8" s="11">
        <v>15.821475028991699</v>
      </c>
      <c r="E8" s="11">
        <v>45.395267486572266</v>
      </c>
      <c r="F8" s="11">
        <f t="shared" si="0"/>
        <v>99.999999046325684</v>
      </c>
      <c r="G8" s="86" t="s">
        <v>17</v>
      </c>
      <c r="H8" s="7">
        <v>7906244.5</v>
      </c>
      <c r="I8" s="11">
        <v>40.229465484619141</v>
      </c>
      <c r="J8" s="11">
        <v>15.136398315429688</v>
      </c>
      <c r="K8" s="11">
        <v>44.634140014648438</v>
      </c>
      <c r="L8" s="11">
        <f t="shared" si="1"/>
        <v>100.00000381469727</v>
      </c>
      <c r="M8" s="86" t="s">
        <v>17</v>
      </c>
      <c r="N8" s="7">
        <v>396288.11761331582</v>
      </c>
      <c r="O8" s="11">
        <v>48.228305816650391</v>
      </c>
      <c r="P8" s="11">
        <v>51.771694183349609</v>
      </c>
      <c r="Q8" s="11">
        <f t="shared" si="2"/>
        <v>100</v>
      </c>
      <c r="R8" s="86" t="s">
        <v>17</v>
      </c>
      <c r="S8" s="63">
        <v>90</v>
      </c>
      <c r="T8" s="8">
        <v>100</v>
      </c>
      <c r="U8" s="11">
        <v>0</v>
      </c>
      <c r="V8" s="11">
        <f t="shared" si="3"/>
        <v>100</v>
      </c>
      <c r="W8" s="11"/>
      <c r="X8" s="63">
        <v>738328.15039410931</v>
      </c>
      <c r="Y8" s="19">
        <v>22.043161392211914</v>
      </c>
      <c r="Z8" s="19">
        <v>77.956840515136719</v>
      </c>
      <c r="AA8" s="11">
        <f t="shared" si="4"/>
        <v>100.00000190734863</v>
      </c>
      <c r="AB8" s="86" t="s">
        <v>17</v>
      </c>
      <c r="AC8" s="63">
        <v>499984.76875576028</v>
      </c>
      <c r="AD8" s="11">
        <v>33.137355804443359</v>
      </c>
      <c r="AE8" s="11">
        <v>21.526874542236328</v>
      </c>
      <c r="AF8" s="11">
        <v>45.335769653320313</v>
      </c>
      <c r="AG8" s="11">
        <f t="shared" si="5"/>
        <v>100</v>
      </c>
    </row>
    <row r="9" spans="1:33" x14ac:dyDescent="0.35">
      <c r="A9" s="85" t="s">
        <v>23</v>
      </c>
      <c r="B9" s="7">
        <v>1457250.25</v>
      </c>
      <c r="C9" s="11">
        <v>45.668781280517578</v>
      </c>
      <c r="D9" s="11">
        <v>19.888944625854492</v>
      </c>
      <c r="E9" s="11">
        <v>34.442268371582031</v>
      </c>
      <c r="F9" s="11">
        <f t="shared" si="0"/>
        <v>99.999994277954102</v>
      </c>
      <c r="G9" s="86" t="s">
        <v>17</v>
      </c>
      <c r="H9" s="7">
        <v>1428940</v>
      </c>
      <c r="I9" s="11">
        <v>45.576057434082031</v>
      </c>
      <c r="J9" s="11">
        <v>19.744268417358398</v>
      </c>
      <c r="K9" s="11">
        <v>34.679668426513672</v>
      </c>
      <c r="L9" s="11">
        <f t="shared" si="1"/>
        <v>99.999994277954102</v>
      </c>
      <c r="M9" s="86" t="s">
        <v>17</v>
      </c>
      <c r="N9" s="7">
        <v>13403.557919337472</v>
      </c>
      <c r="O9" s="11">
        <v>66.282363891601563</v>
      </c>
      <c r="P9" s="11">
        <v>33.717636108398438</v>
      </c>
      <c r="Q9" s="11">
        <f t="shared" si="2"/>
        <v>100</v>
      </c>
      <c r="R9" s="86" t="s">
        <v>17</v>
      </c>
      <c r="S9" s="63">
        <v>0</v>
      </c>
      <c r="T9" s="8">
        <v>0</v>
      </c>
      <c r="U9" s="11">
        <v>0</v>
      </c>
      <c r="V9" s="11">
        <f t="shared" si="3"/>
        <v>0</v>
      </c>
      <c r="W9" s="11"/>
      <c r="X9" s="63">
        <v>4497.5226591362398</v>
      </c>
      <c r="Y9" s="19">
        <v>62.943538665771484</v>
      </c>
      <c r="Z9" s="19">
        <v>37.056461334228516</v>
      </c>
      <c r="AA9" s="11">
        <f t="shared" si="4"/>
        <v>100</v>
      </c>
      <c r="AB9" s="86" t="s">
        <v>17</v>
      </c>
      <c r="AC9" s="63">
        <v>10409.187128145142</v>
      </c>
      <c r="AD9" s="11">
        <v>24.390098571777344</v>
      </c>
      <c r="AE9" s="11">
        <v>30.53642463684082</v>
      </c>
      <c r="AF9" s="11">
        <v>45.073478698730469</v>
      </c>
      <c r="AG9" s="11">
        <f t="shared" si="5"/>
        <v>100.00000190734863</v>
      </c>
    </row>
    <row r="10" spans="1:33" x14ac:dyDescent="0.35">
      <c r="B10" s="7"/>
      <c r="C10" s="11"/>
      <c r="D10" s="11"/>
      <c r="E10" s="11"/>
      <c r="F10" s="11"/>
      <c r="G10" s="86"/>
      <c r="H10" s="7"/>
      <c r="I10" s="11"/>
      <c r="J10" s="11"/>
      <c r="K10" s="11"/>
      <c r="L10" s="11"/>
      <c r="M10" s="86"/>
      <c r="N10" s="7"/>
      <c r="O10" s="11"/>
      <c r="P10" s="11"/>
      <c r="Q10" s="11"/>
      <c r="R10" s="86"/>
      <c r="S10" s="63"/>
      <c r="T10" s="8"/>
      <c r="U10" s="11"/>
      <c r="V10" s="11"/>
      <c r="W10" s="11"/>
      <c r="X10" s="63"/>
      <c r="Y10" s="19"/>
      <c r="Z10" s="19"/>
      <c r="AA10" s="19"/>
      <c r="AB10" s="86"/>
      <c r="AC10" s="63"/>
      <c r="AD10" s="11"/>
      <c r="AE10" s="11"/>
      <c r="AF10" s="11"/>
      <c r="AG10" s="11"/>
    </row>
    <row r="11" spans="1:33" ht="15" thickBot="1" x14ac:dyDescent="0.4">
      <c r="A11" s="26" t="s">
        <v>31</v>
      </c>
      <c r="B11" s="37">
        <f>SUM(B5:B10)</f>
        <v>57315249.25</v>
      </c>
      <c r="C11" s="95">
        <v>41.638504028320313</v>
      </c>
      <c r="D11" s="95">
        <v>17.622602462768555</v>
      </c>
      <c r="E11" s="95">
        <v>40.738887786865234</v>
      </c>
      <c r="F11" s="95">
        <f t="shared" ref="F11" si="6">SUM(C11:E11)</f>
        <v>99.999994277954102</v>
      </c>
      <c r="G11" s="96" t="s">
        <v>17</v>
      </c>
      <c r="H11" s="37">
        <f>SUM(H5:H10)</f>
        <v>39877902.5</v>
      </c>
      <c r="I11" s="95">
        <v>45.746604919433594</v>
      </c>
      <c r="J11" s="95">
        <v>15.791294097900391</v>
      </c>
      <c r="K11" s="95">
        <v>38.46209716796875</v>
      </c>
      <c r="L11" s="95">
        <f t="shared" ref="L11" si="7">SUM(I11:K11)</f>
        <v>99.999996185302734</v>
      </c>
      <c r="M11" s="96" t="s">
        <v>17</v>
      </c>
      <c r="N11" s="37">
        <f>SUM(N5:N10)</f>
        <v>5061957.5207455102</v>
      </c>
      <c r="O11" s="95">
        <v>41.581871032714844</v>
      </c>
      <c r="P11" s="95">
        <v>58.418128967285156</v>
      </c>
      <c r="Q11" s="95">
        <f t="shared" ref="Q11" si="8">SUM(O11:P11)</f>
        <v>100</v>
      </c>
      <c r="R11" s="96" t="s">
        <v>17</v>
      </c>
      <c r="S11" s="65">
        <f>SUM(S5:S10)</f>
        <v>151767</v>
      </c>
      <c r="T11" s="66">
        <v>3.0111947059631348</v>
      </c>
      <c r="U11" s="95">
        <v>96.988807678222656</v>
      </c>
      <c r="V11" s="95">
        <f t="shared" ref="V11" si="9">SUM(T11:U11)</f>
        <v>100.00000238418579</v>
      </c>
      <c r="W11" s="95"/>
      <c r="X11" s="65">
        <f>SUM(X5:X10)</f>
        <v>8303601.3492347244</v>
      </c>
      <c r="Y11" s="38">
        <v>26.406887054443359</v>
      </c>
      <c r="Z11" s="38">
        <v>73.593116760253906</v>
      </c>
      <c r="AA11" s="38">
        <f t="shared" ref="AA11" si="10">SUM(Y11:Z11)</f>
        <v>100.00000381469727</v>
      </c>
      <c r="AB11" s="96" t="s">
        <v>17</v>
      </c>
      <c r="AC11" s="65">
        <f>SUM(AC5:AC10)</f>
        <v>3920021.5767141636</v>
      </c>
      <c r="AD11" s="95">
        <v>33.680366516113281</v>
      </c>
      <c r="AE11" s="95">
        <v>21.584102630615234</v>
      </c>
      <c r="AF11" s="95">
        <v>44.735530853271484</v>
      </c>
      <c r="AG11" s="95">
        <f t="shared" ref="AG11" si="11">SUM(AD11:AF11)</f>
        <v>100</v>
      </c>
    </row>
    <row r="12" spans="1:33" x14ac:dyDescent="0.35">
      <c r="B12" s="97"/>
    </row>
  </sheetData>
  <mergeCells count="7">
    <mergeCell ref="AC3:AF3"/>
    <mergeCell ref="B2:Q2"/>
    <mergeCell ref="B3:F3"/>
    <mergeCell ref="H3:K3"/>
    <mergeCell ref="N3:P3"/>
    <mergeCell ref="S3:V3"/>
    <mergeCell ref="X3:Z3"/>
  </mergeCells>
  <pageMargins left="0.7" right="0.7" top="0.75" bottom="0.75" header="0.3" footer="0.3"/>
  <pageSetup scale="98" orientation="landscape" r:id="rId1"/>
  <headerFooter>
    <oddFooter>Page &amp;P of &amp;N</oddFooter>
  </headerFooter>
  <colBreaks count="1" manualBreakCount="1">
    <brk id="18" max="1048575" man="1"/>
  </colBreaks>
  <ignoredErrors>
    <ignoredError sqref="Q5:Q9 V5:V9 AA5:AA9 AG5:AG9 F5:F9 L5: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C8C1-DC3C-49E4-A58A-E5E8C9339581}">
  <dimension ref="A2:O141"/>
  <sheetViews>
    <sheetView view="pageBreakPreview" zoomScale="130" zoomScaleNormal="100" zoomScaleSheetLayoutView="13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K4" sqref="K4"/>
    </sheetView>
  </sheetViews>
  <sheetFormatPr defaultRowHeight="14.5" x14ac:dyDescent="0.35"/>
  <cols>
    <col min="1" max="1" width="10" bestFit="1" customWidth="1"/>
    <col min="2" max="2" width="11.36328125" bestFit="1" customWidth="1"/>
    <col min="3" max="3" width="8.1796875" bestFit="1" customWidth="1"/>
    <col min="4" max="4" width="8.36328125" style="22" customWidth="1"/>
    <col min="5" max="5" width="6.36328125" style="22" customWidth="1"/>
    <col min="6" max="6" width="3.81640625" customWidth="1"/>
    <col min="7" max="7" width="7.90625" bestFit="1" customWidth="1"/>
    <col min="8" max="8" width="4.81640625" bestFit="1" customWidth="1"/>
    <col min="9" max="9" width="6.81640625" bestFit="1" customWidth="1"/>
    <col min="10" max="10" width="5.54296875" customWidth="1"/>
    <col min="11" max="11" width="6.08984375" customWidth="1"/>
    <col min="12" max="12" width="9.1796875" customWidth="1"/>
    <col min="13" max="13" width="6.453125" bestFit="1" customWidth="1"/>
    <col min="14" max="14" width="9.54296875" customWidth="1"/>
    <col min="15" max="15" width="9.1796875" bestFit="1" customWidth="1"/>
  </cols>
  <sheetData>
    <row r="2" spans="1:15" ht="15" thickBot="1" x14ac:dyDescent="0.4">
      <c r="A2" s="186" t="s">
        <v>32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ht="27.5" customHeight="1" thickTop="1" thickBot="1" x14ac:dyDescent="0.4">
      <c r="A3" s="16"/>
      <c r="B3" s="16"/>
      <c r="C3" s="193" t="s">
        <v>2</v>
      </c>
      <c r="D3" s="193"/>
      <c r="E3" s="193"/>
      <c r="F3" s="18"/>
      <c r="G3" s="193" t="s">
        <v>3</v>
      </c>
      <c r="H3" s="193"/>
      <c r="I3" s="193"/>
      <c r="J3" s="17"/>
      <c r="K3" s="194" t="s">
        <v>4</v>
      </c>
      <c r="L3" s="194"/>
      <c r="M3" s="194"/>
      <c r="N3" s="194"/>
      <c r="O3" s="194"/>
    </row>
    <row r="4" spans="1:15" ht="31" x14ac:dyDescent="0.35">
      <c r="A4" s="4" t="s">
        <v>33</v>
      </c>
      <c r="B4" s="4" t="s">
        <v>34</v>
      </c>
      <c r="C4" s="4" t="s">
        <v>5</v>
      </c>
      <c r="D4" s="4" t="s">
        <v>6</v>
      </c>
      <c r="E4" s="4" t="s">
        <v>7</v>
      </c>
      <c r="F4" s="5"/>
      <c r="G4" s="4" t="s">
        <v>8</v>
      </c>
      <c r="H4" s="4" t="s">
        <v>9</v>
      </c>
      <c r="I4" s="4" t="s">
        <v>10</v>
      </c>
      <c r="J4" s="4"/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</row>
    <row r="5" spans="1:15" x14ac:dyDescent="0.35">
      <c r="A5" s="6" t="s">
        <v>16</v>
      </c>
      <c r="B5" s="6" t="s">
        <v>35</v>
      </c>
      <c r="C5" s="7">
        <v>49174.877759493713</v>
      </c>
      <c r="D5" s="19">
        <v>70.810073852539063</v>
      </c>
      <c r="E5" s="19">
        <f>C5/$C$141*100</f>
        <v>1.0266812673458821</v>
      </c>
      <c r="F5" s="11" t="s">
        <v>17</v>
      </c>
      <c r="G5" s="11">
        <v>96.38995361328125</v>
      </c>
      <c r="H5" s="11">
        <v>7.5967097282409668</v>
      </c>
      <c r="I5" s="11">
        <v>0</v>
      </c>
      <c r="J5" s="11"/>
      <c r="K5" s="11">
        <v>7.2974333763122559</v>
      </c>
      <c r="L5" s="11">
        <v>9.1638240814208984</v>
      </c>
      <c r="M5" s="11">
        <v>12.941412925720215</v>
      </c>
      <c r="N5" s="11">
        <v>8.6964616775512695</v>
      </c>
      <c r="O5" s="11">
        <v>4.2449507713317871</v>
      </c>
    </row>
    <row r="6" spans="1:15" x14ac:dyDescent="0.35">
      <c r="A6" s="6" t="s">
        <v>16</v>
      </c>
      <c r="B6" s="6" t="s">
        <v>36</v>
      </c>
      <c r="C6" s="7">
        <v>48271.275850563288</v>
      </c>
      <c r="D6" s="19">
        <v>80.795730590820313</v>
      </c>
      <c r="E6" s="19">
        <f t="shared" ref="E6:E69" si="0">C6/$C$141*100</f>
        <v>1.0078157165747317</v>
      </c>
      <c r="F6" s="11" t="s">
        <v>17</v>
      </c>
      <c r="G6" s="11">
        <v>99.758949279785156</v>
      </c>
      <c r="H6" s="11">
        <v>1.0144681930541992</v>
      </c>
      <c r="I6" s="11">
        <v>2.0716253202408552E-3</v>
      </c>
      <c r="J6" s="11"/>
      <c r="K6" s="11">
        <v>6.5435037612915039</v>
      </c>
      <c r="L6" s="11">
        <v>7.8551025390625</v>
      </c>
      <c r="M6" s="11">
        <v>9.7221755981445313</v>
      </c>
      <c r="N6" s="11">
        <v>9.3414945602416992</v>
      </c>
      <c r="O6" s="11">
        <v>0.38068097829818726</v>
      </c>
    </row>
    <row r="7" spans="1:15" x14ac:dyDescent="0.35">
      <c r="A7" s="6" t="s">
        <v>16</v>
      </c>
      <c r="B7" s="6" t="s">
        <v>37</v>
      </c>
      <c r="C7" s="7">
        <v>44400.992934115689</v>
      </c>
      <c r="D7" s="19">
        <v>83.198570251464844</v>
      </c>
      <c r="E7" s="19">
        <f t="shared" si="0"/>
        <v>0.92701130687025801</v>
      </c>
      <c r="F7" s="11" t="s">
        <v>17</v>
      </c>
      <c r="G7" s="11">
        <v>99.973281860351563</v>
      </c>
      <c r="H7" s="11">
        <v>0.22383129596710205</v>
      </c>
      <c r="I7" s="11">
        <v>0</v>
      </c>
      <c r="J7" s="11"/>
      <c r="K7" s="11">
        <v>6.7757854461669922</v>
      </c>
      <c r="L7" s="11">
        <v>7.7857394218444824</v>
      </c>
      <c r="M7" s="11">
        <v>9.2053012847900391</v>
      </c>
      <c r="N7" s="11">
        <v>9.1819791793823242</v>
      </c>
      <c r="O7" s="11">
        <v>2.3322351276874542E-2</v>
      </c>
    </row>
    <row r="8" spans="1:15" x14ac:dyDescent="0.35">
      <c r="A8" s="6" t="s">
        <v>16</v>
      </c>
      <c r="B8" s="6" t="s">
        <v>38</v>
      </c>
      <c r="C8" s="7">
        <v>52182.040612132812</v>
      </c>
      <c r="D8" s="19">
        <v>85.791679382324219</v>
      </c>
      <c r="E8" s="19">
        <f t="shared" si="0"/>
        <v>1.0894653129669596</v>
      </c>
      <c r="F8" s="11" t="s">
        <v>17</v>
      </c>
      <c r="G8" s="11">
        <v>99.910507202148438</v>
      </c>
      <c r="H8" s="11">
        <v>0.4058556854724884</v>
      </c>
      <c r="I8" s="11">
        <v>0</v>
      </c>
      <c r="J8" s="11"/>
      <c r="K8" s="11">
        <v>6.7897343635559082</v>
      </c>
      <c r="L8" s="11">
        <v>8.2552938461303711</v>
      </c>
      <c r="M8" s="11">
        <v>9.6224880218505859</v>
      </c>
      <c r="N8" s="11">
        <v>9.6022472381591797</v>
      </c>
      <c r="O8" s="11">
        <v>2.0240336656570435E-2</v>
      </c>
    </row>
    <row r="9" spans="1:15" x14ac:dyDescent="0.35">
      <c r="A9" s="6" t="s">
        <v>16</v>
      </c>
      <c r="B9" s="6" t="s">
        <v>39</v>
      </c>
      <c r="C9" s="7">
        <v>24203.588878959188</v>
      </c>
      <c r="D9" s="19">
        <v>72.851036071777344</v>
      </c>
      <c r="E9" s="19">
        <f t="shared" si="0"/>
        <v>0.50532654958702139</v>
      </c>
      <c r="F9" s="11" t="s">
        <v>17</v>
      </c>
      <c r="G9" s="11">
        <v>99.490798950195313</v>
      </c>
      <c r="H9" s="11">
        <v>1.2577217817306519</v>
      </c>
      <c r="I9" s="11">
        <v>0</v>
      </c>
      <c r="J9" s="11"/>
      <c r="K9" s="11">
        <v>5.5765824317932129</v>
      </c>
      <c r="L9" s="11">
        <v>6.6083970069885254</v>
      </c>
      <c r="M9" s="11">
        <v>8.8764705657958984</v>
      </c>
      <c r="N9" s="11">
        <v>8.7565546035766602</v>
      </c>
      <c r="O9" s="11">
        <v>0.11991638690233231</v>
      </c>
    </row>
    <row r="10" spans="1:15" x14ac:dyDescent="0.35">
      <c r="A10" s="6" t="s">
        <v>16</v>
      </c>
      <c r="B10" s="6" t="s">
        <v>40</v>
      </c>
      <c r="C10" s="7">
        <v>28592.710860814968</v>
      </c>
      <c r="D10" s="19">
        <v>78.862274169921875</v>
      </c>
      <c r="E10" s="19">
        <f t="shared" si="0"/>
        <v>0.59696336749446177</v>
      </c>
      <c r="F10" s="11" t="s">
        <v>17</v>
      </c>
      <c r="G10" s="11">
        <v>99.788825988769531</v>
      </c>
      <c r="H10" s="11">
        <v>0.45697841048240662</v>
      </c>
      <c r="I10" s="11">
        <v>0</v>
      </c>
      <c r="J10" s="11"/>
      <c r="K10" s="11">
        <v>6.8017539978027344</v>
      </c>
      <c r="L10" s="11">
        <v>7.866358757019043</v>
      </c>
      <c r="M10" s="11">
        <v>9.3608407974243164</v>
      </c>
      <c r="N10" s="11">
        <v>9.1697778701782227</v>
      </c>
      <c r="O10" s="11">
        <v>0.19106301665306091</v>
      </c>
    </row>
    <row r="11" spans="1:15" x14ac:dyDescent="0.35">
      <c r="A11" s="6" t="s">
        <v>16</v>
      </c>
      <c r="B11" s="6" t="s">
        <v>41</v>
      </c>
      <c r="C11" s="7">
        <v>63518.450489183757</v>
      </c>
      <c r="D11" s="19">
        <v>83.734359741210938</v>
      </c>
      <c r="E11" s="19">
        <f t="shared" si="0"/>
        <v>1.3261487617118026</v>
      </c>
      <c r="F11" s="11" t="s">
        <v>17</v>
      </c>
      <c r="G11" s="11">
        <v>99.932022094726563</v>
      </c>
      <c r="H11" s="11">
        <v>0.65371572971343994</v>
      </c>
      <c r="I11" s="11">
        <v>0</v>
      </c>
      <c r="J11" s="11"/>
      <c r="K11" s="11">
        <v>7.3132185935974121</v>
      </c>
      <c r="L11" s="11">
        <v>8.0435199737548828</v>
      </c>
      <c r="M11" s="11">
        <v>9.6059970855712891</v>
      </c>
      <c r="N11" s="11">
        <v>9.5213432312011719</v>
      </c>
      <c r="O11" s="11">
        <v>8.4654487669467926E-2</v>
      </c>
    </row>
    <row r="12" spans="1:15" x14ac:dyDescent="0.35">
      <c r="A12" s="6" t="s">
        <v>16</v>
      </c>
      <c r="B12" s="6" t="s">
        <v>42</v>
      </c>
      <c r="C12" s="7">
        <v>54223.461179453232</v>
      </c>
      <c r="D12" s="19">
        <v>89.685173034667969</v>
      </c>
      <c r="E12" s="19">
        <f t="shared" si="0"/>
        <v>1.1320864307151954</v>
      </c>
      <c r="F12" s="11" t="s">
        <v>17</v>
      </c>
      <c r="G12" s="11">
        <v>99.844619750976563</v>
      </c>
      <c r="H12" s="11">
        <v>0.93257677555084229</v>
      </c>
      <c r="I12" s="11">
        <v>0</v>
      </c>
      <c r="J12" s="11"/>
      <c r="K12" s="11">
        <v>8.7006597518920898</v>
      </c>
      <c r="L12" s="11">
        <v>9.5417242050170898</v>
      </c>
      <c r="M12" s="11">
        <v>10.639132499694824</v>
      </c>
      <c r="N12" s="11">
        <v>9.9171199798583984</v>
      </c>
      <c r="O12" s="11">
        <v>0.72201329469680786</v>
      </c>
    </row>
    <row r="13" spans="1:15" x14ac:dyDescent="0.35">
      <c r="A13" s="6" t="s">
        <v>18</v>
      </c>
      <c r="B13" s="6" t="s">
        <v>43</v>
      </c>
      <c r="C13" s="7">
        <v>32249.834478826386</v>
      </c>
      <c r="D13" s="19">
        <v>59.180488586425781</v>
      </c>
      <c r="E13" s="19">
        <f t="shared" si="0"/>
        <v>0.67331740195376721</v>
      </c>
      <c r="F13" s="11" t="s">
        <v>17</v>
      </c>
      <c r="G13" s="11">
        <v>97.819282531738281</v>
      </c>
      <c r="H13" s="11">
        <v>3.3726792335510254</v>
      </c>
      <c r="I13" s="11">
        <v>0</v>
      </c>
      <c r="J13" s="11"/>
      <c r="K13" s="11">
        <v>2.5833985805511475</v>
      </c>
      <c r="L13" s="11">
        <v>3.5344448089599609</v>
      </c>
      <c r="M13" s="11">
        <v>5.9723143577575684</v>
      </c>
      <c r="N13" s="11">
        <v>4.6870813369750977</v>
      </c>
      <c r="O13" s="11">
        <v>1.2852329015731812</v>
      </c>
    </row>
    <row r="14" spans="1:15" x14ac:dyDescent="0.35">
      <c r="A14" s="6" t="s">
        <v>18</v>
      </c>
      <c r="B14" s="6" t="s">
        <v>44</v>
      </c>
      <c r="C14" s="7">
        <v>24655.526664048608</v>
      </c>
      <c r="D14" s="19">
        <v>58.243228912353516</v>
      </c>
      <c r="E14" s="19">
        <f t="shared" si="0"/>
        <v>0.51476218174510069</v>
      </c>
      <c r="F14" s="11" t="s">
        <v>17</v>
      </c>
      <c r="G14" s="11">
        <v>92.492950439453125</v>
      </c>
      <c r="H14" s="11">
        <v>10.058988571166992</v>
      </c>
      <c r="I14" s="11">
        <v>0</v>
      </c>
      <c r="J14" s="11"/>
      <c r="K14" s="11">
        <v>3.3392605781555176</v>
      </c>
      <c r="L14" s="11">
        <v>6.6066598892211914</v>
      </c>
      <c r="M14" s="11">
        <v>11.043207168579102</v>
      </c>
      <c r="N14" s="11">
        <v>5.9532127380371094</v>
      </c>
      <c r="O14" s="11">
        <v>5.089993953704834</v>
      </c>
    </row>
    <row r="15" spans="1:15" x14ac:dyDescent="0.35">
      <c r="A15" s="6" t="s">
        <v>18</v>
      </c>
      <c r="B15" s="6" t="s">
        <v>45</v>
      </c>
      <c r="C15" s="7">
        <v>51728.575893764122</v>
      </c>
      <c r="D15" s="19">
        <v>46.902488708496094</v>
      </c>
      <c r="E15" s="19">
        <f t="shared" si="0"/>
        <v>1.0799978012422047</v>
      </c>
      <c r="F15" s="11" t="s">
        <v>17</v>
      </c>
      <c r="G15" s="11">
        <v>97.092826843261719</v>
      </c>
      <c r="H15" s="11">
        <v>4.4079313278198242</v>
      </c>
      <c r="I15" s="11">
        <v>0</v>
      </c>
      <c r="J15" s="11"/>
      <c r="K15" s="11">
        <v>2.799921989440918</v>
      </c>
      <c r="L15" s="11">
        <v>3.8326847553253174</v>
      </c>
      <c r="M15" s="11">
        <v>6.867976188659668</v>
      </c>
      <c r="N15" s="11">
        <v>5.4947547912597656</v>
      </c>
      <c r="O15" s="11">
        <v>1.3732212781906128</v>
      </c>
    </row>
    <row r="16" spans="1:15" x14ac:dyDescent="0.35">
      <c r="A16" s="6" t="s">
        <v>18</v>
      </c>
      <c r="B16" s="6" t="s">
        <v>46</v>
      </c>
      <c r="C16" s="7">
        <v>41569.353108969539</v>
      </c>
      <c r="D16" s="19">
        <v>70.293754577636719</v>
      </c>
      <c r="E16" s="19">
        <f t="shared" si="0"/>
        <v>0.86789186017703546</v>
      </c>
      <c r="F16" s="11" t="s">
        <v>17</v>
      </c>
      <c r="G16" s="11">
        <v>96.30096435546875</v>
      </c>
      <c r="H16" s="11">
        <v>6.0918822288513184</v>
      </c>
      <c r="I16" s="11">
        <v>0</v>
      </c>
      <c r="J16" s="11"/>
      <c r="K16" s="11">
        <v>4.0102109909057617</v>
      </c>
      <c r="L16" s="11">
        <v>6.1708683967590332</v>
      </c>
      <c r="M16" s="11">
        <v>8.7772417068481445</v>
      </c>
      <c r="N16" s="11">
        <v>6.6002616882324219</v>
      </c>
      <c r="O16" s="11">
        <v>2.1769802570343018</v>
      </c>
    </row>
    <row r="17" spans="1:15" x14ac:dyDescent="0.35">
      <c r="A17" s="6" t="s">
        <v>18</v>
      </c>
      <c r="B17" s="6" t="s">
        <v>47</v>
      </c>
      <c r="C17" s="7">
        <v>60561.606473671651</v>
      </c>
      <c r="D17" s="19">
        <v>63.399204254150391</v>
      </c>
      <c r="E17" s="19">
        <f t="shared" si="0"/>
        <v>1.2644152811317928</v>
      </c>
      <c r="F17" s="11" t="s">
        <v>17</v>
      </c>
      <c r="G17" s="11">
        <v>98.821556091308594</v>
      </c>
      <c r="H17" s="11">
        <v>1.9270766973495483</v>
      </c>
      <c r="I17" s="11">
        <v>0</v>
      </c>
      <c r="J17" s="11"/>
      <c r="K17" s="11">
        <v>3.927537202835083</v>
      </c>
      <c r="L17" s="11">
        <v>5.3131942749023438</v>
      </c>
      <c r="M17" s="11">
        <v>8.3000812530517578</v>
      </c>
      <c r="N17" s="11">
        <v>7.263455867767334</v>
      </c>
      <c r="O17" s="11">
        <v>1.0366253852844238</v>
      </c>
    </row>
    <row r="18" spans="1:15" x14ac:dyDescent="0.35">
      <c r="A18" s="6" t="s">
        <v>18</v>
      </c>
      <c r="B18" s="6" t="s">
        <v>48</v>
      </c>
      <c r="C18" s="7">
        <v>8610.471500421274</v>
      </c>
      <c r="D18" s="19">
        <v>52.65216064453125</v>
      </c>
      <c r="E18" s="19">
        <f t="shared" si="0"/>
        <v>0.17977085445405952</v>
      </c>
      <c r="F18" s="11" t="s">
        <v>17</v>
      </c>
      <c r="G18" s="11">
        <v>99.308570861816406</v>
      </c>
      <c r="H18" s="11">
        <v>1.2254791259765625</v>
      </c>
      <c r="I18" s="11">
        <v>0</v>
      </c>
      <c r="J18" s="11"/>
      <c r="K18" s="11">
        <v>3.9299654960632324</v>
      </c>
      <c r="L18" s="11">
        <v>5.474982738494873</v>
      </c>
      <c r="M18" s="11">
        <v>10.159618377685547</v>
      </c>
      <c r="N18" s="11">
        <v>9.5659999847412109</v>
      </c>
      <c r="O18" s="11">
        <v>0.59361863136291504</v>
      </c>
    </row>
    <row r="19" spans="1:15" x14ac:dyDescent="0.35">
      <c r="A19" s="6" t="s">
        <v>18</v>
      </c>
      <c r="B19" s="6" t="s">
        <v>49</v>
      </c>
      <c r="C19" s="7">
        <v>12465.429802073793</v>
      </c>
      <c r="D19" s="19">
        <v>42.762218475341797</v>
      </c>
      <c r="E19" s="19">
        <f t="shared" si="0"/>
        <v>0.26025531430494425</v>
      </c>
      <c r="F19" s="11"/>
      <c r="G19" s="11">
        <v>98.691802978515625</v>
      </c>
      <c r="H19" s="11">
        <v>2.8309228420257568</v>
      </c>
      <c r="I19" s="11">
        <v>0</v>
      </c>
      <c r="J19" s="11"/>
      <c r="K19" s="11">
        <v>1.887694239616394</v>
      </c>
      <c r="L19" s="11">
        <v>2.4491581916809082</v>
      </c>
      <c r="M19" s="11">
        <v>5.0618634223937988</v>
      </c>
      <c r="N19" s="11">
        <v>4.8684902191162109</v>
      </c>
      <c r="O19" s="11">
        <v>0.19337308406829834</v>
      </c>
    </row>
    <row r="20" spans="1:15" x14ac:dyDescent="0.35">
      <c r="A20" s="6" t="s">
        <v>18</v>
      </c>
      <c r="B20" s="6" t="s">
        <v>50</v>
      </c>
      <c r="C20" s="7">
        <v>25007.383450946712</v>
      </c>
      <c r="D20" s="19">
        <v>57.249610900878906</v>
      </c>
      <c r="E20" s="19">
        <f t="shared" si="0"/>
        <v>0.52210830619636184</v>
      </c>
      <c r="F20" s="11"/>
      <c r="G20" s="11">
        <v>88.992622375488281</v>
      </c>
      <c r="H20" s="11">
        <v>16.749893188476563</v>
      </c>
      <c r="I20" s="11">
        <v>0</v>
      </c>
      <c r="J20" s="11"/>
      <c r="K20" s="11">
        <v>2.1914653778076172</v>
      </c>
      <c r="L20" s="11">
        <v>2.7763197422027588</v>
      </c>
      <c r="M20" s="11">
        <v>4.760887622833252</v>
      </c>
      <c r="N20" s="11">
        <v>3.6033287048339844</v>
      </c>
      <c r="O20" s="11">
        <v>1.157558798789978</v>
      </c>
    </row>
    <row r="21" spans="1:15" x14ac:dyDescent="0.35">
      <c r="A21" s="6" t="s">
        <v>18</v>
      </c>
      <c r="B21" s="6" t="s">
        <v>51</v>
      </c>
      <c r="C21" s="7">
        <v>17375.284696897234</v>
      </c>
      <c r="D21" s="19">
        <v>58.446796417236328</v>
      </c>
      <c r="E21" s="19">
        <f t="shared" si="0"/>
        <v>0.36276408047932535</v>
      </c>
      <c r="F21" s="11"/>
      <c r="G21" s="11">
        <v>98.826400756835938</v>
      </c>
      <c r="H21" s="11">
        <v>2.6883888244628906</v>
      </c>
      <c r="I21" s="11">
        <v>0</v>
      </c>
      <c r="J21" s="11"/>
      <c r="K21" s="11">
        <v>2.3586187362670898</v>
      </c>
      <c r="L21" s="11">
        <v>3.5565249919891357</v>
      </c>
      <c r="M21" s="11">
        <v>6.0850639343261719</v>
      </c>
      <c r="N21" s="11">
        <v>5.6603984832763672</v>
      </c>
      <c r="O21" s="11">
        <v>0.42466530203819275</v>
      </c>
    </row>
    <row r="22" spans="1:15" x14ac:dyDescent="0.35">
      <c r="A22" s="6" t="s">
        <v>18</v>
      </c>
      <c r="B22" s="6" t="s">
        <v>52</v>
      </c>
      <c r="C22" s="7">
        <v>30776.516271554512</v>
      </c>
      <c r="D22" s="19">
        <v>59.096168518066406</v>
      </c>
      <c r="E22" s="19">
        <f t="shared" si="0"/>
        <v>0.64255721965817181</v>
      </c>
      <c r="F22" s="11"/>
      <c r="G22" s="11">
        <v>96.551170349121094</v>
      </c>
      <c r="H22" s="11">
        <v>5.8855338096618652</v>
      </c>
      <c r="I22" s="11">
        <v>0</v>
      </c>
      <c r="J22" s="11"/>
      <c r="K22" s="11">
        <v>3.0539040565490723</v>
      </c>
      <c r="L22" s="11">
        <v>4.2298364639282227</v>
      </c>
      <c r="M22" s="11">
        <v>7.1575474739074707</v>
      </c>
      <c r="N22" s="11">
        <v>4.9848799705505371</v>
      </c>
      <c r="O22" s="11">
        <v>2.1726675033569336</v>
      </c>
    </row>
    <row r="23" spans="1:15" x14ac:dyDescent="0.35">
      <c r="A23" s="6" t="s">
        <v>18</v>
      </c>
      <c r="B23" s="6" t="s">
        <v>53</v>
      </c>
      <c r="C23" s="7">
        <v>15674.565553282644</v>
      </c>
      <c r="D23" s="19">
        <v>56.358684539794922</v>
      </c>
      <c r="E23" s="19">
        <f t="shared" si="0"/>
        <v>0.32725618365636822</v>
      </c>
      <c r="F23" s="11"/>
      <c r="G23" s="11">
        <v>99.340934753417969</v>
      </c>
      <c r="H23" s="11">
        <v>1.1732897758483887</v>
      </c>
      <c r="I23" s="11">
        <v>0</v>
      </c>
      <c r="J23" s="11"/>
      <c r="K23" s="11">
        <v>4.478060245513916</v>
      </c>
      <c r="L23" s="11">
        <v>5.6516971588134766</v>
      </c>
      <c r="M23" s="11">
        <v>8.9807462692260742</v>
      </c>
      <c r="N23" s="11">
        <v>8.5910987854003906</v>
      </c>
      <c r="O23" s="11">
        <v>0.38964769244194031</v>
      </c>
    </row>
    <row r="24" spans="1:15" x14ac:dyDescent="0.35">
      <c r="A24" s="6" t="s">
        <v>18</v>
      </c>
      <c r="B24" s="6" t="s">
        <v>54</v>
      </c>
      <c r="C24" s="7">
        <v>9754.494647281479</v>
      </c>
      <c r="D24" s="19">
        <v>53.582298278808594</v>
      </c>
      <c r="E24" s="19">
        <f t="shared" si="0"/>
        <v>0.20365595977218509</v>
      </c>
      <c r="F24" s="11"/>
      <c r="G24" s="11">
        <v>95.800117492675781</v>
      </c>
      <c r="H24" s="11">
        <v>5.9021396636962891</v>
      </c>
      <c r="I24" s="11">
        <v>0</v>
      </c>
      <c r="J24" s="11"/>
      <c r="K24" s="11">
        <v>2.6676883697509766</v>
      </c>
      <c r="L24" s="11">
        <v>3.8892040252685547</v>
      </c>
      <c r="M24" s="11">
        <v>7.0381894111633301</v>
      </c>
      <c r="N24" s="11">
        <v>4.9710497856140137</v>
      </c>
      <c r="O24" s="11">
        <v>2.0671396255493164</v>
      </c>
    </row>
    <row r="25" spans="1:15" x14ac:dyDescent="0.35">
      <c r="A25" s="6" t="s">
        <v>19</v>
      </c>
      <c r="B25" s="6" t="s">
        <v>55</v>
      </c>
      <c r="C25" s="7">
        <v>27308.783318075173</v>
      </c>
      <c r="D25" s="19">
        <v>86.282264709472656</v>
      </c>
      <c r="E25" s="19">
        <f t="shared" si="0"/>
        <v>0.57015731495667199</v>
      </c>
      <c r="F25" s="11"/>
      <c r="G25" s="11">
        <v>99.886482238769531</v>
      </c>
      <c r="H25" s="11">
        <v>0.44866517186164856</v>
      </c>
      <c r="I25" s="11">
        <v>0</v>
      </c>
      <c r="J25" s="11"/>
      <c r="K25" s="11">
        <v>8.8042325973510742</v>
      </c>
      <c r="L25" s="11">
        <v>10.575041770935059</v>
      </c>
      <c r="M25" s="11">
        <v>12.254706382751465</v>
      </c>
      <c r="N25" s="11">
        <v>11.769449234008789</v>
      </c>
      <c r="O25" s="11">
        <v>0.48525717854499817</v>
      </c>
    </row>
    <row r="26" spans="1:15" x14ac:dyDescent="0.35">
      <c r="A26" s="6" t="s">
        <v>19</v>
      </c>
      <c r="B26" s="6" t="s">
        <v>56</v>
      </c>
      <c r="C26" s="7">
        <v>28094.44335188271</v>
      </c>
      <c r="D26" s="19">
        <v>68.702972412109375</v>
      </c>
      <c r="E26" s="19">
        <f t="shared" si="0"/>
        <v>0.58656045566517745</v>
      </c>
      <c r="F26" s="11"/>
      <c r="G26" s="11">
        <v>99.911727905273438</v>
      </c>
      <c r="H26" s="11">
        <v>0.20099936425685883</v>
      </c>
      <c r="I26" s="11">
        <v>0</v>
      </c>
      <c r="J26" s="11"/>
      <c r="K26" s="11">
        <v>5.3063087463378906</v>
      </c>
      <c r="L26" s="11">
        <v>6.6712841987609863</v>
      </c>
      <c r="M26" s="11">
        <v>9.3120651245117188</v>
      </c>
      <c r="N26" s="11">
        <v>9.0631723403930664</v>
      </c>
      <c r="O26" s="11">
        <v>0.24889278411865234</v>
      </c>
    </row>
    <row r="27" spans="1:15" x14ac:dyDescent="0.35">
      <c r="A27" s="6" t="s">
        <v>19</v>
      </c>
      <c r="B27" s="6" t="s">
        <v>57</v>
      </c>
      <c r="C27" s="7">
        <v>59665.823710380042</v>
      </c>
      <c r="D27" s="19">
        <v>79.086929321289063</v>
      </c>
      <c r="E27" s="19">
        <f t="shared" si="0"/>
        <v>1.2457129797822939</v>
      </c>
      <c r="F27" s="11"/>
      <c r="G27" s="11">
        <v>99.885459899902344</v>
      </c>
      <c r="H27" s="11">
        <v>0.40758228302001953</v>
      </c>
      <c r="I27" s="11">
        <v>1.6760013531893492E-3</v>
      </c>
      <c r="J27" s="11"/>
      <c r="K27" s="11">
        <v>6.7855043411254883</v>
      </c>
      <c r="L27" s="11">
        <v>7.6559834480285645</v>
      </c>
      <c r="M27" s="11">
        <v>9.4987144470214844</v>
      </c>
      <c r="N27" s="11">
        <v>9.4188299179077148</v>
      </c>
      <c r="O27" s="11">
        <v>7.9884059727191925E-2</v>
      </c>
    </row>
    <row r="28" spans="1:15" x14ac:dyDescent="0.35">
      <c r="A28" s="6" t="s">
        <v>19</v>
      </c>
      <c r="B28" s="6" t="s">
        <v>58</v>
      </c>
      <c r="C28" s="7">
        <v>16620.330364592839</v>
      </c>
      <c r="D28" s="19">
        <v>72.035476684570313</v>
      </c>
      <c r="E28" s="19">
        <f t="shared" si="0"/>
        <v>0.34700201850797863</v>
      </c>
      <c r="F28" s="11"/>
      <c r="G28" s="11">
        <v>99.88763427734375</v>
      </c>
      <c r="H28" s="11">
        <v>0.40716135501861572</v>
      </c>
      <c r="I28" s="11">
        <v>0</v>
      </c>
      <c r="J28" s="11"/>
      <c r="K28" s="11">
        <v>5.0950412750244141</v>
      </c>
      <c r="L28" s="11">
        <v>6.8113255500793457</v>
      </c>
      <c r="M28" s="11">
        <v>9.4333915710449219</v>
      </c>
      <c r="N28" s="11">
        <v>8.6421852111816406</v>
      </c>
      <c r="O28" s="11">
        <v>0.79120594263076782</v>
      </c>
    </row>
    <row r="29" spans="1:15" x14ac:dyDescent="0.35">
      <c r="A29" s="6" t="s">
        <v>19</v>
      </c>
      <c r="B29" s="6" t="s">
        <v>59</v>
      </c>
      <c r="C29" s="7">
        <v>44357.94361521153</v>
      </c>
      <c r="D29" s="19">
        <v>79.925285339355469</v>
      </c>
      <c r="E29" s="19">
        <f t="shared" si="0"/>
        <v>0.92611251603834044</v>
      </c>
      <c r="F29" s="11"/>
      <c r="G29" s="11">
        <v>99.942146301269531</v>
      </c>
      <c r="H29" s="11">
        <v>0.21255300939083099</v>
      </c>
      <c r="I29" s="11">
        <v>0</v>
      </c>
      <c r="J29" s="11"/>
      <c r="K29" s="11">
        <v>6.7691707611083984</v>
      </c>
      <c r="L29" s="11">
        <v>8.4038877487182617</v>
      </c>
      <c r="M29" s="11">
        <v>10.514679908752441</v>
      </c>
      <c r="N29" s="11">
        <v>9.9849014282226563</v>
      </c>
      <c r="O29" s="11">
        <v>0.52977836132049561</v>
      </c>
    </row>
    <row r="30" spans="1:15" x14ac:dyDescent="0.35">
      <c r="A30" s="6" t="s">
        <v>19</v>
      </c>
      <c r="B30" s="6" t="s">
        <v>60</v>
      </c>
      <c r="C30" s="7">
        <v>20529.736925969544</v>
      </c>
      <c r="D30" s="19">
        <v>72.155326843261719</v>
      </c>
      <c r="E30" s="19">
        <f t="shared" si="0"/>
        <v>0.42862325817094149</v>
      </c>
      <c r="F30" s="11"/>
      <c r="G30" s="11">
        <v>99.860435485839844</v>
      </c>
      <c r="H30" s="11">
        <v>0.29583397507667542</v>
      </c>
      <c r="I30" s="11">
        <v>0</v>
      </c>
      <c r="J30" s="11"/>
      <c r="K30" s="11">
        <v>5.4003939628601074</v>
      </c>
      <c r="L30" s="11">
        <v>6.6942071914672852</v>
      </c>
      <c r="M30" s="11">
        <v>9.267303466796875</v>
      </c>
      <c r="N30" s="11">
        <v>8.9997787475585938</v>
      </c>
      <c r="O30" s="11">
        <v>0.26752439141273499</v>
      </c>
    </row>
    <row r="31" spans="1:15" x14ac:dyDescent="0.35">
      <c r="A31" s="6" t="s">
        <v>19</v>
      </c>
      <c r="B31" s="6" t="s">
        <v>61</v>
      </c>
      <c r="C31" s="7">
        <v>9194.1997469474391</v>
      </c>
      <c r="D31" s="19">
        <v>70.206497192382813</v>
      </c>
      <c r="E31" s="19">
        <f t="shared" si="0"/>
        <v>0.19195802976052728</v>
      </c>
      <c r="F31" s="11"/>
      <c r="G31" s="11">
        <v>99.185249328613281</v>
      </c>
      <c r="H31" s="11">
        <v>2.4258050918579102</v>
      </c>
      <c r="I31" s="11">
        <v>0</v>
      </c>
      <c r="J31" s="11"/>
      <c r="K31" s="11">
        <v>13.60469913482666</v>
      </c>
      <c r="L31" s="11">
        <v>16.170730590820313</v>
      </c>
      <c r="M31" s="11">
        <v>23.029817581176758</v>
      </c>
      <c r="N31" s="11">
        <v>14.357087135314941</v>
      </c>
      <c r="O31" s="11">
        <v>8.6727313995361328</v>
      </c>
    </row>
    <row r="32" spans="1:15" x14ac:dyDescent="0.35">
      <c r="A32" s="6" t="s">
        <v>20</v>
      </c>
      <c r="B32" s="6" t="s">
        <v>62</v>
      </c>
      <c r="C32" s="7">
        <v>21507.35456214429</v>
      </c>
      <c r="D32" s="19">
        <v>68.551658630371094</v>
      </c>
      <c r="E32" s="19">
        <f t="shared" si="0"/>
        <v>0.44903412159182315</v>
      </c>
      <c r="F32" s="11"/>
      <c r="G32" s="11">
        <v>98.692733764648438</v>
      </c>
      <c r="H32" s="11">
        <v>2.5401294231414795</v>
      </c>
      <c r="I32" s="11">
        <v>0</v>
      </c>
      <c r="J32" s="11"/>
      <c r="K32" s="11">
        <v>6.7497000694274902</v>
      </c>
      <c r="L32" s="11">
        <v>9.4642047882080078</v>
      </c>
      <c r="M32" s="11">
        <v>11.685422897338867</v>
      </c>
      <c r="N32" s="11">
        <v>8.9714813232421875</v>
      </c>
      <c r="O32" s="11">
        <v>2.7139420509338379</v>
      </c>
    </row>
    <row r="33" spans="1:15" x14ac:dyDescent="0.35">
      <c r="A33" s="6" t="s">
        <v>20</v>
      </c>
      <c r="B33" s="6" t="s">
        <v>63</v>
      </c>
      <c r="C33" s="7">
        <v>40439.980097115811</v>
      </c>
      <c r="D33" s="19">
        <v>79.925010681152344</v>
      </c>
      <c r="E33" s="19">
        <f t="shared" si="0"/>
        <v>0.84431262281142017</v>
      </c>
      <c r="F33" s="11"/>
      <c r="G33" s="11">
        <v>97.979080200195313</v>
      </c>
      <c r="H33" s="11">
        <v>4.8234524726867676</v>
      </c>
      <c r="I33" s="11">
        <v>0</v>
      </c>
      <c r="J33" s="11"/>
      <c r="K33" s="11">
        <v>8.7347078323364258</v>
      </c>
      <c r="L33" s="11">
        <v>10.699247360229492</v>
      </c>
      <c r="M33" s="11">
        <v>13.38660717010498</v>
      </c>
      <c r="N33" s="11">
        <v>8.3489913940429688</v>
      </c>
      <c r="O33" s="11">
        <v>5.0376157760620117</v>
      </c>
    </row>
    <row r="34" spans="1:15" x14ac:dyDescent="0.35">
      <c r="A34" s="6" t="s">
        <v>20</v>
      </c>
      <c r="B34" s="6" t="s">
        <v>64</v>
      </c>
      <c r="C34" s="7">
        <v>38092.416958086927</v>
      </c>
      <c r="D34" s="19">
        <v>82.079719543457031</v>
      </c>
      <c r="E34" s="19">
        <f t="shared" si="0"/>
        <v>0.7952998095912116</v>
      </c>
      <c r="F34" s="11"/>
      <c r="G34" s="11">
        <v>99.508392333984375</v>
      </c>
      <c r="H34" s="11">
        <v>1.2462388277053833</v>
      </c>
      <c r="I34" s="11">
        <v>0</v>
      </c>
      <c r="J34" s="11"/>
      <c r="K34" s="11">
        <v>6.6616511344909668</v>
      </c>
      <c r="L34" s="11">
        <v>8.6866226196289063</v>
      </c>
      <c r="M34" s="11">
        <v>10.332524299621582</v>
      </c>
      <c r="N34" s="11">
        <v>9.1215267181396484</v>
      </c>
      <c r="O34" s="11">
        <v>1.2109968662261963</v>
      </c>
    </row>
    <row r="35" spans="1:15" x14ac:dyDescent="0.35">
      <c r="A35" s="6" t="s">
        <v>20</v>
      </c>
      <c r="B35" s="6" t="s">
        <v>65</v>
      </c>
      <c r="C35" s="7">
        <v>10525.253867832702</v>
      </c>
      <c r="D35" s="19">
        <v>77.889564514160156</v>
      </c>
      <c r="E35" s="19">
        <f t="shared" si="0"/>
        <v>0.21974799882603474</v>
      </c>
      <c r="F35" s="11"/>
      <c r="G35" s="11">
        <v>99.970695495605469</v>
      </c>
      <c r="H35" s="11">
        <v>0.10373558849096298</v>
      </c>
      <c r="I35" s="11">
        <v>0</v>
      </c>
      <c r="J35" s="11"/>
      <c r="K35" s="11">
        <v>6.5703544616699219</v>
      </c>
      <c r="L35" s="11">
        <v>7.983701229095459</v>
      </c>
      <c r="M35" s="11">
        <v>9.7593698501586914</v>
      </c>
      <c r="N35" s="11">
        <v>9.7035675048828125</v>
      </c>
      <c r="O35" s="11">
        <v>5.5802423506975174E-2</v>
      </c>
    </row>
    <row r="36" spans="1:15" x14ac:dyDescent="0.35">
      <c r="A36" s="6" t="s">
        <v>20</v>
      </c>
      <c r="B36" s="6" t="s">
        <v>66</v>
      </c>
      <c r="C36" s="7">
        <v>24584.348408007441</v>
      </c>
      <c r="D36" s="19">
        <v>69.008903503417969</v>
      </c>
      <c r="E36" s="19">
        <f t="shared" si="0"/>
        <v>0.51327611029054165</v>
      </c>
      <c r="F36" s="11"/>
      <c r="G36" s="11">
        <v>99.603431701660156</v>
      </c>
      <c r="H36" s="11">
        <v>0.77113139629364014</v>
      </c>
      <c r="I36" s="11">
        <v>0</v>
      </c>
      <c r="J36" s="11"/>
      <c r="K36" s="11">
        <v>5.1089463233947754</v>
      </c>
      <c r="L36" s="11">
        <v>7.8413734436035156</v>
      </c>
      <c r="M36" s="11">
        <v>9.7090692520141602</v>
      </c>
      <c r="N36" s="11">
        <v>9.1357345581054688</v>
      </c>
      <c r="O36" s="11">
        <v>0.57333481311798096</v>
      </c>
    </row>
    <row r="37" spans="1:15" x14ac:dyDescent="0.35">
      <c r="A37" s="6" t="s">
        <v>20</v>
      </c>
      <c r="B37" s="6" t="s">
        <v>67</v>
      </c>
      <c r="C37" s="7">
        <v>64652.703363509412</v>
      </c>
      <c r="D37" s="19">
        <v>67.260383605957031</v>
      </c>
      <c r="E37" s="19">
        <f t="shared" si="0"/>
        <v>1.3498298816568044</v>
      </c>
      <c r="F37" s="11"/>
      <c r="G37" s="11">
        <v>98.240287780761719</v>
      </c>
      <c r="H37" s="11">
        <v>3.6016275882720947</v>
      </c>
      <c r="I37" s="11">
        <v>0</v>
      </c>
      <c r="J37" s="11"/>
      <c r="K37" s="11">
        <v>5.7826614379882813</v>
      </c>
      <c r="L37" s="11">
        <v>7.1375246047973633</v>
      </c>
      <c r="M37" s="11">
        <v>9.3101053237915039</v>
      </c>
      <c r="N37" s="11">
        <v>7.8416485786437988</v>
      </c>
      <c r="O37" s="11">
        <v>1.4684567451477051</v>
      </c>
    </row>
    <row r="38" spans="1:15" x14ac:dyDescent="0.35">
      <c r="A38" s="6" t="s">
        <v>20</v>
      </c>
      <c r="B38" s="6" t="s">
        <v>68</v>
      </c>
      <c r="C38" s="7">
        <v>67126.181563012913</v>
      </c>
      <c r="D38" s="19">
        <v>72.779197692871094</v>
      </c>
      <c r="E38" s="19">
        <f t="shared" si="0"/>
        <v>1.4014715704280265</v>
      </c>
      <c r="F38" s="11"/>
      <c r="G38" s="11">
        <v>98.530731201171875</v>
      </c>
      <c r="H38" s="11">
        <v>2.9939970970153809</v>
      </c>
      <c r="I38" s="11">
        <v>2.9794634319841862E-3</v>
      </c>
      <c r="J38" s="11"/>
      <c r="K38" s="11">
        <v>4.7184028625488281</v>
      </c>
      <c r="L38" s="11">
        <v>6.7826566696166992</v>
      </c>
      <c r="M38" s="11">
        <v>8.6942577362060547</v>
      </c>
      <c r="N38" s="11">
        <v>7.9438486099243164</v>
      </c>
      <c r="O38" s="11">
        <v>0.75040912628173828</v>
      </c>
    </row>
    <row r="39" spans="1:15" x14ac:dyDescent="0.35">
      <c r="A39" s="6" t="s">
        <v>20</v>
      </c>
      <c r="B39" s="6" t="s">
        <v>69</v>
      </c>
      <c r="C39" s="7">
        <v>30612.312566805816</v>
      </c>
      <c r="D39" s="19">
        <v>76.857284545898438</v>
      </c>
      <c r="E39" s="19">
        <f t="shared" si="0"/>
        <v>0.6391289474310643</v>
      </c>
      <c r="F39" s="11"/>
      <c r="G39" s="11">
        <v>99.496986389160156</v>
      </c>
      <c r="H39" s="11">
        <v>0.99073624610900879</v>
      </c>
      <c r="I39" s="11">
        <v>0</v>
      </c>
      <c r="J39" s="11"/>
      <c r="K39" s="11">
        <v>5.2106289863586426</v>
      </c>
      <c r="L39" s="11">
        <v>7.0967984199523926</v>
      </c>
      <c r="M39" s="11">
        <v>9.1936435699462891</v>
      </c>
      <c r="N39" s="11">
        <v>8.7843379974365234</v>
      </c>
      <c r="O39" s="11">
        <v>0.4093058705329895</v>
      </c>
    </row>
    <row r="40" spans="1:15" x14ac:dyDescent="0.35">
      <c r="A40" s="6" t="s">
        <v>21</v>
      </c>
      <c r="B40" s="6" t="s">
        <v>70</v>
      </c>
      <c r="C40" s="7">
        <v>76743.797867436369</v>
      </c>
      <c r="D40" s="19">
        <v>83.14483642578125</v>
      </c>
      <c r="E40" s="19">
        <f t="shared" si="0"/>
        <v>1.6022697614182537</v>
      </c>
      <c r="F40" s="11"/>
      <c r="G40" s="11">
        <v>99.7530517578125</v>
      </c>
      <c r="H40" s="11">
        <v>0.51367276906967163</v>
      </c>
      <c r="I40" s="11">
        <v>0</v>
      </c>
      <c r="J40" s="11"/>
      <c r="K40" s="11">
        <v>5.0086536407470703</v>
      </c>
      <c r="L40" s="11">
        <v>6.8953275680541992</v>
      </c>
      <c r="M40" s="11">
        <v>8.1937875747680664</v>
      </c>
      <c r="N40" s="11">
        <v>7.4511890411376953</v>
      </c>
      <c r="O40" s="11">
        <v>0.7425987720489502</v>
      </c>
    </row>
    <row r="41" spans="1:15" x14ac:dyDescent="0.35">
      <c r="A41" s="6" t="s">
        <v>21</v>
      </c>
      <c r="B41" s="6" t="s">
        <v>71</v>
      </c>
      <c r="C41" s="7">
        <v>40056.10506442561</v>
      </c>
      <c r="D41" s="19">
        <v>74.869369506835938</v>
      </c>
      <c r="E41" s="19">
        <f t="shared" si="0"/>
        <v>0.83629801610528087</v>
      </c>
      <c r="F41" s="11"/>
      <c r="G41" s="11">
        <v>99.089767456054688</v>
      </c>
      <c r="H41" s="11">
        <v>1.8417977094650269</v>
      </c>
      <c r="I41" s="11">
        <v>2.496498404070735E-3</v>
      </c>
      <c r="J41" s="11"/>
      <c r="K41" s="11">
        <v>4.3156599998474121</v>
      </c>
      <c r="L41" s="11">
        <v>7.3734321594238281</v>
      </c>
      <c r="M41" s="11">
        <v>9.3743934631347656</v>
      </c>
      <c r="N41" s="11">
        <v>6.8500494956970215</v>
      </c>
      <c r="O41" s="11">
        <v>2.524343729019165</v>
      </c>
    </row>
    <row r="42" spans="1:15" x14ac:dyDescent="0.35">
      <c r="A42" s="6" t="s">
        <v>21</v>
      </c>
      <c r="B42" s="6" t="s">
        <v>72</v>
      </c>
      <c r="C42" s="7">
        <v>43283.976581364092</v>
      </c>
      <c r="D42" s="19">
        <v>74.514389038085938</v>
      </c>
      <c r="E42" s="19">
        <f t="shared" si="0"/>
        <v>0.90369005388620405</v>
      </c>
      <c r="F42" s="11"/>
      <c r="G42" s="11">
        <v>96.932472229003906</v>
      </c>
      <c r="H42" s="11">
        <v>5.0509305000305176</v>
      </c>
      <c r="I42" s="11">
        <v>0</v>
      </c>
      <c r="J42" s="11"/>
      <c r="K42" s="11">
        <v>5.9431805610656738</v>
      </c>
      <c r="L42" s="11">
        <v>9.8202304840087891</v>
      </c>
      <c r="M42" s="11">
        <v>13.055441856384277</v>
      </c>
      <c r="N42" s="11">
        <v>6.6734156608581543</v>
      </c>
      <c r="O42" s="11">
        <v>6.382026195526123</v>
      </c>
    </row>
    <row r="43" spans="1:15" x14ac:dyDescent="0.35">
      <c r="A43" s="6" t="s">
        <v>21</v>
      </c>
      <c r="B43" s="6" t="s">
        <v>73</v>
      </c>
      <c r="C43" s="7">
        <v>86788.741328531134</v>
      </c>
      <c r="D43" s="19">
        <v>75.592056274414063</v>
      </c>
      <c r="E43" s="19">
        <f t="shared" si="0"/>
        <v>1.8119897597778527</v>
      </c>
      <c r="F43" s="11"/>
      <c r="G43" s="11">
        <v>99.05828857421875</v>
      </c>
      <c r="H43" s="11">
        <v>1.7814538478851318</v>
      </c>
      <c r="I43" s="11">
        <v>0</v>
      </c>
      <c r="J43" s="11"/>
      <c r="K43" s="11">
        <v>4.7381405830383301</v>
      </c>
      <c r="L43" s="11">
        <v>6.3915557861328125</v>
      </c>
      <c r="M43" s="11">
        <v>8.3539524078369141</v>
      </c>
      <c r="N43" s="11">
        <v>6.742194652557373</v>
      </c>
      <c r="O43" s="11">
        <v>1.6117576360702515</v>
      </c>
    </row>
    <row r="44" spans="1:15" x14ac:dyDescent="0.35">
      <c r="A44" s="6" t="s">
        <v>21</v>
      </c>
      <c r="B44" s="6" t="s">
        <v>74</v>
      </c>
      <c r="C44" s="7">
        <v>90619.30163365262</v>
      </c>
      <c r="D44" s="19">
        <v>81.567291259765625</v>
      </c>
      <c r="E44" s="19">
        <f t="shared" si="0"/>
        <v>1.8919648342038933</v>
      </c>
      <c r="F44" s="11"/>
      <c r="G44" s="11">
        <v>99.611015319824219</v>
      </c>
      <c r="H44" s="11">
        <v>0.79710936546325684</v>
      </c>
      <c r="I44" s="11">
        <v>0</v>
      </c>
      <c r="J44" s="11"/>
      <c r="K44" s="11">
        <v>4.910036563873291</v>
      </c>
      <c r="L44" s="11">
        <v>6.4474244117736816</v>
      </c>
      <c r="M44" s="11">
        <v>7.8945803642272949</v>
      </c>
      <c r="N44" s="11">
        <v>7.1472392082214355</v>
      </c>
      <c r="O44" s="11">
        <v>0.74734127521514893</v>
      </c>
    </row>
    <row r="45" spans="1:15" x14ac:dyDescent="0.35">
      <c r="A45" s="6" t="s">
        <v>21</v>
      </c>
      <c r="B45" s="6" t="s">
        <v>75</v>
      </c>
      <c r="C45" s="7">
        <v>53726.722965651585</v>
      </c>
      <c r="D45" s="19">
        <v>74.653511047363281</v>
      </c>
      <c r="E45" s="19">
        <f t="shared" si="0"/>
        <v>1.1217154477637117</v>
      </c>
      <c r="F45" s="11"/>
      <c r="G45" s="11">
        <v>99.891250610351563</v>
      </c>
      <c r="H45" s="11">
        <v>0.32259783148765564</v>
      </c>
      <c r="I45" s="11">
        <v>0</v>
      </c>
      <c r="J45" s="11"/>
      <c r="K45" s="11">
        <v>5.0275912284851074</v>
      </c>
      <c r="L45" s="11">
        <v>5.8334312438964844</v>
      </c>
      <c r="M45" s="11">
        <v>7.6632966995239258</v>
      </c>
      <c r="N45" s="11">
        <v>7.1957130432128906</v>
      </c>
      <c r="O45" s="11">
        <v>0.46758335828781128</v>
      </c>
    </row>
    <row r="46" spans="1:15" x14ac:dyDescent="0.35">
      <c r="A46" s="6" t="s">
        <v>21</v>
      </c>
      <c r="B46" s="6" t="s">
        <v>76</v>
      </c>
      <c r="C46" s="7">
        <v>43024.615538046171</v>
      </c>
      <c r="D46" s="19">
        <v>68.627220153808594</v>
      </c>
      <c r="E46" s="19">
        <f t="shared" si="0"/>
        <v>0.89827507093584202</v>
      </c>
      <c r="F46" s="11"/>
      <c r="G46" s="11">
        <v>99.773567199707031</v>
      </c>
      <c r="H46" s="11">
        <v>0.646942138671875</v>
      </c>
      <c r="I46" s="11">
        <v>0</v>
      </c>
      <c r="J46" s="11"/>
      <c r="K46" s="11">
        <v>4.5406684875488281</v>
      </c>
      <c r="L46" s="11">
        <v>5.6905021667480469</v>
      </c>
      <c r="M46" s="11">
        <v>8.0228958129882813</v>
      </c>
      <c r="N46" s="11">
        <v>7.3522567749023438</v>
      </c>
      <c r="O46" s="11">
        <v>0.67063868045806885</v>
      </c>
    </row>
    <row r="47" spans="1:15" x14ac:dyDescent="0.35">
      <c r="A47" s="6" t="s">
        <v>21</v>
      </c>
      <c r="B47" s="6" t="s">
        <v>77</v>
      </c>
      <c r="C47" s="7">
        <v>77052.185329645406</v>
      </c>
      <c r="D47" s="19">
        <v>75.883552551269531</v>
      </c>
      <c r="E47" s="19">
        <f t="shared" si="0"/>
        <v>1.6087083260870438</v>
      </c>
      <c r="F47" s="11"/>
      <c r="G47" s="11">
        <v>99.703849792480469</v>
      </c>
      <c r="H47" s="11">
        <v>1.0654431581497192</v>
      </c>
      <c r="I47" s="11">
        <v>0</v>
      </c>
      <c r="J47" s="11"/>
      <c r="K47" s="11">
        <v>5.4347705841064453</v>
      </c>
      <c r="L47" s="11">
        <v>6.784395694732666</v>
      </c>
      <c r="M47" s="11">
        <v>8.79730224609375</v>
      </c>
      <c r="N47" s="11">
        <v>7.4681053161621094</v>
      </c>
      <c r="O47" s="11">
        <v>1.3291970491409302</v>
      </c>
    </row>
    <row r="48" spans="1:15" x14ac:dyDescent="0.35">
      <c r="A48" s="6" t="s">
        <v>21</v>
      </c>
      <c r="B48" s="6" t="s">
        <v>78</v>
      </c>
      <c r="C48" s="7">
        <v>47577.775249461076</v>
      </c>
      <c r="D48" s="19">
        <v>72.42669677734375</v>
      </c>
      <c r="E48" s="19">
        <f t="shared" si="0"/>
        <v>0.99333669581280826</v>
      </c>
      <c r="F48" s="11"/>
      <c r="G48" s="11">
        <v>99.249755859375</v>
      </c>
      <c r="H48" s="11">
        <v>1.7058302164077759</v>
      </c>
      <c r="I48" s="11">
        <v>0</v>
      </c>
      <c r="J48" s="11"/>
      <c r="K48" s="11">
        <v>4.913459300994873</v>
      </c>
      <c r="L48" s="11">
        <v>6.0917172431945801</v>
      </c>
      <c r="M48" s="11">
        <v>8.1934041976928711</v>
      </c>
      <c r="N48" s="11">
        <v>7.1359119415283203</v>
      </c>
      <c r="O48" s="11">
        <v>1.0574926137924194</v>
      </c>
    </row>
    <row r="49" spans="1:15" x14ac:dyDescent="0.35">
      <c r="A49" s="6" t="s">
        <v>21</v>
      </c>
      <c r="B49" s="6" t="s">
        <v>79</v>
      </c>
      <c r="C49" s="7">
        <v>42235.28568487132</v>
      </c>
      <c r="D49" s="19">
        <v>86.785697937011719</v>
      </c>
      <c r="E49" s="19">
        <f t="shared" si="0"/>
        <v>0.88179531112891407</v>
      </c>
      <c r="F49" s="11"/>
      <c r="G49" s="11">
        <v>100</v>
      </c>
      <c r="H49" s="11">
        <v>0.13746644556522369</v>
      </c>
      <c r="I49" s="11">
        <v>0</v>
      </c>
      <c r="J49" s="11"/>
      <c r="K49" s="11">
        <v>5.3540563583374023</v>
      </c>
      <c r="L49" s="11">
        <v>6.5429062843322754</v>
      </c>
      <c r="M49" s="11">
        <v>7.537651538848877</v>
      </c>
      <c r="N49" s="11">
        <v>7.4494643211364746</v>
      </c>
      <c r="O49" s="11">
        <v>8.8187247514724731E-2</v>
      </c>
    </row>
    <row r="50" spans="1:15" x14ac:dyDescent="0.35">
      <c r="A50" s="6" t="s">
        <v>21</v>
      </c>
      <c r="B50" s="6" t="s">
        <v>80</v>
      </c>
      <c r="C50" s="7">
        <v>27602.27890954915</v>
      </c>
      <c r="D50" s="19">
        <v>80.935523986816406</v>
      </c>
      <c r="E50" s="19">
        <f t="shared" si="0"/>
        <v>0.57628496467425072</v>
      </c>
      <c r="F50" s="11"/>
      <c r="G50" s="11">
        <v>99.827613830566406</v>
      </c>
      <c r="H50" s="11">
        <v>0.38045832514762878</v>
      </c>
      <c r="I50" s="11">
        <v>0</v>
      </c>
      <c r="J50" s="11"/>
      <c r="K50" s="11">
        <v>4.5164451599121094</v>
      </c>
      <c r="L50" s="11">
        <v>5.806403636932373</v>
      </c>
      <c r="M50" s="11">
        <v>7.1698269844055176</v>
      </c>
      <c r="N50" s="11">
        <v>6.8664827346801758</v>
      </c>
      <c r="O50" s="11">
        <v>0.30334433913230896</v>
      </c>
    </row>
    <row r="51" spans="1:15" x14ac:dyDescent="0.35">
      <c r="A51" s="6" t="s">
        <v>22</v>
      </c>
      <c r="B51" s="6" t="s">
        <v>81</v>
      </c>
      <c r="C51" s="7">
        <v>22730.48318759408</v>
      </c>
      <c r="D51" s="19">
        <v>77.956832885742188</v>
      </c>
      <c r="E51" s="19">
        <f t="shared" si="0"/>
        <v>0.47457080423383297</v>
      </c>
      <c r="F51" s="11"/>
      <c r="G51" s="11">
        <v>99.915626525878906</v>
      </c>
      <c r="H51" s="11">
        <v>0.23203079402446747</v>
      </c>
      <c r="I51" s="11">
        <v>0</v>
      </c>
      <c r="J51" s="11"/>
      <c r="K51" s="11">
        <v>6.1038722991943359</v>
      </c>
      <c r="L51" s="11">
        <v>7.6017117500305176</v>
      </c>
      <c r="M51" s="11">
        <v>9.742762565612793</v>
      </c>
      <c r="N51" s="11">
        <v>8.5598268508911133</v>
      </c>
      <c r="O51" s="11">
        <v>1.1829352378845215</v>
      </c>
    </row>
    <row r="52" spans="1:15" x14ac:dyDescent="0.35">
      <c r="A52" s="6" t="s">
        <v>22</v>
      </c>
      <c r="B52" s="6" t="s">
        <v>82</v>
      </c>
      <c r="C52" s="7">
        <v>93350.708603117222</v>
      </c>
      <c r="D52" s="19">
        <v>76.9395751953125</v>
      </c>
      <c r="E52" s="19">
        <f t="shared" si="0"/>
        <v>1.9489916026843881</v>
      </c>
      <c r="F52" s="11"/>
      <c r="G52" s="11">
        <v>99.400291442871094</v>
      </c>
      <c r="H52" s="11">
        <v>1.460810661315918</v>
      </c>
      <c r="I52" s="11">
        <v>0</v>
      </c>
      <c r="J52" s="11"/>
      <c r="K52" s="11">
        <v>5.3819317817687988</v>
      </c>
      <c r="L52" s="11">
        <v>7.5223746299743652</v>
      </c>
      <c r="M52" s="11">
        <v>9.5936403274536133</v>
      </c>
      <c r="N52" s="11">
        <v>8.3273000717163086</v>
      </c>
      <c r="O52" s="11">
        <v>1.2663408517837524</v>
      </c>
    </row>
    <row r="53" spans="1:15" x14ac:dyDescent="0.35">
      <c r="A53" s="6" t="s">
        <v>22</v>
      </c>
      <c r="B53" s="6" t="s">
        <v>83</v>
      </c>
      <c r="C53" s="7">
        <v>53492.223507098679</v>
      </c>
      <c r="D53" s="19">
        <v>79.168685913085938</v>
      </c>
      <c r="E53" s="19">
        <f t="shared" si="0"/>
        <v>1.1168195291103595</v>
      </c>
      <c r="F53" s="11"/>
      <c r="G53" s="11">
        <v>99.658706665039063</v>
      </c>
      <c r="H53" s="11">
        <v>1.0569460391998291</v>
      </c>
      <c r="I53" s="11">
        <v>0</v>
      </c>
      <c r="J53" s="11"/>
      <c r="K53" s="11">
        <v>5.274012565612793</v>
      </c>
      <c r="L53" s="11">
        <v>6.053168773651123</v>
      </c>
      <c r="M53" s="11">
        <v>7.6294779777526855</v>
      </c>
      <c r="N53" s="11">
        <v>7.3145203590393066</v>
      </c>
      <c r="O53" s="11">
        <v>0.31495800614356995</v>
      </c>
    </row>
    <row r="54" spans="1:15" x14ac:dyDescent="0.35">
      <c r="A54" s="6" t="s">
        <v>22</v>
      </c>
      <c r="B54" s="6" t="s">
        <v>84</v>
      </c>
      <c r="C54" s="7">
        <v>50173.959841715361</v>
      </c>
      <c r="D54" s="19">
        <v>77.547050476074219</v>
      </c>
      <c r="E54" s="19">
        <f t="shared" si="0"/>
        <v>1.047540269037246</v>
      </c>
      <c r="F54" s="11"/>
      <c r="G54" s="11">
        <v>99.861328125</v>
      </c>
      <c r="H54" s="11">
        <v>0.65488803386688232</v>
      </c>
      <c r="I54" s="11">
        <v>0</v>
      </c>
      <c r="J54" s="11"/>
      <c r="K54" s="11">
        <v>5.38525390625</v>
      </c>
      <c r="L54" s="11">
        <v>6.4436163902282715</v>
      </c>
      <c r="M54" s="11">
        <v>8.3044462203979492</v>
      </c>
      <c r="N54" s="11">
        <v>8.0807218551635742</v>
      </c>
      <c r="O54" s="11">
        <v>0.22372385859489441</v>
      </c>
    </row>
    <row r="55" spans="1:15" x14ac:dyDescent="0.35">
      <c r="A55" s="6" t="s">
        <v>22</v>
      </c>
      <c r="B55" s="6" t="s">
        <v>85</v>
      </c>
      <c r="C55" s="7">
        <v>22577.685414926604</v>
      </c>
      <c r="D55" s="19">
        <v>82.058937072753906</v>
      </c>
      <c r="E55" s="19">
        <f t="shared" si="0"/>
        <v>0.47138066695159869</v>
      </c>
      <c r="F55" s="11"/>
      <c r="G55" s="11">
        <v>100</v>
      </c>
      <c r="H55" s="11">
        <v>0</v>
      </c>
      <c r="I55" s="11">
        <v>0</v>
      </c>
      <c r="J55" s="11"/>
      <c r="K55" s="11">
        <v>6.9839062690734863</v>
      </c>
      <c r="L55" s="11">
        <v>8.0875453948974609</v>
      </c>
      <c r="M55" s="11">
        <v>9.8498096466064453</v>
      </c>
      <c r="N55" s="11">
        <v>9.8498096466064453</v>
      </c>
      <c r="O55" s="11">
        <v>0</v>
      </c>
    </row>
    <row r="56" spans="1:15" x14ac:dyDescent="0.35">
      <c r="A56" s="6" t="s">
        <v>22</v>
      </c>
      <c r="B56" s="6" t="s">
        <v>86</v>
      </c>
      <c r="C56" s="7">
        <v>42330.995118034989</v>
      </c>
      <c r="D56" s="19">
        <v>86.372734069824219</v>
      </c>
      <c r="E56" s="19">
        <f t="shared" si="0"/>
        <v>0.8837935485748315</v>
      </c>
      <c r="F56" s="11"/>
      <c r="G56" s="11">
        <v>99.928451538085938</v>
      </c>
      <c r="H56" s="11">
        <v>0.30906769633293152</v>
      </c>
      <c r="I56" s="11">
        <v>0</v>
      </c>
      <c r="J56" s="11"/>
      <c r="K56" s="11">
        <v>7.9405422210693359</v>
      </c>
      <c r="L56" s="11">
        <v>8.6565408706665039</v>
      </c>
      <c r="M56" s="11">
        <v>9.9694118499755859</v>
      </c>
      <c r="N56" s="11">
        <v>9.2062664031982422</v>
      </c>
      <c r="O56" s="11">
        <v>0.76314586400985718</v>
      </c>
    </row>
    <row r="57" spans="1:15" x14ac:dyDescent="0.35">
      <c r="A57" s="6" t="s">
        <v>22</v>
      </c>
      <c r="B57" s="6" t="s">
        <v>87</v>
      </c>
      <c r="C57" s="7">
        <v>46756.59641422917</v>
      </c>
      <c r="D57" s="19">
        <v>82.975257873535156</v>
      </c>
      <c r="E57" s="19">
        <f t="shared" si="0"/>
        <v>0.97619198766738247</v>
      </c>
      <c r="F57" s="11"/>
      <c r="G57" s="11">
        <v>99.557907104492188</v>
      </c>
      <c r="H57" s="11">
        <v>0.65353703498840332</v>
      </c>
      <c r="I57" s="11">
        <v>0</v>
      </c>
      <c r="J57" s="11"/>
      <c r="K57" s="11">
        <v>5.7073574066162109</v>
      </c>
      <c r="L57" s="11">
        <v>7.1012344360351563</v>
      </c>
      <c r="M57" s="11">
        <v>8.5582561492919922</v>
      </c>
      <c r="N57" s="11">
        <v>7.8770222663879395</v>
      </c>
      <c r="O57" s="11">
        <v>0.68123340606689453</v>
      </c>
    </row>
    <row r="58" spans="1:15" x14ac:dyDescent="0.35">
      <c r="A58" s="6" t="s">
        <v>22</v>
      </c>
      <c r="B58" s="6" t="s">
        <v>88</v>
      </c>
      <c r="C58" s="7">
        <v>4640.0333333333383</v>
      </c>
      <c r="D58" s="19">
        <v>72.412460327148438</v>
      </c>
      <c r="E58" s="19">
        <f t="shared" si="0"/>
        <v>9.6875386787801471E-2</v>
      </c>
      <c r="F58" s="11"/>
      <c r="G58" s="11">
        <v>100</v>
      </c>
      <c r="H58" s="11">
        <v>9.6982061862945557E-2</v>
      </c>
      <c r="I58" s="11">
        <v>0</v>
      </c>
      <c r="J58" s="11"/>
      <c r="K58" s="11">
        <v>8.0042591094970703</v>
      </c>
      <c r="L58" s="11">
        <v>9.2271652221679688</v>
      </c>
      <c r="M58" s="11">
        <v>12.075534820556641</v>
      </c>
      <c r="N58" s="11">
        <v>12.067775726318359</v>
      </c>
      <c r="O58" s="11">
        <v>7.7585647813975811E-3</v>
      </c>
    </row>
    <row r="59" spans="1:15" x14ac:dyDescent="0.35">
      <c r="A59" s="6" t="s">
        <v>22</v>
      </c>
      <c r="B59" s="6" t="s">
        <v>89</v>
      </c>
      <c r="C59" s="7">
        <v>44203.012570781662</v>
      </c>
      <c r="D59" s="19">
        <v>82.006141662597656</v>
      </c>
      <c r="E59" s="19">
        <f t="shared" si="0"/>
        <v>0.92287783995384787</v>
      </c>
      <c r="F59" s="11"/>
      <c r="G59" s="11">
        <v>99.899818420410156</v>
      </c>
      <c r="H59" s="11">
        <v>0.29143691062927246</v>
      </c>
      <c r="I59" s="11">
        <v>0</v>
      </c>
      <c r="J59" s="11"/>
      <c r="K59" s="11">
        <v>4.997408390045166</v>
      </c>
      <c r="L59" s="11">
        <v>6.094904899597168</v>
      </c>
      <c r="M59" s="11">
        <v>7.4165792465209961</v>
      </c>
      <c r="N59" s="11">
        <v>7.342371940612793</v>
      </c>
      <c r="O59" s="11">
        <v>7.4207566678524017E-2</v>
      </c>
    </row>
    <row r="60" spans="1:15" x14ac:dyDescent="0.35">
      <c r="A60" s="6" t="s">
        <v>23</v>
      </c>
      <c r="B60" s="6" t="s">
        <v>90</v>
      </c>
      <c r="C60" s="7">
        <v>7535.2051306439216</v>
      </c>
      <c r="D60" s="19">
        <v>48.441581726074219</v>
      </c>
      <c r="E60" s="19">
        <f t="shared" si="0"/>
        <v>0.15732126455051801</v>
      </c>
      <c r="F60" s="11"/>
      <c r="G60" s="11">
        <v>99.752037048339844</v>
      </c>
      <c r="H60" s="11">
        <v>0.52991700172424316</v>
      </c>
      <c r="I60" s="11">
        <v>0</v>
      </c>
      <c r="J60" s="11"/>
      <c r="K60" s="11">
        <v>4.3480620384216309</v>
      </c>
      <c r="L60" s="11">
        <v>5.2629847526550293</v>
      </c>
      <c r="M60" s="11">
        <v>9.5037136077880859</v>
      </c>
      <c r="N60" s="11">
        <v>9.4666833877563477</v>
      </c>
      <c r="O60" s="11">
        <v>3.7029791623353958E-2</v>
      </c>
    </row>
    <row r="61" spans="1:15" x14ac:dyDescent="0.35">
      <c r="A61" s="6" t="s">
        <v>23</v>
      </c>
      <c r="B61" s="6" t="s">
        <v>91</v>
      </c>
      <c r="C61" s="7">
        <v>4300.5412016571327</v>
      </c>
      <c r="D61" s="19">
        <v>41.700748443603516</v>
      </c>
      <c r="E61" s="19">
        <f t="shared" si="0"/>
        <v>8.9787413662418547E-2</v>
      </c>
      <c r="F61" s="11"/>
      <c r="G61" s="11">
        <v>99.778327941894531</v>
      </c>
      <c r="H61" s="11">
        <v>0.73123562335968018</v>
      </c>
      <c r="I61" s="11">
        <v>0</v>
      </c>
      <c r="J61" s="11"/>
      <c r="K61" s="11">
        <v>2.3333289623260498</v>
      </c>
      <c r="L61" s="11">
        <v>3.6492390632629395</v>
      </c>
      <c r="M61" s="11">
        <v>7.6542525291442871</v>
      </c>
      <c r="N61" s="11">
        <v>7.5929059982299805</v>
      </c>
      <c r="O61" s="11">
        <v>6.1346512287855148E-2</v>
      </c>
    </row>
    <row r="62" spans="1:15" x14ac:dyDescent="0.35">
      <c r="A62" s="6" t="s">
        <v>23</v>
      </c>
      <c r="B62" s="6" t="s">
        <v>92</v>
      </c>
      <c r="C62" s="7">
        <v>7962.6971753485914</v>
      </c>
      <c r="D62" s="19">
        <v>62.053825378417969</v>
      </c>
      <c r="E62" s="19">
        <f t="shared" si="0"/>
        <v>0.16624651447964342</v>
      </c>
      <c r="F62" s="11"/>
      <c r="G62" s="11">
        <v>99.982154846191406</v>
      </c>
      <c r="H62" s="11">
        <v>0.1458640992641449</v>
      </c>
      <c r="I62" s="11">
        <v>0</v>
      </c>
      <c r="J62" s="11"/>
      <c r="K62" s="11">
        <v>7.5214691162109375</v>
      </c>
      <c r="L62" s="11">
        <v>8.7628335952758789</v>
      </c>
      <c r="M62" s="11">
        <v>13.430983543395996</v>
      </c>
      <c r="N62" s="11">
        <v>13.39075756072998</v>
      </c>
      <c r="O62" s="11">
        <v>4.0226489305496216E-2</v>
      </c>
    </row>
    <row r="63" spans="1:15" x14ac:dyDescent="0.35">
      <c r="A63" s="6" t="s">
        <v>23</v>
      </c>
      <c r="B63" s="6" t="s">
        <v>93</v>
      </c>
      <c r="C63" s="7">
        <v>12405.631761978559</v>
      </c>
      <c r="D63" s="19">
        <v>77.22772216796875</v>
      </c>
      <c r="E63" s="19">
        <f t="shared" si="0"/>
        <v>0.2590068408895137</v>
      </c>
      <c r="F63" s="11"/>
      <c r="G63" s="11">
        <v>99.788841247558594</v>
      </c>
      <c r="H63" s="11">
        <v>0.87481147050857544</v>
      </c>
      <c r="I63" s="11">
        <v>0</v>
      </c>
      <c r="J63" s="11"/>
      <c r="K63" s="11">
        <v>8.409027099609375</v>
      </c>
      <c r="L63" s="11">
        <v>10.018881797790527</v>
      </c>
      <c r="M63" s="11">
        <v>12.645248413085938</v>
      </c>
      <c r="N63" s="11">
        <v>12.58265495300293</v>
      </c>
      <c r="O63" s="11">
        <v>6.2594272196292877E-2</v>
      </c>
    </row>
    <row r="64" spans="1:15" x14ac:dyDescent="0.35">
      <c r="A64" s="6" t="s">
        <v>23</v>
      </c>
      <c r="B64" s="6" t="s">
        <v>94</v>
      </c>
      <c r="C64" s="7">
        <v>61455.40163490492</v>
      </c>
      <c r="D64" s="19">
        <v>50.563785552978516</v>
      </c>
      <c r="E64" s="19">
        <f t="shared" si="0"/>
        <v>1.2830760849953149</v>
      </c>
      <c r="F64" s="11"/>
      <c r="G64" s="11">
        <v>99.714874267578125</v>
      </c>
      <c r="H64" s="11">
        <v>0.64648962020874023</v>
      </c>
      <c r="I64" s="11">
        <v>0</v>
      </c>
      <c r="J64" s="11"/>
      <c r="K64" s="11">
        <v>3.0675959587097168</v>
      </c>
      <c r="L64" s="11">
        <v>4.090034008026123</v>
      </c>
      <c r="M64" s="11">
        <v>6.9355669021606445</v>
      </c>
      <c r="N64" s="11">
        <v>6.7262711524963379</v>
      </c>
      <c r="O64" s="11">
        <v>0.20929576456546783</v>
      </c>
    </row>
    <row r="65" spans="1:15" x14ac:dyDescent="0.35">
      <c r="A65" s="6" t="s">
        <v>23</v>
      </c>
      <c r="B65" s="6" t="s">
        <v>95</v>
      </c>
      <c r="C65" s="7">
        <v>6969.5438748078222</v>
      </c>
      <c r="D65" s="19">
        <v>43.710681915283203</v>
      </c>
      <c r="E65" s="19">
        <f t="shared" si="0"/>
        <v>0.14551129487716891</v>
      </c>
      <c r="F65" s="11"/>
      <c r="G65" s="11">
        <v>99.839187622070313</v>
      </c>
      <c r="H65" s="11">
        <v>1.4553349018096924</v>
      </c>
      <c r="I65" s="11">
        <v>0</v>
      </c>
      <c r="J65" s="11"/>
      <c r="K65" s="11">
        <v>18.153671264648438</v>
      </c>
      <c r="L65" s="11">
        <v>19.67115592956543</v>
      </c>
      <c r="M65" s="11">
        <v>34.522190093994141</v>
      </c>
      <c r="N65" s="11">
        <v>33.068584442138672</v>
      </c>
      <c r="O65" s="11">
        <v>1.453606128692627</v>
      </c>
    </row>
    <row r="66" spans="1:15" x14ac:dyDescent="0.35">
      <c r="A66" s="6" t="s">
        <v>23</v>
      </c>
      <c r="B66" s="6" t="s">
        <v>96</v>
      </c>
      <c r="C66" s="7">
        <v>7263.893780278524</v>
      </c>
      <c r="D66" s="19">
        <v>52.674774169921875</v>
      </c>
      <c r="E66" s="19">
        <f t="shared" si="0"/>
        <v>0.15165678110429953</v>
      </c>
      <c r="F66" s="11"/>
      <c r="G66" s="11">
        <v>99.925361633300781</v>
      </c>
      <c r="H66" s="11">
        <v>0.21779197454452515</v>
      </c>
      <c r="I66" s="11">
        <v>0</v>
      </c>
      <c r="J66" s="11"/>
      <c r="K66" s="11">
        <v>4.901759147644043</v>
      </c>
      <c r="L66" s="11">
        <v>6.7594103813171387</v>
      </c>
      <c r="M66" s="11">
        <v>10.972558975219727</v>
      </c>
      <c r="N66" s="11">
        <v>10.957151412963867</v>
      </c>
      <c r="O66" s="11">
        <v>1.5406971797347069E-2</v>
      </c>
    </row>
    <row r="67" spans="1:15" x14ac:dyDescent="0.35">
      <c r="A67" s="6" t="s">
        <v>23</v>
      </c>
      <c r="B67" s="6" t="s">
        <v>97</v>
      </c>
      <c r="C67" s="7">
        <v>5081.9811149810103</v>
      </c>
      <c r="D67" s="19">
        <v>53.150550842285156</v>
      </c>
      <c r="E67" s="19">
        <f t="shared" si="0"/>
        <v>0.10610244599437234</v>
      </c>
      <c r="F67" s="11"/>
      <c r="G67" s="11">
        <v>100</v>
      </c>
      <c r="H67" s="11">
        <v>7.568785548210144E-2</v>
      </c>
      <c r="I67" s="11">
        <v>0</v>
      </c>
      <c r="J67" s="11"/>
      <c r="K67" s="11">
        <v>4.7537989616394043</v>
      </c>
      <c r="L67" s="11">
        <v>5.6696276664733887</v>
      </c>
      <c r="M67" s="11">
        <v>10.479946136474609</v>
      </c>
      <c r="N67" s="11">
        <v>10.478811264038086</v>
      </c>
      <c r="O67" s="11">
        <v>1.1353178415447474E-3</v>
      </c>
    </row>
    <row r="68" spans="1:15" x14ac:dyDescent="0.35">
      <c r="A68" s="6" t="s">
        <v>23</v>
      </c>
      <c r="B68" s="6" t="s">
        <v>98</v>
      </c>
      <c r="C68" s="7">
        <v>14542.275717708953</v>
      </c>
      <c r="D68" s="19">
        <v>72.118156433105469</v>
      </c>
      <c r="E68" s="19">
        <f t="shared" si="0"/>
        <v>0.303616048360552</v>
      </c>
      <c r="F68" s="11"/>
      <c r="G68" s="11">
        <v>99.075927734375</v>
      </c>
      <c r="H68" s="11">
        <v>2.57242751121521</v>
      </c>
      <c r="I68" s="11">
        <v>0</v>
      </c>
      <c r="J68" s="11"/>
      <c r="K68" s="11">
        <v>4.8422136306762695</v>
      </c>
      <c r="L68" s="11">
        <v>5.9420027732849121</v>
      </c>
      <c r="M68" s="11">
        <v>8.2392606735229492</v>
      </c>
      <c r="N68" s="11">
        <v>8.0666837692260742</v>
      </c>
      <c r="O68" s="11">
        <v>0.17257742583751678</v>
      </c>
    </row>
    <row r="69" spans="1:15" x14ac:dyDescent="0.35">
      <c r="A69" s="6" t="s">
        <v>24</v>
      </c>
      <c r="B69" s="6" t="s">
        <v>99</v>
      </c>
      <c r="C69" s="7">
        <v>14033.658767854015</v>
      </c>
      <c r="D69" s="19">
        <v>39.501533508300781</v>
      </c>
      <c r="E69" s="19">
        <f t="shared" si="0"/>
        <v>0.29299705918431856</v>
      </c>
      <c r="F69" s="11"/>
      <c r="G69" s="11">
        <v>97.161041259765625</v>
      </c>
      <c r="H69" s="11">
        <v>4.0011677742004395</v>
      </c>
      <c r="I69" s="11">
        <v>0</v>
      </c>
      <c r="J69" s="11"/>
      <c r="K69" s="11">
        <v>1.470272421836853</v>
      </c>
      <c r="L69" s="11">
        <v>2.5002937316894531</v>
      </c>
      <c r="M69" s="11">
        <v>6.1715216636657715</v>
      </c>
      <c r="N69" s="11">
        <v>4.2817292213439941</v>
      </c>
      <c r="O69" s="11">
        <v>1.8897924423217773</v>
      </c>
    </row>
    <row r="70" spans="1:15" x14ac:dyDescent="0.35">
      <c r="A70" s="6" t="s">
        <v>24</v>
      </c>
      <c r="B70" s="6" t="s">
        <v>100</v>
      </c>
      <c r="C70" s="7">
        <v>34177.513244378861</v>
      </c>
      <c r="D70" s="19">
        <v>43.29034423828125</v>
      </c>
      <c r="E70" s="19">
        <f t="shared" ref="E70:E133" si="1">C70/$C$141*100</f>
        <v>0.7135637994686258</v>
      </c>
      <c r="F70" s="11"/>
      <c r="G70" s="11">
        <v>98.562950134277344</v>
      </c>
      <c r="H70" s="11">
        <v>2.8028676509857178</v>
      </c>
      <c r="I70" s="11">
        <v>0</v>
      </c>
      <c r="J70" s="11"/>
      <c r="K70" s="11">
        <v>2.3898415565490723</v>
      </c>
      <c r="L70" s="11">
        <v>2.8907182216644287</v>
      </c>
      <c r="M70" s="11">
        <v>6.5311150550842285</v>
      </c>
      <c r="N70" s="11">
        <v>5.1246743202209473</v>
      </c>
      <c r="O70" s="11">
        <v>1.4064403772354126</v>
      </c>
    </row>
    <row r="71" spans="1:15" x14ac:dyDescent="0.35">
      <c r="A71" s="6" t="s">
        <v>24</v>
      </c>
      <c r="B71" s="6" t="s">
        <v>101</v>
      </c>
      <c r="C71" s="7">
        <v>42963.801765896053</v>
      </c>
      <c r="D71" s="19">
        <v>60.250179290771484</v>
      </c>
      <c r="E71" s="19">
        <f t="shared" si="1"/>
        <v>0.89700539089782472</v>
      </c>
      <c r="F71" s="11"/>
      <c r="G71" s="11">
        <v>95.05194091796875</v>
      </c>
      <c r="H71" s="11">
        <v>7.5138964653015137</v>
      </c>
      <c r="I71" s="11">
        <v>0</v>
      </c>
      <c r="J71" s="11"/>
      <c r="K71" s="11">
        <v>2.7249794006347656</v>
      </c>
      <c r="L71" s="11">
        <v>3.8450229167938232</v>
      </c>
      <c r="M71" s="11">
        <v>6.3473725318908691</v>
      </c>
      <c r="N71" s="11">
        <v>4.9435539245605469</v>
      </c>
      <c r="O71" s="11">
        <v>1.4038187265396118</v>
      </c>
    </row>
    <row r="72" spans="1:15" x14ac:dyDescent="0.35">
      <c r="A72" s="6" t="s">
        <v>24</v>
      </c>
      <c r="B72" s="6" t="s">
        <v>102</v>
      </c>
      <c r="C72" s="7">
        <v>37462.750837992346</v>
      </c>
      <c r="D72" s="19">
        <v>62.576496124267578</v>
      </c>
      <c r="E72" s="19">
        <f t="shared" si="1"/>
        <v>0.78215353572866686</v>
      </c>
      <c r="F72" s="11"/>
      <c r="G72" s="11">
        <v>98.44866943359375</v>
      </c>
      <c r="H72" s="11">
        <v>2.8712565898895264</v>
      </c>
      <c r="I72" s="11">
        <v>0</v>
      </c>
      <c r="J72" s="11"/>
      <c r="K72" s="11">
        <v>3.1874349117279053</v>
      </c>
      <c r="L72" s="11">
        <v>4.4506449699401855</v>
      </c>
      <c r="M72" s="11">
        <v>6.9224143028259277</v>
      </c>
      <c r="N72" s="11">
        <v>5.2930169105529785</v>
      </c>
      <c r="O72" s="11">
        <v>1.6293971538543701</v>
      </c>
    </row>
    <row r="73" spans="1:15" x14ac:dyDescent="0.35">
      <c r="A73" s="6" t="s">
        <v>24</v>
      </c>
      <c r="B73" s="6" t="s">
        <v>103</v>
      </c>
      <c r="C73" s="7">
        <v>12829.337986511771</v>
      </c>
      <c r="D73" s="19">
        <v>31.377584457397461</v>
      </c>
      <c r="E73" s="19">
        <f t="shared" si="1"/>
        <v>0.26785304983615649</v>
      </c>
      <c r="F73" s="11"/>
      <c r="G73" s="11">
        <v>98.513633728027344</v>
      </c>
      <c r="H73" s="11">
        <v>2.37921142578125</v>
      </c>
      <c r="I73" s="11">
        <v>0</v>
      </c>
      <c r="J73" s="11"/>
      <c r="K73" s="11">
        <v>1.429479718208313</v>
      </c>
      <c r="L73" s="11">
        <v>2.0285027027130127</v>
      </c>
      <c r="M73" s="11">
        <v>6.3416190147399902</v>
      </c>
      <c r="N73" s="11">
        <v>5.1439104080200195</v>
      </c>
      <c r="O73" s="11">
        <v>1.1977089643478394</v>
      </c>
    </row>
    <row r="74" spans="1:15" x14ac:dyDescent="0.35">
      <c r="A74" s="6" t="s">
        <v>24</v>
      </c>
      <c r="B74" s="6" t="s">
        <v>104</v>
      </c>
      <c r="C74" s="7">
        <v>7639.8643439162115</v>
      </c>
      <c r="D74" s="19">
        <v>38.956272125244141</v>
      </c>
      <c r="E74" s="19">
        <f t="shared" si="1"/>
        <v>0.15950635699238122</v>
      </c>
      <c r="F74" s="11"/>
      <c r="G74" s="11">
        <v>96.953910827636719</v>
      </c>
      <c r="H74" s="11">
        <v>4.4757528305053711</v>
      </c>
      <c r="I74" s="11">
        <v>0</v>
      </c>
      <c r="J74" s="11"/>
      <c r="K74" s="11">
        <v>1.4782942533493042</v>
      </c>
      <c r="L74" s="11">
        <v>2.2691681385040283</v>
      </c>
      <c r="M74" s="11">
        <v>5.3975849151611328</v>
      </c>
      <c r="N74" s="11">
        <v>4.9220037460327148</v>
      </c>
      <c r="O74" s="11">
        <v>0.47558134794235229</v>
      </c>
    </row>
    <row r="75" spans="1:15" x14ac:dyDescent="0.35">
      <c r="A75" s="6" t="s">
        <v>25</v>
      </c>
      <c r="B75" s="6" t="s">
        <v>105</v>
      </c>
      <c r="C75" s="7">
        <v>38837.78693799449</v>
      </c>
      <c r="D75" s="19">
        <v>75.847930908203125</v>
      </c>
      <c r="E75" s="19">
        <f t="shared" si="1"/>
        <v>0.81086176786095698</v>
      </c>
      <c r="F75" s="11"/>
      <c r="G75" s="11">
        <v>99.972930908203125</v>
      </c>
      <c r="H75" s="11">
        <v>0.22562438249588013</v>
      </c>
      <c r="I75" s="11">
        <v>0</v>
      </c>
      <c r="J75" s="11"/>
      <c r="K75" s="11">
        <v>6.621431827545166</v>
      </c>
      <c r="L75" s="11">
        <v>7.7073559761047363</v>
      </c>
      <c r="M75" s="11">
        <v>10.034021377563477</v>
      </c>
      <c r="N75" s="11">
        <v>9.8413181304931641</v>
      </c>
      <c r="O75" s="11">
        <v>0.19270388782024384</v>
      </c>
    </row>
    <row r="76" spans="1:15" x14ac:dyDescent="0.35">
      <c r="A76" s="6" t="s">
        <v>25</v>
      </c>
      <c r="B76" s="6" t="s">
        <v>106</v>
      </c>
      <c r="C76" s="7">
        <v>53467.308003787679</v>
      </c>
      <c r="D76" s="19">
        <v>83.001274108886719</v>
      </c>
      <c r="E76" s="19">
        <f t="shared" si="1"/>
        <v>1.116299339092989</v>
      </c>
      <c r="F76" s="11"/>
      <c r="G76" s="11">
        <v>99.829391479492188</v>
      </c>
      <c r="H76" s="11">
        <v>0.68282854557037354</v>
      </c>
      <c r="I76" s="11">
        <v>0</v>
      </c>
      <c r="J76" s="11"/>
      <c r="K76" s="11">
        <v>9.6489372253417969</v>
      </c>
      <c r="L76" s="11">
        <v>9.7855348587036133</v>
      </c>
      <c r="M76" s="11">
        <v>11.787405967712402</v>
      </c>
      <c r="N76" s="11">
        <v>11.002374649047852</v>
      </c>
      <c r="O76" s="11">
        <v>0.78503131866455078</v>
      </c>
    </row>
    <row r="77" spans="1:15" x14ac:dyDescent="0.35">
      <c r="A77" s="6" t="s">
        <v>25</v>
      </c>
      <c r="B77" s="6" t="s">
        <v>107</v>
      </c>
      <c r="C77" s="7">
        <v>22255.945365986972</v>
      </c>
      <c r="D77" s="19">
        <v>87.912788391113281</v>
      </c>
      <c r="E77" s="19">
        <f t="shared" si="1"/>
        <v>0.46466332475876543</v>
      </c>
      <c r="F77" s="11"/>
      <c r="G77" s="11">
        <v>99.976821899414063</v>
      </c>
      <c r="H77" s="11">
        <v>0.41304448246955872</v>
      </c>
      <c r="I77" s="11">
        <v>0</v>
      </c>
      <c r="J77" s="11"/>
      <c r="K77" s="11">
        <v>8.7752466201782227</v>
      </c>
      <c r="L77" s="11">
        <v>9.8273763656616211</v>
      </c>
      <c r="M77" s="11">
        <v>11.130212783813477</v>
      </c>
      <c r="N77" s="11">
        <v>11.101180076599121</v>
      </c>
      <c r="O77" s="11">
        <v>2.9033221304416656E-2</v>
      </c>
    </row>
    <row r="78" spans="1:15" x14ac:dyDescent="0.35">
      <c r="A78" s="6" t="s">
        <v>25</v>
      </c>
      <c r="B78" s="6" t="s">
        <v>108</v>
      </c>
      <c r="C78" s="7">
        <v>25031.80757672937</v>
      </c>
      <c r="D78" s="19">
        <v>78.772636413574219</v>
      </c>
      <c r="E78" s="19">
        <f t="shared" si="1"/>
        <v>0.52261823715206235</v>
      </c>
      <c r="F78" s="11"/>
      <c r="G78" s="11">
        <v>99.943161010742188</v>
      </c>
      <c r="H78" s="11">
        <v>0.20578770339488983</v>
      </c>
      <c r="I78" s="11">
        <v>0</v>
      </c>
      <c r="J78" s="11"/>
      <c r="K78" s="11">
        <v>6.5614471435546875</v>
      </c>
      <c r="L78" s="11">
        <v>7.3438262939453125</v>
      </c>
      <c r="M78" s="11">
        <v>9.18951416015625</v>
      </c>
      <c r="N78" s="11">
        <v>9.1071624755859375</v>
      </c>
      <c r="O78" s="11">
        <v>8.2351446151733398E-2</v>
      </c>
    </row>
    <row r="79" spans="1:15" x14ac:dyDescent="0.35">
      <c r="A79" s="6" t="s">
        <v>25</v>
      </c>
      <c r="B79" s="6" t="s">
        <v>109</v>
      </c>
      <c r="C79" s="7">
        <v>47252.311966521484</v>
      </c>
      <c r="D79" s="19">
        <v>80.869560241699219</v>
      </c>
      <c r="E79" s="19">
        <f t="shared" si="1"/>
        <v>0.98654161932197837</v>
      </c>
      <c r="F79" s="11"/>
      <c r="G79" s="11">
        <v>99.985183715820313</v>
      </c>
      <c r="H79" s="11">
        <v>0.11871007084846497</v>
      </c>
      <c r="I79" s="11">
        <v>0</v>
      </c>
      <c r="J79" s="11"/>
      <c r="K79" s="11">
        <v>6.5507550239562988</v>
      </c>
      <c r="L79" s="11">
        <v>8.1333789825439453</v>
      </c>
      <c r="M79" s="11">
        <v>10.013015747070313</v>
      </c>
      <c r="N79" s="11">
        <v>9.9880132675170898</v>
      </c>
      <c r="O79" s="11">
        <v>2.5002485141158104E-2</v>
      </c>
    </row>
    <row r="80" spans="1:15" x14ac:dyDescent="0.35">
      <c r="A80" s="6" t="s">
        <v>25</v>
      </c>
      <c r="B80" s="6" t="s">
        <v>110</v>
      </c>
      <c r="C80" s="7">
        <v>40679.361295396033</v>
      </c>
      <c r="D80" s="19">
        <v>83.279495239257813</v>
      </c>
      <c r="E80" s="19">
        <f t="shared" si="1"/>
        <v>0.84931046323780868</v>
      </c>
      <c r="F80" s="11"/>
      <c r="G80" s="11">
        <v>99.992744445800781</v>
      </c>
      <c r="H80" s="11">
        <v>0.18827919661998749</v>
      </c>
      <c r="I80" s="11">
        <v>0</v>
      </c>
      <c r="J80" s="11"/>
      <c r="K80" s="11">
        <v>7.8195943832397461</v>
      </c>
      <c r="L80" s="11">
        <v>8.6073360443115234</v>
      </c>
      <c r="M80" s="11">
        <v>10.314772605895996</v>
      </c>
      <c r="N80" s="11">
        <v>10.308900833129883</v>
      </c>
      <c r="O80" s="11">
        <v>5.8718640357255936E-3</v>
      </c>
    </row>
    <row r="81" spans="1:15" x14ac:dyDescent="0.35">
      <c r="A81" s="6" t="s">
        <v>25</v>
      </c>
      <c r="B81" s="6" t="s">
        <v>111</v>
      </c>
      <c r="C81" s="7">
        <v>46372.522018801246</v>
      </c>
      <c r="D81" s="19">
        <v>82.028663635253906</v>
      </c>
      <c r="E81" s="19">
        <f t="shared" si="1"/>
        <v>0.96817321863288464</v>
      </c>
      <c r="F81" s="11"/>
      <c r="G81" s="11">
        <v>99.980010986328125</v>
      </c>
      <c r="H81" s="11">
        <v>9.5950104296207428E-2</v>
      </c>
      <c r="I81" s="11">
        <v>0</v>
      </c>
      <c r="J81" s="11"/>
      <c r="K81" s="11">
        <v>7.2323884963989258</v>
      </c>
      <c r="L81" s="11">
        <v>8.333043098449707</v>
      </c>
      <c r="M81" s="11">
        <v>9.9451484680175781</v>
      </c>
      <c r="N81" s="11">
        <v>9.8765840530395508</v>
      </c>
      <c r="O81" s="11">
        <v>6.8564347922801971E-2</v>
      </c>
    </row>
    <row r="82" spans="1:15" x14ac:dyDescent="0.35">
      <c r="A82" s="6" t="s">
        <v>25</v>
      </c>
      <c r="B82" s="6" t="s">
        <v>112</v>
      </c>
      <c r="C82" s="7">
        <v>19462.346305877058</v>
      </c>
      <c r="D82" s="19">
        <v>84.308143615722656</v>
      </c>
      <c r="E82" s="19">
        <f t="shared" si="1"/>
        <v>0.4063380994777287</v>
      </c>
      <c r="F82" s="11"/>
      <c r="G82" s="11">
        <v>100</v>
      </c>
      <c r="H82" s="11">
        <v>6.7203573882579803E-2</v>
      </c>
      <c r="I82" s="11">
        <v>0</v>
      </c>
      <c r="J82" s="11"/>
      <c r="K82" s="11">
        <v>8.4666290283203125</v>
      </c>
      <c r="L82" s="11">
        <v>9.4689264297485352</v>
      </c>
      <c r="M82" s="11">
        <v>11.193902969360352</v>
      </c>
      <c r="N82" s="11">
        <v>11.188712120056152</v>
      </c>
      <c r="O82" s="11">
        <v>5.1909871399402618E-3</v>
      </c>
    </row>
    <row r="83" spans="1:15" x14ac:dyDescent="0.35">
      <c r="A83" s="6" t="s">
        <v>25</v>
      </c>
      <c r="B83" s="6" t="s">
        <v>113</v>
      </c>
      <c r="C83" s="7">
        <v>36962.496455749286</v>
      </c>
      <c r="D83" s="19">
        <v>82.267852783203125</v>
      </c>
      <c r="E83" s="19">
        <f t="shared" si="1"/>
        <v>0.77170914162831783</v>
      </c>
      <c r="F83" s="11"/>
      <c r="G83" s="11">
        <v>99.975494384765625</v>
      </c>
      <c r="H83" s="11">
        <v>7.4580125510692596E-2</v>
      </c>
      <c r="I83" s="11">
        <v>0</v>
      </c>
      <c r="J83" s="11"/>
      <c r="K83" s="11">
        <v>6.5140652656555176</v>
      </c>
      <c r="L83" s="11">
        <v>7.4457669258117676</v>
      </c>
      <c r="M83" s="11">
        <v>9.0488338470458984</v>
      </c>
      <c r="N83" s="11">
        <v>8.9799251556396484</v>
      </c>
      <c r="O83" s="11">
        <v>6.8908780813217163E-2</v>
      </c>
    </row>
    <row r="84" spans="1:15" x14ac:dyDescent="0.35">
      <c r="A84" s="6" t="s">
        <v>26</v>
      </c>
      <c r="B84" s="6" t="s">
        <v>114</v>
      </c>
      <c r="C84" s="7">
        <v>13135.396723194366</v>
      </c>
      <c r="D84" s="19">
        <v>65.31573486328125</v>
      </c>
      <c r="E84" s="19">
        <f t="shared" si="1"/>
        <v>0.2742429949865316</v>
      </c>
      <c r="F84" s="11"/>
      <c r="G84" s="11">
        <v>98.50848388671875</v>
      </c>
      <c r="H84" s="11">
        <v>2.7820594310760498</v>
      </c>
      <c r="I84" s="11">
        <v>7.6130172237753868E-3</v>
      </c>
      <c r="J84" s="11"/>
      <c r="K84" s="11">
        <v>4.4032526016235352</v>
      </c>
      <c r="L84" s="11">
        <v>6.8266863822937012</v>
      </c>
      <c r="M84" s="11">
        <v>9.9907121658325195</v>
      </c>
      <c r="N84" s="11">
        <v>7.3813056945800781</v>
      </c>
      <c r="O84" s="11">
        <v>2.6094064712524414</v>
      </c>
    </row>
    <row r="85" spans="1:15" x14ac:dyDescent="0.35">
      <c r="A85" s="6" t="s">
        <v>26</v>
      </c>
      <c r="B85" s="6" t="s">
        <v>115</v>
      </c>
      <c r="C85" s="7">
        <v>40180.242923165308</v>
      </c>
      <c r="D85" s="19">
        <v>70.355422973632813</v>
      </c>
      <c r="E85" s="19">
        <f t="shared" si="1"/>
        <v>0.83888978694322414</v>
      </c>
      <c r="F85" s="11"/>
      <c r="G85" s="11">
        <v>96.485221862792969</v>
      </c>
      <c r="H85" s="11">
        <v>5.7348885536193848</v>
      </c>
      <c r="I85" s="11">
        <v>0</v>
      </c>
      <c r="J85" s="11"/>
      <c r="K85" s="11">
        <v>7.1485610008239746</v>
      </c>
      <c r="L85" s="11">
        <v>11.0809326171875</v>
      </c>
      <c r="M85" s="11">
        <v>15.627887725830078</v>
      </c>
      <c r="N85" s="11">
        <v>7.1872529983520508</v>
      </c>
      <c r="O85" s="11">
        <v>8.4406347274780273</v>
      </c>
    </row>
    <row r="86" spans="1:15" x14ac:dyDescent="0.35">
      <c r="A86" s="6" t="s">
        <v>26</v>
      </c>
      <c r="B86" s="6" t="s">
        <v>116</v>
      </c>
      <c r="C86" s="7">
        <v>53486.596388102007</v>
      </c>
      <c r="D86" s="19">
        <v>62.499885559082031</v>
      </c>
      <c r="E86" s="19">
        <f t="shared" si="1"/>
        <v>1.1167020451851066</v>
      </c>
      <c r="F86" s="11"/>
      <c r="G86" s="11">
        <v>96.35009765625</v>
      </c>
      <c r="H86" s="11">
        <v>6.0566120147705078</v>
      </c>
      <c r="I86" s="11">
        <v>0</v>
      </c>
      <c r="J86" s="11"/>
      <c r="K86" s="11">
        <v>4.0200815200805664</v>
      </c>
      <c r="L86" s="11">
        <v>6.4542450904846191</v>
      </c>
      <c r="M86" s="11">
        <v>9.3400611877441406</v>
      </c>
      <c r="N86" s="11">
        <v>6.55462646484375</v>
      </c>
      <c r="O86" s="11">
        <v>2.7854347229003906</v>
      </c>
    </row>
    <row r="87" spans="1:15" x14ac:dyDescent="0.35">
      <c r="A87" s="6" t="s">
        <v>26</v>
      </c>
      <c r="B87" s="6" t="s">
        <v>117</v>
      </c>
      <c r="C87" s="7">
        <v>84641.778918969867</v>
      </c>
      <c r="D87" s="19">
        <v>68.652496337890625</v>
      </c>
      <c r="E87" s="19">
        <f t="shared" si="1"/>
        <v>1.7671651219135158</v>
      </c>
      <c r="F87" s="11"/>
      <c r="G87" s="11">
        <v>92.747604370117188</v>
      </c>
      <c r="H87" s="11">
        <v>10.923076629638672</v>
      </c>
      <c r="I87" s="11">
        <v>4.7257984988391399E-3</v>
      </c>
      <c r="J87" s="11"/>
      <c r="K87" s="11">
        <v>10.798184394836426</v>
      </c>
      <c r="L87" s="11">
        <v>16.433269500732422</v>
      </c>
      <c r="M87" s="11">
        <v>23.662973403930664</v>
      </c>
      <c r="N87" s="11">
        <v>6.6537694931030273</v>
      </c>
      <c r="O87" s="11">
        <v>17.00920295715332</v>
      </c>
    </row>
    <row r="88" spans="1:15" x14ac:dyDescent="0.35">
      <c r="A88" s="6" t="s">
        <v>26</v>
      </c>
      <c r="B88" s="6" t="s">
        <v>118</v>
      </c>
      <c r="C88" s="7">
        <v>27475.97338442535</v>
      </c>
      <c r="D88" s="19">
        <v>79.420516967773438</v>
      </c>
      <c r="E88" s="19">
        <f t="shared" si="1"/>
        <v>0.57364793693742322</v>
      </c>
      <c r="F88" s="11"/>
      <c r="G88" s="11">
        <v>99.727516174316406</v>
      </c>
      <c r="H88" s="11">
        <v>0.70223331451416016</v>
      </c>
      <c r="I88" s="11">
        <v>0</v>
      </c>
      <c r="J88" s="11"/>
      <c r="K88" s="11">
        <v>5.7925262451171875</v>
      </c>
      <c r="L88" s="11">
        <v>7.4383077621459961</v>
      </c>
      <c r="M88" s="11">
        <v>9.293879508972168</v>
      </c>
      <c r="N88" s="11">
        <v>8.9026212692260742</v>
      </c>
      <c r="O88" s="11">
        <v>0.391257643699646</v>
      </c>
    </row>
    <row r="89" spans="1:15" x14ac:dyDescent="0.35">
      <c r="A89" s="6" t="s">
        <v>26</v>
      </c>
      <c r="B89" s="6" t="s">
        <v>119</v>
      </c>
      <c r="C89" s="7">
        <v>61944.77215703993</v>
      </c>
      <c r="D89" s="19">
        <v>76.706901550292969</v>
      </c>
      <c r="E89" s="19">
        <f t="shared" si="1"/>
        <v>1.2932932440561791</v>
      </c>
      <c r="F89" s="11"/>
      <c r="G89" s="11">
        <v>99.086456298828125</v>
      </c>
      <c r="H89" s="11">
        <v>2.3301055431365967</v>
      </c>
      <c r="I89" s="11">
        <v>0</v>
      </c>
      <c r="J89" s="11"/>
      <c r="K89" s="11">
        <v>4.5215373039245605</v>
      </c>
      <c r="L89" s="11">
        <v>6.7275919914245605</v>
      </c>
      <c r="M89" s="11">
        <v>8.7064657211303711</v>
      </c>
      <c r="N89" s="11">
        <v>7.3868341445922852</v>
      </c>
      <c r="O89" s="11">
        <v>1.3196319341659546</v>
      </c>
    </row>
    <row r="90" spans="1:15" x14ac:dyDescent="0.35">
      <c r="A90" s="6" t="s">
        <v>26</v>
      </c>
      <c r="B90" s="6" t="s">
        <v>120</v>
      </c>
      <c r="C90" s="7">
        <v>57997.274513980563</v>
      </c>
      <c r="D90" s="19">
        <v>71.190658569335938</v>
      </c>
      <c r="E90" s="19">
        <f t="shared" si="1"/>
        <v>1.2108767324617269</v>
      </c>
      <c r="F90" s="11"/>
      <c r="G90" s="11">
        <v>94.226203918457031</v>
      </c>
      <c r="H90" s="11">
        <v>8.7515335083007813</v>
      </c>
      <c r="I90" s="11">
        <v>0</v>
      </c>
      <c r="J90" s="11"/>
      <c r="K90" s="11">
        <v>6.6474108695983887</v>
      </c>
      <c r="L90" s="11">
        <v>9.8077220916748047</v>
      </c>
      <c r="M90" s="11">
        <v>13.776697158813477</v>
      </c>
      <c r="N90" s="11">
        <v>6.8903403282165527</v>
      </c>
      <c r="O90" s="11">
        <v>6.8863568305969238</v>
      </c>
    </row>
    <row r="91" spans="1:15" x14ac:dyDescent="0.35">
      <c r="A91" s="6" t="s">
        <v>26</v>
      </c>
      <c r="B91" s="6" t="s">
        <v>121</v>
      </c>
      <c r="C91" s="7">
        <v>7114.3387598789004</v>
      </c>
      <c r="D91" s="19">
        <v>59.111019134521484</v>
      </c>
      <c r="E91" s="19">
        <f t="shared" si="1"/>
        <v>0.14853434654263598</v>
      </c>
      <c r="F91" s="11"/>
      <c r="G91" s="11">
        <v>95.738662719726563</v>
      </c>
      <c r="H91" s="11">
        <v>5.6436657905578613</v>
      </c>
      <c r="I91" s="11">
        <v>1.4056120067834854E-2</v>
      </c>
      <c r="J91" s="11"/>
      <c r="K91" s="11">
        <v>6.706061840057373</v>
      </c>
      <c r="L91" s="11">
        <v>8.9355754852294922</v>
      </c>
      <c r="M91" s="11">
        <v>14.28254508972168</v>
      </c>
      <c r="N91" s="11">
        <v>7.5701041221618652</v>
      </c>
      <c r="O91" s="11">
        <v>6.7124409675598145</v>
      </c>
    </row>
    <row r="92" spans="1:15" x14ac:dyDescent="0.35">
      <c r="A92" s="6" t="s">
        <v>26</v>
      </c>
      <c r="B92" s="6" t="s">
        <v>122</v>
      </c>
      <c r="C92" s="7">
        <v>70167.985125414198</v>
      </c>
      <c r="D92" s="19">
        <v>73.089736938476563</v>
      </c>
      <c r="E92" s="19">
        <f t="shared" si="1"/>
        <v>1.4649788505424228</v>
      </c>
      <c r="F92" s="11"/>
      <c r="G92" s="11">
        <v>95.9146728515625</v>
      </c>
      <c r="H92" s="11">
        <v>6.5173611640930176</v>
      </c>
      <c r="I92" s="11">
        <v>0</v>
      </c>
      <c r="J92" s="11"/>
      <c r="K92" s="11">
        <v>7.9053640365600586</v>
      </c>
      <c r="L92" s="11">
        <v>12.488043785095215</v>
      </c>
      <c r="M92" s="11">
        <v>16.990711212158203</v>
      </c>
      <c r="N92" s="11">
        <v>6.5502419471740723</v>
      </c>
      <c r="O92" s="11">
        <v>10.440468788146973</v>
      </c>
    </row>
    <row r="93" spans="1:15" x14ac:dyDescent="0.35">
      <c r="A93" s="6" t="s">
        <v>26</v>
      </c>
      <c r="B93" s="6" t="s">
        <v>123</v>
      </c>
      <c r="C93" s="7">
        <v>14010.921785458488</v>
      </c>
      <c r="D93" s="19">
        <v>63.651363372802734</v>
      </c>
      <c r="E93" s="19">
        <f t="shared" si="1"/>
        <v>0.29252235268854176</v>
      </c>
      <c r="F93" s="11"/>
      <c r="G93" s="11">
        <v>99.607765197753906</v>
      </c>
      <c r="H93" s="11">
        <v>0.59907209873199463</v>
      </c>
      <c r="I93" s="11">
        <v>0</v>
      </c>
      <c r="J93" s="11"/>
      <c r="K93" s="11">
        <v>4.2158808708190918</v>
      </c>
      <c r="L93" s="11">
        <v>5.9044961929321289</v>
      </c>
      <c r="M93" s="11">
        <v>8.5815286636352539</v>
      </c>
      <c r="N93" s="11">
        <v>8.1157388687133789</v>
      </c>
      <c r="O93" s="11">
        <v>0.46579006314277649</v>
      </c>
    </row>
    <row r="94" spans="1:15" x14ac:dyDescent="0.35">
      <c r="A94" s="6" t="s">
        <v>26</v>
      </c>
      <c r="B94" s="6" t="s">
        <v>124</v>
      </c>
      <c r="C94" s="7">
        <v>22259.917452906571</v>
      </c>
      <c r="D94" s="19">
        <v>71.345596313476563</v>
      </c>
      <c r="E94" s="19">
        <f t="shared" si="1"/>
        <v>0.46474625464936042</v>
      </c>
      <c r="F94" s="11"/>
      <c r="G94" s="11">
        <v>99.435546875</v>
      </c>
      <c r="H94" s="11">
        <v>1.1277470588684082</v>
      </c>
      <c r="I94" s="11">
        <v>0</v>
      </c>
      <c r="J94" s="11"/>
      <c r="K94" s="11">
        <v>4.0739083290100098</v>
      </c>
      <c r="L94" s="11">
        <v>5.9065790176391602</v>
      </c>
      <c r="M94" s="11">
        <v>8.1567182540893555</v>
      </c>
      <c r="N94" s="11">
        <v>7.6743569374084473</v>
      </c>
      <c r="O94" s="11">
        <v>0.48236101865768433</v>
      </c>
    </row>
    <row r="95" spans="1:15" x14ac:dyDescent="0.35">
      <c r="A95" s="6" t="s">
        <v>26</v>
      </c>
      <c r="B95" s="6" t="s">
        <v>125</v>
      </c>
      <c r="C95" s="7">
        <v>30844.18896521183</v>
      </c>
      <c r="D95" s="19">
        <v>70.901641845703125</v>
      </c>
      <c r="E95" s="19">
        <f t="shared" si="1"/>
        <v>0.64397010139889743</v>
      </c>
      <c r="F95" s="11"/>
      <c r="G95" s="11">
        <v>98.068138122558594</v>
      </c>
      <c r="H95" s="11">
        <v>2.9905357360839844</v>
      </c>
      <c r="I95" s="11">
        <v>0</v>
      </c>
      <c r="J95" s="11"/>
      <c r="K95" s="11">
        <v>4.3820676803588867</v>
      </c>
      <c r="L95" s="11">
        <v>6.3611416816711426</v>
      </c>
      <c r="M95" s="11">
        <v>8.8267593383789063</v>
      </c>
      <c r="N95" s="11">
        <v>7.1178407669067383</v>
      </c>
      <c r="O95" s="11">
        <v>1.7089183330535889</v>
      </c>
    </row>
    <row r="96" spans="1:15" x14ac:dyDescent="0.35">
      <c r="A96" s="6" t="s">
        <v>27</v>
      </c>
      <c r="B96" s="6" t="s">
        <v>126</v>
      </c>
      <c r="C96" s="7">
        <v>3879.7115543219948</v>
      </c>
      <c r="D96" s="19">
        <v>61.723270416259766</v>
      </c>
      <c r="E96" s="19">
        <f t="shared" si="1"/>
        <v>8.1001262372406499E-2</v>
      </c>
      <c r="F96" s="11"/>
      <c r="G96" s="11">
        <v>97.043739318847656</v>
      </c>
      <c r="H96" s="11">
        <v>4.461815357208252</v>
      </c>
      <c r="I96" s="11">
        <v>0</v>
      </c>
      <c r="J96" s="11"/>
      <c r="K96" s="11">
        <v>2.3226876258850098</v>
      </c>
      <c r="L96" s="11">
        <v>5.5500717163085938</v>
      </c>
      <c r="M96" s="11">
        <v>8.9807767868041992</v>
      </c>
      <c r="N96" s="11">
        <v>6.5683908462524414</v>
      </c>
      <c r="O96" s="11">
        <v>2.4123854637145996</v>
      </c>
    </row>
    <row r="97" spans="1:15" x14ac:dyDescent="0.35">
      <c r="A97" s="6" t="s">
        <v>27</v>
      </c>
      <c r="B97" s="6" t="s">
        <v>127</v>
      </c>
      <c r="C97" s="7">
        <v>23149.67692317595</v>
      </c>
      <c r="D97" s="19">
        <v>53.043655395507813</v>
      </c>
      <c r="E97" s="19">
        <f t="shared" si="1"/>
        <v>0.4833228006864842</v>
      </c>
      <c r="F97" s="11"/>
      <c r="G97" s="11">
        <v>75.767845153808594</v>
      </c>
      <c r="H97" s="11">
        <v>32.39312744140625</v>
      </c>
      <c r="I97" s="11">
        <v>0</v>
      </c>
      <c r="J97" s="11"/>
      <c r="K97" s="11">
        <v>4.3376059532165527</v>
      </c>
      <c r="L97" s="11">
        <v>18.724136352539063</v>
      </c>
      <c r="M97" s="11">
        <v>35.255901336669922</v>
      </c>
      <c r="N97" s="11">
        <v>5.0764522552490234</v>
      </c>
      <c r="O97" s="11">
        <v>30.179450988769531</v>
      </c>
    </row>
    <row r="98" spans="1:15" x14ac:dyDescent="0.35">
      <c r="A98" s="6" t="s">
        <v>27</v>
      </c>
      <c r="B98" s="6" t="s">
        <v>128</v>
      </c>
      <c r="C98" s="7">
        <v>39158.474177045704</v>
      </c>
      <c r="D98" s="19">
        <v>64.192962646484375</v>
      </c>
      <c r="E98" s="19">
        <f t="shared" si="1"/>
        <v>0.81755712931403535</v>
      </c>
      <c r="F98" s="11"/>
      <c r="G98" s="11">
        <v>91.443244934082031</v>
      </c>
      <c r="H98" s="11">
        <v>13.618441581726074</v>
      </c>
      <c r="I98" s="11">
        <v>0</v>
      </c>
      <c r="J98" s="11"/>
      <c r="K98" s="11">
        <v>8.9982528686523438</v>
      </c>
      <c r="L98" s="11">
        <v>15.561843872070313</v>
      </c>
      <c r="M98" s="11">
        <v>24.242288589477539</v>
      </c>
      <c r="N98" s="11">
        <v>6.0063633918762207</v>
      </c>
      <c r="O98" s="11">
        <v>18.235925674438477</v>
      </c>
    </row>
    <row r="99" spans="1:15" x14ac:dyDescent="0.35">
      <c r="A99" s="6" t="s">
        <v>27</v>
      </c>
      <c r="B99" s="6" t="s">
        <v>129</v>
      </c>
      <c r="C99" s="7">
        <v>37958.960264701971</v>
      </c>
      <c r="D99" s="19">
        <v>66.559738159179688</v>
      </c>
      <c r="E99" s="19">
        <f t="shared" si="1"/>
        <v>0.79251347857539522</v>
      </c>
      <c r="F99" s="11"/>
      <c r="G99" s="11">
        <v>95.06768798828125</v>
      </c>
      <c r="H99" s="11">
        <v>7.3065838813781738</v>
      </c>
      <c r="I99" s="11">
        <v>5.2688480354845524E-3</v>
      </c>
      <c r="J99" s="11"/>
      <c r="K99" s="11">
        <v>10.486352920532227</v>
      </c>
      <c r="L99" s="11">
        <v>14.917797088623047</v>
      </c>
      <c r="M99" s="11">
        <v>22.066595077514648</v>
      </c>
      <c r="N99" s="11">
        <v>6.4497294425964355</v>
      </c>
      <c r="O99" s="11">
        <v>15.616866111755371</v>
      </c>
    </row>
    <row r="100" spans="1:15" x14ac:dyDescent="0.35">
      <c r="A100" s="6" t="s">
        <v>27</v>
      </c>
      <c r="B100" s="6" t="s">
        <v>130</v>
      </c>
      <c r="C100" s="7">
        <v>38187.198289489665</v>
      </c>
      <c r="D100" s="19">
        <v>63.544780731201172</v>
      </c>
      <c r="E100" s="19">
        <f t="shared" si="1"/>
        <v>0.79727866997437757</v>
      </c>
      <c r="F100" s="11"/>
      <c r="G100" s="11">
        <v>99.176002502441406</v>
      </c>
      <c r="H100" s="11">
        <v>1.4356751441955566</v>
      </c>
      <c r="I100" s="11">
        <v>0</v>
      </c>
      <c r="J100" s="11"/>
      <c r="K100" s="11">
        <v>3.5718619823455811</v>
      </c>
      <c r="L100" s="11">
        <v>4.5358052253723145</v>
      </c>
      <c r="M100" s="11">
        <v>6.9169712066650391</v>
      </c>
      <c r="N100" s="11">
        <v>6.3404536247253418</v>
      </c>
      <c r="O100" s="11">
        <v>0.57651782035827637</v>
      </c>
    </row>
    <row r="101" spans="1:15" x14ac:dyDescent="0.35">
      <c r="A101" s="6" t="s">
        <v>27</v>
      </c>
      <c r="B101" s="6" t="s">
        <v>131</v>
      </c>
      <c r="C101" s="7">
        <v>22649.849104688939</v>
      </c>
      <c r="D101" s="19">
        <v>68.609748840332031</v>
      </c>
      <c r="E101" s="19">
        <f t="shared" si="1"/>
        <v>0.47288731245509963</v>
      </c>
      <c r="F101" s="11"/>
      <c r="G101" s="11">
        <v>98.706329345703125</v>
      </c>
      <c r="H101" s="11">
        <v>2.571739673614502</v>
      </c>
      <c r="I101" s="11">
        <v>0</v>
      </c>
      <c r="J101" s="11"/>
      <c r="K101" s="11">
        <v>4.2381939888000488</v>
      </c>
      <c r="L101" s="11">
        <v>6.0179381370544434</v>
      </c>
      <c r="M101" s="11">
        <v>8.6694755554199219</v>
      </c>
      <c r="N101" s="11">
        <v>6.9319925308227539</v>
      </c>
      <c r="O101" s="11">
        <v>1.7374827861785889</v>
      </c>
    </row>
    <row r="102" spans="1:15" x14ac:dyDescent="0.35">
      <c r="A102" s="6" t="s">
        <v>27</v>
      </c>
      <c r="B102" s="6" t="s">
        <v>132</v>
      </c>
      <c r="C102" s="7">
        <v>154408.6904654456</v>
      </c>
      <c r="D102" s="19">
        <v>56.907913208007813</v>
      </c>
      <c r="E102" s="19">
        <f t="shared" si="1"/>
        <v>3.2237702916440125</v>
      </c>
      <c r="F102" s="11"/>
      <c r="G102" s="11">
        <v>81.141059875488281</v>
      </c>
      <c r="H102" s="11">
        <v>25.499046325683594</v>
      </c>
      <c r="I102" s="11">
        <v>6.476319395005703E-4</v>
      </c>
      <c r="J102" s="11"/>
      <c r="K102" s="11">
        <v>9.5547552108764648</v>
      </c>
      <c r="L102" s="11">
        <v>19.683872222900391</v>
      </c>
      <c r="M102" s="11">
        <v>34.005577087402344</v>
      </c>
      <c r="N102" s="11">
        <v>5.4654703140258789</v>
      </c>
      <c r="O102" s="11">
        <v>28.540105819702148</v>
      </c>
    </row>
    <row r="103" spans="1:15" x14ac:dyDescent="0.35">
      <c r="A103" s="6" t="s">
        <v>27</v>
      </c>
      <c r="B103" s="6" t="s">
        <v>133</v>
      </c>
      <c r="C103" s="7">
        <v>6032.1486973950059</v>
      </c>
      <c r="D103" s="19">
        <v>59.980194091796875</v>
      </c>
      <c r="E103" s="19">
        <f t="shared" si="1"/>
        <v>0.12594020263252564</v>
      </c>
      <c r="F103" s="11"/>
      <c r="G103" s="11">
        <v>98.330581665039063</v>
      </c>
      <c r="H103" s="11">
        <v>2.568336009979248</v>
      </c>
      <c r="I103" s="11">
        <v>0</v>
      </c>
      <c r="J103" s="11"/>
      <c r="K103" s="11">
        <v>4.9467639923095703</v>
      </c>
      <c r="L103" s="11">
        <v>7.0614824295043945</v>
      </c>
      <c r="M103" s="11">
        <v>11.694001197814941</v>
      </c>
      <c r="N103" s="11">
        <v>7.374793529510498</v>
      </c>
      <c r="O103" s="11">
        <v>4.3192076683044434</v>
      </c>
    </row>
    <row r="104" spans="1:15" x14ac:dyDescent="0.35">
      <c r="A104" s="6" t="s">
        <v>27</v>
      </c>
      <c r="B104" s="6" t="s">
        <v>134</v>
      </c>
      <c r="C104" s="7">
        <v>28811.341596709281</v>
      </c>
      <c r="D104" s="19">
        <v>72.064399719238281</v>
      </c>
      <c r="E104" s="19">
        <f t="shared" si="1"/>
        <v>0.60152797631985744</v>
      </c>
      <c r="F104" s="11"/>
      <c r="G104" s="11">
        <v>98.234512329101563</v>
      </c>
      <c r="H104" s="11">
        <v>3.5252819061279297</v>
      </c>
      <c r="I104" s="11">
        <v>0</v>
      </c>
      <c r="J104" s="11"/>
      <c r="K104" s="11">
        <v>6.0927705764770508</v>
      </c>
      <c r="L104" s="11">
        <v>7.8225841522216797</v>
      </c>
      <c r="M104" s="11">
        <v>10.850521087646484</v>
      </c>
      <c r="N104" s="11">
        <v>7.6351284980773926</v>
      </c>
      <c r="O104" s="11">
        <v>3.2153923511505127</v>
      </c>
    </row>
    <row r="105" spans="1:15" x14ac:dyDescent="0.35">
      <c r="A105" s="6" t="s">
        <v>27</v>
      </c>
      <c r="B105" s="6" t="s">
        <v>135</v>
      </c>
      <c r="C105" s="7">
        <v>14430.71716101544</v>
      </c>
      <c r="D105" s="19">
        <v>68.503921508789063</v>
      </c>
      <c r="E105" s="19">
        <f t="shared" si="1"/>
        <v>0.301286910280544</v>
      </c>
      <c r="F105" s="11"/>
      <c r="G105" s="11">
        <v>98.268966674804688</v>
      </c>
      <c r="H105" s="11">
        <v>3.0216367244720459</v>
      </c>
      <c r="I105" s="11">
        <v>0</v>
      </c>
      <c r="J105" s="11"/>
      <c r="K105" s="11">
        <v>5.1442747116088867</v>
      </c>
      <c r="L105" s="11">
        <v>6.7397842407226563</v>
      </c>
      <c r="M105" s="11">
        <v>9.8385372161865234</v>
      </c>
      <c r="N105" s="11">
        <v>6.932793140411377</v>
      </c>
      <c r="O105" s="11">
        <v>2.9057443141937256</v>
      </c>
    </row>
    <row r="106" spans="1:15" x14ac:dyDescent="0.35">
      <c r="A106" s="6" t="s">
        <v>27</v>
      </c>
      <c r="B106" s="6" t="s">
        <v>136</v>
      </c>
      <c r="C106" s="7">
        <v>29306.829231232539</v>
      </c>
      <c r="D106" s="19">
        <v>67.313827514648438</v>
      </c>
      <c r="E106" s="19">
        <f t="shared" si="1"/>
        <v>0.61187284946940657</v>
      </c>
      <c r="F106" s="11"/>
      <c r="G106" s="11">
        <v>98.998680114746094</v>
      </c>
      <c r="H106" s="11">
        <v>1.83403480052948</v>
      </c>
      <c r="I106" s="11">
        <v>0</v>
      </c>
      <c r="J106" s="11"/>
      <c r="K106" s="11">
        <v>4.0589075088500977</v>
      </c>
      <c r="L106" s="11">
        <v>5.2070684432983398</v>
      </c>
      <c r="M106" s="11">
        <v>7.7355108261108398</v>
      </c>
      <c r="N106" s="11">
        <v>6.827448844909668</v>
      </c>
      <c r="O106" s="11">
        <v>0.90806210041046143</v>
      </c>
    </row>
    <row r="107" spans="1:15" x14ac:dyDescent="0.35">
      <c r="A107" s="6" t="s">
        <v>27</v>
      </c>
      <c r="B107" s="6" t="s">
        <v>137</v>
      </c>
      <c r="C107" s="7">
        <v>28584.530764422121</v>
      </c>
      <c r="D107" s="19">
        <v>57.201450347900391</v>
      </c>
      <c r="E107" s="19">
        <f t="shared" si="1"/>
        <v>0.59679258208300234</v>
      </c>
      <c r="F107" s="11"/>
      <c r="G107" s="11">
        <v>96.339561462402344</v>
      </c>
      <c r="H107" s="11">
        <v>5.6656270027160645</v>
      </c>
      <c r="I107" s="11">
        <v>3.4983956720679998E-3</v>
      </c>
      <c r="J107" s="11"/>
      <c r="K107" s="11">
        <v>6.6123661994934082</v>
      </c>
      <c r="L107" s="11">
        <v>8.0055179595947266</v>
      </c>
      <c r="M107" s="11">
        <v>12.095929145812988</v>
      </c>
      <c r="N107" s="11">
        <v>6.354712963104248</v>
      </c>
      <c r="O107" s="11">
        <v>5.7412166595458984</v>
      </c>
    </row>
    <row r="108" spans="1:15" x14ac:dyDescent="0.35">
      <c r="A108" s="6" t="s">
        <v>27</v>
      </c>
      <c r="B108" s="6" t="s">
        <v>138</v>
      </c>
      <c r="C108" s="7">
        <v>45477.029017487759</v>
      </c>
      <c r="D108" s="19">
        <v>70.818832397460938</v>
      </c>
      <c r="E108" s="19">
        <f t="shared" si="1"/>
        <v>0.9494769669821036</v>
      </c>
      <c r="F108" s="11"/>
      <c r="G108" s="11">
        <v>97.283119201660156</v>
      </c>
      <c r="H108" s="11">
        <v>5.1743807792663574</v>
      </c>
      <c r="I108" s="11">
        <v>2.1989124361425638E-3</v>
      </c>
      <c r="J108" s="11"/>
      <c r="K108" s="11">
        <v>5.4932808876037598</v>
      </c>
      <c r="L108" s="11">
        <v>7.5743565559387207</v>
      </c>
      <c r="M108" s="11">
        <v>10.695398330688477</v>
      </c>
      <c r="N108" s="11">
        <v>6.5919966697692871</v>
      </c>
      <c r="O108" s="11">
        <v>4.1034016609191895</v>
      </c>
    </row>
    <row r="109" spans="1:15" x14ac:dyDescent="0.35">
      <c r="A109" s="6" t="s">
        <v>27</v>
      </c>
      <c r="B109" s="6" t="s">
        <v>139</v>
      </c>
      <c r="C109" s="7">
        <v>29416.085423525128</v>
      </c>
      <c r="D109" s="19">
        <v>60.184909820556641</v>
      </c>
      <c r="E109" s="19">
        <f t="shared" si="1"/>
        <v>0.61415391840295741</v>
      </c>
      <c r="F109" s="11"/>
      <c r="G109" s="11">
        <v>94.695564270019531</v>
      </c>
      <c r="H109" s="11">
        <v>7.0953750610351563</v>
      </c>
      <c r="I109" s="11">
        <v>3.3995006233453751E-3</v>
      </c>
      <c r="J109" s="11"/>
      <c r="K109" s="11">
        <v>4.5253019332885742</v>
      </c>
      <c r="L109" s="11">
        <v>7.168522834777832</v>
      </c>
      <c r="M109" s="11">
        <v>11.884088516235352</v>
      </c>
      <c r="N109" s="11">
        <v>6.337862491607666</v>
      </c>
      <c r="O109" s="11">
        <v>5.5462260246276855</v>
      </c>
    </row>
    <row r="110" spans="1:15" x14ac:dyDescent="0.35">
      <c r="A110" s="6" t="s">
        <v>28</v>
      </c>
      <c r="B110" s="6" t="s">
        <v>140</v>
      </c>
      <c r="C110" s="7">
        <v>16862.41853669941</v>
      </c>
      <c r="D110" s="19">
        <v>60.892147064208984</v>
      </c>
      <c r="E110" s="19">
        <f t="shared" si="1"/>
        <v>0.35205637558362657</v>
      </c>
      <c r="F110" s="11"/>
      <c r="G110" s="11">
        <v>99.952171325683594</v>
      </c>
      <c r="H110" s="11">
        <v>0.31885212659835815</v>
      </c>
      <c r="I110" s="11">
        <v>0</v>
      </c>
      <c r="J110" s="11"/>
      <c r="K110" s="11">
        <v>12.072755813598633</v>
      </c>
      <c r="L110" s="11">
        <v>13.623147964477539</v>
      </c>
      <c r="M110" s="11">
        <v>16.785411834716797</v>
      </c>
      <c r="N110" s="11">
        <v>16.756156921386719</v>
      </c>
      <c r="O110" s="11">
        <v>2.925468236207962E-2</v>
      </c>
    </row>
    <row r="111" spans="1:15" x14ac:dyDescent="0.35">
      <c r="A111" s="6" t="s">
        <v>28</v>
      </c>
      <c r="B111" s="6" t="s">
        <v>141</v>
      </c>
      <c r="C111" s="7">
        <v>27517.80859910994</v>
      </c>
      <c r="D111" s="19">
        <v>74.178840637207031</v>
      </c>
      <c r="E111" s="19">
        <f t="shared" si="1"/>
        <v>0.57452137949974391</v>
      </c>
      <c r="F111" s="11"/>
      <c r="G111" s="11">
        <v>99.93603515625</v>
      </c>
      <c r="H111" s="11">
        <v>0.30757924914360046</v>
      </c>
      <c r="I111" s="11">
        <v>0</v>
      </c>
      <c r="J111" s="11"/>
      <c r="K111" s="11">
        <v>8.9551811218261719</v>
      </c>
      <c r="L111" s="11">
        <v>10.168221473693848</v>
      </c>
      <c r="M111" s="11">
        <v>12.60206413269043</v>
      </c>
      <c r="N111" s="11">
        <v>12.441463470458984</v>
      </c>
      <c r="O111" s="11">
        <v>0.16060030460357666</v>
      </c>
    </row>
    <row r="112" spans="1:15" x14ac:dyDescent="0.35">
      <c r="A112" s="6" t="s">
        <v>28</v>
      </c>
      <c r="B112" s="6" t="s">
        <v>142</v>
      </c>
      <c r="C112" s="7">
        <v>31797.519126924632</v>
      </c>
      <c r="D112" s="19">
        <v>75.808219909667969</v>
      </c>
      <c r="E112" s="19">
        <f t="shared" si="1"/>
        <v>0.66387388689305449</v>
      </c>
      <c r="F112" s="11"/>
      <c r="G112" s="11">
        <v>99.930618286132813</v>
      </c>
      <c r="H112" s="11">
        <v>0.27333986759185791</v>
      </c>
      <c r="I112" s="11">
        <v>0</v>
      </c>
      <c r="J112" s="11"/>
      <c r="K112" s="11">
        <v>9.5320940017700195</v>
      </c>
      <c r="L112" s="11">
        <v>11.35820198059082</v>
      </c>
      <c r="M112" s="11">
        <v>13.725508689880371</v>
      </c>
      <c r="N112" s="11">
        <v>13.511434555053711</v>
      </c>
      <c r="O112" s="11">
        <v>0.21407435834407806</v>
      </c>
    </row>
    <row r="113" spans="1:15" x14ac:dyDescent="0.35">
      <c r="A113" s="6" t="s">
        <v>28</v>
      </c>
      <c r="B113" s="6" t="s">
        <v>143</v>
      </c>
      <c r="C113" s="7">
        <v>20647.861267158223</v>
      </c>
      <c r="D113" s="19">
        <v>83.216331481933594</v>
      </c>
      <c r="E113" s="19">
        <f t="shared" si="1"/>
        <v>0.4310894777904215</v>
      </c>
      <c r="F113" s="11"/>
      <c r="G113" s="11">
        <v>99.9765625</v>
      </c>
      <c r="H113" s="11">
        <v>8.5924074053764343E-2</v>
      </c>
      <c r="I113" s="11">
        <v>0</v>
      </c>
      <c r="J113" s="11"/>
      <c r="K113" s="11">
        <v>8.2571496963500977</v>
      </c>
      <c r="L113" s="11">
        <v>9.4848289489746094</v>
      </c>
      <c r="M113" s="11">
        <v>11.231839179992676</v>
      </c>
      <c r="N113" s="11">
        <v>11.186064720153809</v>
      </c>
      <c r="O113" s="11">
        <v>4.5774098485708237E-2</v>
      </c>
    </row>
    <row r="114" spans="1:15" x14ac:dyDescent="0.35">
      <c r="A114" s="6" t="s">
        <v>28</v>
      </c>
      <c r="B114" s="6" t="s">
        <v>144</v>
      </c>
      <c r="C114" s="7">
        <v>52733.305444780119</v>
      </c>
      <c r="D114" s="19">
        <v>82.91339111328125</v>
      </c>
      <c r="E114" s="19">
        <f t="shared" si="1"/>
        <v>1.1009747117252775</v>
      </c>
      <c r="F114" s="11"/>
      <c r="G114" s="11">
        <v>99.969833374023438</v>
      </c>
      <c r="H114" s="11">
        <v>0.1748940646648407</v>
      </c>
      <c r="I114" s="11">
        <v>0</v>
      </c>
      <c r="J114" s="11"/>
      <c r="K114" s="11">
        <v>11.45208740234375</v>
      </c>
      <c r="L114" s="11">
        <v>12.79502010345459</v>
      </c>
      <c r="M114" s="11">
        <v>14.935300827026367</v>
      </c>
      <c r="N114" s="11">
        <v>14.919235229492188</v>
      </c>
      <c r="O114" s="11">
        <v>1.6065347939729691E-2</v>
      </c>
    </row>
    <row r="115" spans="1:15" x14ac:dyDescent="0.35">
      <c r="A115" s="6" t="s">
        <v>28</v>
      </c>
      <c r="B115" s="6" t="s">
        <v>145</v>
      </c>
      <c r="C115" s="7">
        <v>24648.396941615287</v>
      </c>
      <c r="D115" s="19">
        <v>77.022911071777344</v>
      </c>
      <c r="E115" s="19">
        <f t="shared" si="1"/>
        <v>0.51461332621566824</v>
      </c>
      <c r="F115" s="11"/>
      <c r="G115" s="11">
        <v>99.959877014160156</v>
      </c>
      <c r="H115" s="11">
        <v>0.16620816290378571</v>
      </c>
      <c r="I115" s="11">
        <v>0</v>
      </c>
      <c r="J115" s="11"/>
      <c r="K115" s="11">
        <v>7.4154853820800781</v>
      </c>
      <c r="L115" s="11">
        <v>9.1021394729614258</v>
      </c>
      <c r="M115" s="11">
        <v>11.752235412597656</v>
      </c>
      <c r="N115" s="11">
        <v>11.415979385375977</v>
      </c>
      <c r="O115" s="11">
        <v>0.33625629544258118</v>
      </c>
    </row>
    <row r="116" spans="1:15" x14ac:dyDescent="0.35">
      <c r="A116" s="6" t="s">
        <v>28</v>
      </c>
      <c r="B116" s="6" t="s">
        <v>146</v>
      </c>
      <c r="C116" s="7">
        <v>18436.381011088342</v>
      </c>
      <c r="D116" s="19">
        <v>81.663124084472656</v>
      </c>
      <c r="E116" s="19">
        <f t="shared" si="1"/>
        <v>0.38491782560824844</v>
      </c>
      <c r="F116" s="11"/>
      <c r="G116" s="11">
        <v>99.843910217285156</v>
      </c>
      <c r="H116" s="11">
        <v>0.6689460277557373</v>
      </c>
      <c r="I116" s="11">
        <v>0</v>
      </c>
      <c r="J116" s="11"/>
      <c r="K116" s="11">
        <v>9.9210529327392578</v>
      </c>
      <c r="L116" s="11">
        <v>10.873449325561523</v>
      </c>
      <c r="M116" s="11">
        <v>13.226103782653809</v>
      </c>
      <c r="N116" s="11">
        <v>12.962242126464844</v>
      </c>
      <c r="O116" s="11">
        <v>0.26386204361915588</v>
      </c>
    </row>
    <row r="117" spans="1:15" x14ac:dyDescent="0.35">
      <c r="A117" s="6" t="s">
        <v>28</v>
      </c>
      <c r="B117" s="6" t="s">
        <v>147</v>
      </c>
      <c r="C117" s="7">
        <v>73499.96649761092</v>
      </c>
      <c r="D117" s="19">
        <v>78.237991333007813</v>
      </c>
      <c r="E117" s="19">
        <f t="shared" si="1"/>
        <v>1.5345445111773264</v>
      </c>
      <c r="F117" s="11"/>
      <c r="G117" s="11">
        <v>99.954460144042969</v>
      </c>
      <c r="H117" s="11">
        <v>0.11600679904222488</v>
      </c>
      <c r="I117" s="11">
        <v>0</v>
      </c>
      <c r="J117" s="11"/>
      <c r="K117" s="11">
        <v>8.6745309829711914</v>
      </c>
      <c r="L117" s="11">
        <v>9.4873790740966797</v>
      </c>
      <c r="M117" s="11">
        <v>12.017074584960938</v>
      </c>
      <c r="N117" s="11">
        <v>11.96376895904541</v>
      </c>
      <c r="O117" s="11">
        <v>5.3305674344301224E-2</v>
      </c>
    </row>
    <row r="118" spans="1:15" x14ac:dyDescent="0.35">
      <c r="A118" s="6" t="s">
        <v>28</v>
      </c>
      <c r="B118" s="6" t="s">
        <v>148</v>
      </c>
      <c r="C118" s="7">
        <v>19480.102170390452</v>
      </c>
      <c r="D118" s="19">
        <v>79.49822998046875</v>
      </c>
      <c r="E118" s="19">
        <f t="shared" si="1"/>
        <v>0.40670880936684306</v>
      </c>
      <c r="F118" s="11"/>
      <c r="G118" s="11">
        <v>99.9417724609375</v>
      </c>
      <c r="H118" s="11">
        <v>0.31917032599449158</v>
      </c>
      <c r="I118" s="11">
        <v>0</v>
      </c>
      <c r="J118" s="11"/>
      <c r="K118" s="11">
        <v>11.525686264038086</v>
      </c>
      <c r="L118" s="11">
        <v>13.006068229675293</v>
      </c>
      <c r="M118" s="11">
        <v>16.188589096069336</v>
      </c>
      <c r="N118" s="11">
        <v>16.13441276550293</v>
      </c>
      <c r="O118" s="11">
        <v>5.4177157580852509E-2</v>
      </c>
    </row>
    <row r="119" spans="1:15" x14ac:dyDescent="0.35">
      <c r="A119" s="6" t="s">
        <v>28</v>
      </c>
      <c r="B119" s="6" t="s">
        <v>149</v>
      </c>
      <c r="C119" s="7">
        <v>9411.3474031179139</v>
      </c>
      <c r="D119" s="19">
        <v>46.777610778808594</v>
      </c>
      <c r="E119" s="19">
        <f t="shared" si="1"/>
        <v>0.19649167460106276</v>
      </c>
      <c r="F119" s="11"/>
      <c r="G119" s="11">
        <v>99.969352722167969</v>
      </c>
      <c r="H119" s="11">
        <v>0.19991834461688995</v>
      </c>
      <c r="I119" s="11">
        <v>0</v>
      </c>
      <c r="J119" s="11"/>
      <c r="K119" s="11">
        <v>10.194271087646484</v>
      </c>
      <c r="L119" s="11">
        <v>11.209427833557129</v>
      </c>
      <c r="M119" s="11">
        <v>13.600249290466309</v>
      </c>
      <c r="N119" s="11">
        <v>13.566951751708984</v>
      </c>
      <c r="O119" s="11">
        <v>3.3297210931777954E-2</v>
      </c>
    </row>
    <row r="120" spans="1:15" x14ac:dyDescent="0.35">
      <c r="A120" s="6" t="s">
        <v>29</v>
      </c>
      <c r="B120" s="6" t="s">
        <v>150</v>
      </c>
      <c r="C120" s="7">
        <v>26486.224837163441</v>
      </c>
      <c r="D120" s="19">
        <v>69.040550231933594</v>
      </c>
      <c r="E120" s="19">
        <f t="shared" si="1"/>
        <v>0.55298380233954059</v>
      </c>
      <c r="F120" s="11"/>
      <c r="G120" s="11">
        <v>98.001693725585938</v>
      </c>
      <c r="H120" s="11">
        <v>3.2594280242919922</v>
      </c>
      <c r="I120" s="11">
        <v>0</v>
      </c>
      <c r="J120" s="11"/>
      <c r="K120" s="11">
        <v>3.0621201992034912</v>
      </c>
      <c r="L120" s="11">
        <v>4.6665768623352051</v>
      </c>
      <c r="M120" s="11">
        <v>6.5770072937011719</v>
      </c>
      <c r="N120" s="11">
        <v>5.9209628105163574</v>
      </c>
      <c r="O120" s="11">
        <v>0.65604448318481445</v>
      </c>
    </row>
    <row r="121" spans="1:15" x14ac:dyDescent="0.35">
      <c r="A121" s="6" t="s">
        <v>29</v>
      </c>
      <c r="B121" s="6" t="s">
        <v>151</v>
      </c>
      <c r="C121" s="7">
        <v>41276.07727896388</v>
      </c>
      <c r="D121" s="19">
        <v>64.067619323730469</v>
      </c>
      <c r="E121" s="19">
        <f t="shared" si="1"/>
        <v>0.8617687986759015</v>
      </c>
      <c r="F121" s="11"/>
      <c r="G121" s="11">
        <v>97.696990966796875</v>
      </c>
      <c r="H121" s="11">
        <v>3.7264373302459717</v>
      </c>
      <c r="I121" s="11">
        <v>0</v>
      </c>
      <c r="J121" s="11"/>
      <c r="K121" s="11">
        <v>4.2875757217407227</v>
      </c>
      <c r="L121" s="11">
        <v>5.6063547134399414</v>
      </c>
      <c r="M121" s="11">
        <v>8.7483806610107422</v>
      </c>
      <c r="N121" s="11">
        <v>6.2751760482788086</v>
      </c>
      <c r="O121" s="11">
        <v>2.4732046127319336</v>
      </c>
    </row>
    <row r="122" spans="1:15" x14ac:dyDescent="0.35">
      <c r="A122" s="6" t="s">
        <v>29</v>
      </c>
      <c r="B122" s="6" t="s">
        <v>152</v>
      </c>
      <c r="C122" s="7">
        <v>56790.72028116307</v>
      </c>
      <c r="D122" s="19">
        <v>74.641006469726563</v>
      </c>
      <c r="E122" s="19">
        <f t="shared" si="1"/>
        <v>1.1856860927426185</v>
      </c>
      <c r="F122" s="11"/>
      <c r="G122" s="11">
        <v>99.296958923339844</v>
      </c>
      <c r="H122" s="11">
        <v>1.5090706348419189</v>
      </c>
      <c r="I122" s="11">
        <v>0</v>
      </c>
      <c r="J122" s="11"/>
      <c r="K122" s="11">
        <v>3.8209652900695801</v>
      </c>
      <c r="L122" s="11">
        <v>5.1842327117919922</v>
      </c>
      <c r="M122" s="11">
        <v>6.7879900932312012</v>
      </c>
      <c r="N122" s="11">
        <v>6.1596317291259766</v>
      </c>
      <c r="O122" s="11">
        <v>0.62835812568664551</v>
      </c>
    </row>
    <row r="123" spans="1:15" x14ac:dyDescent="0.35">
      <c r="A123" s="6" t="s">
        <v>29</v>
      </c>
      <c r="B123" s="6" t="s">
        <v>153</v>
      </c>
      <c r="C123" s="7">
        <v>49641.503130580524</v>
      </c>
      <c r="D123" s="19">
        <v>75.184654235839844</v>
      </c>
      <c r="E123" s="19">
        <f t="shared" si="1"/>
        <v>1.0364235493644818</v>
      </c>
      <c r="F123" s="11"/>
      <c r="G123" s="11">
        <v>98.985427856445313</v>
      </c>
      <c r="H123" s="11">
        <v>1.7995710372924805</v>
      </c>
      <c r="I123" s="11">
        <v>0</v>
      </c>
      <c r="J123" s="11"/>
      <c r="K123" s="11">
        <v>5.3034429550170898</v>
      </c>
      <c r="L123" s="11">
        <v>6.2416777610778809</v>
      </c>
      <c r="M123" s="11">
        <v>8.2998323440551758</v>
      </c>
      <c r="N123" s="11">
        <v>7.7221856117248535</v>
      </c>
      <c r="O123" s="11">
        <v>0.57764708995819092</v>
      </c>
    </row>
    <row r="124" spans="1:15" x14ac:dyDescent="0.35">
      <c r="A124" s="6" t="s">
        <v>29</v>
      </c>
      <c r="B124" s="6" t="s">
        <v>154</v>
      </c>
      <c r="C124" s="7">
        <v>52385.015249211836</v>
      </c>
      <c r="D124" s="19">
        <v>75.031364440917969</v>
      </c>
      <c r="E124" s="19">
        <f t="shared" si="1"/>
        <v>1.0937030511603227</v>
      </c>
      <c r="F124" s="11"/>
      <c r="G124" s="11">
        <v>99.338485717773438</v>
      </c>
      <c r="H124" s="11">
        <v>1.540608286857605</v>
      </c>
      <c r="I124" s="11">
        <v>0</v>
      </c>
      <c r="J124" s="11"/>
      <c r="K124" s="11">
        <v>5.0679931640625</v>
      </c>
      <c r="L124" s="11">
        <v>6.0880870819091797</v>
      </c>
      <c r="M124" s="11">
        <v>8.0525569915771484</v>
      </c>
      <c r="N124" s="11">
        <v>7.4440059661865234</v>
      </c>
      <c r="O124" s="11">
        <v>0.60855060815811157</v>
      </c>
    </row>
    <row r="125" spans="1:15" x14ac:dyDescent="0.35">
      <c r="A125" s="6" t="s">
        <v>29</v>
      </c>
      <c r="B125" s="6" t="s">
        <v>155</v>
      </c>
      <c r="C125" s="7">
        <v>17340.320180650793</v>
      </c>
      <c r="D125" s="19">
        <v>77.053619384765625</v>
      </c>
      <c r="E125" s="19">
        <f t="shared" si="1"/>
        <v>0.36203408550043387</v>
      </c>
      <c r="F125" s="11"/>
      <c r="G125" s="11">
        <v>98.583259582519531</v>
      </c>
      <c r="H125" s="11">
        <v>3.4995026588439941</v>
      </c>
      <c r="I125" s="11">
        <v>0</v>
      </c>
      <c r="J125" s="11"/>
      <c r="K125" s="11">
        <v>5.8479714393615723</v>
      </c>
      <c r="L125" s="11">
        <v>6.410712718963623</v>
      </c>
      <c r="M125" s="11">
        <v>8.3198070526123047</v>
      </c>
      <c r="N125" s="11">
        <v>7.7318000793457031</v>
      </c>
      <c r="O125" s="11">
        <v>0.58800721168518066</v>
      </c>
    </row>
    <row r="126" spans="1:15" x14ac:dyDescent="0.35">
      <c r="A126" s="6" t="s">
        <v>29</v>
      </c>
      <c r="B126" s="6" t="s">
        <v>156</v>
      </c>
      <c r="C126" s="7">
        <v>8109.4882420275089</v>
      </c>
      <c r="D126" s="19">
        <v>73.9801025390625</v>
      </c>
      <c r="E126" s="19">
        <f t="shared" si="1"/>
        <v>0.16931124275634707</v>
      </c>
      <c r="F126" s="11"/>
      <c r="G126" s="11">
        <v>99.831893920898438</v>
      </c>
      <c r="H126" s="11">
        <v>0.26297286152839661</v>
      </c>
      <c r="I126" s="11">
        <v>0</v>
      </c>
      <c r="J126" s="11"/>
      <c r="K126" s="11">
        <v>4.5975332260131836</v>
      </c>
      <c r="L126" s="11">
        <v>6.558434009552002</v>
      </c>
      <c r="M126" s="11">
        <v>8.8604421615600586</v>
      </c>
      <c r="N126" s="11">
        <v>8.787907600402832</v>
      </c>
      <c r="O126" s="11">
        <v>7.2535105049610138E-2</v>
      </c>
    </row>
    <row r="127" spans="1:15" x14ac:dyDescent="0.35">
      <c r="A127" s="6" t="s">
        <v>29</v>
      </c>
      <c r="B127" s="6" t="s">
        <v>157</v>
      </c>
      <c r="C127" s="7">
        <v>32583.566823682893</v>
      </c>
      <c r="D127" s="19">
        <v>69.137702941894531</v>
      </c>
      <c r="E127" s="19">
        <f t="shared" si="1"/>
        <v>0.68028512129304797</v>
      </c>
      <c r="F127" s="11"/>
      <c r="G127" s="11">
        <v>99.314117431640625</v>
      </c>
      <c r="H127" s="11">
        <v>1.0166361331939697</v>
      </c>
      <c r="I127" s="11">
        <v>0</v>
      </c>
      <c r="J127" s="11"/>
      <c r="K127" s="11">
        <v>3.78460693359375</v>
      </c>
      <c r="L127" s="11">
        <v>4.7967162132263184</v>
      </c>
      <c r="M127" s="11">
        <v>6.9379162788391113</v>
      </c>
      <c r="N127" s="11">
        <v>6.3985075950622559</v>
      </c>
      <c r="O127" s="11">
        <v>0.53940874338150024</v>
      </c>
    </row>
    <row r="128" spans="1:15" x14ac:dyDescent="0.35">
      <c r="A128" s="6" t="s">
        <v>29</v>
      </c>
      <c r="B128" s="6" t="s">
        <v>158</v>
      </c>
      <c r="C128" s="7">
        <v>30555.896577887837</v>
      </c>
      <c r="D128" s="19">
        <v>74.817131042480469</v>
      </c>
      <c r="E128" s="19">
        <f t="shared" si="1"/>
        <v>0.63795108504197684</v>
      </c>
      <c r="F128" s="11"/>
      <c r="G128" s="11">
        <v>98.476707458496094</v>
      </c>
      <c r="H128" s="11">
        <v>4.3949589729309082</v>
      </c>
      <c r="I128" s="11">
        <v>0</v>
      </c>
      <c r="J128" s="11"/>
      <c r="K128" s="11">
        <v>3.84645676612854</v>
      </c>
      <c r="L128" s="11">
        <v>5.0677886009216309</v>
      </c>
      <c r="M128" s="11">
        <v>6.7717480659484863</v>
      </c>
      <c r="N128" s="11">
        <v>6.4066281318664551</v>
      </c>
      <c r="O128" s="11">
        <v>0.36511966586112976</v>
      </c>
    </row>
    <row r="129" spans="1:15" x14ac:dyDescent="0.35">
      <c r="A129" s="6" t="s">
        <v>30</v>
      </c>
      <c r="B129" s="6" t="s">
        <v>159</v>
      </c>
      <c r="C129" s="7">
        <v>28502.407532420784</v>
      </c>
      <c r="D129" s="19">
        <v>72.822792053222656</v>
      </c>
      <c r="E129" s="19">
        <f t="shared" si="1"/>
        <v>0.59507799960204444</v>
      </c>
      <c r="F129" s="11"/>
      <c r="G129" s="11">
        <v>99.660621643066406</v>
      </c>
      <c r="H129" s="11">
        <v>1.0149987936019897</v>
      </c>
      <c r="I129" s="11">
        <v>3.5084756091237068E-3</v>
      </c>
      <c r="J129" s="11"/>
      <c r="K129" s="11">
        <v>4.4168953895568848</v>
      </c>
      <c r="L129" s="11">
        <v>5.6653356552124023</v>
      </c>
      <c r="M129" s="11">
        <v>7.7796187400817871</v>
      </c>
      <c r="N129" s="11">
        <v>6.9378881454467773</v>
      </c>
      <c r="O129" s="11">
        <v>0.84173059463500977</v>
      </c>
    </row>
    <row r="130" spans="1:15" x14ac:dyDescent="0.35">
      <c r="A130" s="6" t="s">
        <v>30</v>
      </c>
      <c r="B130" s="6" t="s">
        <v>160</v>
      </c>
      <c r="C130" s="7">
        <v>75425.591569889046</v>
      </c>
      <c r="D130" s="19">
        <v>71.285476684570313</v>
      </c>
      <c r="E130" s="19">
        <f t="shared" si="1"/>
        <v>1.5747480313428204</v>
      </c>
      <c r="F130" s="11"/>
      <c r="G130" s="11">
        <v>99.583900451660156</v>
      </c>
      <c r="H130" s="11">
        <v>1.5460128784179688</v>
      </c>
      <c r="I130" s="11">
        <v>0</v>
      </c>
      <c r="J130" s="11"/>
      <c r="K130" s="11">
        <v>5.0751333236694336</v>
      </c>
      <c r="L130" s="11">
        <v>6.068474292755127</v>
      </c>
      <c r="M130" s="11">
        <v>8.0216331481933594</v>
      </c>
      <c r="N130" s="11">
        <v>7.0738458633422852</v>
      </c>
      <c r="O130" s="11">
        <v>0.9477875828742981</v>
      </c>
    </row>
    <row r="131" spans="1:15" x14ac:dyDescent="0.35">
      <c r="A131" s="6" t="s">
        <v>30</v>
      </c>
      <c r="B131" s="6" t="s">
        <v>161</v>
      </c>
      <c r="C131" s="7">
        <v>18019.499296087495</v>
      </c>
      <c r="D131" s="19">
        <v>71.554183959960938</v>
      </c>
      <c r="E131" s="19">
        <f t="shared" si="1"/>
        <v>0.37621409990538657</v>
      </c>
      <c r="F131" s="11"/>
      <c r="G131" s="11">
        <v>99.206581115722656</v>
      </c>
      <c r="H131" s="11">
        <v>2.5950653553009033</v>
      </c>
      <c r="I131" s="11">
        <v>0</v>
      </c>
      <c r="J131" s="11"/>
      <c r="K131" s="11">
        <v>4.2445049285888672</v>
      </c>
      <c r="L131" s="11">
        <v>5.2755684852600098</v>
      </c>
      <c r="M131" s="11">
        <v>7.3728303909301758</v>
      </c>
      <c r="N131" s="11">
        <v>6.8731880187988281</v>
      </c>
      <c r="O131" s="11">
        <v>0.49964198470115662</v>
      </c>
    </row>
    <row r="132" spans="1:15" x14ac:dyDescent="0.35">
      <c r="A132" s="6" t="s">
        <v>30</v>
      </c>
      <c r="B132" s="6" t="s">
        <v>162</v>
      </c>
      <c r="C132" s="7">
        <v>36864.830431239687</v>
      </c>
      <c r="D132" s="19">
        <v>72.365585327148438</v>
      </c>
      <c r="E132" s="19">
        <f t="shared" si="1"/>
        <v>0.7696700541432292</v>
      </c>
      <c r="F132" s="11"/>
      <c r="G132" s="11">
        <v>99.837936401367188</v>
      </c>
      <c r="H132" s="11">
        <v>0.32357385754585266</v>
      </c>
      <c r="I132" s="11">
        <v>0</v>
      </c>
      <c r="J132" s="11"/>
      <c r="K132" s="11">
        <v>2.9672582149505615</v>
      </c>
      <c r="L132" s="11">
        <v>4.2343707084655762</v>
      </c>
      <c r="M132" s="11">
        <v>5.8496441841125488</v>
      </c>
      <c r="N132" s="11">
        <v>5.7595410346984863</v>
      </c>
      <c r="O132" s="11">
        <v>9.0103156864643097E-2</v>
      </c>
    </row>
    <row r="133" spans="1:15" x14ac:dyDescent="0.35">
      <c r="A133" s="6" t="s">
        <v>30</v>
      </c>
      <c r="B133" s="6" t="s">
        <v>163</v>
      </c>
      <c r="C133" s="7">
        <v>41370.213734567762</v>
      </c>
      <c r="D133" s="19">
        <v>78.340507507324219</v>
      </c>
      <c r="E133" s="19">
        <f t="shared" si="1"/>
        <v>0.86373419523500494</v>
      </c>
      <c r="F133" s="11"/>
      <c r="G133" s="11">
        <v>99.974906921386719</v>
      </c>
      <c r="H133" s="11">
        <v>0.27419149875640869</v>
      </c>
      <c r="I133" s="11">
        <v>0</v>
      </c>
      <c r="J133" s="11"/>
      <c r="K133" s="11">
        <v>5.7380480766296387</v>
      </c>
      <c r="L133" s="11">
        <v>6.5120816230773926</v>
      </c>
      <c r="M133" s="11">
        <v>8.0273418426513672</v>
      </c>
      <c r="N133" s="11">
        <v>7.711601734161377</v>
      </c>
      <c r="O133" s="11">
        <v>0.31574037671089172</v>
      </c>
    </row>
    <row r="134" spans="1:15" x14ac:dyDescent="0.35">
      <c r="A134" s="6" t="s">
        <v>30</v>
      </c>
      <c r="B134" s="6" t="s">
        <v>164</v>
      </c>
      <c r="C134" s="7">
        <v>31928.601538729814</v>
      </c>
      <c r="D134" s="19">
        <v>77.099777221679688</v>
      </c>
      <c r="E134" s="19">
        <f t="shared" ref="E134:E139" si="2">C134/$C$141*100</f>
        <v>0.66661064726360597</v>
      </c>
      <c r="F134" s="11"/>
      <c r="G134" s="11">
        <v>99.707931518554688</v>
      </c>
      <c r="H134" s="11">
        <v>0.71208667755126953</v>
      </c>
      <c r="I134" s="11">
        <v>0</v>
      </c>
      <c r="J134" s="11"/>
      <c r="K134" s="11">
        <v>3.7832140922546387</v>
      </c>
      <c r="L134" s="11">
        <v>5.8144412040710449</v>
      </c>
      <c r="M134" s="11">
        <v>7.5316977500915527</v>
      </c>
      <c r="N134" s="11">
        <v>7.2355442047119141</v>
      </c>
      <c r="O134" s="11">
        <v>0.2961539626121521</v>
      </c>
    </row>
    <row r="135" spans="1:15" x14ac:dyDescent="0.35">
      <c r="A135" s="6" t="s">
        <v>30</v>
      </c>
      <c r="B135" s="6" t="s">
        <v>165</v>
      </c>
      <c r="C135" s="7">
        <v>48020.410510023787</v>
      </c>
      <c r="D135" s="19">
        <v>78.37579345703125</v>
      </c>
      <c r="E135" s="19">
        <f t="shared" si="2"/>
        <v>1.0025781083183791</v>
      </c>
      <c r="F135" s="11"/>
      <c r="G135" s="11">
        <v>99.971443176269531</v>
      </c>
      <c r="H135" s="11">
        <v>0.23983410000801086</v>
      </c>
      <c r="I135" s="11">
        <v>0</v>
      </c>
      <c r="J135" s="11"/>
      <c r="K135" s="11">
        <v>5.5860586166381836</v>
      </c>
      <c r="L135" s="11">
        <v>6.0900893211364746</v>
      </c>
      <c r="M135" s="11">
        <v>7.6439390182495117</v>
      </c>
      <c r="N135" s="11">
        <v>7.5024690628051758</v>
      </c>
      <c r="O135" s="11">
        <v>0.14146995544433594</v>
      </c>
    </row>
    <row r="136" spans="1:15" x14ac:dyDescent="0.35">
      <c r="A136" s="6" t="s">
        <v>30</v>
      </c>
      <c r="B136" s="6" t="s">
        <v>166</v>
      </c>
      <c r="C136" s="7">
        <v>40185.795378862713</v>
      </c>
      <c r="D136" s="19">
        <v>68.387336730957031</v>
      </c>
      <c r="E136" s="19">
        <f t="shared" si="2"/>
        <v>0.83900571203571073</v>
      </c>
      <c r="F136" s="11"/>
      <c r="G136" s="11">
        <v>99.725059509277344</v>
      </c>
      <c r="H136" s="11">
        <v>0.59255540370941162</v>
      </c>
      <c r="I136" s="11">
        <v>0</v>
      </c>
      <c r="J136" s="11"/>
      <c r="K136" s="11">
        <v>2.8275320529937744</v>
      </c>
      <c r="L136" s="11">
        <v>3.8551044464111328</v>
      </c>
      <c r="M136" s="11">
        <v>5.5728154182434082</v>
      </c>
      <c r="N136" s="11">
        <v>5.4991984367370605</v>
      </c>
      <c r="O136" s="11">
        <v>7.3616869747638702E-2</v>
      </c>
    </row>
    <row r="137" spans="1:15" x14ac:dyDescent="0.35">
      <c r="A137" s="6" t="s">
        <v>30</v>
      </c>
      <c r="B137" s="6" t="s">
        <v>167</v>
      </c>
      <c r="C137" s="7">
        <v>24430.653374211055</v>
      </c>
      <c r="D137" s="19">
        <v>72.635231018066406</v>
      </c>
      <c r="E137" s="19">
        <f t="shared" si="2"/>
        <v>0.5100672398413949</v>
      </c>
      <c r="F137" s="11"/>
      <c r="G137" s="11">
        <v>99.882568359375</v>
      </c>
      <c r="H137" s="11">
        <v>0.31797301769256592</v>
      </c>
      <c r="I137" s="11">
        <v>0</v>
      </c>
      <c r="J137" s="11"/>
      <c r="K137" s="11">
        <v>3.2836353778839111</v>
      </c>
      <c r="L137" s="11">
        <v>4.7233433723449707</v>
      </c>
      <c r="M137" s="11">
        <v>6.5011630058288574</v>
      </c>
      <c r="N137" s="11">
        <v>6.247138500213623</v>
      </c>
      <c r="O137" s="11">
        <v>0.25402459502220154</v>
      </c>
    </row>
    <row r="138" spans="1:15" x14ac:dyDescent="0.35">
      <c r="A138" s="6" t="s">
        <v>30</v>
      </c>
      <c r="B138" s="6" t="s">
        <v>168</v>
      </c>
      <c r="C138" s="7">
        <v>30088.944494073763</v>
      </c>
      <c r="D138" s="19">
        <v>74.6024169921875</v>
      </c>
      <c r="E138" s="19">
        <f t="shared" si="2"/>
        <v>0.62820198186078025</v>
      </c>
      <c r="F138" s="11"/>
      <c r="G138" s="11">
        <v>100</v>
      </c>
      <c r="H138" s="11">
        <v>0.43630287051200867</v>
      </c>
      <c r="I138" s="11">
        <v>0</v>
      </c>
      <c r="J138" s="11"/>
      <c r="K138" s="11">
        <v>5.0891828536987305</v>
      </c>
      <c r="L138" s="11">
        <v>5.7691612243652344</v>
      </c>
      <c r="M138" s="11">
        <v>7.7287530899047852</v>
      </c>
      <c r="N138" s="11">
        <v>7.6916284561157227</v>
      </c>
      <c r="O138" s="11">
        <v>3.7124849855899811E-2</v>
      </c>
    </row>
    <row r="139" spans="1:15" x14ac:dyDescent="0.35">
      <c r="A139" s="6" t="s">
        <v>30</v>
      </c>
      <c r="B139" s="6" t="s">
        <v>169</v>
      </c>
      <c r="C139" s="7">
        <v>5720.4852351527361</v>
      </c>
      <c r="D139" s="19">
        <v>59.491291046142578</v>
      </c>
      <c r="E139" s="19">
        <f t="shared" si="2"/>
        <v>0.11943324109079566</v>
      </c>
      <c r="F139" s="11"/>
      <c r="G139" s="11">
        <v>99.826492309570313</v>
      </c>
      <c r="H139" s="11">
        <v>0.58726698160171509</v>
      </c>
      <c r="I139" s="11">
        <v>0</v>
      </c>
      <c r="J139" s="11"/>
      <c r="K139" s="11">
        <v>6.0476665496826172</v>
      </c>
      <c r="L139" s="11">
        <v>6.4634075164794922</v>
      </c>
      <c r="M139" s="11">
        <v>7.8347644805908203</v>
      </c>
      <c r="N139" s="11">
        <v>7.7677626609802246</v>
      </c>
      <c r="O139" s="11">
        <v>6.70018270611763E-2</v>
      </c>
    </row>
    <row r="140" spans="1:15" x14ac:dyDescent="0.35">
      <c r="A140" s="6"/>
      <c r="B140" s="6"/>
      <c r="C140" s="7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s="15" customFormat="1" ht="11" thickBot="1" x14ac:dyDescent="0.3">
      <c r="A141" s="21"/>
      <c r="B141" s="21" t="s">
        <v>31</v>
      </c>
      <c r="C141" s="13">
        <f>SUM(C5:C140)</f>
        <v>4789692.7043986889</v>
      </c>
      <c r="D141" s="14">
        <v>70.647071838378906</v>
      </c>
      <c r="E141" s="14"/>
      <c r="F141" s="14"/>
      <c r="G141" s="14">
        <v>98.021148681640625</v>
      </c>
      <c r="H141" s="14">
        <v>3.2231638431549072</v>
      </c>
      <c r="I141" s="14">
        <v>3.7580699427053332E-4</v>
      </c>
      <c r="J141" s="14"/>
      <c r="K141" s="14">
        <v>5.7801294326782227</v>
      </c>
      <c r="L141" s="14">
        <v>7.8708162307739258</v>
      </c>
      <c r="M141" s="14">
        <v>10.829419136047363</v>
      </c>
      <c r="N141" s="14">
        <v>7.9556527137756348</v>
      </c>
      <c r="O141" s="14">
        <v>2.8737661838531494</v>
      </c>
    </row>
  </sheetData>
  <mergeCells count="4">
    <mergeCell ref="A2:O2"/>
    <mergeCell ref="C3:E3"/>
    <mergeCell ref="G3:I3"/>
    <mergeCell ref="K3:O3"/>
  </mergeCells>
  <pageMargins left="0.7" right="0.7" top="0.75" bottom="0.75" header="0.3" footer="0.3"/>
  <pageSetup scale="108" orientation="landscape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59016-0F43-45D1-A497-743B322AD421}">
  <dimension ref="A2:AF17"/>
  <sheetViews>
    <sheetView view="pageBreakPreview" zoomScale="120" zoomScaleNormal="100" zoomScaleSheetLayoutView="12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AC10" sqref="AC10"/>
    </sheetView>
  </sheetViews>
  <sheetFormatPr defaultRowHeight="14.5" x14ac:dyDescent="0.35"/>
  <cols>
    <col min="1" max="1" width="10.1796875" bestFit="1" customWidth="1"/>
    <col min="2" max="2" width="8.453125" bestFit="1" customWidth="1"/>
    <col min="3" max="4" width="6.1796875" customWidth="1"/>
    <col min="5" max="5" width="5.81640625" customWidth="1"/>
    <col min="6" max="6" width="6" bestFit="1" customWidth="1"/>
    <col min="7" max="7" width="4.1796875" customWidth="1"/>
    <col min="8" max="8" width="8.453125" bestFit="1" customWidth="1"/>
    <col min="9" max="9" width="5.1796875" bestFit="1" customWidth="1"/>
    <col min="10" max="10" width="5.81640625" bestFit="1" customWidth="1"/>
    <col min="11" max="11" width="7.6328125" bestFit="1" customWidth="1"/>
    <col min="12" max="12" width="5.1796875" customWidth="1"/>
    <col min="13" max="13" width="4" customWidth="1"/>
    <col min="14" max="14" width="7.54296875" bestFit="1" customWidth="1"/>
    <col min="15" max="15" width="5.1796875" bestFit="1" customWidth="1"/>
    <col min="16" max="16" width="6.1796875" customWidth="1"/>
    <col min="17" max="17" width="6" bestFit="1" customWidth="1"/>
    <col min="18" max="18" width="6.36328125" style="111" bestFit="1" customWidth="1"/>
    <col min="19" max="19" width="7.1796875" style="98" bestFit="1" customWidth="1"/>
    <col min="20" max="20" width="7" style="112" customWidth="1"/>
    <col min="21" max="21" width="4.54296875" style="112" bestFit="1" customWidth="1"/>
    <col min="22" max="22" width="4.54296875" customWidth="1"/>
    <col min="23" max="23" width="6.81640625" style="111" bestFit="1" customWidth="1"/>
    <col min="24" max="24" width="7.1796875" style="113" bestFit="1" customWidth="1"/>
    <col min="25" max="25" width="7" style="113" customWidth="1"/>
    <col min="26" max="26" width="5.6328125" style="113" bestFit="1" customWidth="1"/>
    <col min="27" max="27" width="3.81640625" customWidth="1"/>
    <col min="28" max="28" width="6.81640625" style="41" bestFit="1" customWidth="1"/>
    <col min="29" max="29" width="7.1796875" bestFit="1" customWidth="1"/>
    <col min="30" max="30" width="9.1796875" customWidth="1"/>
    <col min="31" max="31" width="6" bestFit="1" customWidth="1"/>
    <col min="32" max="32" width="4.54296875" bestFit="1" customWidth="1"/>
  </cols>
  <sheetData>
    <row r="2" spans="1:32" ht="15" thickBot="1" x14ac:dyDescent="0.4">
      <c r="B2" s="205" t="s">
        <v>234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5" t="s">
        <v>221</v>
      </c>
      <c r="T2" s="99"/>
      <c r="U2" s="99"/>
      <c r="V2" s="24"/>
      <c r="W2" s="100"/>
      <c r="X2" s="101"/>
      <c r="Y2" s="101"/>
      <c r="Z2" s="101"/>
      <c r="AA2" s="24"/>
      <c r="AB2" s="56"/>
      <c r="AC2" s="24"/>
      <c r="AD2" s="24"/>
      <c r="AE2" s="24"/>
      <c r="AF2" s="24"/>
    </row>
    <row r="3" spans="1:32" ht="15" thickBot="1" x14ac:dyDescent="0.4">
      <c r="A3" s="24"/>
      <c r="B3" s="206" t="s">
        <v>222</v>
      </c>
      <c r="C3" s="206"/>
      <c r="D3" s="206"/>
      <c r="E3" s="206"/>
      <c r="F3" s="206"/>
      <c r="H3" s="199" t="s">
        <v>223</v>
      </c>
      <c r="I3" s="199"/>
      <c r="J3" s="199"/>
      <c r="K3" s="199"/>
      <c r="L3" s="44"/>
      <c r="M3" s="44"/>
      <c r="N3" s="199" t="s">
        <v>224</v>
      </c>
      <c r="O3" s="199"/>
      <c r="P3" s="199"/>
      <c r="Q3" s="102"/>
      <c r="R3" s="199" t="s">
        <v>225</v>
      </c>
      <c r="S3" s="199"/>
      <c r="T3" s="199"/>
      <c r="U3" s="199"/>
      <c r="V3" s="102"/>
      <c r="W3" s="207" t="s">
        <v>226</v>
      </c>
      <c r="X3" s="207"/>
      <c r="Y3" s="207"/>
      <c r="Z3" s="38"/>
      <c r="AA3" s="102"/>
      <c r="AB3" s="199" t="s">
        <v>227</v>
      </c>
      <c r="AC3" s="199"/>
      <c r="AD3" s="199"/>
      <c r="AE3" s="199"/>
      <c r="AF3" s="102"/>
    </row>
    <row r="4" spans="1:32" s="110" customFormat="1" ht="30.5" thickBot="1" x14ac:dyDescent="0.4">
      <c r="A4" s="103" t="s">
        <v>176</v>
      </c>
      <c r="B4" s="28" t="s">
        <v>5</v>
      </c>
      <c r="C4" s="28" t="s">
        <v>228</v>
      </c>
      <c r="D4" s="28" t="s">
        <v>229</v>
      </c>
      <c r="E4" s="28" t="s">
        <v>230</v>
      </c>
      <c r="F4" s="27" t="s">
        <v>207</v>
      </c>
      <c r="G4" s="27"/>
      <c r="H4" s="28" t="s">
        <v>5</v>
      </c>
      <c r="I4" s="28" t="s">
        <v>231</v>
      </c>
      <c r="J4" s="28" t="s">
        <v>229</v>
      </c>
      <c r="K4" s="28" t="s">
        <v>230</v>
      </c>
      <c r="L4" s="28" t="s">
        <v>207</v>
      </c>
      <c r="M4" s="28"/>
      <c r="N4" s="104" t="s">
        <v>5</v>
      </c>
      <c r="O4" s="28" t="s">
        <v>231</v>
      </c>
      <c r="P4" s="28" t="s">
        <v>229</v>
      </c>
      <c r="Q4" s="28" t="s">
        <v>207</v>
      </c>
      <c r="R4" s="105" t="s">
        <v>5</v>
      </c>
      <c r="S4" s="106" t="s">
        <v>228</v>
      </c>
      <c r="T4" s="107" t="s">
        <v>230</v>
      </c>
      <c r="U4" s="107" t="s">
        <v>207</v>
      </c>
      <c r="V4" s="28"/>
      <c r="W4" s="105" t="s">
        <v>5</v>
      </c>
      <c r="X4" s="108" t="s">
        <v>228</v>
      </c>
      <c r="Y4" s="108" t="s">
        <v>230</v>
      </c>
      <c r="Z4" s="108" t="s">
        <v>207</v>
      </c>
      <c r="AA4" s="109"/>
      <c r="AB4" s="105" t="s">
        <v>5</v>
      </c>
      <c r="AC4" s="28" t="s">
        <v>228</v>
      </c>
      <c r="AD4" s="28" t="s">
        <v>229</v>
      </c>
      <c r="AE4" s="28" t="s">
        <v>230</v>
      </c>
      <c r="AF4" s="28" t="s">
        <v>207</v>
      </c>
    </row>
    <row r="5" spans="1:32" x14ac:dyDescent="0.35">
      <c r="A5" s="85" t="s">
        <v>177</v>
      </c>
      <c r="B5" s="7">
        <v>2900672</v>
      </c>
      <c r="C5" s="11">
        <v>45.505550384521484</v>
      </c>
      <c r="D5" s="11">
        <v>16.063196182250977</v>
      </c>
      <c r="E5" s="11">
        <v>38.431251525878906</v>
      </c>
      <c r="F5" s="11">
        <f>SUM(C5:E5)</f>
        <v>99.999998092651367</v>
      </c>
      <c r="G5" s="86" t="s">
        <v>17</v>
      </c>
      <c r="H5" s="7">
        <v>2744871.25</v>
      </c>
      <c r="I5" s="11">
        <v>45.701393127441406</v>
      </c>
      <c r="J5" s="11">
        <v>15.175900459289551</v>
      </c>
      <c r="K5" s="11">
        <v>39.122703552246094</v>
      </c>
      <c r="L5" s="11">
        <f>SUM(I5:K5)</f>
        <v>99.999997138977051</v>
      </c>
      <c r="M5" s="86" t="s">
        <v>17</v>
      </c>
      <c r="N5" s="7">
        <v>57988.554031623586</v>
      </c>
      <c r="O5" s="11">
        <v>48.354171752929688</v>
      </c>
      <c r="P5" s="11">
        <v>51.645828247070313</v>
      </c>
      <c r="Q5" s="11">
        <f>SUM(O5:P5)</f>
        <v>100</v>
      </c>
      <c r="R5" s="63">
        <v>65</v>
      </c>
      <c r="S5" s="8">
        <v>0</v>
      </c>
      <c r="T5" s="11">
        <v>100</v>
      </c>
      <c r="U5" s="11">
        <f>SUM(S5:T5)</f>
        <v>100</v>
      </c>
      <c r="V5" s="11"/>
      <c r="W5" s="63">
        <v>24726.067615458254</v>
      </c>
      <c r="X5" s="19">
        <v>14.292572021484375</v>
      </c>
      <c r="Y5" s="19">
        <v>85.707427978515625</v>
      </c>
      <c r="Z5" s="11">
        <f>SUM(X5:Y5)</f>
        <v>100</v>
      </c>
      <c r="AA5" s="86" t="s">
        <v>17</v>
      </c>
      <c r="AB5" s="63">
        <v>73021.145817612531</v>
      </c>
      <c r="AC5" s="11">
        <v>46.491294860839844</v>
      </c>
      <c r="AD5" s="11">
        <v>26.612911224365234</v>
      </c>
      <c r="AE5" s="11">
        <v>26.895793914794922</v>
      </c>
      <c r="AF5" s="11">
        <f>SUM(AC5:AE5)</f>
        <v>100</v>
      </c>
    </row>
    <row r="6" spans="1:32" x14ac:dyDescent="0.35">
      <c r="A6" s="85" t="s">
        <v>178</v>
      </c>
      <c r="B6" s="7">
        <v>11290825</v>
      </c>
      <c r="C6" s="11">
        <v>47.447940826416016</v>
      </c>
      <c r="D6" s="11">
        <v>14.307899475097656</v>
      </c>
      <c r="E6" s="11">
        <v>38.244159698486328</v>
      </c>
      <c r="F6" s="11">
        <f t="shared" ref="F6:F14" si="0">SUM(C6:E6)</f>
        <v>100</v>
      </c>
      <c r="G6" s="86" t="s">
        <v>17</v>
      </c>
      <c r="H6" s="7">
        <v>9961108</v>
      </c>
      <c r="I6" s="11">
        <v>48.967334747314453</v>
      </c>
      <c r="J6" s="11">
        <v>13.791796684265137</v>
      </c>
      <c r="K6" s="11">
        <v>37.240867614746094</v>
      </c>
      <c r="L6" s="11">
        <f t="shared" ref="L6:L14" si="1">SUM(I6:K6)</f>
        <v>99.999999046325684</v>
      </c>
      <c r="M6" s="86" t="s">
        <v>17</v>
      </c>
      <c r="N6" s="7">
        <v>311033.08614861459</v>
      </c>
      <c r="O6" s="11">
        <v>46.287014007568359</v>
      </c>
      <c r="P6" s="11">
        <v>53.712985992431641</v>
      </c>
      <c r="Q6" s="11">
        <f t="shared" ref="Q6:Q14" si="2">SUM(O6:P6)</f>
        <v>100</v>
      </c>
      <c r="R6" s="63">
        <v>2175</v>
      </c>
      <c r="S6" s="8">
        <v>0</v>
      </c>
      <c r="T6" s="11">
        <v>100</v>
      </c>
      <c r="U6" s="11">
        <f t="shared" ref="U6:U14" si="3">SUM(S6:T6)</f>
        <v>100</v>
      </c>
      <c r="V6" s="11"/>
      <c r="W6" s="63">
        <v>606375.25080716657</v>
      </c>
      <c r="X6" s="19">
        <v>24.780189514160156</v>
      </c>
      <c r="Y6" s="19">
        <v>75.219810485839844</v>
      </c>
      <c r="Z6" s="11">
        <f t="shared" ref="Z6:Z14" si="4">SUM(X6:Y6)</f>
        <v>100</v>
      </c>
      <c r="AA6" s="86" t="s">
        <v>17</v>
      </c>
      <c r="AB6" s="63">
        <v>410133.73345940834</v>
      </c>
      <c r="AC6" s="11">
        <v>45.191547393798828</v>
      </c>
      <c r="AD6" s="11">
        <v>18.188947677612305</v>
      </c>
      <c r="AE6" s="11">
        <v>36.619503021240234</v>
      </c>
      <c r="AF6" s="11">
        <f t="shared" ref="AF6:AF14" si="5">SUM(AC6:AE6)</f>
        <v>99.999998092651367</v>
      </c>
    </row>
    <row r="7" spans="1:32" x14ac:dyDescent="0.35">
      <c r="A7" s="85" t="s">
        <v>179</v>
      </c>
      <c r="B7" s="7">
        <v>3403507.25</v>
      </c>
      <c r="C7" s="11">
        <v>42.729949951171875</v>
      </c>
      <c r="D7" s="11">
        <v>16.529943466186523</v>
      </c>
      <c r="E7" s="11">
        <v>40.740104675292969</v>
      </c>
      <c r="F7" s="11">
        <f t="shared" si="0"/>
        <v>99.999998092651367</v>
      </c>
      <c r="G7" s="86" t="s">
        <v>17</v>
      </c>
      <c r="H7" s="7">
        <v>2845210.75</v>
      </c>
      <c r="I7" s="11">
        <v>43.652400970458984</v>
      </c>
      <c r="J7" s="11">
        <v>15.755847930908203</v>
      </c>
      <c r="K7" s="11">
        <v>40.591747283935547</v>
      </c>
      <c r="L7" s="11">
        <f t="shared" si="1"/>
        <v>99.999996185302734</v>
      </c>
      <c r="M7" s="86" t="s">
        <v>17</v>
      </c>
      <c r="N7" s="7">
        <v>158193.5442673197</v>
      </c>
      <c r="O7" s="11">
        <v>58.640926361083984</v>
      </c>
      <c r="P7" s="11">
        <v>41.359073638916016</v>
      </c>
      <c r="Q7" s="11">
        <f t="shared" si="2"/>
        <v>100</v>
      </c>
      <c r="R7" s="63">
        <v>90</v>
      </c>
      <c r="S7" s="8">
        <v>100</v>
      </c>
      <c r="T7" s="11">
        <v>0</v>
      </c>
      <c r="U7" s="11">
        <f t="shared" si="3"/>
        <v>100</v>
      </c>
      <c r="V7" s="11"/>
      <c r="W7" s="63">
        <v>210148.17353077079</v>
      </c>
      <c r="X7" s="19">
        <v>24.103153228759766</v>
      </c>
      <c r="Y7" s="19">
        <v>75.896842956542969</v>
      </c>
      <c r="Z7" s="11">
        <f t="shared" si="4"/>
        <v>99.999996185302734</v>
      </c>
      <c r="AA7" s="86" t="s">
        <v>17</v>
      </c>
      <c r="AB7" s="63">
        <v>189864.83604656279</v>
      </c>
      <c r="AC7" s="11">
        <v>36.23931884765625</v>
      </c>
      <c r="AD7" s="11">
        <v>25.746393203735352</v>
      </c>
      <c r="AE7" s="11">
        <v>38.014289855957031</v>
      </c>
      <c r="AF7" s="11">
        <f t="shared" si="5"/>
        <v>100.00000190734863</v>
      </c>
    </row>
    <row r="8" spans="1:32" x14ac:dyDescent="0.35">
      <c r="A8" s="85" t="s">
        <v>180</v>
      </c>
      <c r="B8" s="7">
        <v>1018813.125</v>
      </c>
      <c r="C8" s="11">
        <v>34.422798156738281</v>
      </c>
      <c r="D8" s="11">
        <v>14.835798263549805</v>
      </c>
      <c r="E8" s="11">
        <v>50.741409301757813</v>
      </c>
      <c r="F8" s="11">
        <f t="shared" si="0"/>
        <v>100.0000057220459</v>
      </c>
      <c r="G8" s="86" t="s">
        <v>17</v>
      </c>
      <c r="H8" s="7">
        <v>779967.75</v>
      </c>
      <c r="I8" s="11">
        <v>34.241195678710938</v>
      </c>
      <c r="J8" s="11">
        <v>14.298908233642578</v>
      </c>
      <c r="K8" s="11">
        <v>51.45989990234375</v>
      </c>
      <c r="L8" s="11">
        <f t="shared" si="1"/>
        <v>100.00000381469727</v>
      </c>
      <c r="M8" s="86" t="s">
        <v>17</v>
      </c>
      <c r="N8" s="7">
        <v>41084.013391566426</v>
      </c>
      <c r="O8" s="11">
        <v>53.151763916015625</v>
      </c>
      <c r="P8" s="11">
        <v>46.848236083984375</v>
      </c>
      <c r="Q8" s="11">
        <f t="shared" si="2"/>
        <v>100</v>
      </c>
      <c r="R8" s="63">
        <v>0</v>
      </c>
      <c r="S8" s="8">
        <v>0</v>
      </c>
      <c r="T8" s="11">
        <v>0</v>
      </c>
      <c r="U8" s="11">
        <f t="shared" si="3"/>
        <v>0</v>
      </c>
      <c r="V8" s="11"/>
      <c r="W8" s="63">
        <v>89141.418602361853</v>
      </c>
      <c r="X8" s="19">
        <v>21.28045654296875</v>
      </c>
      <c r="Y8" s="19">
        <v>78.71954345703125</v>
      </c>
      <c r="Z8" s="11">
        <f t="shared" si="4"/>
        <v>100</v>
      </c>
      <c r="AA8" s="86" t="s">
        <v>17</v>
      </c>
      <c r="AB8" s="63">
        <v>108619.99308388152</v>
      </c>
      <c r="AC8" s="11">
        <v>39.428386688232422</v>
      </c>
      <c r="AD8" s="11">
        <v>18.758108139038086</v>
      </c>
      <c r="AE8" s="11">
        <v>41.813507080078125</v>
      </c>
      <c r="AF8" s="11">
        <f t="shared" si="5"/>
        <v>100.00000190734863</v>
      </c>
    </row>
    <row r="9" spans="1:32" x14ac:dyDescent="0.35">
      <c r="A9" s="85" t="s">
        <v>181</v>
      </c>
      <c r="B9" s="7">
        <v>19628818</v>
      </c>
      <c r="C9" s="11">
        <v>34.569362640380859</v>
      </c>
      <c r="D9" s="11">
        <v>20.378238677978516</v>
      </c>
      <c r="E9" s="11">
        <v>45.052394866943359</v>
      </c>
      <c r="F9" s="11">
        <f t="shared" si="0"/>
        <v>99.999996185302734</v>
      </c>
      <c r="G9" s="86" t="s">
        <v>17</v>
      </c>
      <c r="H9" s="7">
        <v>6055473</v>
      </c>
      <c r="I9" s="11">
        <v>41.141605377197266</v>
      </c>
      <c r="J9" s="11">
        <v>16.591508865356445</v>
      </c>
      <c r="K9" s="11">
        <v>42.266880035400391</v>
      </c>
      <c r="L9" s="11">
        <f t="shared" si="1"/>
        <v>99.999994277954102</v>
      </c>
      <c r="M9" s="86" t="s">
        <v>17</v>
      </c>
      <c r="N9" s="7">
        <v>4048489.6986934054</v>
      </c>
      <c r="O9" s="11">
        <v>40.454143524169922</v>
      </c>
      <c r="P9" s="11">
        <v>59.545856475830078</v>
      </c>
      <c r="Q9" s="11">
        <f t="shared" si="2"/>
        <v>100</v>
      </c>
      <c r="R9" s="63">
        <v>146977</v>
      </c>
      <c r="S9" s="8">
        <v>2.9256277084350586</v>
      </c>
      <c r="T9" s="11">
        <v>97.074371337890625</v>
      </c>
      <c r="U9" s="11">
        <f t="shared" si="3"/>
        <v>99.999999046325684</v>
      </c>
      <c r="V9" s="11"/>
      <c r="W9" s="63">
        <v>6680731.7072956087</v>
      </c>
      <c r="X9" s="19">
        <v>27.078065872192383</v>
      </c>
      <c r="Y9" s="19">
        <v>72.92193603515625</v>
      </c>
      <c r="Z9" s="11">
        <f t="shared" si="4"/>
        <v>100.00000190734863</v>
      </c>
      <c r="AA9" s="86" t="s">
        <v>17</v>
      </c>
      <c r="AB9" s="63">
        <v>2697146.1109285364</v>
      </c>
      <c r="AC9" s="11">
        <v>31.260580062866211</v>
      </c>
      <c r="AD9" s="11">
        <v>21.674957275390625</v>
      </c>
      <c r="AE9" s="11">
        <v>47.064460754394531</v>
      </c>
      <c r="AF9" s="11">
        <f t="shared" si="5"/>
        <v>99.999998092651367</v>
      </c>
    </row>
    <row r="10" spans="1:32" x14ac:dyDescent="0.35">
      <c r="A10" s="85" t="s">
        <v>182</v>
      </c>
      <c r="B10" s="7">
        <v>7228133.5</v>
      </c>
      <c r="C10" s="11">
        <v>47.73614501953125</v>
      </c>
      <c r="D10" s="11">
        <v>19.866680145263672</v>
      </c>
      <c r="E10" s="11">
        <v>32.397174835205078</v>
      </c>
      <c r="F10" s="11">
        <f t="shared" si="0"/>
        <v>100</v>
      </c>
      <c r="G10" s="86" t="s">
        <v>17</v>
      </c>
      <c r="H10" s="7">
        <v>6883422.5</v>
      </c>
      <c r="I10" s="11">
        <v>47.829116821289063</v>
      </c>
      <c r="J10" s="11">
        <v>19.395090103149414</v>
      </c>
      <c r="K10" s="11">
        <v>32.775787353515625</v>
      </c>
      <c r="L10" s="11">
        <f t="shared" si="1"/>
        <v>99.999994277954102</v>
      </c>
      <c r="M10" s="86" t="s">
        <v>17</v>
      </c>
      <c r="N10" s="7">
        <v>124978.78235172432</v>
      </c>
      <c r="O10" s="11">
        <v>48.006965637207031</v>
      </c>
      <c r="P10" s="11">
        <v>51.993034362792969</v>
      </c>
      <c r="Q10" s="11">
        <f t="shared" si="2"/>
        <v>100</v>
      </c>
      <c r="R10" s="63">
        <v>180</v>
      </c>
      <c r="S10" s="8">
        <v>100</v>
      </c>
      <c r="T10" s="11">
        <v>0</v>
      </c>
      <c r="U10" s="11">
        <f t="shared" si="3"/>
        <v>100</v>
      </c>
      <c r="V10" s="11"/>
      <c r="W10" s="63">
        <v>64117.556380530099</v>
      </c>
      <c r="X10" s="19">
        <v>43.633510589599609</v>
      </c>
      <c r="Y10" s="19">
        <v>56.366489410400391</v>
      </c>
      <c r="Z10" s="11">
        <f t="shared" si="4"/>
        <v>100</v>
      </c>
      <c r="AA10" s="86" t="s">
        <v>17</v>
      </c>
      <c r="AB10" s="63">
        <v>155434.81724141233</v>
      </c>
      <c r="AC10" s="11">
        <v>45.032966613769531</v>
      </c>
      <c r="AD10" s="11">
        <v>23.137577056884766</v>
      </c>
      <c r="AE10" s="11">
        <v>31.82945442199707</v>
      </c>
      <c r="AF10" s="11">
        <f t="shared" si="5"/>
        <v>99.999998092651367</v>
      </c>
    </row>
    <row r="11" spans="1:32" x14ac:dyDescent="0.35">
      <c r="A11" s="85" t="s">
        <v>183</v>
      </c>
      <c r="B11" s="7">
        <v>1457250.25</v>
      </c>
      <c r="C11" s="11">
        <v>45.668781280517578</v>
      </c>
      <c r="D11" s="11">
        <v>19.888944625854492</v>
      </c>
      <c r="E11" s="11">
        <v>34.442268371582031</v>
      </c>
      <c r="F11" s="11">
        <f t="shared" si="0"/>
        <v>99.999994277954102</v>
      </c>
      <c r="G11" s="86" t="s">
        <v>17</v>
      </c>
      <c r="H11" s="7">
        <v>1428940</v>
      </c>
      <c r="I11" s="11">
        <v>45.576057434082031</v>
      </c>
      <c r="J11" s="11">
        <v>19.744268417358398</v>
      </c>
      <c r="K11" s="11">
        <v>34.679668426513672</v>
      </c>
      <c r="L11" s="11">
        <f t="shared" si="1"/>
        <v>99.999994277954102</v>
      </c>
      <c r="M11" s="86" t="s">
        <v>17</v>
      </c>
      <c r="N11" s="7">
        <v>13403.557919337471</v>
      </c>
      <c r="O11" s="11">
        <v>66.282363891601563</v>
      </c>
      <c r="P11" s="11">
        <v>33.717636108398438</v>
      </c>
      <c r="Q11" s="11">
        <f t="shared" si="2"/>
        <v>100</v>
      </c>
      <c r="R11" s="63">
        <v>0</v>
      </c>
      <c r="S11" s="8">
        <v>0</v>
      </c>
      <c r="T11" s="11">
        <v>0</v>
      </c>
      <c r="U11" s="11">
        <f t="shared" si="3"/>
        <v>0</v>
      </c>
      <c r="V11" s="11"/>
      <c r="W11" s="63">
        <v>4497.5226591362398</v>
      </c>
      <c r="X11" s="19">
        <v>62.943538665771484</v>
      </c>
      <c r="Y11" s="19">
        <v>37.056461334228516</v>
      </c>
      <c r="Z11" s="11">
        <f t="shared" si="4"/>
        <v>100</v>
      </c>
      <c r="AA11" s="86" t="s">
        <v>17</v>
      </c>
      <c r="AB11" s="63">
        <v>10409.187128145142</v>
      </c>
      <c r="AC11" s="11">
        <v>24.390098571777344</v>
      </c>
      <c r="AD11" s="11">
        <v>30.53642463684082</v>
      </c>
      <c r="AE11" s="11">
        <v>45.073478698730469</v>
      </c>
      <c r="AF11" s="11">
        <f t="shared" si="5"/>
        <v>100.00000190734863</v>
      </c>
    </row>
    <row r="12" spans="1:32" x14ac:dyDescent="0.35">
      <c r="A12" s="85" t="s">
        <v>184</v>
      </c>
      <c r="B12" s="7">
        <v>4276811</v>
      </c>
      <c r="C12" s="11">
        <v>52.524967193603516</v>
      </c>
      <c r="D12" s="11">
        <v>13.596713066101074</v>
      </c>
      <c r="E12" s="11">
        <v>33.878318786621094</v>
      </c>
      <c r="F12" s="11">
        <f t="shared" si="0"/>
        <v>99.999999046325684</v>
      </c>
      <c r="G12" s="86" t="s">
        <v>17</v>
      </c>
      <c r="H12" s="7">
        <v>4240233</v>
      </c>
      <c r="I12" s="11">
        <v>52.797279357910156</v>
      </c>
      <c r="J12" s="11">
        <v>13.456503868103027</v>
      </c>
      <c r="K12" s="11">
        <v>33.746219635009766</v>
      </c>
      <c r="L12" s="11">
        <f t="shared" si="1"/>
        <v>100.00000286102295</v>
      </c>
      <c r="M12" s="86" t="s">
        <v>17</v>
      </c>
      <c r="N12" s="7">
        <v>8837.3026040162767</v>
      </c>
      <c r="O12" s="11">
        <v>17.820011138916016</v>
      </c>
      <c r="P12" s="11">
        <v>82.17999267578125</v>
      </c>
      <c r="Q12" s="11">
        <f t="shared" si="2"/>
        <v>100.00000381469727</v>
      </c>
      <c r="R12" s="63">
        <v>0</v>
      </c>
      <c r="S12" s="8">
        <v>0</v>
      </c>
      <c r="T12" s="11">
        <v>0</v>
      </c>
      <c r="U12" s="11">
        <f t="shared" si="3"/>
        <v>0</v>
      </c>
      <c r="V12" s="11"/>
      <c r="W12" s="63">
        <v>13637.46276811853</v>
      </c>
      <c r="X12" s="19">
        <v>20.233901977539063</v>
      </c>
      <c r="Y12" s="19">
        <v>79.766098022460938</v>
      </c>
      <c r="Z12" s="11">
        <f t="shared" si="4"/>
        <v>100</v>
      </c>
      <c r="AA12" s="86" t="s">
        <v>17</v>
      </c>
      <c r="AB12" s="63">
        <v>14103.271965985743</v>
      </c>
      <c r="AC12" s="11">
        <v>23.624584197998047</v>
      </c>
      <c r="AD12" s="11">
        <v>25.92390251159668</v>
      </c>
      <c r="AE12" s="11">
        <v>50.451511383056641</v>
      </c>
      <c r="AF12" s="11">
        <f t="shared" si="5"/>
        <v>99.999998092651367</v>
      </c>
    </row>
    <row r="13" spans="1:32" x14ac:dyDescent="0.35">
      <c r="A13" s="85" t="s">
        <v>185</v>
      </c>
      <c r="B13" s="7">
        <v>3624744.5</v>
      </c>
      <c r="C13" s="11">
        <v>35.312931060791016</v>
      </c>
      <c r="D13" s="11">
        <v>16.424310684204102</v>
      </c>
      <c r="E13" s="11">
        <v>48.262760162353516</v>
      </c>
      <c r="F13" s="11">
        <f t="shared" si="0"/>
        <v>100.00000190734863</v>
      </c>
      <c r="G13" s="86" t="s">
        <v>17</v>
      </c>
      <c r="H13" s="7">
        <v>2715793.5</v>
      </c>
      <c r="I13" s="11">
        <v>38.1331787109375</v>
      </c>
      <c r="J13" s="11">
        <v>15.43781852722168</v>
      </c>
      <c r="K13" s="11">
        <v>46.429004669189453</v>
      </c>
      <c r="L13" s="11">
        <f t="shared" si="1"/>
        <v>100.00000190734863</v>
      </c>
      <c r="M13" s="86" t="s">
        <v>17</v>
      </c>
      <c r="N13" s="7">
        <v>220175.98582748993</v>
      </c>
      <c r="O13" s="11">
        <v>37.176887512207031</v>
      </c>
      <c r="P13" s="11">
        <v>62.823112487792969</v>
      </c>
      <c r="Q13" s="11">
        <f t="shared" si="2"/>
        <v>100</v>
      </c>
      <c r="R13" s="63">
        <v>2280</v>
      </c>
      <c r="S13" s="8">
        <v>0</v>
      </c>
      <c r="T13" s="11">
        <v>100</v>
      </c>
      <c r="U13" s="11">
        <f t="shared" si="3"/>
        <v>100</v>
      </c>
      <c r="V13" s="11"/>
      <c r="W13" s="63">
        <v>503271.73223252414</v>
      </c>
      <c r="X13" s="19">
        <v>22.020040512084961</v>
      </c>
      <c r="Y13" s="19">
        <v>77.979957580566406</v>
      </c>
      <c r="Z13" s="11">
        <f t="shared" si="4"/>
        <v>99.999998092651367</v>
      </c>
      <c r="AA13" s="86" t="s">
        <v>17</v>
      </c>
      <c r="AB13" s="63">
        <v>183223.22116623391</v>
      </c>
      <c r="AC13" s="11">
        <v>28.222358703613281</v>
      </c>
      <c r="AD13" s="11">
        <v>20.607976913452148</v>
      </c>
      <c r="AE13" s="11">
        <v>51.169662475585938</v>
      </c>
      <c r="AF13" s="11">
        <f t="shared" si="5"/>
        <v>99.999998092651367</v>
      </c>
    </row>
    <row r="14" spans="1:32" x14ac:dyDescent="0.35">
      <c r="A14" s="85" t="s">
        <v>186</v>
      </c>
      <c r="B14" s="7">
        <v>2485676.5</v>
      </c>
      <c r="C14" s="11">
        <v>38.422847747802734</v>
      </c>
      <c r="D14" s="11">
        <v>16.19670295715332</v>
      </c>
      <c r="E14" s="11">
        <v>45.380447387695313</v>
      </c>
      <c r="F14" s="11">
        <f t="shared" si="0"/>
        <v>99.999998092651367</v>
      </c>
      <c r="G14" s="86" t="s">
        <v>17</v>
      </c>
      <c r="H14" s="7">
        <v>2222883.75</v>
      </c>
      <c r="I14" s="11">
        <v>40.145210266113281</v>
      </c>
      <c r="J14" s="11">
        <v>15.085267066955566</v>
      </c>
      <c r="K14" s="11">
        <v>44.769519805908203</v>
      </c>
      <c r="L14" s="11">
        <f t="shared" si="1"/>
        <v>99.999997138977051</v>
      </c>
      <c r="M14" s="86" t="s">
        <v>17</v>
      </c>
      <c r="N14" s="7">
        <v>77772.995510396213</v>
      </c>
      <c r="O14" s="11">
        <v>36.197471618652344</v>
      </c>
      <c r="P14" s="11">
        <v>63.802528381347656</v>
      </c>
      <c r="Q14" s="11">
        <f t="shared" si="2"/>
        <v>100</v>
      </c>
      <c r="R14" s="63">
        <v>0</v>
      </c>
      <c r="S14" s="8">
        <v>0</v>
      </c>
      <c r="T14" s="11">
        <v>0</v>
      </c>
      <c r="U14" s="11">
        <f t="shared" si="3"/>
        <v>0</v>
      </c>
      <c r="V14" s="11"/>
      <c r="W14" s="63">
        <v>106954.45734304462</v>
      </c>
      <c r="X14" s="19">
        <v>14.87078857421875</v>
      </c>
      <c r="Y14" s="19">
        <v>85.12921142578125</v>
      </c>
      <c r="Z14" s="11">
        <f t="shared" si="4"/>
        <v>100</v>
      </c>
      <c r="AA14" s="86" t="s">
        <v>17</v>
      </c>
      <c r="AB14" s="63">
        <v>78065.259876375945</v>
      </c>
      <c r="AC14" s="11">
        <v>23.864048004150391</v>
      </c>
      <c r="AD14" s="11">
        <v>22.607400894165039</v>
      </c>
      <c r="AE14" s="11">
        <v>53.528549194335938</v>
      </c>
      <c r="AF14" s="11">
        <f t="shared" si="5"/>
        <v>99.999998092651367</v>
      </c>
    </row>
    <row r="15" spans="1:32" x14ac:dyDescent="0.35">
      <c r="B15" s="7"/>
      <c r="C15" s="11"/>
      <c r="D15" s="11"/>
      <c r="E15" s="11"/>
      <c r="F15" s="11"/>
      <c r="G15" s="86"/>
      <c r="H15" s="7"/>
      <c r="I15" s="11"/>
      <c r="J15" s="11"/>
      <c r="K15" s="11"/>
      <c r="L15" s="11"/>
      <c r="M15" s="86"/>
      <c r="N15" s="7"/>
      <c r="O15" s="11"/>
      <c r="P15" s="11"/>
      <c r="Q15" s="11"/>
      <c r="R15" s="63"/>
      <c r="S15" s="8"/>
      <c r="T15" s="11"/>
      <c r="U15" s="11"/>
      <c r="V15" s="11"/>
      <c r="W15" s="63"/>
      <c r="X15" s="19"/>
      <c r="Y15" s="19"/>
      <c r="Z15" s="19"/>
      <c r="AA15" s="86"/>
      <c r="AB15" s="63"/>
      <c r="AC15" s="11"/>
      <c r="AD15" s="11"/>
      <c r="AE15" s="11"/>
      <c r="AF15" s="11"/>
    </row>
    <row r="16" spans="1:32" ht="15" thickBot="1" x14ac:dyDescent="0.4">
      <c r="A16" s="26" t="s">
        <v>31</v>
      </c>
      <c r="B16" s="37">
        <f>SUM(B5:B15)</f>
        <v>57315251.125</v>
      </c>
      <c r="C16" s="95">
        <v>41.638504028320313</v>
      </c>
      <c r="D16" s="95">
        <v>17.622602462768555</v>
      </c>
      <c r="E16" s="95">
        <v>40.738887786865234</v>
      </c>
      <c r="F16" s="95">
        <f t="shared" ref="F16" si="6">SUM(C16:E16)</f>
        <v>99.999994277954102</v>
      </c>
      <c r="G16" s="96" t="s">
        <v>17</v>
      </c>
      <c r="H16" s="37">
        <f>SUM(H5:H15)</f>
        <v>39877903.5</v>
      </c>
      <c r="I16" s="95">
        <v>45.746604919433594</v>
      </c>
      <c r="J16" s="95">
        <v>15.791294097900391</v>
      </c>
      <c r="K16" s="95">
        <v>38.46209716796875</v>
      </c>
      <c r="L16" s="95">
        <f t="shared" ref="L16" si="7">SUM(I16:K16)</f>
        <v>99.999996185302734</v>
      </c>
      <c r="M16" s="96" t="s">
        <v>17</v>
      </c>
      <c r="N16" s="37">
        <f>SUM(N5:N15)</f>
        <v>5061957.5207454935</v>
      </c>
      <c r="O16" s="95">
        <v>41.581871032714844</v>
      </c>
      <c r="P16" s="95">
        <v>58.418128967285156</v>
      </c>
      <c r="Q16" s="95">
        <f t="shared" ref="Q16" si="8">SUM(O16:P16)</f>
        <v>100</v>
      </c>
      <c r="R16" s="65">
        <f>SUM(R5:R15)</f>
        <v>151767</v>
      </c>
      <c r="S16" s="66">
        <v>3.0111947059631348</v>
      </c>
      <c r="T16" s="95">
        <v>96.988807678222656</v>
      </c>
      <c r="U16" s="95">
        <f t="shared" ref="U16" si="9">SUM(S16:T16)</f>
        <v>100.00000238418579</v>
      </c>
      <c r="V16" s="95"/>
      <c r="W16" s="65">
        <f>SUM(W5:W15)</f>
        <v>8303601.3492347198</v>
      </c>
      <c r="X16" s="38">
        <v>26.406887054443359</v>
      </c>
      <c r="Y16" s="38">
        <v>73.593116760253906</v>
      </c>
      <c r="Z16" s="38">
        <f t="shared" ref="Z16" si="10">SUM(X16:Y16)</f>
        <v>100.00000381469727</v>
      </c>
      <c r="AA16" s="96" t="s">
        <v>17</v>
      </c>
      <c r="AB16" s="65">
        <f>SUM(AB5:AB15)</f>
        <v>3920021.5767141548</v>
      </c>
      <c r="AC16" s="95">
        <v>33.680366516113281</v>
      </c>
      <c r="AD16" s="95">
        <v>21.584102630615234</v>
      </c>
      <c r="AE16" s="95">
        <v>44.735530853271484</v>
      </c>
      <c r="AF16" s="95">
        <f t="shared" ref="AF16" si="11">SUM(AC16:AE16)</f>
        <v>100</v>
      </c>
    </row>
    <row r="17" spans="2:2" x14ac:dyDescent="0.35">
      <c r="B17" s="97"/>
    </row>
  </sheetData>
  <mergeCells count="7">
    <mergeCell ref="AB3:AE3"/>
    <mergeCell ref="B2:Q2"/>
    <mergeCell ref="B3:F3"/>
    <mergeCell ref="H3:K3"/>
    <mergeCell ref="N3:P3"/>
    <mergeCell ref="R3:U3"/>
    <mergeCell ref="W3:Y3"/>
  </mergeCells>
  <pageMargins left="0.7" right="0.7" top="0.75" bottom="0.75" header="0.3" footer="0.3"/>
  <pageSetup scale="98" orientation="landscape" r:id="rId1"/>
  <headerFooter>
    <oddFooter>Page &amp;P of &amp;N</oddFooter>
  </headerFooter>
  <colBreaks count="1" manualBreakCount="1">
    <brk id="17" max="1048575" man="1"/>
  </colBreaks>
  <ignoredErrors>
    <ignoredError sqref="F5:F14 L5:L14 Q5:Q14 U5:U14 Z5:Z14 AF5:AF14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C191-4854-4BFA-99C8-F9DCAB90E1B0}">
  <dimension ref="A2:Z22"/>
  <sheetViews>
    <sheetView view="pageBreakPreview" zoomScale="130" zoomScaleNormal="100" zoomScaleSheetLayoutView="130" workbookViewId="0">
      <pane xSplit="1" ySplit="4" topLeftCell="B20" activePane="bottomRight" state="frozen"/>
      <selection activeCell="D5" sqref="D5"/>
      <selection pane="topRight" activeCell="D5" sqref="D5"/>
      <selection pane="bottomLeft" activeCell="D5" sqref="D5"/>
      <selection pane="bottomRight" activeCell="H8" sqref="H8"/>
    </sheetView>
  </sheetViews>
  <sheetFormatPr defaultRowHeight="14.5" x14ac:dyDescent="0.35"/>
  <cols>
    <col min="1" max="1" width="9.90625" bestFit="1" customWidth="1"/>
    <col min="2" max="2" width="11.90625" bestFit="1" customWidth="1"/>
    <col min="3" max="3" width="11.08984375" style="97" bestFit="1" customWidth="1"/>
    <col min="4" max="4" width="4.1796875" customWidth="1"/>
    <col min="5" max="5" width="8" bestFit="1" customWidth="1"/>
    <col min="6" max="6" width="11.1796875" bestFit="1" customWidth="1"/>
    <col min="7" max="7" width="3.1796875" customWidth="1"/>
    <col min="8" max="8" width="8" bestFit="1" customWidth="1"/>
    <col min="9" max="9" width="9.81640625" bestFit="1" customWidth="1"/>
    <col min="10" max="10" width="2.81640625" customWidth="1"/>
    <col min="11" max="11" width="8" bestFit="1" customWidth="1"/>
    <col min="12" max="12" width="10" style="51" customWidth="1"/>
  </cols>
  <sheetData>
    <row r="2" spans="1:13" ht="16" thickBot="1" x14ac:dyDescent="0.4">
      <c r="A2" s="209" t="s">
        <v>235</v>
      </c>
      <c r="B2" s="209"/>
      <c r="C2" s="209"/>
      <c r="D2" s="209"/>
      <c r="E2" s="209"/>
      <c r="F2" s="209"/>
      <c r="G2" s="209"/>
      <c r="H2" s="209"/>
      <c r="I2" s="209"/>
      <c r="J2" s="209"/>
      <c r="K2" s="121"/>
      <c r="L2" s="122"/>
    </row>
    <row r="3" spans="1:13" ht="23.25" customHeight="1" thickBot="1" x14ac:dyDescent="0.4">
      <c r="A3" s="197" t="s">
        <v>33</v>
      </c>
      <c r="B3" s="210" t="s">
        <v>236</v>
      </c>
      <c r="C3" s="211"/>
      <c r="D3" s="214"/>
      <c r="E3" s="212" t="s">
        <v>237</v>
      </c>
      <c r="F3" s="213"/>
      <c r="G3" s="216"/>
      <c r="H3" s="210" t="s">
        <v>238</v>
      </c>
      <c r="I3" s="211"/>
      <c r="J3" s="216"/>
      <c r="K3" s="210" t="s">
        <v>239</v>
      </c>
      <c r="L3" s="211"/>
      <c r="M3" s="124"/>
    </row>
    <row r="4" spans="1:13" ht="42.5" thickBot="1" x14ac:dyDescent="0.4">
      <c r="A4" s="198"/>
      <c r="B4" s="21" t="s">
        <v>240</v>
      </c>
      <c r="C4" s="125" t="s">
        <v>241</v>
      </c>
      <c r="D4" s="215"/>
      <c r="E4" s="21" t="s">
        <v>242</v>
      </c>
      <c r="F4" s="21" t="s">
        <v>243</v>
      </c>
      <c r="G4" s="217"/>
      <c r="H4" s="21" t="s">
        <v>242</v>
      </c>
      <c r="I4" s="21" t="s">
        <v>244</v>
      </c>
      <c r="J4" s="217"/>
      <c r="K4" s="21" t="s">
        <v>242</v>
      </c>
      <c r="L4" s="126" t="s">
        <v>244</v>
      </c>
      <c r="M4" s="124"/>
    </row>
    <row r="5" spans="1:13" x14ac:dyDescent="0.35">
      <c r="A5" s="30" t="s">
        <v>16</v>
      </c>
      <c r="B5" s="7">
        <v>200783.8453390683</v>
      </c>
      <c r="C5" s="19">
        <v>4.8206095695495605</v>
      </c>
      <c r="D5" s="11" t="s">
        <v>17</v>
      </c>
      <c r="E5" s="11">
        <v>97.571113586425781</v>
      </c>
      <c r="F5" s="11">
        <v>4.8313021659851074</v>
      </c>
      <c r="G5" s="11" t="s">
        <v>17</v>
      </c>
      <c r="H5" s="11">
        <v>2.4288902282714844</v>
      </c>
      <c r="I5" s="11">
        <v>4.3910679817199707</v>
      </c>
      <c r="J5" s="86" t="s">
        <v>17</v>
      </c>
      <c r="K5" s="11">
        <v>0</v>
      </c>
      <c r="L5" s="32">
        <v>0</v>
      </c>
    </row>
    <row r="6" spans="1:13" x14ac:dyDescent="0.35">
      <c r="A6" s="30" t="s">
        <v>18</v>
      </c>
      <c r="B6" s="7">
        <v>402492.37186975055</v>
      </c>
      <c r="C6" s="19">
        <v>4.7305517196655273</v>
      </c>
      <c r="D6" s="11" t="s">
        <v>17</v>
      </c>
      <c r="E6" s="11">
        <v>51.138500213623047</v>
      </c>
      <c r="F6" s="11">
        <v>5.3256235122680664</v>
      </c>
      <c r="G6" s="11" t="s">
        <v>17</v>
      </c>
      <c r="H6" s="11">
        <v>48.861499786376953</v>
      </c>
      <c r="I6" s="11">
        <v>4.1077494621276855</v>
      </c>
      <c r="J6" s="127"/>
      <c r="K6" s="11">
        <v>0</v>
      </c>
      <c r="L6" s="32">
        <v>0</v>
      </c>
    </row>
    <row r="7" spans="1:13" x14ac:dyDescent="0.35">
      <c r="A7" s="30" t="s">
        <v>19</v>
      </c>
      <c r="B7" s="7">
        <v>94134.002857247455</v>
      </c>
      <c r="C7" s="19">
        <v>5.0961012840270996</v>
      </c>
      <c r="D7" s="11" t="s">
        <v>17</v>
      </c>
      <c r="E7" s="11">
        <v>78.898170471191406</v>
      </c>
      <c r="F7" s="11">
        <v>5.1357550621032715</v>
      </c>
      <c r="G7" s="11" t="s">
        <v>17</v>
      </c>
      <c r="H7" s="11">
        <v>21.101831436157227</v>
      </c>
      <c r="I7" s="11">
        <v>4.9478378295898438</v>
      </c>
      <c r="J7" s="127"/>
      <c r="K7" s="11">
        <v>0</v>
      </c>
      <c r="L7" s="32">
        <v>0</v>
      </c>
    </row>
    <row r="8" spans="1:13" x14ac:dyDescent="0.35">
      <c r="A8" s="30" t="s">
        <v>20</v>
      </c>
      <c r="B8" s="7">
        <v>233133.9650393184</v>
      </c>
      <c r="C8" s="19">
        <v>4.6450505256652832</v>
      </c>
      <c r="D8" s="11" t="s">
        <v>17</v>
      </c>
      <c r="E8" s="11">
        <v>64.528831481933594</v>
      </c>
      <c r="F8" s="11">
        <v>5.0438690185546875</v>
      </c>
      <c r="G8" s="11" t="s">
        <v>17</v>
      </c>
      <c r="H8" s="11">
        <v>35.471168518066406</v>
      </c>
      <c r="I8" s="11">
        <v>3.9195237159729004</v>
      </c>
      <c r="J8" s="127"/>
      <c r="K8" s="11">
        <v>0</v>
      </c>
      <c r="L8" s="32">
        <v>0</v>
      </c>
    </row>
    <row r="9" spans="1:13" x14ac:dyDescent="0.35">
      <c r="A9" s="30" t="s">
        <v>21</v>
      </c>
      <c r="B9" s="7">
        <v>319415.22713218088</v>
      </c>
      <c r="C9" s="19">
        <v>4.9070429801940918</v>
      </c>
      <c r="D9" s="11" t="s">
        <v>17</v>
      </c>
      <c r="E9" s="11">
        <v>60.737041473388672</v>
      </c>
      <c r="F9" s="11">
        <v>5.0668458938598633</v>
      </c>
      <c r="G9" s="11" t="s">
        <v>17</v>
      </c>
      <c r="H9" s="11">
        <v>38.887271881103516</v>
      </c>
      <c r="I9" s="11">
        <v>4.704857349395752</v>
      </c>
      <c r="J9" s="127"/>
      <c r="K9" s="11">
        <v>0.37568652629852295</v>
      </c>
      <c r="L9" s="32">
        <v>69.571327209472656</v>
      </c>
    </row>
    <row r="10" spans="1:13" x14ac:dyDescent="0.35">
      <c r="A10" s="30" t="s">
        <v>22</v>
      </c>
      <c r="B10" s="7">
        <v>185562.47691902486</v>
      </c>
      <c r="C10" s="19">
        <v>5.5021839141845703</v>
      </c>
      <c r="D10" s="11" t="s">
        <v>17</v>
      </c>
      <c r="E10" s="11">
        <v>77.399116516113281</v>
      </c>
      <c r="F10" s="11">
        <v>5.3741788864135742</v>
      </c>
      <c r="G10" s="11" t="s">
        <v>17</v>
      </c>
      <c r="H10" s="11">
        <v>22.600881576538086</v>
      </c>
      <c r="I10" s="11">
        <v>5.9405508041381836</v>
      </c>
      <c r="J10" s="127"/>
      <c r="K10" s="11">
        <v>0</v>
      </c>
      <c r="L10" s="32">
        <v>0</v>
      </c>
    </row>
    <row r="11" spans="1:13" x14ac:dyDescent="0.35">
      <c r="A11" s="30" t="s">
        <v>23</v>
      </c>
      <c r="B11" s="7">
        <v>118154.96107027071</v>
      </c>
      <c r="C11" s="19">
        <v>5.0496201515197754</v>
      </c>
      <c r="D11" s="11" t="s">
        <v>17</v>
      </c>
      <c r="E11" s="11">
        <v>99.390098571777344</v>
      </c>
      <c r="F11" s="11">
        <v>5.0617403984069824</v>
      </c>
      <c r="G11" s="11" t="s">
        <v>17</v>
      </c>
      <c r="H11" s="11">
        <v>0.60990065336227417</v>
      </c>
      <c r="I11" s="11">
        <v>3.0744969844818115</v>
      </c>
      <c r="J11" s="127"/>
      <c r="K11" s="11">
        <v>0</v>
      </c>
      <c r="L11" s="32">
        <v>0</v>
      </c>
    </row>
    <row r="12" spans="1:13" x14ac:dyDescent="0.35">
      <c r="A12" s="30" t="s">
        <v>24</v>
      </c>
      <c r="B12" s="7">
        <v>106429.09454402486</v>
      </c>
      <c r="C12" s="19">
        <v>4.7275981903076172</v>
      </c>
      <c r="D12" s="11" t="s">
        <v>17</v>
      </c>
      <c r="E12" s="11">
        <v>56.601154327392578</v>
      </c>
      <c r="F12" s="11">
        <v>5.0896430015563965</v>
      </c>
      <c r="G12" s="11" t="s">
        <v>17</v>
      </c>
      <c r="H12" s="11">
        <v>43.398845672607422</v>
      </c>
      <c r="I12" s="11">
        <v>4.2554159164428711</v>
      </c>
      <c r="J12" s="127"/>
      <c r="K12" s="11">
        <v>0</v>
      </c>
      <c r="L12" s="32">
        <v>0</v>
      </c>
    </row>
    <row r="13" spans="1:13" x14ac:dyDescent="0.35">
      <c r="A13" s="30" t="s">
        <v>25</v>
      </c>
      <c r="B13" s="7">
        <v>132996.13982356043</v>
      </c>
      <c r="C13" s="19">
        <v>4.6766142845153809</v>
      </c>
      <c r="D13" s="11" t="s">
        <v>17</v>
      </c>
      <c r="E13" s="11">
        <v>92.048545837402344</v>
      </c>
      <c r="F13" s="11">
        <v>4.8002314567565918</v>
      </c>
      <c r="G13" s="11" t="s">
        <v>17</v>
      </c>
      <c r="H13" s="11">
        <v>7.9514517784118652</v>
      </c>
      <c r="I13" s="11">
        <v>3.2455806732177734</v>
      </c>
      <c r="J13" s="127"/>
      <c r="K13" s="11">
        <v>0</v>
      </c>
      <c r="L13" s="32">
        <v>0</v>
      </c>
    </row>
    <row r="14" spans="1:13" x14ac:dyDescent="0.35">
      <c r="A14" s="30" t="s">
        <v>26</v>
      </c>
      <c r="B14" s="7">
        <v>2039327.1896928931</v>
      </c>
      <c r="C14" s="19">
        <v>4.5174202919006348</v>
      </c>
      <c r="D14" s="11" t="s">
        <v>17</v>
      </c>
      <c r="E14" s="11">
        <v>10.48073673248291</v>
      </c>
      <c r="F14" s="11">
        <v>5.2760214805603027</v>
      </c>
      <c r="G14" s="11" t="s">
        <v>17</v>
      </c>
      <c r="H14" s="11">
        <v>88.38653564453125</v>
      </c>
      <c r="I14" s="11">
        <v>4.4853601455688477</v>
      </c>
      <c r="J14" s="127"/>
      <c r="K14" s="11">
        <v>1.1327265501022339</v>
      </c>
      <c r="L14" s="32">
        <v>174.09172058105469</v>
      </c>
    </row>
    <row r="15" spans="1:13" x14ac:dyDescent="0.35">
      <c r="A15" s="30" t="s">
        <v>27</v>
      </c>
      <c r="B15" s="7">
        <v>2013810.315771722</v>
      </c>
      <c r="C15" s="19">
        <v>4.2190079689025879</v>
      </c>
      <c r="D15" s="11" t="s">
        <v>17</v>
      </c>
      <c r="E15" s="11">
        <v>9.9937276840209961</v>
      </c>
      <c r="F15" s="11">
        <v>4.7242155075073242</v>
      </c>
      <c r="G15" s="11" t="s">
        <v>17</v>
      </c>
      <c r="H15" s="11">
        <v>88.887496948242188</v>
      </c>
      <c r="I15" s="11">
        <v>4.2153091430664063</v>
      </c>
      <c r="J15" s="127"/>
      <c r="K15" s="11">
        <v>1.1187746524810791</v>
      </c>
      <c r="L15" s="32">
        <v>182.66464233398438</v>
      </c>
    </row>
    <row r="16" spans="1:13" x14ac:dyDescent="0.35">
      <c r="A16" s="30" t="s">
        <v>28</v>
      </c>
      <c r="B16" s="7">
        <v>170255.55265590732</v>
      </c>
      <c r="C16" s="19">
        <v>5.0458059310913086</v>
      </c>
      <c r="D16" s="11" t="s">
        <v>17</v>
      </c>
      <c r="E16" s="11">
        <v>98.189521789550781</v>
      </c>
      <c r="F16" s="11">
        <v>5.0800118446350098</v>
      </c>
      <c r="G16" s="11" t="s">
        <v>17</v>
      </c>
      <c r="H16" s="11">
        <v>1.8104819059371948</v>
      </c>
      <c r="I16" s="11">
        <v>3.1906840801239014</v>
      </c>
      <c r="J16" s="127"/>
      <c r="K16" s="11">
        <v>0</v>
      </c>
      <c r="L16" s="32">
        <v>0</v>
      </c>
    </row>
    <row r="17" spans="1:26" x14ac:dyDescent="0.35">
      <c r="A17" s="30" t="s">
        <v>29</v>
      </c>
      <c r="B17" s="7">
        <v>200837.23311823202</v>
      </c>
      <c r="C17" s="19">
        <v>4.5283269882202148</v>
      </c>
      <c r="D17" s="11" t="s">
        <v>17</v>
      </c>
      <c r="E17" s="11">
        <v>66.096565246582031</v>
      </c>
      <c r="F17" s="11">
        <v>5.0522599220275879</v>
      </c>
      <c r="G17" s="11" t="s">
        <v>17</v>
      </c>
      <c r="H17" s="11">
        <v>33.903438568115234</v>
      </c>
      <c r="I17" s="11">
        <v>3.506892204284668</v>
      </c>
      <c r="J17" s="127"/>
      <c r="K17" s="11">
        <v>0</v>
      </c>
      <c r="L17" s="32">
        <v>0</v>
      </c>
    </row>
    <row r="18" spans="1:26" x14ac:dyDescent="0.35">
      <c r="A18" s="30" t="s">
        <v>30</v>
      </c>
      <c r="B18" s="7">
        <v>187265.72361439362</v>
      </c>
      <c r="C18" s="19">
        <v>4.624873161315918</v>
      </c>
      <c r="D18" s="11" t="s">
        <v>17</v>
      </c>
      <c r="E18" s="11">
        <v>98.976875305175781</v>
      </c>
      <c r="F18" s="11">
        <v>4.6241827011108398</v>
      </c>
      <c r="G18" s="11" t="s">
        <v>17</v>
      </c>
      <c r="H18" s="11">
        <v>1.0231239795684814</v>
      </c>
      <c r="I18" s="11">
        <v>4.6916589736938477</v>
      </c>
      <c r="J18" s="127"/>
      <c r="K18" s="11">
        <v>0</v>
      </c>
      <c r="L18" s="32">
        <v>0</v>
      </c>
    </row>
    <row r="19" spans="1:26" x14ac:dyDescent="0.35">
      <c r="B19" s="7"/>
      <c r="C19" s="19"/>
      <c r="D19" s="11"/>
      <c r="E19" s="11"/>
      <c r="F19" s="11"/>
      <c r="G19" s="11"/>
      <c r="H19" s="11"/>
      <c r="I19" s="11"/>
      <c r="J19" s="127"/>
      <c r="K19" s="127"/>
      <c r="L19" s="128"/>
    </row>
    <row r="20" spans="1:26" s="68" customFormat="1" ht="15" thickBot="1" x14ac:dyDescent="0.4">
      <c r="A20" s="50" t="s">
        <v>31</v>
      </c>
      <c r="B20" s="37">
        <f>SUM(B5:B19)</f>
        <v>6404598.099447595</v>
      </c>
      <c r="C20" s="38">
        <v>4.541750431060791</v>
      </c>
      <c r="D20" s="95" t="s">
        <v>17</v>
      </c>
      <c r="E20" s="95">
        <v>33.794898986816406</v>
      </c>
      <c r="F20" s="95">
        <v>5.0275859832763672</v>
      </c>
      <c r="G20" s="95" t="s">
        <v>17</v>
      </c>
      <c r="H20" s="95">
        <v>65.473907470703125</v>
      </c>
      <c r="I20" s="95">
        <v>4.3417034149169922</v>
      </c>
      <c r="J20" s="129"/>
      <c r="K20" s="130">
        <v>0.7311934232711792</v>
      </c>
      <c r="L20" s="55">
        <v>189.35643005371094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35">
      <c r="E21" s="131"/>
    </row>
    <row r="22" spans="1:26" x14ac:dyDescent="0.35">
      <c r="E22" s="132"/>
    </row>
  </sheetData>
  <mergeCells count="9">
    <mergeCell ref="K3:L3"/>
    <mergeCell ref="D3:D4"/>
    <mergeCell ref="G3:G4"/>
    <mergeCell ref="J3:J4"/>
    <mergeCell ref="A2:J2"/>
    <mergeCell ref="A3:A4"/>
    <mergeCell ref="B3:C3"/>
    <mergeCell ref="E3:F3"/>
    <mergeCell ref="H3:I3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2A36-87F8-4D3D-AFB1-387B09D2E49B}">
  <dimension ref="A2:AC141"/>
  <sheetViews>
    <sheetView view="pageBreakPreview" zoomScaleNormal="100" zoomScaleSheetLayoutView="10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C10" sqref="C10"/>
    </sheetView>
  </sheetViews>
  <sheetFormatPr defaultRowHeight="14.5" x14ac:dyDescent="0.35"/>
  <cols>
    <col min="1" max="1" width="13.453125" customWidth="1"/>
    <col min="2" max="2" width="11.36328125" bestFit="1" customWidth="1"/>
    <col min="3" max="3" width="8.81640625" bestFit="1" customWidth="1"/>
    <col min="4" max="4" width="11.08984375" style="143" bestFit="1" customWidth="1"/>
    <col min="5" max="5" width="4.1796875" style="51" customWidth="1"/>
    <col min="6" max="6" width="8" style="51" bestFit="1" customWidth="1"/>
    <col min="7" max="7" width="11.1796875" style="51" bestFit="1" customWidth="1"/>
    <col min="8" max="8" width="3.1796875" style="51" customWidth="1"/>
    <col min="9" max="9" width="8" style="51" bestFit="1" customWidth="1"/>
    <col min="10" max="10" width="9.81640625" style="51" bestFit="1" customWidth="1"/>
    <col min="11" max="11" width="2.81640625" style="51" customWidth="1"/>
    <col min="12" max="12" width="8" style="51" bestFit="1" customWidth="1"/>
    <col min="13" max="13" width="10" style="51" customWidth="1"/>
  </cols>
  <sheetData>
    <row r="2" spans="1:14" ht="16" thickBot="1" x14ac:dyDescent="0.4">
      <c r="A2" s="209" t="s">
        <v>245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122"/>
      <c r="M2" s="122"/>
    </row>
    <row r="3" spans="1:14" ht="23.25" customHeight="1" thickBot="1" x14ac:dyDescent="0.4">
      <c r="A3" s="220" t="s">
        <v>33</v>
      </c>
      <c r="B3" s="220" t="s">
        <v>34</v>
      </c>
      <c r="C3" s="210" t="s">
        <v>236</v>
      </c>
      <c r="D3" s="211"/>
      <c r="E3" s="224"/>
      <c r="F3" s="222" t="s">
        <v>237</v>
      </c>
      <c r="G3" s="223"/>
      <c r="H3" s="226"/>
      <c r="I3" s="218" t="s">
        <v>238</v>
      </c>
      <c r="J3" s="219"/>
      <c r="K3" s="226"/>
      <c r="L3" s="218" t="s">
        <v>239</v>
      </c>
      <c r="M3" s="219"/>
      <c r="N3" s="124"/>
    </row>
    <row r="4" spans="1:14" ht="42.5" thickBot="1" x14ac:dyDescent="0.4">
      <c r="A4" s="221"/>
      <c r="B4" s="221"/>
      <c r="C4" s="21" t="s">
        <v>240</v>
      </c>
      <c r="D4" s="133" t="s">
        <v>241</v>
      </c>
      <c r="E4" s="225"/>
      <c r="F4" s="126" t="s">
        <v>242</v>
      </c>
      <c r="G4" s="126" t="s">
        <v>243</v>
      </c>
      <c r="H4" s="227"/>
      <c r="I4" s="126" t="s">
        <v>242</v>
      </c>
      <c r="J4" s="126" t="s">
        <v>244</v>
      </c>
      <c r="K4" s="227"/>
      <c r="L4" s="126" t="s">
        <v>242</v>
      </c>
      <c r="M4" s="126" t="s">
        <v>244</v>
      </c>
      <c r="N4" s="124"/>
    </row>
    <row r="5" spans="1:14" x14ac:dyDescent="0.35">
      <c r="A5" s="134" t="s">
        <v>16</v>
      </c>
      <c r="B5" s="134" t="s">
        <v>35</v>
      </c>
      <c r="C5" s="7">
        <v>31411.683701857495</v>
      </c>
      <c r="D5" s="19">
        <v>5.0070428848266602</v>
      </c>
      <c r="E5" s="32" t="s">
        <v>17</v>
      </c>
      <c r="F5" s="46">
        <v>93.744766235351563</v>
      </c>
      <c r="G5" s="46">
        <v>5.0720686912536621</v>
      </c>
      <c r="H5" s="32" t="s">
        <v>17</v>
      </c>
      <c r="I5" s="46">
        <v>6.2552332878112793</v>
      </c>
      <c r="J5" s="46">
        <v>4.0325241088867188</v>
      </c>
      <c r="K5" s="32" t="s">
        <v>17</v>
      </c>
      <c r="L5" s="46">
        <v>0</v>
      </c>
      <c r="M5" s="46">
        <v>0</v>
      </c>
    </row>
    <row r="6" spans="1:14" x14ac:dyDescent="0.35">
      <c r="A6" s="134" t="s">
        <v>16</v>
      </c>
      <c r="B6" s="134" t="s">
        <v>36</v>
      </c>
      <c r="C6" s="7">
        <v>25016.408044524018</v>
      </c>
      <c r="D6" s="19">
        <v>4.558739185333252</v>
      </c>
      <c r="E6" s="32" t="s">
        <v>17</v>
      </c>
      <c r="F6" s="46">
        <v>99.871353149414063</v>
      </c>
      <c r="G6" s="46">
        <v>4.5628833770751953</v>
      </c>
      <c r="H6" s="32" t="s">
        <v>17</v>
      </c>
      <c r="I6" s="46">
        <v>0.12864546477794647</v>
      </c>
      <c r="J6" s="46">
        <v>1.3418009281158447</v>
      </c>
      <c r="K6" s="32" t="s">
        <v>17</v>
      </c>
      <c r="L6" s="46">
        <v>0</v>
      </c>
      <c r="M6" s="46">
        <v>0</v>
      </c>
    </row>
    <row r="7" spans="1:14" x14ac:dyDescent="0.35">
      <c r="A7" s="134" t="s">
        <v>16</v>
      </c>
      <c r="B7" s="134" t="s">
        <v>37</v>
      </c>
      <c r="C7" s="7">
        <v>23680.602039825611</v>
      </c>
      <c r="D7" s="19">
        <v>5.4594173431396484</v>
      </c>
      <c r="E7" s="32" t="s">
        <v>17</v>
      </c>
      <c r="F7" s="46">
        <v>99.523841857910156</v>
      </c>
      <c r="G7" s="46">
        <v>5.4757513999938965</v>
      </c>
      <c r="H7" s="32" t="s">
        <v>17</v>
      </c>
      <c r="I7" s="46">
        <v>0.47615733742713928</v>
      </c>
      <c r="J7" s="46">
        <v>2.045379638671875</v>
      </c>
      <c r="K7" s="32" t="s">
        <v>17</v>
      </c>
      <c r="L7" s="46">
        <v>0</v>
      </c>
      <c r="M7" s="46">
        <v>0</v>
      </c>
    </row>
    <row r="8" spans="1:14" x14ac:dyDescent="0.35">
      <c r="A8" s="134" t="s">
        <v>16</v>
      </c>
      <c r="B8" s="134" t="s">
        <v>38</v>
      </c>
      <c r="C8" s="7">
        <v>19908.159649005855</v>
      </c>
      <c r="D8" s="19">
        <v>4.9766969680786133</v>
      </c>
      <c r="E8" s="32" t="s">
        <v>17</v>
      </c>
      <c r="F8" s="46">
        <v>100</v>
      </c>
      <c r="G8" s="46">
        <v>4.9766969680786133</v>
      </c>
      <c r="H8" s="32" t="s">
        <v>17</v>
      </c>
      <c r="I8" s="46">
        <v>0</v>
      </c>
      <c r="J8" s="46">
        <v>0</v>
      </c>
      <c r="K8" s="32" t="s">
        <v>17</v>
      </c>
      <c r="L8" s="46">
        <v>0</v>
      </c>
      <c r="M8" s="46">
        <v>0</v>
      </c>
    </row>
    <row r="9" spans="1:14" x14ac:dyDescent="0.35">
      <c r="A9" s="134" t="s">
        <v>16</v>
      </c>
      <c r="B9" s="134" t="s">
        <v>39</v>
      </c>
      <c r="C9" s="7">
        <v>12160.724747539751</v>
      </c>
      <c r="D9" s="19">
        <v>4.7550516128540039</v>
      </c>
      <c r="E9" s="32" t="s">
        <v>17</v>
      </c>
      <c r="F9" s="46">
        <v>99.047348022460938</v>
      </c>
      <c r="G9" s="46">
        <v>4.7457375526428223</v>
      </c>
      <c r="H9" s="32" t="s">
        <v>17</v>
      </c>
      <c r="I9" s="46">
        <v>0.95265525579452515</v>
      </c>
      <c r="J9" s="46">
        <v>5.7234044075012207</v>
      </c>
      <c r="K9" s="32" t="s">
        <v>17</v>
      </c>
      <c r="L9" s="46">
        <v>0</v>
      </c>
      <c r="M9" s="46">
        <v>0</v>
      </c>
    </row>
    <row r="10" spans="1:14" x14ac:dyDescent="0.35">
      <c r="A10" s="134" t="s">
        <v>16</v>
      </c>
      <c r="B10" s="134" t="s">
        <v>40</v>
      </c>
      <c r="C10" s="7">
        <v>21223.408578443421</v>
      </c>
      <c r="D10" s="19">
        <v>4.6128497123718262</v>
      </c>
      <c r="E10" s="32" t="s">
        <v>17</v>
      </c>
      <c r="F10" s="46">
        <v>98.149345397949219</v>
      </c>
      <c r="G10" s="46">
        <v>4.6206083297729492</v>
      </c>
      <c r="H10" s="32" t="s">
        <v>17</v>
      </c>
      <c r="I10" s="46">
        <v>1.8506569862365723</v>
      </c>
      <c r="J10" s="46">
        <v>4.2013835906982422</v>
      </c>
      <c r="K10" s="32" t="s">
        <v>17</v>
      </c>
      <c r="L10" s="46">
        <v>0</v>
      </c>
      <c r="M10" s="46">
        <v>0</v>
      </c>
    </row>
    <row r="11" spans="1:14" x14ac:dyDescent="0.35">
      <c r="A11" s="134" t="s">
        <v>16</v>
      </c>
      <c r="B11" s="134" t="s">
        <v>41</v>
      </c>
      <c r="C11" s="7">
        <v>34880.810775802762</v>
      </c>
      <c r="D11" s="19">
        <v>4.2970638275146484</v>
      </c>
      <c r="E11" s="32" t="s">
        <v>17</v>
      </c>
      <c r="F11" s="46">
        <v>98.514549255371094</v>
      </c>
      <c r="G11" s="46">
        <v>4.2852072715759277</v>
      </c>
      <c r="H11" s="32" t="s">
        <v>17</v>
      </c>
      <c r="I11" s="46">
        <v>1.4854530096054077</v>
      </c>
      <c r="J11" s="46">
        <v>5.0833334922790527</v>
      </c>
      <c r="K11" s="32" t="s">
        <v>17</v>
      </c>
      <c r="L11" s="46">
        <v>0</v>
      </c>
      <c r="M11" s="46">
        <v>0</v>
      </c>
    </row>
    <row r="12" spans="1:14" x14ac:dyDescent="0.35">
      <c r="A12" s="134" t="s">
        <v>16</v>
      </c>
      <c r="B12" s="134" t="s">
        <v>42</v>
      </c>
      <c r="C12" s="7">
        <v>32502.047802070982</v>
      </c>
      <c r="D12" s="19">
        <v>5.0030107498168945</v>
      </c>
      <c r="E12" s="32" t="s">
        <v>17</v>
      </c>
      <c r="F12" s="46">
        <v>94.645736694335938</v>
      </c>
      <c r="G12" s="46">
        <v>5.0171957015991211</v>
      </c>
      <c r="H12" s="32" t="s">
        <v>17</v>
      </c>
      <c r="I12" s="46">
        <v>5.3542628288269043</v>
      </c>
      <c r="J12" s="46">
        <v>4.7522706985473633</v>
      </c>
      <c r="K12" s="32" t="s">
        <v>17</v>
      </c>
      <c r="L12" s="46">
        <v>0</v>
      </c>
      <c r="M12" s="46">
        <v>0</v>
      </c>
    </row>
    <row r="13" spans="1:14" x14ac:dyDescent="0.35">
      <c r="A13" s="134" t="s">
        <v>18</v>
      </c>
      <c r="B13" s="134" t="s">
        <v>43</v>
      </c>
      <c r="C13" s="7">
        <v>47292.089126266452</v>
      </c>
      <c r="D13" s="19">
        <v>3.7828855514526367</v>
      </c>
      <c r="E13" s="32" t="s">
        <v>17</v>
      </c>
      <c r="F13" s="46">
        <v>43.064365386962891</v>
      </c>
      <c r="G13" s="46">
        <v>5.579674243927002</v>
      </c>
      <c r="H13" s="32" t="s">
        <v>17</v>
      </c>
      <c r="I13" s="46">
        <v>56.935634613037109</v>
      </c>
      <c r="J13" s="46">
        <v>2.4238495826721191</v>
      </c>
      <c r="K13" s="32" t="s">
        <v>17</v>
      </c>
      <c r="L13" s="46">
        <v>0</v>
      </c>
      <c r="M13" s="46">
        <v>0</v>
      </c>
    </row>
    <row r="14" spans="1:14" x14ac:dyDescent="0.35">
      <c r="A14" s="134" t="s">
        <v>18</v>
      </c>
      <c r="B14" s="134" t="s">
        <v>44</v>
      </c>
      <c r="C14" s="7">
        <v>51208.243123655833</v>
      </c>
      <c r="D14" s="19">
        <v>4.3535966873168945</v>
      </c>
      <c r="E14" s="32" t="s">
        <v>17</v>
      </c>
      <c r="F14" s="46">
        <v>34.667537689208984</v>
      </c>
      <c r="G14" s="46">
        <v>5.2282929420471191</v>
      </c>
      <c r="H14" s="32" t="s">
        <v>17</v>
      </c>
      <c r="I14" s="46">
        <v>65.33245849609375</v>
      </c>
      <c r="J14" s="46">
        <v>3.8894541263580322</v>
      </c>
      <c r="K14" s="32" t="s">
        <v>17</v>
      </c>
      <c r="L14" s="46">
        <v>0</v>
      </c>
      <c r="M14" s="46">
        <v>0</v>
      </c>
    </row>
    <row r="15" spans="1:14" x14ac:dyDescent="0.35">
      <c r="A15" s="134" t="s">
        <v>18</v>
      </c>
      <c r="B15" s="134" t="s">
        <v>45</v>
      </c>
      <c r="C15" s="7">
        <v>52616.254205726422</v>
      </c>
      <c r="D15" s="19">
        <v>5.0191926956176758</v>
      </c>
      <c r="E15" s="32" t="s">
        <v>17</v>
      </c>
      <c r="F15" s="46">
        <v>56.802726745605469</v>
      </c>
      <c r="G15" s="46">
        <v>5.3985624313354492</v>
      </c>
      <c r="H15" s="32" t="s">
        <v>17</v>
      </c>
      <c r="I15" s="46">
        <v>43.197273254394531</v>
      </c>
      <c r="J15" s="46">
        <v>4.5203366279602051</v>
      </c>
      <c r="K15" s="32" t="s">
        <v>17</v>
      </c>
      <c r="L15" s="46">
        <v>0</v>
      </c>
      <c r="M15" s="46">
        <v>0</v>
      </c>
    </row>
    <row r="16" spans="1:14" x14ac:dyDescent="0.35">
      <c r="A16" s="134" t="s">
        <v>18</v>
      </c>
      <c r="B16" s="134" t="s">
        <v>46</v>
      </c>
      <c r="C16" s="7">
        <v>57259.018538176373</v>
      </c>
      <c r="D16" s="19">
        <v>4.6758327484130859</v>
      </c>
      <c r="E16" s="32" t="s">
        <v>17</v>
      </c>
      <c r="F16" s="46">
        <v>40.389202117919922</v>
      </c>
      <c r="G16" s="46">
        <v>5.4539027214050293</v>
      </c>
      <c r="H16" s="32" t="s">
        <v>17</v>
      </c>
      <c r="I16" s="46">
        <v>59.610797882080078</v>
      </c>
      <c r="J16" s="46">
        <v>4.1486525535583496</v>
      </c>
      <c r="K16" s="32" t="s">
        <v>17</v>
      </c>
      <c r="L16" s="46">
        <v>0</v>
      </c>
      <c r="M16" s="46">
        <v>0</v>
      </c>
    </row>
    <row r="17" spans="1:13" x14ac:dyDescent="0.35">
      <c r="A17" s="134" t="s">
        <v>18</v>
      </c>
      <c r="B17" s="134" t="s">
        <v>47</v>
      </c>
      <c r="C17" s="7">
        <v>71173.233086194727</v>
      </c>
      <c r="D17" s="19">
        <v>4.3375468254089355</v>
      </c>
      <c r="E17" s="32" t="s">
        <v>17</v>
      </c>
      <c r="F17" s="46">
        <v>69.395362854003906</v>
      </c>
      <c r="G17" s="46">
        <v>4.924140453338623</v>
      </c>
      <c r="H17" s="32" t="s">
        <v>17</v>
      </c>
      <c r="I17" s="46">
        <v>30.604633331298828</v>
      </c>
      <c r="J17" s="46">
        <v>3.0074574947357178</v>
      </c>
      <c r="K17" s="32" t="s">
        <v>17</v>
      </c>
      <c r="L17" s="46">
        <v>0</v>
      </c>
      <c r="M17" s="46">
        <v>0</v>
      </c>
    </row>
    <row r="18" spans="1:13" x14ac:dyDescent="0.35">
      <c r="A18" s="134" t="s">
        <v>18</v>
      </c>
      <c r="B18" s="134" t="s">
        <v>48</v>
      </c>
      <c r="C18" s="7">
        <v>11854.92224563627</v>
      </c>
      <c r="D18" s="19">
        <v>5.8157815933227539</v>
      </c>
      <c r="E18" s="32" t="s">
        <v>17</v>
      </c>
      <c r="F18" s="46">
        <v>81.464042663574219</v>
      </c>
      <c r="G18" s="46">
        <v>5.8372573852539063</v>
      </c>
      <c r="H18" s="32" t="s">
        <v>17</v>
      </c>
      <c r="I18" s="46">
        <v>18.535957336425781</v>
      </c>
      <c r="J18" s="46">
        <v>5.7213959693908691</v>
      </c>
      <c r="K18" s="32" t="s">
        <v>17</v>
      </c>
      <c r="L18" s="46">
        <v>0</v>
      </c>
      <c r="M18" s="46">
        <v>0</v>
      </c>
    </row>
    <row r="19" spans="1:13" x14ac:dyDescent="0.35">
      <c r="A19" s="134" t="s">
        <v>18</v>
      </c>
      <c r="B19" s="134" t="s">
        <v>49</v>
      </c>
      <c r="C19" s="7">
        <v>4585.249427131077</v>
      </c>
      <c r="D19" s="19">
        <v>4.7681407928466797</v>
      </c>
      <c r="E19" s="32" t="s">
        <v>17</v>
      </c>
      <c r="F19" s="46">
        <v>96.478507995605469</v>
      </c>
      <c r="G19" s="46">
        <v>4.7695183753967285</v>
      </c>
      <c r="H19" s="32" t="s">
        <v>17</v>
      </c>
      <c r="I19" s="46">
        <v>3.5214896202087402</v>
      </c>
      <c r="J19" s="46">
        <v>4.73040771484375</v>
      </c>
      <c r="K19" s="32" t="s">
        <v>17</v>
      </c>
      <c r="L19" s="46">
        <v>0</v>
      </c>
      <c r="M19" s="46">
        <v>0</v>
      </c>
    </row>
    <row r="20" spans="1:13" x14ac:dyDescent="0.35">
      <c r="A20" s="134" t="s">
        <v>18</v>
      </c>
      <c r="B20" s="134" t="s">
        <v>50</v>
      </c>
      <c r="C20" s="7">
        <v>13323.556372203133</v>
      </c>
      <c r="D20" s="19">
        <v>4.5300493240356445</v>
      </c>
      <c r="E20" s="32" t="s">
        <v>17</v>
      </c>
      <c r="F20" s="46">
        <v>67.237747192382813</v>
      </c>
      <c r="G20" s="46">
        <v>4.3947691917419434</v>
      </c>
      <c r="H20" s="32" t="s">
        <v>17</v>
      </c>
      <c r="I20" s="46">
        <v>32.762256622314453</v>
      </c>
      <c r="J20" s="46">
        <v>4.8076834678649902</v>
      </c>
      <c r="K20" s="32" t="s">
        <v>17</v>
      </c>
      <c r="L20" s="46">
        <v>0</v>
      </c>
      <c r="M20" s="46">
        <v>0</v>
      </c>
    </row>
    <row r="21" spans="1:13" x14ac:dyDescent="0.35">
      <c r="A21" s="134" t="s">
        <v>18</v>
      </c>
      <c r="B21" s="134" t="s">
        <v>51</v>
      </c>
      <c r="C21" s="7">
        <v>5569.2713048383557</v>
      </c>
      <c r="D21" s="19">
        <v>5.824183464050293</v>
      </c>
      <c r="E21" s="32" t="s">
        <v>17</v>
      </c>
      <c r="F21" s="46">
        <v>99.849266052246094</v>
      </c>
      <c r="G21" s="46">
        <v>5.8224081993103027</v>
      </c>
      <c r="H21" s="32" t="s">
        <v>17</v>
      </c>
      <c r="I21" s="46">
        <v>0.15073038637638092</v>
      </c>
      <c r="J21" s="46">
        <v>7</v>
      </c>
      <c r="K21" s="32" t="s">
        <v>17</v>
      </c>
      <c r="L21" s="46">
        <v>0</v>
      </c>
      <c r="M21" s="46">
        <v>0</v>
      </c>
    </row>
    <row r="22" spans="1:13" x14ac:dyDescent="0.35">
      <c r="A22" s="134" t="s">
        <v>18</v>
      </c>
      <c r="B22" s="134" t="s">
        <v>52</v>
      </c>
      <c r="C22" s="7">
        <v>59098.198592910201</v>
      </c>
      <c r="D22" s="19">
        <v>5.2038273811340332</v>
      </c>
      <c r="E22" s="32" t="s">
        <v>17</v>
      </c>
      <c r="F22" s="46">
        <v>31.368181228637695</v>
      </c>
      <c r="G22" s="46">
        <v>5.5333094596862793</v>
      </c>
      <c r="H22" s="32" t="s">
        <v>17</v>
      </c>
      <c r="I22" s="46">
        <v>68.631820678710938</v>
      </c>
      <c r="J22" s="46">
        <v>5.0532374382019043</v>
      </c>
      <c r="K22" s="32" t="s">
        <v>17</v>
      </c>
      <c r="L22" s="46">
        <v>0</v>
      </c>
      <c r="M22" s="46">
        <v>0</v>
      </c>
    </row>
    <row r="23" spans="1:13" x14ac:dyDescent="0.35">
      <c r="A23" s="134" t="s">
        <v>18</v>
      </c>
      <c r="B23" s="134" t="s">
        <v>53</v>
      </c>
      <c r="C23" s="7">
        <v>14930.635605478743</v>
      </c>
      <c r="D23" s="19">
        <v>5.9322977066040039</v>
      </c>
      <c r="E23" s="32" t="s">
        <v>17</v>
      </c>
      <c r="F23" s="46">
        <v>86.557945251464844</v>
      </c>
      <c r="G23" s="46">
        <v>5.9428973197937012</v>
      </c>
      <c r="H23" s="32" t="s">
        <v>17</v>
      </c>
      <c r="I23" s="46">
        <v>13.442051887512207</v>
      </c>
      <c r="J23" s="46">
        <v>5.864041805267334</v>
      </c>
      <c r="K23" s="32" t="s">
        <v>17</v>
      </c>
      <c r="L23" s="46">
        <v>0</v>
      </c>
      <c r="M23" s="46">
        <v>0</v>
      </c>
    </row>
    <row r="24" spans="1:13" x14ac:dyDescent="0.35">
      <c r="A24" s="134" t="s">
        <v>18</v>
      </c>
      <c r="B24" s="134" t="s">
        <v>54</v>
      </c>
      <c r="C24" s="7">
        <v>13581.700241535289</v>
      </c>
      <c r="D24" s="19">
        <v>6.0314407348632813</v>
      </c>
      <c r="E24" s="32" t="s">
        <v>17</v>
      </c>
      <c r="F24" s="46">
        <v>38.601497650146484</v>
      </c>
      <c r="G24" s="46">
        <v>5.8033881187438965</v>
      </c>
      <c r="H24" s="32" t="s">
        <v>17</v>
      </c>
      <c r="I24" s="46">
        <v>61.398502349853516</v>
      </c>
      <c r="J24" s="46">
        <v>6.1748180389404297</v>
      </c>
      <c r="K24" s="32" t="s">
        <v>17</v>
      </c>
      <c r="L24" s="46">
        <v>0</v>
      </c>
      <c r="M24" s="46">
        <v>0</v>
      </c>
    </row>
    <row r="25" spans="1:13" x14ac:dyDescent="0.35">
      <c r="A25" s="134" t="s">
        <v>19</v>
      </c>
      <c r="B25" s="134" t="s">
        <v>55</v>
      </c>
      <c r="C25" s="7">
        <v>15163.966655222604</v>
      </c>
      <c r="D25" s="19">
        <v>4.8326911926269531</v>
      </c>
      <c r="E25" s="32" t="s">
        <v>17</v>
      </c>
      <c r="F25" s="46">
        <v>83.715507507324219</v>
      </c>
      <c r="G25" s="46">
        <v>5.6142325401306152</v>
      </c>
      <c r="H25" s="32" t="s">
        <v>17</v>
      </c>
      <c r="I25" s="46">
        <v>16.284492492675781</v>
      </c>
      <c r="J25" s="46">
        <v>0.81493294239044189</v>
      </c>
      <c r="K25" s="32" t="s">
        <v>17</v>
      </c>
      <c r="L25" s="46">
        <v>0</v>
      </c>
      <c r="M25" s="46">
        <v>0</v>
      </c>
    </row>
    <row r="26" spans="1:13" x14ac:dyDescent="0.35">
      <c r="A26" s="134" t="s">
        <v>19</v>
      </c>
      <c r="B26" s="134" t="s">
        <v>56</v>
      </c>
      <c r="C26" s="7">
        <v>7100.2243361749515</v>
      </c>
      <c r="D26" s="19">
        <v>4.523829460144043</v>
      </c>
      <c r="E26" s="32" t="s">
        <v>17</v>
      </c>
      <c r="F26" s="46">
        <v>95.849952697753906</v>
      </c>
      <c r="G26" s="46">
        <v>4.4916443824768066</v>
      </c>
      <c r="H26" s="32" t="s">
        <v>17</v>
      </c>
      <c r="I26" s="46">
        <v>4.1500449180603027</v>
      </c>
      <c r="J26" s="46">
        <v>5.2671823501586914</v>
      </c>
      <c r="K26" s="32" t="s">
        <v>17</v>
      </c>
      <c r="L26" s="46">
        <v>0</v>
      </c>
      <c r="M26" s="46">
        <v>0</v>
      </c>
    </row>
    <row r="27" spans="1:13" x14ac:dyDescent="0.35">
      <c r="A27" s="134" t="s">
        <v>19</v>
      </c>
      <c r="B27" s="134" t="s">
        <v>57</v>
      </c>
      <c r="C27" s="7">
        <v>24494.983195725246</v>
      </c>
      <c r="D27" s="19">
        <v>4.5407600402832031</v>
      </c>
      <c r="E27" s="32" t="s">
        <v>17</v>
      </c>
      <c r="F27" s="46">
        <v>85.084365844726563</v>
      </c>
      <c r="G27" s="46">
        <v>5.014622688293457</v>
      </c>
      <c r="H27" s="32" t="s">
        <v>17</v>
      </c>
      <c r="I27" s="46">
        <v>14.915637016296387</v>
      </c>
      <c r="J27" s="46">
        <v>1.8376699686050415</v>
      </c>
      <c r="K27" s="32" t="s">
        <v>17</v>
      </c>
      <c r="L27" s="46">
        <v>0</v>
      </c>
      <c r="M27" s="46">
        <v>0</v>
      </c>
    </row>
    <row r="28" spans="1:13" x14ac:dyDescent="0.35">
      <c r="A28" s="134" t="s">
        <v>19</v>
      </c>
      <c r="B28" s="134" t="s">
        <v>58</v>
      </c>
      <c r="C28" s="7">
        <v>7745.6832617223154</v>
      </c>
      <c r="D28" s="19">
        <v>5.318875789642334</v>
      </c>
      <c r="E28" s="32" t="s">
        <v>17</v>
      </c>
      <c r="F28" s="46">
        <v>68.4576416015625</v>
      </c>
      <c r="G28" s="46">
        <v>5.074622631072998</v>
      </c>
      <c r="H28" s="32" t="s">
        <v>17</v>
      </c>
      <c r="I28" s="46">
        <v>31.542356491088867</v>
      </c>
      <c r="J28" s="46">
        <v>5.8489885330200195</v>
      </c>
      <c r="K28" s="32" t="s">
        <v>17</v>
      </c>
      <c r="L28" s="46">
        <v>0</v>
      </c>
      <c r="M28" s="46">
        <v>0</v>
      </c>
    </row>
    <row r="29" spans="1:13" x14ac:dyDescent="0.35">
      <c r="A29" s="134" t="s">
        <v>19</v>
      </c>
      <c r="B29" s="134" t="s">
        <v>59</v>
      </c>
      <c r="C29" s="7">
        <v>25726.597688080481</v>
      </c>
      <c r="D29" s="19">
        <v>5.8322982788085938</v>
      </c>
      <c r="E29" s="32" t="s">
        <v>17</v>
      </c>
      <c r="F29" s="46">
        <v>64.47332763671875</v>
      </c>
      <c r="G29" s="46">
        <v>5.1955418586730957</v>
      </c>
      <c r="H29" s="32" t="s">
        <v>17</v>
      </c>
      <c r="I29" s="46">
        <v>35.526668548583984</v>
      </c>
      <c r="J29" s="46">
        <v>6.9878745079040527</v>
      </c>
      <c r="K29" s="32" t="s">
        <v>17</v>
      </c>
      <c r="L29" s="46">
        <v>0</v>
      </c>
      <c r="M29" s="46">
        <v>0</v>
      </c>
    </row>
    <row r="30" spans="1:13" x14ac:dyDescent="0.35">
      <c r="A30" s="134" t="s">
        <v>19</v>
      </c>
      <c r="B30" s="134" t="s">
        <v>60</v>
      </c>
      <c r="C30" s="7">
        <v>7649.3197791365865</v>
      </c>
      <c r="D30" s="19">
        <v>5.1673221588134766</v>
      </c>
      <c r="E30" s="32" t="s">
        <v>17</v>
      </c>
      <c r="F30" s="46">
        <v>83.163536071777344</v>
      </c>
      <c r="G30" s="46">
        <v>5.252800464630127</v>
      </c>
      <c r="H30" s="32" t="s">
        <v>17</v>
      </c>
      <c r="I30" s="46">
        <v>16.836465835571289</v>
      </c>
      <c r="J30" s="46">
        <v>4.7451052665710449</v>
      </c>
      <c r="K30" s="32" t="s">
        <v>17</v>
      </c>
      <c r="L30" s="46">
        <v>0</v>
      </c>
      <c r="M30" s="46">
        <v>0</v>
      </c>
    </row>
    <row r="31" spans="1:13" x14ac:dyDescent="0.35">
      <c r="A31" s="134" t="s">
        <v>19</v>
      </c>
      <c r="B31" s="134" t="s">
        <v>61</v>
      </c>
      <c r="C31" s="7">
        <v>6253.227941178342</v>
      </c>
      <c r="D31" s="19">
        <v>5.1681437492370605</v>
      </c>
      <c r="E31" s="32" t="s">
        <v>17</v>
      </c>
      <c r="F31" s="46">
        <v>90.796310424804688</v>
      </c>
      <c r="G31" s="46">
        <v>5.033942699432373</v>
      </c>
      <c r="H31" s="32" t="s">
        <v>17</v>
      </c>
      <c r="I31" s="46">
        <v>9.2036933898925781</v>
      </c>
      <c r="J31" s="46">
        <v>6.4920635223388672</v>
      </c>
      <c r="K31" s="32" t="s">
        <v>17</v>
      </c>
      <c r="L31" s="46">
        <v>0</v>
      </c>
      <c r="M31" s="46">
        <v>0</v>
      </c>
    </row>
    <row r="32" spans="1:13" x14ac:dyDescent="0.35">
      <c r="A32" s="134" t="s">
        <v>20</v>
      </c>
      <c r="B32" s="134" t="s">
        <v>62</v>
      </c>
      <c r="C32" s="7">
        <v>26134.154640406039</v>
      </c>
      <c r="D32" s="19">
        <v>5.3463125228881836</v>
      </c>
      <c r="E32" s="32" t="s">
        <v>17</v>
      </c>
      <c r="F32" s="46">
        <v>41.715862274169922</v>
      </c>
      <c r="G32" s="46">
        <v>5.1800203323364258</v>
      </c>
      <c r="H32" s="32" t="s">
        <v>17</v>
      </c>
      <c r="I32" s="46">
        <v>58.284137725830078</v>
      </c>
      <c r="J32" s="46">
        <v>5.4653329849243164</v>
      </c>
      <c r="K32" s="32" t="s">
        <v>17</v>
      </c>
      <c r="L32" s="46">
        <v>0</v>
      </c>
      <c r="M32" s="46">
        <v>0</v>
      </c>
    </row>
    <row r="33" spans="1:13" x14ac:dyDescent="0.35">
      <c r="A33" s="134" t="s">
        <v>20</v>
      </c>
      <c r="B33" s="134" t="s">
        <v>63</v>
      </c>
      <c r="C33" s="7">
        <v>58344.325755821075</v>
      </c>
      <c r="D33" s="19">
        <v>4.0925569534301758</v>
      </c>
      <c r="E33" s="32" t="s">
        <v>17</v>
      </c>
      <c r="F33" s="46">
        <v>39.996425628662109</v>
      </c>
      <c r="G33" s="46">
        <v>4.9619283676147461</v>
      </c>
      <c r="H33" s="32" t="s">
        <v>17</v>
      </c>
      <c r="I33" s="46">
        <v>60.003574371337891</v>
      </c>
      <c r="J33" s="46">
        <v>3.5130627155303955</v>
      </c>
      <c r="K33" s="32" t="s">
        <v>17</v>
      </c>
      <c r="L33" s="46">
        <v>0</v>
      </c>
      <c r="M33" s="46">
        <v>0</v>
      </c>
    </row>
    <row r="34" spans="1:13" x14ac:dyDescent="0.35">
      <c r="A34" s="134" t="s">
        <v>20</v>
      </c>
      <c r="B34" s="134" t="s">
        <v>64</v>
      </c>
      <c r="C34" s="7">
        <v>29195.263784881758</v>
      </c>
      <c r="D34" s="19">
        <v>3.8391470909118652</v>
      </c>
      <c r="E34" s="32" t="s">
        <v>17</v>
      </c>
      <c r="F34" s="46">
        <v>60.332386016845703</v>
      </c>
      <c r="G34" s="46">
        <v>4.711738109588623</v>
      </c>
      <c r="H34" s="32" t="s">
        <v>17</v>
      </c>
      <c r="I34" s="46">
        <v>39.667613983154297</v>
      </c>
      <c r="J34" s="46">
        <v>2.5119807720184326</v>
      </c>
      <c r="K34" s="32" t="s">
        <v>17</v>
      </c>
      <c r="L34" s="46">
        <v>0</v>
      </c>
      <c r="M34" s="46">
        <v>0</v>
      </c>
    </row>
    <row r="35" spans="1:13" x14ac:dyDescent="0.35">
      <c r="A35" s="134" t="s">
        <v>20</v>
      </c>
      <c r="B35" s="134" t="s">
        <v>65</v>
      </c>
      <c r="C35" s="7">
        <v>5896.1138408253009</v>
      </c>
      <c r="D35" s="19">
        <v>4.7789397239685059</v>
      </c>
      <c r="E35" s="32" t="s">
        <v>17</v>
      </c>
      <c r="F35" s="46">
        <v>100</v>
      </c>
      <c r="G35" s="46">
        <v>4.7789392471313477</v>
      </c>
      <c r="H35" s="32" t="s">
        <v>17</v>
      </c>
      <c r="I35" s="46">
        <v>0</v>
      </c>
      <c r="J35" s="46">
        <v>0</v>
      </c>
      <c r="K35" s="32" t="s">
        <v>17</v>
      </c>
      <c r="L35" s="46">
        <v>0</v>
      </c>
      <c r="M35" s="46">
        <v>0</v>
      </c>
    </row>
    <row r="36" spans="1:13" x14ac:dyDescent="0.35">
      <c r="A36" s="134" t="s">
        <v>20</v>
      </c>
      <c r="B36" s="134" t="s">
        <v>66</v>
      </c>
      <c r="C36" s="7">
        <v>18957.687607401353</v>
      </c>
      <c r="D36" s="19">
        <v>3.8316214084625244</v>
      </c>
      <c r="E36" s="32" t="s">
        <v>17</v>
      </c>
      <c r="F36" s="46">
        <v>57.194355010986328</v>
      </c>
      <c r="G36" s="46">
        <v>4.7014617919921875</v>
      </c>
      <c r="H36" s="32" t="s">
        <v>17</v>
      </c>
      <c r="I36" s="46">
        <v>42.805644989013672</v>
      </c>
      <c r="J36" s="46">
        <v>2.6693925857543945</v>
      </c>
      <c r="K36" s="32" t="s">
        <v>17</v>
      </c>
      <c r="L36" s="46">
        <v>0</v>
      </c>
      <c r="M36" s="46">
        <v>0</v>
      </c>
    </row>
    <row r="37" spans="1:13" x14ac:dyDescent="0.35">
      <c r="A37" s="134" t="s">
        <v>20</v>
      </c>
      <c r="B37" s="134" t="s">
        <v>67</v>
      </c>
      <c r="C37" s="7">
        <v>27905.651743041228</v>
      </c>
      <c r="D37" s="19">
        <v>5.2612085342407227</v>
      </c>
      <c r="E37" s="32" t="s">
        <v>17</v>
      </c>
      <c r="F37" s="46">
        <v>97.160842895507813</v>
      </c>
      <c r="G37" s="46">
        <v>5.2470173835754395</v>
      </c>
      <c r="H37" s="32" t="s">
        <v>17</v>
      </c>
      <c r="I37" s="46">
        <v>2.8391544818878174</v>
      </c>
      <c r="J37" s="46">
        <v>5.7468528747558594</v>
      </c>
      <c r="K37" s="32" t="s">
        <v>17</v>
      </c>
      <c r="L37" s="46">
        <v>0</v>
      </c>
      <c r="M37" s="46">
        <v>0</v>
      </c>
    </row>
    <row r="38" spans="1:13" x14ac:dyDescent="0.35">
      <c r="A38" s="134" t="s">
        <v>20</v>
      </c>
      <c r="B38" s="134" t="s">
        <v>68</v>
      </c>
      <c r="C38" s="7">
        <v>49723.778328379703</v>
      </c>
      <c r="D38" s="19">
        <v>5.3376951217651367</v>
      </c>
      <c r="E38" s="32" t="s">
        <v>17</v>
      </c>
      <c r="F38" s="46">
        <v>78.394424438476563</v>
      </c>
      <c r="G38" s="46">
        <v>5.3552126884460449</v>
      </c>
      <c r="H38" s="32" t="s">
        <v>17</v>
      </c>
      <c r="I38" s="46">
        <v>21.605579376220703</v>
      </c>
      <c r="J38" s="46">
        <v>5.2741351127624512</v>
      </c>
      <c r="K38" s="32" t="s">
        <v>17</v>
      </c>
      <c r="L38" s="46">
        <v>0</v>
      </c>
      <c r="M38" s="46">
        <v>0</v>
      </c>
    </row>
    <row r="39" spans="1:13" x14ac:dyDescent="0.35">
      <c r="A39" s="134" t="s">
        <v>20</v>
      </c>
      <c r="B39" s="134" t="s">
        <v>69</v>
      </c>
      <c r="C39" s="7">
        <v>16976.98933856127</v>
      </c>
      <c r="D39" s="19">
        <v>4.6705355644226074</v>
      </c>
      <c r="E39" s="32" t="s">
        <v>17</v>
      </c>
      <c r="F39" s="46">
        <v>92.795120239257813</v>
      </c>
      <c r="G39" s="46">
        <v>4.6571869850158691</v>
      </c>
      <c r="H39" s="32" t="s">
        <v>17</v>
      </c>
      <c r="I39" s="46">
        <v>7.2048788070678711</v>
      </c>
      <c r="J39" s="46">
        <v>4.8424577713012695</v>
      </c>
      <c r="K39" s="32" t="s">
        <v>17</v>
      </c>
      <c r="L39" s="46">
        <v>0</v>
      </c>
      <c r="M39" s="46">
        <v>0</v>
      </c>
    </row>
    <row r="40" spans="1:13" x14ac:dyDescent="0.35">
      <c r="A40" s="134" t="s">
        <v>21</v>
      </c>
      <c r="B40" s="134" t="s">
        <v>70</v>
      </c>
      <c r="C40" s="7">
        <v>41010.670653593399</v>
      </c>
      <c r="D40" s="19">
        <v>5.4407920837402344</v>
      </c>
      <c r="E40" s="32" t="s">
        <v>17</v>
      </c>
      <c r="F40" s="46">
        <v>76.124183654785156</v>
      </c>
      <c r="G40" s="46">
        <v>5.5118927955627441</v>
      </c>
      <c r="H40" s="32" t="s">
        <v>17</v>
      </c>
      <c r="I40" s="46">
        <v>23.875816345214844</v>
      </c>
      <c r="J40" s="46">
        <v>5.2140994071960449</v>
      </c>
      <c r="K40" s="32" t="s">
        <v>17</v>
      </c>
      <c r="L40" s="46">
        <v>0</v>
      </c>
      <c r="M40" s="46">
        <v>0</v>
      </c>
    </row>
    <row r="41" spans="1:13" x14ac:dyDescent="0.35">
      <c r="A41" s="134" t="s">
        <v>21</v>
      </c>
      <c r="B41" s="134" t="s">
        <v>71</v>
      </c>
      <c r="C41" s="7">
        <v>29633.913525621912</v>
      </c>
      <c r="D41" s="19">
        <v>5.4254155158996582</v>
      </c>
      <c r="E41" s="32" t="s">
        <v>17</v>
      </c>
      <c r="F41" s="46">
        <v>34.907524108886719</v>
      </c>
      <c r="G41" s="46">
        <v>5.184718132019043</v>
      </c>
      <c r="H41" s="32" t="s">
        <v>17</v>
      </c>
      <c r="I41" s="46">
        <v>65.092475891113281</v>
      </c>
      <c r="J41" s="46">
        <v>5.5544958114624023</v>
      </c>
      <c r="K41" s="32" t="s">
        <v>17</v>
      </c>
      <c r="L41" s="46">
        <v>4.0494146347045898</v>
      </c>
      <c r="M41" s="46">
        <v>12.75513744354248</v>
      </c>
    </row>
    <row r="42" spans="1:13" x14ac:dyDescent="0.35">
      <c r="A42" s="134" t="s">
        <v>21</v>
      </c>
      <c r="B42" s="134" t="s">
        <v>72</v>
      </c>
      <c r="C42" s="7">
        <v>65646.446350194572</v>
      </c>
      <c r="D42" s="19">
        <v>4.7123842239379883</v>
      </c>
      <c r="E42" s="32" t="s">
        <v>17</v>
      </c>
      <c r="F42" s="46">
        <v>17.077402114868164</v>
      </c>
      <c r="G42" s="46">
        <v>4.5124731063842773</v>
      </c>
      <c r="H42" s="32" t="s">
        <v>17</v>
      </c>
      <c r="I42" s="46">
        <v>82.922599792480469</v>
      </c>
      <c r="J42" s="46">
        <v>4.7535548210144043</v>
      </c>
      <c r="K42" s="32" t="s">
        <v>17</v>
      </c>
      <c r="L42" s="46">
        <v>0</v>
      </c>
      <c r="M42" s="46">
        <v>0</v>
      </c>
    </row>
    <row r="43" spans="1:13" x14ac:dyDescent="0.35">
      <c r="A43" s="134" t="s">
        <v>21</v>
      </c>
      <c r="B43" s="134" t="s">
        <v>73</v>
      </c>
      <c r="C43" s="7">
        <v>46552.84243258358</v>
      </c>
      <c r="D43" s="19">
        <v>4.6057605743408203</v>
      </c>
      <c r="E43" s="32" t="s">
        <v>17</v>
      </c>
      <c r="F43" s="46">
        <v>43.855464935302734</v>
      </c>
      <c r="G43" s="46">
        <v>4.8733282089233398</v>
      </c>
      <c r="H43" s="32" t="s">
        <v>17</v>
      </c>
      <c r="I43" s="46">
        <v>56.144535064697266</v>
      </c>
      <c r="J43" s="46">
        <v>4.3967595100402832</v>
      </c>
      <c r="K43" s="32" t="s">
        <v>17</v>
      </c>
      <c r="L43" s="46">
        <v>0</v>
      </c>
      <c r="M43" s="46">
        <v>0</v>
      </c>
    </row>
    <row r="44" spans="1:13" x14ac:dyDescent="0.35">
      <c r="A44" s="134" t="s">
        <v>21</v>
      </c>
      <c r="B44" s="134" t="s">
        <v>74</v>
      </c>
      <c r="C44" s="7">
        <v>37530.634898412914</v>
      </c>
      <c r="D44" s="19">
        <v>5.1895227432250977</v>
      </c>
      <c r="E44" s="32" t="s">
        <v>17</v>
      </c>
      <c r="F44" s="46">
        <v>84.309478759765625</v>
      </c>
      <c r="G44" s="46">
        <v>5.4816269874572754</v>
      </c>
      <c r="H44" s="32" t="s">
        <v>17</v>
      </c>
      <c r="I44" s="46">
        <v>15.690518379211426</v>
      </c>
      <c r="J44" s="46">
        <v>3.6199636459350586</v>
      </c>
      <c r="K44" s="32" t="s">
        <v>17</v>
      </c>
      <c r="L44" s="46">
        <v>0</v>
      </c>
      <c r="M44" s="46">
        <v>0</v>
      </c>
    </row>
    <row r="45" spans="1:13" x14ac:dyDescent="0.35">
      <c r="A45" s="134" t="s">
        <v>21</v>
      </c>
      <c r="B45" s="134" t="s">
        <v>75</v>
      </c>
      <c r="C45" s="7">
        <v>17846.372228097742</v>
      </c>
      <c r="D45" s="19">
        <v>4.8303713798522949</v>
      </c>
      <c r="E45" s="32" t="s">
        <v>17</v>
      </c>
      <c r="F45" s="46">
        <v>99.449226379394531</v>
      </c>
      <c r="G45" s="46">
        <v>4.8229055404663086</v>
      </c>
      <c r="H45" s="32" t="s">
        <v>17</v>
      </c>
      <c r="I45" s="46">
        <v>0.55077046155929565</v>
      </c>
      <c r="J45" s="46">
        <v>6.1784119606018066</v>
      </c>
      <c r="K45" s="32" t="s">
        <v>17</v>
      </c>
      <c r="L45" s="46">
        <v>0</v>
      </c>
      <c r="M45" s="46">
        <v>0</v>
      </c>
    </row>
    <row r="46" spans="1:13" x14ac:dyDescent="0.35">
      <c r="A46" s="134" t="s">
        <v>21</v>
      </c>
      <c r="B46" s="134" t="s">
        <v>76</v>
      </c>
      <c r="C46" s="7">
        <v>14864.11908013237</v>
      </c>
      <c r="D46" s="19">
        <v>4.3098249435424805</v>
      </c>
      <c r="E46" s="32" t="s">
        <v>17</v>
      </c>
      <c r="F46" s="46">
        <v>78.251174926757813</v>
      </c>
      <c r="G46" s="46">
        <v>4.419593334197998</v>
      </c>
      <c r="H46" s="32" t="s">
        <v>17</v>
      </c>
      <c r="I46" s="46">
        <v>21.748823165893555</v>
      </c>
      <c r="J46" s="46">
        <v>3.9148831367492676</v>
      </c>
      <c r="K46" s="32" t="s">
        <v>17</v>
      </c>
      <c r="L46" s="46">
        <v>0</v>
      </c>
      <c r="M46" s="46">
        <v>0</v>
      </c>
    </row>
    <row r="47" spans="1:13" x14ac:dyDescent="0.35">
      <c r="A47" s="134" t="s">
        <v>21</v>
      </c>
      <c r="B47" s="134" t="s">
        <v>77</v>
      </c>
      <c r="C47" s="7">
        <v>33316.551227605698</v>
      </c>
      <c r="D47" s="19">
        <v>4.5893368721008301</v>
      </c>
      <c r="E47" s="32" t="s">
        <v>17</v>
      </c>
      <c r="F47" s="46">
        <v>83.691162109375</v>
      </c>
      <c r="G47" s="46">
        <v>5.0443496704101563</v>
      </c>
      <c r="H47" s="32" t="s">
        <v>17</v>
      </c>
      <c r="I47" s="46">
        <v>16.308837890625</v>
      </c>
      <c r="J47" s="46">
        <v>2.2543702125549316</v>
      </c>
      <c r="K47" s="32" t="s">
        <v>17</v>
      </c>
      <c r="L47" s="46">
        <v>0</v>
      </c>
      <c r="M47" s="46">
        <v>0</v>
      </c>
    </row>
    <row r="48" spans="1:13" x14ac:dyDescent="0.35">
      <c r="A48" s="134" t="s">
        <v>21</v>
      </c>
      <c r="B48" s="134" t="s">
        <v>78</v>
      </c>
      <c r="C48" s="7">
        <v>9067.1240650790132</v>
      </c>
      <c r="D48" s="19">
        <v>4.0943517684936523</v>
      </c>
      <c r="E48" s="32" t="s">
        <v>17</v>
      </c>
      <c r="F48" s="46">
        <v>96.501007080078125</v>
      </c>
      <c r="G48" s="46">
        <v>4.1615719795227051</v>
      </c>
      <c r="H48" s="32" t="s">
        <v>17</v>
      </c>
      <c r="I48" s="46">
        <v>3.498992919921875</v>
      </c>
      <c r="J48" s="46">
        <v>2.2404372692108154</v>
      </c>
      <c r="K48" s="32" t="s">
        <v>17</v>
      </c>
      <c r="L48" s="46">
        <v>0</v>
      </c>
      <c r="M48" s="46">
        <v>0</v>
      </c>
    </row>
    <row r="49" spans="1:13" x14ac:dyDescent="0.35">
      <c r="A49" s="134" t="s">
        <v>21</v>
      </c>
      <c r="B49" s="134" t="s">
        <v>79</v>
      </c>
      <c r="C49" s="7">
        <v>16764.909688492575</v>
      </c>
      <c r="D49" s="19">
        <v>5.2575135231018066</v>
      </c>
      <c r="E49" s="32" t="s">
        <v>17</v>
      </c>
      <c r="F49" s="46">
        <v>96.431686401367188</v>
      </c>
      <c r="G49" s="46">
        <v>5.1930356025695801</v>
      </c>
      <c r="H49" s="32" t="s">
        <v>17</v>
      </c>
      <c r="I49" s="46">
        <v>3.5683107376098633</v>
      </c>
      <c r="J49" s="46">
        <v>7</v>
      </c>
      <c r="K49" s="32" t="s">
        <v>17</v>
      </c>
      <c r="L49" s="46">
        <v>0</v>
      </c>
      <c r="M49" s="46">
        <v>0</v>
      </c>
    </row>
    <row r="50" spans="1:13" x14ac:dyDescent="0.35">
      <c r="A50" s="134" t="s">
        <v>21</v>
      </c>
      <c r="B50" s="134" t="s">
        <v>80</v>
      </c>
      <c r="C50" s="7">
        <v>7181.6429823714452</v>
      </c>
      <c r="D50" s="19">
        <v>5.0846080780029297</v>
      </c>
      <c r="E50" s="32" t="s">
        <v>17</v>
      </c>
      <c r="F50" s="46">
        <v>97.363594055175781</v>
      </c>
      <c r="G50" s="46">
        <v>5.1089129447937012</v>
      </c>
      <c r="H50" s="32" t="s">
        <v>17</v>
      </c>
      <c r="I50" s="46">
        <v>2.636404275894165</v>
      </c>
      <c r="J50" s="46">
        <v>4.1870250701904297</v>
      </c>
      <c r="K50" s="32" t="s">
        <v>17</v>
      </c>
      <c r="L50" s="46">
        <v>0</v>
      </c>
      <c r="M50" s="46">
        <v>0</v>
      </c>
    </row>
    <row r="51" spans="1:13" x14ac:dyDescent="0.35">
      <c r="A51" s="134" t="s">
        <v>22</v>
      </c>
      <c r="B51" s="134" t="s">
        <v>81</v>
      </c>
      <c r="C51" s="7">
        <v>33321.99300216492</v>
      </c>
      <c r="D51" s="19">
        <v>6.1083788871765137</v>
      </c>
      <c r="E51" s="32" t="s">
        <v>17</v>
      </c>
      <c r="F51" s="46">
        <v>39.566196441650391</v>
      </c>
      <c r="G51" s="46">
        <v>5.8156948089599609</v>
      </c>
      <c r="H51" s="32" t="s">
        <v>17</v>
      </c>
      <c r="I51" s="46">
        <v>60.433803558349609</v>
      </c>
      <c r="J51" s="46">
        <v>6.3000001907348633</v>
      </c>
      <c r="K51" s="32" t="s">
        <v>17</v>
      </c>
      <c r="L51" s="46">
        <v>0</v>
      </c>
      <c r="M51" s="46">
        <v>0</v>
      </c>
    </row>
    <row r="52" spans="1:13" x14ac:dyDescent="0.35">
      <c r="A52" s="134" t="s">
        <v>22</v>
      </c>
      <c r="B52" s="134" t="s">
        <v>82</v>
      </c>
      <c r="C52" s="7">
        <v>43633.996216292508</v>
      </c>
      <c r="D52" s="19">
        <v>4.8349895477294922</v>
      </c>
      <c r="E52" s="32" t="s">
        <v>17</v>
      </c>
      <c r="F52" s="46">
        <v>78.012092590332031</v>
      </c>
      <c r="G52" s="46">
        <v>5.0440716743469238</v>
      </c>
      <c r="H52" s="32" t="s">
        <v>17</v>
      </c>
      <c r="I52" s="46">
        <v>21.987911224365234</v>
      </c>
      <c r="J52" s="46">
        <v>4.0931763648986816</v>
      </c>
      <c r="K52" s="32" t="s">
        <v>17</v>
      </c>
      <c r="L52" s="46">
        <v>0</v>
      </c>
      <c r="M52" s="46">
        <v>0</v>
      </c>
    </row>
    <row r="53" spans="1:13" x14ac:dyDescent="0.35">
      <c r="A53" s="134" t="s">
        <v>22</v>
      </c>
      <c r="B53" s="134" t="s">
        <v>83</v>
      </c>
      <c r="C53" s="7">
        <v>17700.46162210446</v>
      </c>
      <c r="D53" s="19">
        <v>5.2602510452270508</v>
      </c>
      <c r="E53" s="32" t="s">
        <v>17</v>
      </c>
      <c r="F53" s="46">
        <v>88.795799255371094</v>
      </c>
      <c r="G53" s="46">
        <v>5.1464405059814453</v>
      </c>
      <c r="H53" s="32" t="s">
        <v>17</v>
      </c>
      <c r="I53" s="46">
        <v>11.204201698303223</v>
      </c>
      <c r="J53" s="46">
        <v>6.1622262001037598</v>
      </c>
      <c r="K53" s="32" t="s">
        <v>17</v>
      </c>
      <c r="L53" s="46">
        <v>0</v>
      </c>
      <c r="M53" s="46">
        <v>0</v>
      </c>
    </row>
    <row r="54" spans="1:13" x14ac:dyDescent="0.35">
      <c r="A54" s="134" t="s">
        <v>22</v>
      </c>
      <c r="B54" s="134" t="s">
        <v>84</v>
      </c>
      <c r="C54" s="7">
        <v>20525.532226503296</v>
      </c>
      <c r="D54" s="19">
        <v>5.5038657188415527</v>
      </c>
      <c r="E54" s="32" t="s">
        <v>17</v>
      </c>
      <c r="F54" s="46">
        <v>98.6097412109375</v>
      </c>
      <c r="G54" s="46">
        <v>5.4922456741333008</v>
      </c>
      <c r="H54" s="32" t="s">
        <v>17</v>
      </c>
      <c r="I54" s="46">
        <v>1.3902574777603149</v>
      </c>
      <c r="J54" s="46">
        <v>6.3280682563781738</v>
      </c>
      <c r="K54" s="32" t="s">
        <v>17</v>
      </c>
      <c r="L54" s="46">
        <v>0</v>
      </c>
      <c r="M54" s="46">
        <v>0</v>
      </c>
    </row>
    <row r="55" spans="1:13" x14ac:dyDescent="0.35">
      <c r="A55" s="134" t="s">
        <v>22</v>
      </c>
      <c r="B55" s="134" t="s">
        <v>85</v>
      </c>
      <c r="C55" s="7">
        <v>11197.654948948886</v>
      </c>
      <c r="D55" s="19">
        <v>5.9149007797241211</v>
      </c>
      <c r="E55" s="32" t="s">
        <v>17</v>
      </c>
      <c r="F55" s="46">
        <v>100</v>
      </c>
      <c r="G55" s="46">
        <v>5.9149007797241211</v>
      </c>
      <c r="H55" s="32" t="s">
        <v>17</v>
      </c>
      <c r="I55" s="46">
        <v>0</v>
      </c>
      <c r="J55" s="46">
        <v>0</v>
      </c>
      <c r="K55" s="32" t="s">
        <v>17</v>
      </c>
      <c r="L55" s="46">
        <v>0</v>
      </c>
      <c r="M55" s="46">
        <v>0</v>
      </c>
    </row>
    <row r="56" spans="1:13" x14ac:dyDescent="0.35">
      <c r="A56" s="134" t="s">
        <v>22</v>
      </c>
      <c r="B56" s="134" t="s">
        <v>86</v>
      </c>
      <c r="C56" s="7">
        <v>12311.251680509049</v>
      </c>
      <c r="D56" s="19">
        <v>5.2198090553283691</v>
      </c>
      <c r="E56" s="32" t="s">
        <v>17</v>
      </c>
      <c r="F56" s="46">
        <v>88.690406799316406</v>
      </c>
      <c r="G56" s="46">
        <v>5.0122194290161133</v>
      </c>
      <c r="H56" s="32" t="s">
        <v>17</v>
      </c>
      <c r="I56" s="46">
        <v>11.309589385986328</v>
      </c>
      <c r="J56" s="46">
        <v>6.8477368354797363</v>
      </c>
      <c r="K56" s="32" t="s">
        <v>17</v>
      </c>
      <c r="L56" s="46">
        <v>0</v>
      </c>
      <c r="M56" s="46">
        <v>0</v>
      </c>
    </row>
    <row r="57" spans="1:13" x14ac:dyDescent="0.35">
      <c r="A57" s="134" t="s">
        <v>22</v>
      </c>
      <c r="B57" s="134" t="s">
        <v>87</v>
      </c>
      <c r="C57" s="7">
        <v>26526.132542974807</v>
      </c>
      <c r="D57" s="19">
        <v>5.7012014389038086</v>
      </c>
      <c r="E57" s="32" t="s">
        <v>17</v>
      </c>
      <c r="F57" s="46">
        <v>73.946250915527344</v>
      </c>
      <c r="G57" s="46">
        <v>5.2630500793457031</v>
      </c>
      <c r="H57" s="32" t="s">
        <v>17</v>
      </c>
      <c r="I57" s="46">
        <v>26.053752899169922</v>
      </c>
      <c r="J57" s="46">
        <v>6.9447712898254395</v>
      </c>
      <c r="K57" s="32" t="s">
        <v>17</v>
      </c>
      <c r="L57" s="46">
        <v>0</v>
      </c>
      <c r="M57" s="46">
        <v>0</v>
      </c>
    </row>
    <row r="58" spans="1:13" x14ac:dyDescent="0.35">
      <c r="A58" s="134" t="s">
        <v>22</v>
      </c>
      <c r="B58" s="134" t="s">
        <v>88</v>
      </c>
      <c r="C58" s="7">
        <v>5027.2333333333327</v>
      </c>
      <c r="D58" s="19">
        <v>5.4054646492004395</v>
      </c>
      <c r="E58" s="32" t="s">
        <v>17</v>
      </c>
      <c r="F58" s="46">
        <v>100</v>
      </c>
      <c r="G58" s="46">
        <v>5.4054651260375977</v>
      </c>
      <c r="H58" s="32" t="s">
        <v>17</v>
      </c>
      <c r="I58" s="46">
        <v>0</v>
      </c>
      <c r="J58" s="46">
        <v>0</v>
      </c>
      <c r="K58" s="32" t="s">
        <v>17</v>
      </c>
      <c r="L58" s="46">
        <v>0</v>
      </c>
      <c r="M58" s="46">
        <v>0</v>
      </c>
    </row>
    <row r="59" spans="1:13" x14ac:dyDescent="0.35">
      <c r="A59" s="134" t="s">
        <v>22</v>
      </c>
      <c r="B59" s="134" t="s">
        <v>89</v>
      </c>
      <c r="C59" s="7">
        <v>15318.221346193015</v>
      </c>
      <c r="D59" s="19">
        <v>5.9736847877502441</v>
      </c>
      <c r="E59" s="32" t="s">
        <v>17</v>
      </c>
      <c r="F59" s="46">
        <v>89.327445983886719</v>
      </c>
      <c r="G59" s="46">
        <v>5.8510637283325195</v>
      </c>
      <c r="H59" s="32" t="s">
        <v>17</v>
      </c>
      <c r="I59" s="46">
        <v>10.67255687713623</v>
      </c>
      <c r="J59" s="46">
        <v>7</v>
      </c>
      <c r="K59" s="32" t="s">
        <v>17</v>
      </c>
      <c r="L59" s="46">
        <v>0</v>
      </c>
      <c r="M59" s="46">
        <v>0</v>
      </c>
    </row>
    <row r="60" spans="1:13" x14ac:dyDescent="0.35">
      <c r="A60" s="134" t="s">
        <v>23</v>
      </c>
      <c r="B60" s="134" t="s">
        <v>90</v>
      </c>
      <c r="C60" s="7">
        <v>5357.4356131485347</v>
      </c>
      <c r="D60" s="19">
        <v>4.8348278999328613</v>
      </c>
      <c r="E60" s="32" t="s">
        <v>17</v>
      </c>
      <c r="F60" s="46">
        <v>99.558586120605469</v>
      </c>
      <c r="G60" s="46">
        <v>4.8492236137390137</v>
      </c>
      <c r="H60" s="32" t="s">
        <v>17</v>
      </c>
      <c r="I60" s="46">
        <v>0.44141405820846558</v>
      </c>
      <c r="J60" s="46">
        <v>1.5879120826721191</v>
      </c>
      <c r="K60" s="32" t="s">
        <v>17</v>
      </c>
      <c r="L60" s="46">
        <v>0</v>
      </c>
      <c r="M60" s="46">
        <v>0</v>
      </c>
    </row>
    <row r="61" spans="1:13" x14ac:dyDescent="0.35">
      <c r="A61" s="134" t="s">
        <v>23</v>
      </c>
      <c r="B61" s="134" t="s">
        <v>91</v>
      </c>
      <c r="C61" s="7">
        <v>2536.3025473695138</v>
      </c>
      <c r="D61" s="19">
        <v>4.6371955871582031</v>
      </c>
      <c r="E61" s="32" t="s">
        <v>17</v>
      </c>
      <c r="F61" s="46">
        <v>98.151626586914063</v>
      </c>
      <c r="G61" s="46">
        <v>4.6486930847167969</v>
      </c>
      <c r="H61" s="32" t="s">
        <v>17</v>
      </c>
      <c r="I61" s="46">
        <v>1.8483744859695435</v>
      </c>
      <c r="J61" s="46">
        <v>4.0266628265380859</v>
      </c>
      <c r="K61" s="32" t="s">
        <v>17</v>
      </c>
      <c r="L61" s="46">
        <v>0</v>
      </c>
      <c r="M61" s="46">
        <v>0</v>
      </c>
    </row>
    <row r="62" spans="1:13" x14ac:dyDescent="0.35">
      <c r="A62" s="134" t="s">
        <v>23</v>
      </c>
      <c r="B62" s="134" t="s">
        <v>92</v>
      </c>
      <c r="C62" s="7">
        <v>8371.3490576852528</v>
      </c>
      <c r="D62" s="19">
        <v>4.4196028709411621</v>
      </c>
      <c r="E62" s="32" t="s">
        <v>17</v>
      </c>
      <c r="F62" s="46">
        <v>96.740791320800781</v>
      </c>
      <c r="G62" s="46">
        <v>4.5303306579589844</v>
      </c>
      <c r="H62" s="32" t="s">
        <v>17</v>
      </c>
      <c r="I62" s="46">
        <v>3.2592105865478516</v>
      </c>
      <c r="J62" s="46">
        <v>1.1329429149627686</v>
      </c>
      <c r="K62" s="32" t="s">
        <v>17</v>
      </c>
      <c r="L62" s="46">
        <v>0</v>
      </c>
      <c r="M62" s="46">
        <v>0</v>
      </c>
    </row>
    <row r="63" spans="1:13" x14ac:dyDescent="0.35">
      <c r="A63" s="134" t="s">
        <v>23</v>
      </c>
      <c r="B63" s="134" t="s">
        <v>93</v>
      </c>
      <c r="C63" s="7">
        <v>10712.7691267386</v>
      </c>
      <c r="D63" s="19">
        <v>4.2622427940368652</v>
      </c>
      <c r="E63" s="32" t="s">
        <v>17</v>
      </c>
      <c r="F63" s="46">
        <v>99.807868957519531</v>
      </c>
      <c r="G63" s="46">
        <v>4.2634477615356445</v>
      </c>
      <c r="H63" s="32" t="s">
        <v>17</v>
      </c>
      <c r="I63" s="46">
        <v>0.19213049113750458</v>
      </c>
      <c r="J63" s="46">
        <v>3.6363637447357178</v>
      </c>
      <c r="K63" s="32" t="s">
        <v>17</v>
      </c>
      <c r="L63" s="46">
        <v>0</v>
      </c>
      <c r="M63" s="46">
        <v>0</v>
      </c>
    </row>
    <row r="64" spans="1:13" x14ac:dyDescent="0.35">
      <c r="A64" s="134" t="s">
        <v>23</v>
      </c>
      <c r="B64" s="134" t="s">
        <v>94</v>
      </c>
      <c r="C64" s="7">
        <v>34957.414639830298</v>
      </c>
      <c r="D64" s="19">
        <v>5.2257981300354004</v>
      </c>
      <c r="E64" s="32" t="s">
        <v>17</v>
      </c>
      <c r="F64" s="46">
        <v>99.815322875976563</v>
      </c>
      <c r="G64" s="46">
        <v>5.2256870269775391</v>
      </c>
      <c r="H64" s="32" t="s">
        <v>17</v>
      </c>
      <c r="I64" s="46">
        <v>0.18467353284358978</v>
      </c>
      <c r="J64" s="46">
        <v>5.2857141494750977</v>
      </c>
      <c r="K64" s="32" t="s">
        <v>17</v>
      </c>
      <c r="L64" s="46">
        <v>0</v>
      </c>
      <c r="M64" s="46">
        <v>0</v>
      </c>
    </row>
    <row r="65" spans="1:13" x14ac:dyDescent="0.35">
      <c r="A65" s="134" t="s">
        <v>23</v>
      </c>
      <c r="B65" s="134" t="s">
        <v>95</v>
      </c>
      <c r="C65" s="7">
        <v>37424.9431643629</v>
      </c>
      <c r="D65" s="19">
        <v>5.3858108520507813</v>
      </c>
      <c r="E65" s="32" t="s">
        <v>17</v>
      </c>
      <c r="F65" s="46">
        <v>99.42950439453125</v>
      </c>
      <c r="G65" s="46">
        <v>5.3932352066040039</v>
      </c>
      <c r="H65" s="32" t="s">
        <v>17</v>
      </c>
      <c r="I65" s="46">
        <v>0.57049590349197388</v>
      </c>
      <c r="J65" s="46">
        <v>4.0918636322021484</v>
      </c>
      <c r="K65" s="32" t="s">
        <v>17</v>
      </c>
      <c r="L65" s="46">
        <v>0</v>
      </c>
      <c r="M65" s="46">
        <v>0</v>
      </c>
    </row>
    <row r="66" spans="1:13" x14ac:dyDescent="0.35">
      <c r="A66" s="134" t="s">
        <v>23</v>
      </c>
      <c r="B66" s="134" t="s">
        <v>96</v>
      </c>
      <c r="C66" s="7">
        <v>4906.5266798911307</v>
      </c>
      <c r="D66" s="19">
        <v>5.0082101821899414</v>
      </c>
      <c r="E66" s="32" t="s">
        <v>17</v>
      </c>
      <c r="F66" s="46">
        <v>99.656196594238281</v>
      </c>
      <c r="G66" s="46">
        <v>5.0095224380493164</v>
      </c>
      <c r="H66" s="32" t="s">
        <v>17</v>
      </c>
      <c r="I66" s="46">
        <v>0.34380358457565308</v>
      </c>
      <c r="J66" s="46">
        <v>4.6278276443481445</v>
      </c>
      <c r="K66" s="32" t="s">
        <v>17</v>
      </c>
      <c r="L66" s="46">
        <v>0</v>
      </c>
      <c r="M66" s="46">
        <v>0</v>
      </c>
    </row>
    <row r="67" spans="1:13" x14ac:dyDescent="0.35">
      <c r="A67" s="134" t="s">
        <v>23</v>
      </c>
      <c r="B67" s="134" t="s">
        <v>97</v>
      </c>
      <c r="C67" s="7">
        <v>5058.9814126359661</v>
      </c>
      <c r="D67" s="19">
        <v>4.890995979309082</v>
      </c>
      <c r="E67" s="32" t="s">
        <v>17</v>
      </c>
      <c r="F67" s="46">
        <v>100</v>
      </c>
      <c r="G67" s="46">
        <v>4.890995979309082</v>
      </c>
      <c r="H67" s="32" t="s">
        <v>17</v>
      </c>
      <c r="I67" s="46">
        <v>0</v>
      </c>
      <c r="J67" s="46">
        <v>0</v>
      </c>
      <c r="K67" s="32" t="s">
        <v>17</v>
      </c>
      <c r="L67" s="46">
        <v>0</v>
      </c>
      <c r="M67" s="46">
        <v>0</v>
      </c>
    </row>
    <row r="68" spans="1:13" x14ac:dyDescent="0.35">
      <c r="A68" s="134" t="s">
        <v>23</v>
      </c>
      <c r="B68" s="134" t="s">
        <v>98</v>
      </c>
      <c r="C68" s="7">
        <v>8829.2388286084897</v>
      </c>
      <c r="D68" s="19">
        <v>4.8424520492553711</v>
      </c>
      <c r="E68" s="32" t="s">
        <v>17</v>
      </c>
      <c r="F68" s="46">
        <v>99.300697326660156</v>
      </c>
      <c r="G68" s="46">
        <v>4.8409280776977539</v>
      </c>
      <c r="H68" s="32" t="s">
        <v>17</v>
      </c>
      <c r="I68" s="46">
        <v>0.69930070638656616</v>
      </c>
      <c r="J68" s="46">
        <v>5.0588235855102539</v>
      </c>
      <c r="K68" s="32" t="s">
        <v>17</v>
      </c>
      <c r="L68" s="46">
        <v>0</v>
      </c>
      <c r="M68" s="46">
        <v>0</v>
      </c>
    </row>
    <row r="69" spans="1:13" x14ac:dyDescent="0.35">
      <c r="A69" s="134" t="s">
        <v>24</v>
      </c>
      <c r="B69" s="134" t="s">
        <v>99</v>
      </c>
      <c r="C69" s="7">
        <v>9353.3086006681187</v>
      </c>
      <c r="D69" s="19">
        <v>4.493309497833252</v>
      </c>
      <c r="E69" s="32" t="s">
        <v>17</v>
      </c>
      <c r="F69" s="46">
        <v>65.519630432128906</v>
      </c>
      <c r="G69" s="46">
        <v>4.4697885513305664</v>
      </c>
      <c r="H69" s="32" t="s">
        <v>17</v>
      </c>
      <c r="I69" s="46">
        <v>34.480373382568359</v>
      </c>
      <c r="J69" s="46">
        <v>4.5380034446716309</v>
      </c>
      <c r="K69" s="32" t="s">
        <v>17</v>
      </c>
      <c r="L69" s="46">
        <v>0</v>
      </c>
      <c r="M69" s="46">
        <v>0</v>
      </c>
    </row>
    <row r="70" spans="1:13" x14ac:dyDescent="0.35">
      <c r="A70" s="134" t="s">
        <v>24</v>
      </c>
      <c r="B70" s="134" t="s">
        <v>100</v>
      </c>
      <c r="C70" s="7">
        <v>18995.679354141994</v>
      </c>
      <c r="D70" s="19">
        <v>4.987271785736084</v>
      </c>
      <c r="E70" s="32" t="s">
        <v>17</v>
      </c>
      <c r="F70" s="46">
        <v>75.431571960449219</v>
      </c>
      <c r="G70" s="46">
        <v>5.3184270858764648</v>
      </c>
      <c r="H70" s="32" t="s">
        <v>17</v>
      </c>
      <c r="I70" s="46">
        <v>24.568428039550781</v>
      </c>
      <c r="J70" s="46">
        <v>3.9705398082733154</v>
      </c>
      <c r="K70" s="32" t="s">
        <v>17</v>
      </c>
      <c r="L70" s="46">
        <v>0</v>
      </c>
      <c r="M70" s="46">
        <v>0</v>
      </c>
    </row>
    <row r="71" spans="1:13" x14ac:dyDescent="0.35">
      <c r="A71" s="134" t="s">
        <v>24</v>
      </c>
      <c r="B71" s="134" t="s">
        <v>101</v>
      </c>
      <c r="C71" s="7">
        <v>26628.145074261069</v>
      </c>
      <c r="D71" s="19">
        <v>5.5362639427185059</v>
      </c>
      <c r="E71" s="32" t="s">
        <v>17</v>
      </c>
      <c r="F71" s="46">
        <v>51.755584716796875</v>
      </c>
      <c r="G71" s="46">
        <v>5.3021388053894043</v>
      </c>
      <c r="H71" s="32" t="s">
        <v>17</v>
      </c>
      <c r="I71" s="46">
        <v>48.244415283203125</v>
      </c>
      <c r="J71" s="46">
        <v>5.7874279022216797</v>
      </c>
      <c r="K71" s="32" t="s">
        <v>17</v>
      </c>
      <c r="L71" s="46">
        <v>0</v>
      </c>
      <c r="M71" s="46">
        <v>0</v>
      </c>
    </row>
    <row r="72" spans="1:13" x14ac:dyDescent="0.35">
      <c r="A72" s="134" t="s">
        <v>24</v>
      </c>
      <c r="B72" s="134" t="s">
        <v>102</v>
      </c>
      <c r="C72" s="7">
        <v>40565.235181951495</v>
      </c>
      <c r="D72" s="19">
        <v>4.2149186134338379</v>
      </c>
      <c r="E72" s="32" t="s">
        <v>17</v>
      </c>
      <c r="F72" s="46">
        <v>39.579265594482422</v>
      </c>
      <c r="G72" s="46">
        <v>5.3620734214782715</v>
      </c>
      <c r="H72" s="32" t="s">
        <v>17</v>
      </c>
      <c r="I72" s="46">
        <v>60.420734405517578</v>
      </c>
      <c r="J72" s="46">
        <v>3.4634616374969482</v>
      </c>
      <c r="K72" s="32" t="s">
        <v>17</v>
      </c>
      <c r="L72" s="46">
        <v>0</v>
      </c>
      <c r="M72" s="46">
        <v>0</v>
      </c>
    </row>
    <row r="73" spans="1:13" x14ac:dyDescent="0.35">
      <c r="A73" s="134" t="s">
        <v>24</v>
      </c>
      <c r="B73" s="134" t="s">
        <v>103</v>
      </c>
      <c r="C73" s="7">
        <v>7717.4413080928716</v>
      </c>
      <c r="D73" s="19">
        <v>4.5659956932067871</v>
      </c>
      <c r="E73" s="32" t="s">
        <v>17</v>
      </c>
      <c r="F73" s="46">
        <v>92.345848083496094</v>
      </c>
      <c r="G73" s="46">
        <v>4.6071953773498535</v>
      </c>
      <c r="H73" s="32" t="s">
        <v>17</v>
      </c>
      <c r="I73" s="46">
        <v>7.6541500091552734</v>
      </c>
      <c r="J73" s="46">
        <v>4.0689315795898438</v>
      </c>
      <c r="K73" s="32" t="s">
        <v>17</v>
      </c>
      <c r="L73" s="46">
        <v>0</v>
      </c>
      <c r="M73" s="46">
        <v>0</v>
      </c>
    </row>
    <row r="74" spans="1:13" x14ac:dyDescent="0.35">
      <c r="A74" s="134" t="s">
        <v>24</v>
      </c>
      <c r="B74" s="134" t="s">
        <v>104</v>
      </c>
      <c r="C74" s="7">
        <v>3169.2850249092312</v>
      </c>
      <c r="D74" s="19">
        <v>4.023829460144043</v>
      </c>
      <c r="E74" s="32" t="s">
        <v>17</v>
      </c>
      <c r="F74" s="46">
        <v>88.959877014160156</v>
      </c>
      <c r="G74" s="46">
        <v>3.90364670753479</v>
      </c>
      <c r="H74" s="32" t="s">
        <v>17</v>
      </c>
      <c r="I74" s="46">
        <v>11.040124893188477</v>
      </c>
      <c r="J74" s="46">
        <v>4.9922480583190918</v>
      </c>
      <c r="K74" s="32" t="s">
        <v>17</v>
      </c>
      <c r="L74" s="46">
        <v>0</v>
      </c>
      <c r="M74" s="46">
        <v>0</v>
      </c>
    </row>
    <row r="75" spans="1:13" x14ac:dyDescent="0.35">
      <c r="A75" s="134" t="s">
        <v>25</v>
      </c>
      <c r="B75" s="134" t="s">
        <v>105</v>
      </c>
      <c r="C75" s="7">
        <v>17879.428599266241</v>
      </c>
      <c r="D75" s="19">
        <v>4.5447230339050293</v>
      </c>
      <c r="E75" s="32" t="s">
        <v>17</v>
      </c>
      <c r="F75" s="46">
        <v>95.758255004882813</v>
      </c>
      <c r="G75" s="46">
        <v>4.4888410568237305</v>
      </c>
      <c r="H75" s="32" t="s">
        <v>17</v>
      </c>
      <c r="I75" s="46">
        <v>4.2417411804199219</v>
      </c>
      <c r="J75" s="46">
        <v>5.8062806129455566</v>
      </c>
      <c r="K75" s="32" t="s">
        <v>17</v>
      </c>
      <c r="L75" s="46">
        <v>0</v>
      </c>
      <c r="M75" s="46">
        <v>0</v>
      </c>
    </row>
    <row r="76" spans="1:13" x14ac:dyDescent="0.35">
      <c r="A76" s="134" t="s">
        <v>25</v>
      </c>
      <c r="B76" s="134" t="s">
        <v>106</v>
      </c>
      <c r="C76" s="7">
        <v>33659.261618865399</v>
      </c>
      <c r="D76" s="19">
        <v>4.4732489585876465</v>
      </c>
      <c r="E76" s="32" t="s">
        <v>17</v>
      </c>
      <c r="F76" s="46">
        <v>76.870948791503906</v>
      </c>
      <c r="G76" s="46">
        <v>4.9532942771911621</v>
      </c>
      <c r="H76" s="32" t="s">
        <v>17</v>
      </c>
      <c r="I76" s="46">
        <v>23.129055023193359</v>
      </c>
      <c r="J76" s="46">
        <v>2.8777859210968018</v>
      </c>
      <c r="K76" s="32" t="s">
        <v>17</v>
      </c>
      <c r="L76" s="46">
        <v>0</v>
      </c>
      <c r="M76" s="46">
        <v>0</v>
      </c>
    </row>
    <row r="77" spans="1:13" x14ac:dyDescent="0.35">
      <c r="A77" s="134" t="s">
        <v>25</v>
      </c>
      <c r="B77" s="134" t="s">
        <v>107</v>
      </c>
      <c r="C77" s="7">
        <v>10060.427586617521</v>
      </c>
      <c r="D77" s="19">
        <v>4.9277911186218262</v>
      </c>
      <c r="E77" s="32" t="s">
        <v>17</v>
      </c>
      <c r="F77" s="46">
        <v>99.871818542480469</v>
      </c>
      <c r="G77" s="46">
        <v>4.9274415969848633</v>
      </c>
      <c r="H77" s="32" t="s">
        <v>17</v>
      </c>
      <c r="I77" s="46">
        <v>0.12818385660648346</v>
      </c>
      <c r="J77" s="46">
        <v>5.1999998092651367</v>
      </c>
      <c r="K77" s="32" t="s">
        <v>17</v>
      </c>
      <c r="L77" s="46">
        <v>0</v>
      </c>
      <c r="M77" s="46">
        <v>0</v>
      </c>
    </row>
    <row r="78" spans="1:13" x14ac:dyDescent="0.35">
      <c r="A78" s="134" t="s">
        <v>25</v>
      </c>
      <c r="B78" s="134" t="s">
        <v>108</v>
      </c>
      <c r="C78" s="7">
        <v>7765.4415595739829</v>
      </c>
      <c r="D78" s="19">
        <v>4.596534252166748</v>
      </c>
      <c r="E78" s="32" t="s">
        <v>17</v>
      </c>
      <c r="F78" s="46">
        <v>91.463127136230469</v>
      </c>
      <c r="G78" s="46">
        <v>4.9586710929870605</v>
      </c>
      <c r="H78" s="32" t="s">
        <v>17</v>
      </c>
      <c r="I78" s="46">
        <v>8.5368766784667969</v>
      </c>
      <c r="J78" s="46">
        <v>0.71663922071456909</v>
      </c>
      <c r="K78" s="32" t="s">
        <v>17</v>
      </c>
      <c r="L78" s="46">
        <v>0</v>
      </c>
      <c r="M78" s="46">
        <v>0</v>
      </c>
    </row>
    <row r="79" spans="1:13" x14ac:dyDescent="0.35">
      <c r="A79" s="134" t="s">
        <v>25</v>
      </c>
      <c r="B79" s="134" t="s">
        <v>109</v>
      </c>
      <c r="C79" s="7">
        <v>15645.179635643328</v>
      </c>
      <c r="D79" s="19">
        <v>4.6490306854248047</v>
      </c>
      <c r="E79" s="32" t="s">
        <v>17</v>
      </c>
      <c r="F79" s="46">
        <v>99.768768310546875</v>
      </c>
      <c r="G79" s="46">
        <v>4.6495609283447266</v>
      </c>
      <c r="H79" s="32" t="s">
        <v>17</v>
      </c>
      <c r="I79" s="46">
        <v>0.23123222589492798</v>
      </c>
      <c r="J79" s="46">
        <v>4.4202556610107422</v>
      </c>
      <c r="K79" s="32" t="s">
        <v>17</v>
      </c>
      <c r="L79" s="46">
        <v>0</v>
      </c>
      <c r="M79" s="46">
        <v>0</v>
      </c>
    </row>
    <row r="80" spans="1:13" x14ac:dyDescent="0.35">
      <c r="A80" s="134" t="s">
        <v>25</v>
      </c>
      <c r="B80" s="134" t="s">
        <v>110</v>
      </c>
      <c r="C80" s="7">
        <v>16325.017722111828</v>
      </c>
      <c r="D80" s="19">
        <v>4.7582635879516602</v>
      </c>
      <c r="E80" s="32" t="s">
        <v>17</v>
      </c>
      <c r="F80" s="46">
        <v>99.924240112304688</v>
      </c>
      <c r="G80" s="46">
        <v>4.7596983909606934</v>
      </c>
      <c r="H80" s="32" t="s">
        <v>17</v>
      </c>
      <c r="I80" s="46">
        <v>7.5758308172225952E-2</v>
      </c>
      <c r="J80" s="46">
        <v>2.8650603294372559</v>
      </c>
      <c r="K80" s="32" t="s">
        <v>17</v>
      </c>
      <c r="L80" s="46">
        <v>0</v>
      </c>
      <c r="M80" s="46">
        <v>0</v>
      </c>
    </row>
    <row r="81" spans="1:13" x14ac:dyDescent="0.35">
      <c r="A81" s="134" t="s">
        <v>25</v>
      </c>
      <c r="B81" s="134" t="s">
        <v>111</v>
      </c>
      <c r="C81" s="7">
        <v>12308.286638257774</v>
      </c>
      <c r="D81" s="19">
        <v>4.5779480934143066</v>
      </c>
      <c r="E81" s="32" t="s">
        <v>17</v>
      </c>
      <c r="F81" s="46">
        <v>93.944869995117188</v>
      </c>
      <c r="G81" s="46">
        <v>4.5355138778686523</v>
      </c>
      <c r="H81" s="32" t="s">
        <v>17</v>
      </c>
      <c r="I81" s="46">
        <v>6.0551285743713379</v>
      </c>
      <c r="J81" s="46">
        <v>5.2363185882568359</v>
      </c>
      <c r="K81" s="32" t="s">
        <v>17</v>
      </c>
      <c r="L81" s="46">
        <v>0</v>
      </c>
      <c r="M81" s="46">
        <v>0</v>
      </c>
    </row>
    <row r="82" spans="1:13" x14ac:dyDescent="0.35">
      <c r="A82" s="134" t="s">
        <v>25</v>
      </c>
      <c r="B82" s="134" t="s">
        <v>112</v>
      </c>
      <c r="C82" s="7">
        <v>9119.8415206544796</v>
      </c>
      <c r="D82" s="19">
        <v>5.1872696876525879</v>
      </c>
      <c r="E82" s="32" t="s">
        <v>17</v>
      </c>
      <c r="F82" s="46">
        <v>100</v>
      </c>
      <c r="G82" s="46">
        <v>5.1872696876525879</v>
      </c>
      <c r="H82" s="32" t="s">
        <v>17</v>
      </c>
      <c r="I82" s="46">
        <v>0</v>
      </c>
      <c r="J82" s="46">
        <v>0</v>
      </c>
      <c r="K82" s="32" t="s">
        <v>17</v>
      </c>
      <c r="L82" s="46">
        <v>0</v>
      </c>
      <c r="M82" s="46">
        <v>0</v>
      </c>
    </row>
    <row r="83" spans="1:13" x14ac:dyDescent="0.35">
      <c r="A83" s="134" t="s">
        <v>25</v>
      </c>
      <c r="B83" s="134" t="s">
        <v>113</v>
      </c>
      <c r="C83" s="7">
        <v>10233.254942569753</v>
      </c>
      <c r="D83" s="19">
        <v>4.9652915000915527</v>
      </c>
      <c r="E83" s="32" t="s">
        <v>17</v>
      </c>
      <c r="F83" s="46">
        <v>94.508033752441406</v>
      </c>
      <c r="G83" s="46">
        <v>4.956540584564209</v>
      </c>
      <c r="H83" s="32" t="s">
        <v>17</v>
      </c>
      <c r="I83" s="46">
        <v>5.4919648170471191</v>
      </c>
      <c r="J83" s="46">
        <v>5.115880012512207</v>
      </c>
      <c r="K83" s="32" t="s">
        <v>17</v>
      </c>
      <c r="L83" s="46">
        <v>0</v>
      </c>
      <c r="M83" s="46">
        <v>0</v>
      </c>
    </row>
    <row r="84" spans="1:13" x14ac:dyDescent="0.35">
      <c r="A84" s="134" t="s">
        <v>26</v>
      </c>
      <c r="B84" s="134" t="s">
        <v>114</v>
      </c>
      <c r="C84" s="7">
        <v>18907.323595435126</v>
      </c>
      <c r="D84" s="19">
        <v>5.1373996734619141</v>
      </c>
      <c r="E84" s="32" t="s">
        <v>17</v>
      </c>
      <c r="F84" s="46">
        <v>39.519294738769531</v>
      </c>
      <c r="G84" s="46">
        <v>5.606468677520752</v>
      </c>
      <c r="H84" s="32" t="s">
        <v>17</v>
      </c>
      <c r="I84" s="46">
        <v>60.480705261230469</v>
      </c>
      <c r="J84" s="46">
        <v>4.8309001922607422</v>
      </c>
      <c r="K84" s="32" t="s">
        <v>17</v>
      </c>
      <c r="L84" s="46">
        <v>26.444778442382813</v>
      </c>
      <c r="M84" s="46">
        <v>1.7537367343902588</v>
      </c>
    </row>
    <row r="85" spans="1:13" x14ac:dyDescent="0.35">
      <c r="A85" s="134" t="s">
        <v>26</v>
      </c>
      <c r="B85" s="134" t="s">
        <v>115</v>
      </c>
      <c r="C85" s="7">
        <v>808190.72526047064</v>
      </c>
      <c r="D85" s="19">
        <v>4.351923942565918</v>
      </c>
      <c r="E85" s="32" t="s">
        <v>17</v>
      </c>
      <c r="F85" s="46">
        <v>2.0662252902984619</v>
      </c>
      <c r="G85" s="46">
        <v>4.5640826225280762</v>
      </c>
      <c r="H85" s="32" t="s">
        <v>17</v>
      </c>
      <c r="I85" s="46">
        <v>97.93377685546875</v>
      </c>
      <c r="J85" s="46">
        <v>4.3474478721618652</v>
      </c>
      <c r="K85" s="32" t="s">
        <v>17</v>
      </c>
      <c r="L85" s="46">
        <v>0.55679929256439209</v>
      </c>
      <c r="M85" s="46">
        <v>0</v>
      </c>
    </row>
    <row r="86" spans="1:13" x14ac:dyDescent="0.35">
      <c r="A86" s="134" t="s">
        <v>26</v>
      </c>
      <c r="B86" s="134" t="s">
        <v>116</v>
      </c>
      <c r="C86" s="7">
        <v>48724.949670683847</v>
      </c>
      <c r="D86" s="19">
        <v>5.2513217926025391</v>
      </c>
      <c r="E86" s="32" t="s">
        <v>17</v>
      </c>
      <c r="F86" s="46">
        <v>48.690414428710938</v>
      </c>
      <c r="G86" s="46">
        <v>5.348175048828125</v>
      </c>
      <c r="H86" s="32" t="s">
        <v>17</v>
      </c>
      <c r="I86" s="46">
        <v>51.309585571289063</v>
      </c>
      <c r="J86" s="46">
        <v>5.1594128608703613</v>
      </c>
      <c r="K86" s="32" t="s">
        <v>17</v>
      </c>
      <c r="L86" s="46">
        <v>0</v>
      </c>
      <c r="M86" s="46">
        <v>0</v>
      </c>
    </row>
    <row r="87" spans="1:13" x14ac:dyDescent="0.35">
      <c r="A87" s="134" t="s">
        <v>26</v>
      </c>
      <c r="B87" s="134" t="s">
        <v>117</v>
      </c>
      <c r="C87" s="7">
        <v>389188.51021059969</v>
      </c>
      <c r="D87" s="19">
        <v>4.1252841949462891</v>
      </c>
      <c r="E87" s="32" t="s">
        <v>17</v>
      </c>
      <c r="F87" s="46">
        <v>8.145808219909668</v>
      </c>
      <c r="G87" s="46">
        <v>5.1720380783081055</v>
      </c>
      <c r="H87" s="32" t="s">
        <v>17</v>
      </c>
      <c r="I87" s="46">
        <v>91.854194641113281</v>
      </c>
      <c r="J87" s="46">
        <v>4.0324559211730957</v>
      </c>
      <c r="K87" s="32" t="s">
        <v>17</v>
      </c>
      <c r="L87" s="46">
        <v>0.92500162124633789</v>
      </c>
      <c r="M87" s="46">
        <v>107.25791168212891</v>
      </c>
    </row>
    <row r="88" spans="1:13" x14ac:dyDescent="0.35">
      <c r="A88" s="134" t="s">
        <v>26</v>
      </c>
      <c r="B88" s="134" t="s">
        <v>118</v>
      </c>
      <c r="C88" s="7">
        <v>38159.792080220068</v>
      </c>
      <c r="D88" s="19">
        <v>3.7019879817962646</v>
      </c>
      <c r="E88" s="32" t="s">
        <v>17</v>
      </c>
      <c r="F88" s="46">
        <v>31.828962326049805</v>
      </c>
      <c r="G88" s="46">
        <v>5.030972957611084</v>
      </c>
      <c r="H88" s="32" t="s">
        <v>17</v>
      </c>
      <c r="I88" s="46">
        <v>68.171035766601563</v>
      </c>
      <c r="J88" s="46">
        <v>3.081486701965332</v>
      </c>
      <c r="K88" s="32" t="s">
        <v>17</v>
      </c>
      <c r="L88" s="46">
        <v>0</v>
      </c>
      <c r="M88" s="46">
        <v>0</v>
      </c>
    </row>
    <row r="89" spans="1:13" x14ac:dyDescent="0.35">
      <c r="A89" s="134" t="s">
        <v>26</v>
      </c>
      <c r="B89" s="134" t="s">
        <v>119</v>
      </c>
      <c r="C89" s="7">
        <v>96737.363686874727</v>
      </c>
      <c r="D89" s="19">
        <v>6.3088932037353516</v>
      </c>
      <c r="E89" s="32" t="s">
        <v>17</v>
      </c>
      <c r="F89" s="46">
        <v>28.03875732421875</v>
      </c>
      <c r="G89" s="46">
        <v>5.729987621307373</v>
      </c>
      <c r="H89" s="32" t="s">
        <v>17</v>
      </c>
      <c r="I89" s="46">
        <v>71.96124267578125</v>
      </c>
      <c r="J89" s="46">
        <v>6.5344562530517578</v>
      </c>
      <c r="K89" s="32" t="s">
        <v>17</v>
      </c>
      <c r="L89" s="46">
        <v>0</v>
      </c>
      <c r="M89" s="46">
        <v>0</v>
      </c>
    </row>
    <row r="90" spans="1:13" x14ac:dyDescent="0.35">
      <c r="A90" s="134" t="s">
        <v>26</v>
      </c>
      <c r="B90" s="134" t="s">
        <v>120</v>
      </c>
      <c r="C90" s="7">
        <v>201223.44928218442</v>
      </c>
      <c r="D90" s="19">
        <v>3.8067831993103027</v>
      </c>
      <c r="E90" s="32" t="s">
        <v>17</v>
      </c>
      <c r="F90" s="46">
        <v>12.003986358642578</v>
      </c>
      <c r="G90" s="46">
        <v>5.285006046295166</v>
      </c>
      <c r="H90" s="32" t="s">
        <v>17</v>
      </c>
      <c r="I90" s="46">
        <v>87.996017456054688</v>
      </c>
      <c r="J90" s="46">
        <v>3.6051311492919922</v>
      </c>
      <c r="K90" s="32" t="s">
        <v>17</v>
      </c>
      <c r="L90" s="46">
        <v>0</v>
      </c>
      <c r="M90" s="46">
        <v>0</v>
      </c>
    </row>
    <row r="91" spans="1:13" x14ac:dyDescent="0.35">
      <c r="A91" s="134" t="s">
        <v>26</v>
      </c>
      <c r="B91" s="134" t="s">
        <v>121</v>
      </c>
      <c r="C91" s="7">
        <v>30379.013201469668</v>
      </c>
      <c r="D91" s="19">
        <v>1.9063392877578735</v>
      </c>
      <c r="E91" s="32" t="s">
        <v>17</v>
      </c>
      <c r="F91" s="46">
        <v>10.443355560302734</v>
      </c>
      <c r="G91" s="46">
        <v>4.7854666709899902</v>
      </c>
      <c r="H91" s="32" t="s">
        <v>17</v>
      </c>
      <c r="I91" s="46">
        <v>89.556640625</v>
      </c>
      <c r="J91" s="46">
        <v>1.5705993175506592</v>
      </c>
      <c r="K91" s="32" t="s">
        <v>17</v>
      </c>
      <c r="L91" s="46">
        <v>32.917461395263672</v>
      </c>
      <c r="M91" s="46">
        <v>28.486927032470703</v>
      </c>
    </row>
    <row r="92" spans="1:13" x14ac:dyDescent="0.35">
      <c r="A92" s="134" t="s">
        <v>26</v>
      </c>
      <c r="B92" s="134" t="s">
        <v>122</v>
      </c>
      <c r="C92" s="7">
        <v>362506.48138030613</v>
      </c>
      <c r="D92" s="19">
        <v>5.3985567092895508</v>
      </c>
      <c r="E92" s="32" t="s">
        <v>17</v>
      </c>
      <c r="F92" s="46">
        <v>10.201587677001953</v>
      </c>
      <c r="G92" s="46">
        <v>5.717219352722168</v>
      </c>
      <c r="H92" s="32" t="s">
        <v>17</v>
      </c>
      <c r="I92" s="46">
        <v>89.798408508300781</v>
      </c>
      <c r="J92" s="46">
        <v>5.3623547554016113</v>
      </c>
      <c r="K92" s="32" t="s">
        <v>17</v>
      </c>
      <c r="L92" s="46">
        <v>0</v>
      </c>
      <c r="M92" s="46">
        <v>0</v>
      </c>
    </row>
    <row r="93" spans="1:13" x14ac:dyDescent="0.35">
      <c r="A93" s="134" t="s">
        <v>26</v>
      </c>
      <c r="B93" s="134" t="s">
        <v>123</v>
      </c>
      <c r="C93" s="7">
        <v>3319.8111042501496</v>
      </c>
      <c r="D93" s="19">
        <v>4.2270960807800293</v>
      </c>
      <c r="E93" s="32" t="s">
        <v>17</v>
      </c>
      <c r="F93" s="46">
        <v>100</v>
      </c>
      <c r="G93" s="46">
        <v>4.2270965576171875</v>
      </c>
      <c r="H93" s="32" t="s">
        <v>17</v>
      </c>
      <c r="I93" s="46">
        <v>0</v>
      </c>
      <c r="J93" s="46">
        <v>0</v>
      </c>
      <c r="K93" s="32" t="s">
        <v>17</v>
      </c>
      <c r="L93" s="46">
        <v>0</v>
      </c>
      <c r="M93" s="46">
        <v>0</v>
      </c>
    </row>
    <row r="94" spans="1:13" x14ac:dyDescent="0.35">
      <c r="A94" s="134" t="s">
        <v>26</v>
      </c>
      <c r="B94" s="134" t="s">
        <v>124</v>
      </c>
      <c r="C94" s="7">
        <v>14466.178393653117</v>
      </c>
      <c r="D94" s="19">
        <v>4.8617386817932129</v>
      </c>
      <c r="E94" s="32" t="s">
        <v>17</v>
      </c>
      <c r="F94" s="46">
        <v>80.042739868164063</v>
      </c>
      <c r="G94" s="46">
        <v>4.7696328163146973</v>
      </c>
      <c r="H94" s="32" t="s">
        <v>17</v>
      </c>
      <c r="I94" s="46">
        <v>19.95726203918457</v>
      </c>
      <c r="J94" s="46">
        <v>5.2311487197875977</v>
      </c>
      <c r="K94" s="32" t="s">
        <v>17</v>
      </c>
      <c r="L94" s="46">
        <v>0</v>
      </c>
      <c r="M94" s="46">
        <v>0</v>
      </c>
    </row>
    <row r="95" spans="1:13" x14ac:dyDescent="0.35">
      <c r="A95" s="134" t="s">
        <v>26</v>
      </c>
      <c r="B95" s="134" t="s">
        <v>125</v>
      </c>
      <c r="C95" s="7">
        <v>27523.591826878845</v>
      </c>
      <c r="D95" s="19">
        <v>4.3569941520690918</v>
      </c>
      <c r="E95" s="32" t="s">
        <v>17</v>
      </c>
      <c r="F95" s="46">
        <v>56.899932861328125</v>
      </c>
      <c r="G95" s="46">
        <v>5.0229206085205078</v>
      </c>
      <c r="H95" s="32" t="s">
        <v>17</v>
      </c>
      <c r="I95" s="46">
        <v>43.100067138671875</v>
      </c>
      <c r="J95" s="46">
        <v>3.4778499603271484</v>
      </c>
      <c r="K95" s="32" t="s">
        <v>17</v>
      </c>
      <c r="L95" s="46">
        <v>0</v>
      </c>
      <c r="M95" s="46">
        <v>0</v>
      </c>
    </row>
    <row r="96" spans="1:13" x14ac:dyDescent="0.35">
      <c r="A96" s="134" t="s">
        <v>27</v>
      </c>
      <c r="B96" s="134" t="s">
        <v>126</v>
      </c>
      <c r="C96" s="7">
        <v>2301.6797749801754</v>
      </c>
      <c r="D96" s="19">
        <v>5.9487209320068359</v>
      </c>
      <c r="E96" s="32" t="s">
        <v>17</v>
      </c>
      <c r="F96" s="46">
        <v>69.315628051757813</v>
      </c>
      <c r="G96" s="46">
        <v>5.6266021728515625</v>
      </c>
      <c r="H96" s="32" t="s">
        <v>17</v>
      </c>
      <c r="I96" s="46">
        <v>30.684370040893555</v>
      </c>
      <c r="J96" s="46">
        <v>6.6763839721679688</v>
      </c>
      <c r="K96" s="32" t="s">
        <v>17</v>
      </c>
      <c r="L96" s="46">
        <v>0</v>
      </c>
      <c r="M96" s="46">
        <v>0</v>
      </c>
    </row>
    <row r="97" spans="1:13" x14ac:dyDescent="0.35">
      <c r="A97" s="134" t="s">
        <v>27</v>
      </c>
      <c r="B97" s="134" t="s">
        <v>127</v>
      </c>
      <c r="C97" s="7">
        <v>115742.99762429464</v>
      </c>
      <c r="D97" s="19">
        <v>5.1258993148803711</v>
      </c>
      <c r="E97" s="32" t="s">
        <v>17</v>
      </c>
      <c r="F97" s="46">
        <v>15.982113838195801</v>
      </c>
      <c r="G97" s="46">
        <v>4.8831305503845215</v>
      </c>
      <c r="H97" s="32" t="s">
        <v>17</v>
      </c>
      <c r="I97" s="46">
        <v>84.01788330078125</v>
      </c>
      <c r="J97" s="46">
        <v>5.1720790863037109</v>
      </c>
      <c r="K97" s="32" t="s">
        <v>17</v>
      </c>
      <c r="L97" s="46">
        <v>0</v>
      </c>
      <c r="M97" s="46">
        <v>0</v>
      </c>
    </row>
    <row r="98" spans="1:13" x14ac:dyDescent="0.35">
      <c r="A98" s="134" t="s">
        <v>27</v>
      </c>
      <c r="B98" s="134" t="s">
        <v>128</v>
      </c>
      <c r="C98" s="7">
        <v>305704.5873873735</v>
      </c>
      <c r="D98" s="19">
        <v>4.2554054260253906</v>
      </c>
      <c r="E98" s="32" t="s">
        <v>17</v>
      </c>
      <c r="F98" s="46">
        <v>4.114201545715332</v>
      </c>
      <c r="G98" s="46">
        <v>4.1066102981567383</v>
      </c>
      <c r="H98" s="32" t="s">
        <v>17</v>
      </c>
      <c r="I98" s="46">
        <v>95.885795593261719</v>
      </c>
      <c r="J98" s="46">
        <v>4.2617897987365723</v>
      </c>
      <c r="K98" s="32" t="s">
        <v>17</v>
      </c>
      <c r="L98" s="46">
        <v>0</v>
      </c>
      <c r="M98" s="46">
        <v>0</v>
      </c>
    </row>
    <row r="99" spans="1:13" x14ac:dyDescent="0.35">
      <c r="A99" s="134" t="s">
        <v>27</v>
      </c>
      <c r="B99" s="134" t="s">
        <v>129</v>
      </c>
      <c r="C99" s="7">
        <v>320989.31627860462</v>
      </c>
      <c r="D99" s="19">
        <v>5.0382852554321289</v>
      </c>
      <c r="E99" s="32" t="s">
        <v>17</v>
      </c>
      <c r="F99" s="46">
        <v>3.6047132015228271</v>
      </c>
      <c r="G99" s="46">
        <v>5.6270236968994141</v>
      </c>
      <c r="H99" s="32" t="s">
        <v>17</v>
      </c>
      <c r="I99" s="46">
        <v>96.395286560058594</v>
      </c>
      <c r="J99" s="46">
        <v>5.0162692070007324</v>
      </c>
      <c r="K99" s="32" t="s">
        <v>17</v>
      </c>
      <c r="L99" s="46">
        <v>0.90345686674118042</v>
      </c>
      <c r="M99" s="46">
        <v>82.123115539550781</v>
      </c>
    </row>
    <row r="100" spans="1:13" x14ac:dyDescent="0.35">
      <c r="A100" s="134" t="s">
        <v>27</v>
      </c>
      <c r="B100" s="134" t="s">
        <v>130</v>
      </c>
      <c r="C100" s="7">
        <v>25324.48834945506</v>
      </c>
      <c r="D100" s="19">
        <v>4.0901598930358887</v>
      </c>
      <c r="E100" s="32" t="s">
        <v>17</v>
      </c>
      <c r="F100" s="46">
        <v>79.982864379882813</v>
      </c>
      <c r="G100" s="46">
        <v>3.8442797660827637</v>
      </c>
      <c r="H100" s="32" t="s">
        <v>17</v>
      </c>
      <c r="I100" s="46">
        <v>20.017133712768555</v>
      </c>
      <c r="J100" s="46">
        <v>5.0726280212402344</v>
      </c>
      <c r="K100" s="32" t="s">
        <v>17</v>
      </c>
      <c r="L100" s="46">
        <v>0</v>
      </c>
      <c r="M100" s="46">
        <v>0</v>
      </c>
    </row>
    <row r="101" spans="1:13" x14ac:dyDescent="0.35">
      <c r="A101" s="134" t="s">
        <v>27</v>
      </c>
      <c r="B101" s="134" t="s">
        <v>131</v>
      </c>
      <c r="C101" s="7">
        <v>19673.024981756927</v>
      </c>
      <c r="D101" s="19">
        <v>3.9451375007629395</v>
      </c>
      <c r="E101" s="32" t="s">
        <v>17</v>
      </c>
      <c r="F101" s="46">
        <v>45.921596527099609</v>
      </c>
      <c r="G101" s="46">
        <v>5.1860189437866211</v>
      </c>
      <c r="H101" s="32" t="s">
        <v>17</v>
      </c>
      <c r="I101" s="46">
        <v>54.078403472900391</v>
      </c>
      <c r="J101" s="46">
        <v>2.8914220333099365</v>
      </c>
      <c r="K101" s="32" t="s">
        <v>17</v>
      </c>
      <c r="L101" s="46">
        <v>0</v>
      </c>
      <c r="M101" s="46">
        <v>0</v>
      </c>
    </row>
    <row r="102" spans="1:13" x14ac:dyDescent="0.35">
      <c r="A102" s="134" t="s">
        <v>27</v>
      </c>
      <c r="B102" s="134" t="s">
        <v>132</v>
      </c>
      <c r="C102" s="7">
        <v>892000.79427680874</v>
      </c>
      <c r="D102" s="19">
        <v>4.1127643585205078</v>
      </c>
      <c r="E102" s="32" t="s">
        <v>17</v>
      </c>
      <c r="F102" s="46">
        <v>7.0356020927429199</v>
      </c>
      <c r="G102" s="46">
        <v>4.4106392860412598</v>
      </c>
      <c r="H102" s="32" t="s">
        <v>17</v>
      </c>
      <c r="I102" s="46">
        <v>92.964401245117188</v>
      </c>
      <c r="J102" s="46">
        <v>4.0902209281921387</v>
      </c>
      <c r="K102" s="32" t="s">
        <v>17</v>
      </c>
      <c r="L102" s="46">
        <v>0.31098628044128418</v>
      </c>
      <c r="M102" s="46">
        <v>1130.595947265625</v>
      </c>
    </row>
    <row r="103" spans="1:13" x14ac:dyDescent="0.35">
      <c r="A103" s="134" t="s">
        <v>27</v>
      </c>
      <c r="B103" s="134" t="s">
        <v>133</v>
      </c>
      <c r="C103" s="7">
        <v>6787.870941883717</v>
      </c>
      <c r="D103" s="19">
        <v>4.9705905914306641</v>
      </c>
      <c r="E103" s="32" t="s">
        <v>17</v>
      </c>
      <c r="F103" s="46">
        <v>45.463050842285156</v>
      </c>
      <c r="G103" s="46">
        <v>5.1763381958007813</v>
      </c>
      <c r="H103" s="32" t="s">
        <v>17</v>
      </c>
      <c r="I103" s="46">
        <v>54.536949157714844</v>
      </c>
      <c r="J103" s="46">
        <v>4.7990756034851074</v>
      </c>
      <c r="K103" s="32" t="s">
        <v>17</v>
      </c>
      <c r="L103" s="46">
        <v>0</v>
      </c>
      <c r="M103" s="46">
        <v>0</v>
      </c>
    </row>
    <row r="104" spans="1:13" x14ac:dyDescent="0.35">
      <c r="A104" s="134" t="s">
        <v>27</v>
      </c>
      <c r="B104" s="134" t="s">
        <v>134</v>
      </c>
      <c r="C104" s="7">
        <v>26071.884283467731</v>
      </c>
      <c r="D104" s="19">
        <v>4.7411599159240723</v>
      </c>
      <c r="E104" s="32" t="s">
        <v>17</v>
      </c>
      <c r="F104" s="46">
        <v>57.481094360351563</v>
      </c>
      <c r="G104" s="46">
        <v>5.625281810760498</v>
      </c>
      <c r="H104" s="32" t="s">
        <v>17</v>
      </c>
      <c r="I104" s="46">
        <v>42.518905639648438</v>
      </c>
      <c r="J104" s="46">
        <v>3.5459203720092773</v>
      </c>
      <c r="K104" s="32" t="s">
        <v>17</v>
      </c>
      <c r="L104" s="46">
        <v>0</v>
      </c>
      <c r="M104" s="46">
        <v>0</v>
      </c>
    </row>
    <row r="105" spans="1:13" x14ac:dyDescent="0.35">
      <c r="A105" s="134" t="s">
        <v>27</v>
      </c>
      <c r="B105" s="134" t="s">
        <v>135</v>
      </c>
      <c r="C105" s="7">
        <v>29827.959297181904</v>
      </c>
      <c r="D105" s="19">
        <v>1.864238977432251</v>
      </c>
      <c r="E105" s="32" t="s">
        <v>17</v>
      </c>
      <c r="F105" s="46">
        <v>18.916807174682617</v>
      </c>
      <c r="G105" s="46">
        <v>5.5188765525817871</v>
      </c>
      <c r="H105" s="32" t="s">
        <v>17</v>
      </c>
      <c r="I105" s="46">
        <v>81.08319091796875</v>
      </c>
      <c r="J105" s="46">
        <v>1.0116075277328491</v>
      </c>
      <c r="K105" s="32" t="s">
        <v>17</v>
      </c>
      <c r="L105" s="46">
        <v>0</v>
      </c>
      <c r="M105" s="46">
        <v>0</v>
      </c>
    </row>
    <row r="106" spans="1:13" x14ac:dyDescent="0.35">
      <c r="A106" s="134" t="s">
        <v>27</v>
      </c>
      <c r="B106" s="134" t="s">
        <v>136</v>
      </c>
      <c r="C106" s="7">
        <v>4449.760978407965</v>
      </c>
      <c r="D106" s="19">
        <v>4.8974571228027344</v>
      </c>
      <c r="E106" s="32" t="s">
        <v>17</v>
      </c>
      <c r="F106" s="46">
        <v>89.476203918457031</v>
      </c>
      <c r="G106" s="46">
        <v>4.920285701751709</v>
      </c>
      <c r="H106" s="32" t="s">
        <v>17</v>
      </c>
      <c r="I106" s="46">
        <v>10.523795127868652</v>
      </c>
      <c r="J106" s="46">
        <v>4.7033596038818359</v>
      </c>
      <c r="K106" s="32" t="s">
        <v>17</v>
      </c>
      <c r="L106" s="46">
        <v>0</v>
      </c>
      <c r="M106" s="46">
        <v>0</v>
      </c>
    </row>
    <row r="107" spans="1:13" x14ac:dyDescent="0.35">
      <c r="A107" s="134" t="s">
        <v>27</v>
      </c>
      <c r="B107" s="134" t="s">
        <v>137</v>
      </c>
      <c r="C107" s="7">
        <v>76662.446326739257</v>
      </c>
      <c r="D107" s="19">
        <v>2.7694377899169922</v>
      </c>
      <c r="E107" s="32" t="s">
        <v>17</v>
      </c>
      <c r="F107" s="46">
        <v>11.828956604003906</v>
      </c>
      <c r="G107" s="46">
        <v>4.4877419471740723</v>
      </c>
      <c r="H107" s="32" t="s">
        <v>17</v>
      </c>
      <c r="I107" s="46">
        <v>88.171043395996094</v>
      </c>
      <c r="J107" s="46">
        <v>2.5389115810394287</v>
      </c>
      <c r="K107" s="32" t="s">
        <v>17</v>
      </c>
      <c r="L107" s="46">
        <v>18.817558288574219</v>
      </c>
      <c r="M107" s="46">
        <v>60.878105163574219</v>
      </c>
    </row>
    <row r="108" spans="1:13" x14ac:dyDescent="0.35">
      <c r="A108" s="134" t="s">
        <v>27</v>
      </c>
      <c r="B108" s="134" t="s">
        <v>138</v>
      </c>
      <c r="C108" s="7">
        <v>129755.89869219855</v>
      </c>
      <c r="D108" s="19">
        <v>3.2277400493621826</v>
      </c>
      <c r="E108" s="32" t="s">
        <v>17</v>
      </c>
      <c r="F108" s="46">
        <v>13.98255443572998</v>
      </c>
      <c r="G108" s="46">
        <v>5.2108683586120605</v>
      </c>
      <c r="H108" s="32" t="s">
        <v>17</v>
      </c>
      <c r="I108" s="46">
        <v>86.017448425292969</v>
      </c>
      <c r="J108" s="46">
        <v>2.9053728580474854</v>
      </c>
      <c r="K108" s="32" t="s">
        <v>17</v>
      </c>
      <c r="L108" s="46">
        <v>0.1541355699300766</v>
      </c>
      <c r="M108" s="46">
        <v>331.232421875</v>
      </c>
    </row>
    <row r="109" spans="1:13" x14ac:dyDescent="0.35">
      <c r="A109" s="134" t="s">
        <v>27</v>
      </c>
      <c r="B109" s="134" t="s">
        <v>139</v>
      </c>
      <c r="C109" s="7">
        <v>58517.606578659521</v>
      </c>
      <c r="D109" s="19">
        <v>4.366328239440918</v>
      </c>
      <c r="E109" s="32" t="s">
        <v>17</v>
      </c>
      <c r="F109" s="46">
        <v>17.188177108764648</v>
      </c>
      <c r="G109" s="46">
        <v>4.6669859886169434</v>
      </c>
      <c r="H109" s="32" t="s">
        <v>17</v>
      </c>
      <c r="I109" s="46">
        <v>82.811820983886719</v>
      </c>
      <c r="J109" s="46">
        <v>4.303924560546875</v>
      </c>
      <c r="K109" s="32" t="s">
        <v>17</v>
      </c>
      <c r="L109" s="46">
        <v>3.8108189105987549</v>
      </c>
      <c r="M109" s="46">
        <v>13.361052513122559</v>
      </c>
    </row>
    <row r="110" spans="1:13" x14ac:dyDescent="0.35">
      <c r="A110" s="134" t="s">
        <v>28</v>
      </c>
      <c r="B110" s="134" t="s">
        <v>140</v>
      </c>
      <c r="C110" s="7">
        <v>13481.869902203145</v>
      </c>
      <c r="D110" s="19">
        <v>4.8770689964294434</v>
      </c>
      <c r="E110" s="32" t="s">
        <v>17</v>
      </c>
      <c r="F110" s="46">
        <v>99.661018371582031</v>
      </c>
      <c r="G110" s="46">
        <v>4.8776512145996094</v>
      </c>
      <c r="H110" s="32" t="s">
        <v>17</v>
      </c>
      <c r="I110" s="46">
        <v>0.33898305892944336</v>
      </c>
      <c r="J110" s="46">
        <v>4.7058825492858887</v>
      </c>
      <c r="K110" s="32" t="s">
        <v>17</v>
      </c>
      <c r="L110" s="46">
        <v>0</v>
      </c>
      <c r="M110" s="46">
        <v>0</v>
      </c>
    </row>
    <row r="111" spans="1:13" x14ac:dyDescent="0.35">
      <c r="A111" s="134" t="s">
        <v>28</v>
      </c>
      <c r="B111" s="134" t="s">
        <v>141</v>
      </c>
      <c r="C111" s="7">
        <v>11810.787968464107</v>
      </c>
      <c r="D111" s="19">
        <v>5.1737022399902344</v>
      </c>
      <c r="E111" s="32" t="s">
        <v>17</v>
      </c>
      <c r="F111" s="46">
        <v>99.513946533203125</v>
      </c>
      <c r="G111" s="46">
        <v>5.1647820472717285</v>
      </c>
      <c r="H111" s="32" t="s">
        <v>17</v>
      </c>
      <c r="I111" s="46">
        <v>0.48605480790138245</v>
      </c>
      <c r="J111" s="46">
        <v>7</v>
      </c>
      <c r="K111" s="32" t="s">
        <v>17</v>
      </c>
      <c r="L111" s="46">
        <v>0</v>
      </c>
      <c r="M111" s="46">
        <v>0</v>
      </c>
    </row>
    <row r="112" spans="1:13" x14ac:dyDescent="0.35">
      <c r="A112" s="134" t="s">
        <v>28</v>
      </c>
      <c r="B112" s="134" t="s">
        <v>142</v>
      </c>
      <c r="C112" s="7">
        <v>19830.617807792674</v>
      </c>
      <c r="D112" s="19">
        <v>4.6125197410583496</v>
      </c>
      <c r="E112" s="32" t="s">
        <v>17</v>
      </c>
      <c r="F112" s="46">
        <v>98.552276611328125</v>
      </c>
      <c r="G112" s="46">
        <v>4.6083378791809082</v>
      </c>
      <c r="H112" s="32" t="s">
        <v>17</v>
      </c>
      <c r="I112" s="46">
        <v>1.447722315788269</v>
      </c>
      <c r="J112" s="46">
        <v>4.897212028503418</v>
      </c>
      <c r="K112" s="32" t="s">
        <v>17</v>
      </c>
      <c r="L112" s="46">
        <v>0</v>
      </c>
      <c r="M112" s="46">
        <v>0</v>
      </c>
    </row>
    <row r="113" spans="1:13" x14ac:dyDescent="0.35">
      <c r="A113" s="134" t="s">
        <v>28</v>
      </c>
      <c r="B113" s="134" t="s">
        <v>143</v>
      </c>
      <c r="C113" s="7">
        <v>9382.8262046595501</v>
      </c>
      <c r="D113" s="19">
        <v>5.4549517631530762</v>
      </c>
      <c r="E113" s="32" t="s">
        <v>17</v>
      </c>
      <c r="F113" s="46">
        <v>93.700035095214844</v>
      </c>
      <c r="G113" s="46">
        <v>5.6958355903625488</v>
      </c>
      <c r="H113" s="32" t="s">
        <v>17</v>
      </c>
      <c r="I113" s="46">
        <v>6.2999634742736816</v>
      </c>
      <c r="J113" s="46">
        <v>1.8722549676895142</v>
      </c>
      <c r="K113" s="32" t="s">
        <v>17</v>
      </c>
      <c r="L113" s="46">
        <v>0</v>
      </c>
      <c r="M113" s="46">
        <v>0</v>
      </c>
    </row>
    <row r="114" spans="1:13" x14ac:dyDescent="0.35">
      <c r="A114" s="134" t="s">
        <v>28</v>
      </c>
      <c r="B114" s="134" t="s">
        <v>144</v>
      </c>
      <c r="C114" s="7">
        <v>40508.414921753865</v>
      </c>
      <c r="D114" s="19">
        <v>5.2661361694335938</v>
      </c>
      <c r="E114" s="32" t="s">
        <v>17</v>
      </c>
      <c r="F114" s="46">
        <v>99.778572082519531</v>
      </c>
      <c r="G114" s="46">
        <v>5.2659978866577148</v>
      </c>
      <c r="H114" s="32" t="s">
        <v>17</v>
      </c>
      <c r="I114" s="46">
        <v>0.22142492234706879</v>
      </c>
      <c r="J114" s="46">
        <v>5.3284239768981934</v>
      </c>
      <c r="K114" s="32" t="s">
        <v>17</v>
      </c>
      <c r="L114" s="46">
        <v>0</v>
      </c>
      <c r="M114" s="46">
        <v>0</v>
      </c>
    </row>
    <row r="115" spans="1:13" x14ac:dyDescent="0.35">
      <c r="A115" s="134" t="s">
        <v>28</v>
      </c>
      <c r="B115" s="134" t="s">
        <v>145</v>
      </c>
      <c r="C115" s="7">
        <v>12153.264493851311</v>
      </c>
      <c r="D115" s="19">
        <v>4.6021156311035156</v>
      </c>
      <c r="E115" s="32" t="s">
        <v>17</v>
      </c>
      <c r="F115" s="46">
        <v>86.702316284179688</v>
      </c>
      <c r="G115" s="46">
        <v>4.9097733497619629</v>
      </c>
      <c r="H115" s="32" t="s">
        <v>17</v>
      </c>
      <c r="I115" s="46">
        <v>13.297686576843262</v>
      </c>
      <c r="J115" s="46">
        <v>2.596153736114502</v>
      </c>
      <c r="K115" s="32" t="s">
        <v>17</v>
      </c>
      <c r="L115" s="46">
        <v>0</v>
      </c>
      <c r="M115" s="46">
        <v>0</v>
      </c>
    </row>
    <row r="116" spans="1:13" x14ac:dyDescent="0.35">
      <c r="A116" s="134" t="s">
        <v>28</v>
      </c>
      <c r="B116" s="134" t="s">
        <v>146</v>
      </c>
      <c r="C116" s="7">
        <v>8451.3260124358076</v>
      </c>
      <c r="D116" s="19">
        <v>4.9663972854614258</v>
      </c>
      <c r="E116" s="32" t="s">
        <v>17</v>
      </c>
      <c r="F116" s="46">
        <v>98.248847961425781</v>
      </c>
      <c r="G116" s="46">
        <v>4.9545755386352539</v>
      </c>
      <c r="H116" s="32" t="s">
        <v>17</v>
      </c>
      <c r="I116" s="46">
        <v>1.7511491775512695</v>
      </c>
      <c r="J116" s="46">
        <v>5.6296296119689941</v>
      </c>
      <c r="K116" s="32" t="s">
        <v>17</v>
      </c>
      <c r="L116" s="46">
        <v>0</v>
      </c>
      <c r="M116" s="46">
        <v>0</v>
      </c>
    </row>
    <row r="117" spans="1:13" x14ac:dyDescent="0.35">
      <c r="A117" s="134" t="s">
        <v>28</v>
      </c>
      <c r="B117" s="134" t="s">
        <v>147</v>
      </c>
      <c r="C117" s="7">
        <v>33914.154230675929</v>
      </c>
      <c r="D117" s="19">
        <v>5.0491104125976563</v>
      </c>
      <c r="E117" s="32" t="s">
        <v>17</v>
      </c>
      <c r="F117" s="46">
        <v>99.585823059082031</v>
      </c>
      <c r="G117" s="46">
        <v>5.048065185546875</v>
      </c>
      <c r="H117" s="32" t="s">
        <v>17</v>
      </c>
      <c r="I117" s="46">
        <v>0.41417926549911499</v>
      </c>
      <c r="J117" s="46">
        <v>5.300478458404541</v>
      </c>
      <c r="K117" s="32" t="s">
        <v>17</v>
      </c>
      <c r="L117" s="46">
        <v>0</v>
      </c>
      <c r="M117" s="46">
        <v>0</v>
      </c>
    </row>
    <row r="118" spans="1:13" x14ac:dyDescent="0.35">
      <c r="A118" s="134" t="s">
        <v>28</v>
      </c>
      <c r="B118" s="134" t="s">
        <v>148</v>
      </c>
      <c r="C118" s="7">
        <v>14945.534971487239</v>
      </c>
      <c r="D118" s="19">
        <v>5.2639932632446289</v>
      </c>
      <c r="E118" s="32" t="s">
        <v>17</v>
      </c>
      <c r="F118" s="46">
        <v>99.556015014648438</v>
      </c>
      <c r="G118" s="46">
        <v>5.2612910270690918</v>
      </c>
      <c r="H118" s="32" t="s">
        <v>17</v>
      </c>
      <c r="I118" s="46">
        <v>0.44398510456085205</v>
      </c>
      <c r="J118" s="46">
        <v>5.8700027465820313</v>
      </c>
      <c r="K118" s="32" t="s">
        <v>17</v>
      </c>
      <c r="L118" s="46">
        <v>0</v>
      </c>
      <c r="M118" s="46">
        <v>0</v>
      </c>
    </row>
    <row r="119" spans="1:13" x14ac:dyDescent="0.35">
      <c r="A119" s="134" t="s">
        <v>28</v>
      </c>
      <c r="B119" s="134" t="s">
        <v>149</v>
      </c>
      <c r="C119" s="7">
        <v>5776.7561425997892</v>
      </c>
      <c r="D119" s="19">
        <v>4.9216752052307129</v>
      </c>
      <c r="E119" s="32" t="s">
        <v>17</v>
      </c>
      <c r="F119" s="46">
        <v>99.29864501953125</v>
      </c>
      <c r="G119" s="46">
        <v>4.9451518058776855</v>
      </c>
      <c r="H119" s="32" t="s">
        <v>17</v>
      </c>
      <c r="I119" s="46">
        <v>0.70135271549224854</v>
      </c>
      <c r="J119" s="46">
        <v>1.5978620052337646</v>
      </c>
      <c r="K119" s="32" t="s">
        <v>17</v>
      </c>
      <c r="L119" s="46">
        <v>0</v>
      </c>
      <c r="M119" s="46">
        <v>0</v>
      </c>
    </row>
    <row r="120" spans="1:13" x14ac:dyDescent="0.35">
      <c r="A120" s="134" t="s">
        <v>29</v>
      </c>
      <c r="B120" s="134" t="s">
        <v>150</v>
      </c>
      <c r="C120" s="7">
        <v>12556.494091612582</v>
      </c>
      <c r="D120" s="19">
        <v>2.5648446083068848</v>
      </c>
      <c r="E120" s="32" t="s">
        <v>17</v>
      </c>
      <c r="F120" s="46">
        <v>56.125434875488281</v>
      </c>
      <c r="G120" s="46">
        <v>4.504575252532959</v>
      </c>
      <c r="H120" s="32" t="s">
        <v>17</v>
      </c>
      <c r="I120" s="46">
        <v>43.874565124511719</v>
      </c>
      <c r="J120" s="46">
        <v>8.3492852747440338E-2</v>
      </c>
      <c r="K120" s="32" t="s">
        <v>17</v>
      </c>
      <c r="L120" s="46">
        <v>0</v>
      </c>
      <c r="M120" s="46">
        <v>0</v>
      </c>
    </row>
    <row r="121" spans="1:13" x14ac:dyDescent="0.35">
      <c r="A121" s="134" t="s">
        <v>29</v>
      </c>
      <c r="B121" s="134" t="s">
        <v>151</v>
      </c>
      <c r="C121" s="7">
        <v>60922.241642876033</v>
      </c>
      <c r="D121" s="19">
        <v>3.5112674236297607</v>
      </c>
      <c r="E121" s="32" t="s">
        <v>17</v>
      </c>
      <c r="F121" s="46">
        <v>34.230194091796875</v>
      </c>
      <c r="G121" s="46">
        <v>5.0416522026062012</v>
      </c>
      <c r="H121" s="32" t="s">
        <v>17</v>
      </c>
      <c r="I121" s="46">
        <v>65.769805908203125</v>
      </c>
      <c r="J121" s="46">
        <v>2.7147715091705322</v>
      </c>
      <c r="K121" s="32" t="s">
        <v>17</v>
      </c>
      <c r="L121" s="46">
        <v>0</v>
      </c>
      <c r="M121" s="46">
        <v>0</v>
      </c>
    </row>
    <row r="122" spans="1:13" x14ac:dyDescent="0.35">
      <c r="A122" s="134" t="s">
        <v>29</v>
      </c>
      <c r="B122" s="134" t="s">
        <v>152</v>
      </c>
      <c r="C122" s="7">
        <v>14827.242451757174</v>
      </c>
      <c r="D122" s="19">
        <v>4.0137271881103516</v>
      </c>
      <c r="E122" s="32" t="s">
        <v>17</v>
      </c>
      <c r="F122" s="46">
        <v>84.717201232910156</v>
      </c>
      <c r="G122" s="46">
        <v>4.3180379867553711</v>
      </c>
      <c r="H122" s="32" t="s">
        <v>17</v>
      </c>
      <c r="I122" s="46">
        <v>15.282794952392578</v>
      </c>
      <c r="J122" s="46">
        <v>2.3268389701843262</v>
      </c>
      <c r="K122" s="32" t="s">
        <v>17</v>
      </c>
      <c r="L122" s="46">
        <v>0</v>
      </c>
      <c r="M122" s="46">
        <v>0</v>
      </c>
    </row>
    <row r="123" spans="1:13" x14ac:dyDescent="0.35">
      <c r="A123" s="134" t="s">
        <v>29</v>
      </c>
      <c r="B123" s="134" t="s">
        <v>153</v>
      </c>
      <c r="C123" s="7">
        <v>33272.261807557712</v>
      </c>
      <c r="D123" s="19">
        <v>5.9502673149108887</v>
      </c>
      <c r="E123" s="32" t="s">
        <v>17</v>
      </c>
      <c r="F123" s="46">
        <v>78.607574462890625</v>
      </c>
      <c r="G123" s="46">
        <v>5.8250279426574707</v>
      </c>
      <c r="H123" s="32" t="s">
        <v>17</v>
      </c>
      <c r="I123" s="46">
        <v>21.392423629760742</v>
      </c>
      <c r="J123" s="46">
        <v>6.4104676246643066</v>
      </c>
      <c r="K123" s="32" t="s">
        <v>17</v>
      </c>
      <c r="L123" s="46">
        <v>0</v>
      </c>
      <c r="M123" s="46">
        <v>0</v>
      </c>
    </row>
    <row r="124" spans="1:13" x14ac:dyDescent="0.35">
      <c r="A124" s="134" t="s">
        <v>29</v>
      </c>
      <c r="B124" s="134" t="s">
        <v>154</v>
      </c>
      <c r="C124" s="7">
        <v>21411.475980032163</v>
      </c>
      <c r="D124" s="19">
        <v>4.2296733856201172</v>
      </c>
      <c r="E124" s="32" t="s">
        <v>17</v>
      </c>
      <c r="F124" s="46">
        <v>86.582313537597656</v>
      </c>
      <c r="G124" s="46">
        <v>4.000816822052002</v>
      </c>
      <c r="H124" s="32" t="s">
        <v>17</v>
      </c>
      <c r="I124" s="46">
        <v>13.417682647705078</v>
      </c>
      <c r="J124" s="46">
        <v>5.7064504623413086</v>
      </c>
      <c r="K124" s="32" t="s">
        <v>17</v>
      </c>
      <c r="L124" s="46">
        <v>0</v>
      </c>
      <c r="M124" s="46">
        <v>0</v>
      </c>
    </row>
    <row r="125" spans="1:13" x14ac:dyDescent="0.35">
      <c r="A125" s="134" t="s">
        <v>29</v>
      </c>
      <c r="B125" s="134" t="s">
        <v>155</v>
      </c>
      <c r="C125" s="7">
        <v>11156.976512390369</v>
      </c>
      <c r="D125" s="19">
        <v>5.635498046875</v>
      </c>
      <c r="E125" s="32" t="s">
        <v>17</v>
      </c>
      <c r="F125" s="46">
        <v>96.124465942382813</v>
      </c>
      <c r="G125" s="46">
        <v>5.6052803993225098</v>
      </c>
      <c r="H125" s="32" t="s">
        <v>17</v>
      </c>
      <c r="I125" s="46">
        <v>3.8755311965942383</v>
      </c>
      <c r="J125" s="46">
        <v>6.3849925994873047</v>
      </c>
      <c r="K125" s="32" t="s">
        <v>17</v>
      </c>
      <c r="L125" s="46">
        <v>0</v>
      </c>
      <c r="M125" s="46">
        <v>0</v>
      </c>
    </row>
    <row r="126" spans="1:13" x14ac:dyDescent="0.35">
      <c r="A126" s="134" t="s">
        <v>29</v>
      </c>
      <c r="B126" s="134" t="s">
        <v>156</v>
      </c>
      <c r="C126" s="7">
        <v>6856.1467379258693</v>
      </c>
      <c r="D126" s="19">
        <v>5.1625456809997559</v>
      </c>
      <c r="E126" s="32" t="s">
        <v>17</v>
      </c>
      <c r="F126" s="46">
        <v>100</v>
      </c>
      <c r="G126" s="46">
        <v>5.1625461578369141</v>
      </c>
      <c r="H126" s="32" t="s">
        <v>17</v>
      </c>
      <c r="I126" s="46">
        <v>0</v>
      </c>
      <c r="J126" s="46">
        <v>0</v>
      </c>
      <c r="K126" s="32" t="s">
        <v>17</v>
      </c>
      <c r="L126" s="46">
        <v>0</v>
      </c>
      <c r="M126" s="46">
        <v>0</v>
      </c>
    </row>
    <row r="127" spans="1:13" x14ac:dyDescent="0.35">
      <c r="A127" s="134" t="s">
        <v>29</v>
      </c>
      <c r="B127" s="134" t="s">
        <v>157</v>
      </c>
      <c r="C127" s="7">
        <v>23599.909895697208</v>
      </c>
      <c r="D127" s="19">
        <v>5.7288074493408203</v>
      </c>
      <c r="E127" s="32" t="s">
        <v>17</v>
      </c>
      <c r="F127" s="46">
        <v>63.941802978515625</v>
      </c>
      <c r="G127" s="46">
        <v>5.520289421081543</v>
      </c>
      <c r="H127" s="32" t="s">
        <v>17</v>
      </c>
      <c r="I127" s="46">
        <v>36.058197021484375</v>
      </c>
      <c r="J127" s="46">
        <v>6.09857177734375</v>
      </c>
      <c r="K127" s="32" t="s">
        <v>17</v>
      </c>
      <c r="L127" s="46">
        <v>0</v>
      </c>
      <c r="M127" s="46">
        <v>0</v>
      </c>
    </row>
    <row r="128" spans="1:13" x14ac:dyDescent="0.35">
      <c r="A128" s="134" t="s">
        <v>29</v>
      </c>
      <c r="B128" s="134" t="s">
        <v>158</v>
      </c>
      <c r="C128" s="7">
        <v>16234.48399838271</v>
      </c>
      <c r="D128" s="19">
        <v>5.0394196510314941</v>
      </c>
      <c r="E128" s="32" t="s">
        <v>17</v>
      </c>
      <c r="F128" s="46">
        <v>91.903648376464844</v>
      </c>
      <c r="G128" s="46">
        <v>4.9741630554199219</v>
      </c>
      <c r="H128" s="32" t="s">
        <v>17</v>
      </c>
      <c r="I128" s="46">
        <v>8.0963554382324219</v>
      </c>
      <c r="J128" s="46">
        <v>5.7801547050476074</v>
      </c>
      <c r="K128" s="32" t="s">
        <v>17</v>
      </c>
      <c r="L128" s="46">
        <v>0</v>
      </c>
      <c r="M128" s="46">
        <v>0</v>
      </c>
    </row>
    <row r="129" spans="1:29" x14ac:dyDescent="0.35">
      <c r="A129" s="134" t="s">
        <v>30</v>
      </c>
      <c r="B129" s="134" t="s">
        <v>159</v>
      </c>
      <c r="C129" s="7">
        <v>17422.068458601927</v>
      </c>
      <c r="D129" s="19">
        <v>4.6661887168884277</v>
      </c>
      <c r="E129" s="32" t="s">
        <v>17</v>
      </c>
      <c r="F129" s="46">
        <v>98.181755065917969</v>
      </c>
      <c r="G129" s="46">
        <v>4.6852173805236816</v>
      </c>
      <c r="H129" s="32" t="s">
        <v>17</v>
      </c>
      <c r="I129" s="46">
        <v>1.8182461261749268</v>
      </c>
      <c r="J129" s="46">
        <v>3.6386728286743164</v>
      </c>
      <c r="K129" s="32" t="s">
        <v>17</v>
      </c>
      <c r="L129" s="46">
        <v>0</v>
      </c>
      <c r="M129" s="46">
        <v>0</v>
      </c>
    </row>
    <row r="130" spans="1:29" x14ac:dyDescent="0.35">
      <c r="A130" s="134" t="s">
        <v>30</v>
      </c>
      <c r="B130" s="134" t="s">
        <v>160</v>
      </c>
      <c r="C130" s="7">
        <v>31833.661947178527</v>
      </c>
      <c r="D130" s="19">
        <v>4.8872771263122559</v>
      </c>
      <c r="E130" s="32" t="s">
        <v>17</v>
      </c>
      <c r="F130" s="46">
        <v>96.996734619140625</v>
      </c>
      <c r="G130" s="46">
        <v>4.9049806594848633</v>
      </c>
      <c r="H130" s="32" t="s">
        <v>17</v>
      </c>
      <c r="I130" s="46">
        <v>3.0032689571380615</v>
      </c>
      <c r="J130" s="46">
        <v>4.3154840469360352</v>
      </c>
      <c r="K130" s="32" t="s">
        <v>17</v>
      </c>
      <c r="L130" s="46">
        <v>0</v>
      </c>
      <c r="M130" s="46">
        <v>0</v>
      </c>
    </row>
    <row r="131" spans="1:29" x14ac:dyDescent="0.35">
      <c r="A131" s="134" t="s">
        <v>30</v>
      </c>
      <c r="B131" s="134" t="s">
        <v>161</v>
      </c>
      <c r="C131" s="7">
        <v>11234.950244516913</v>
      </c>
      <c r="D131" s="19">
        <v>6.1633505821228027</v>
      </c>
      <c r="E131" s="32" t="s">
        <v>17</v>
      </c>
      <c r="F131" s="46">
        <v>98.005500793457031</v>
      </c>
      <c r="G131" s="46">
        <v>6.1585483551025391</v>
      </c>
      <c r="H131" s="32" t="s">
        <v>17</v>
      </c>
      <c r="I131" s="46">
        <v>1.9944995641708374</v>
      </c>
      <c r="J131" s="46">
        <v>6.3993182182312012</v>
      </c>
      <c r="K131" s="32" t="s">
        <v>17</v>
      </c>
      <c r="L131" s="46">
        <v>0</v>
      </c>
      <c r="M131" s="46">
        <v>0</v>
      </c>
    </row>
    <row r="132" spans="1:29" x14ac:dyDescent="0.35">
      <c r="A132" s="134" t="s">
        <v>30</v>
      </c>
      <c r="B132" s="134" t="s">
        <v>162</v>
      </c>
      <c r="C132" s="7">
        <v>12543.133289928308</v>
      </c>
      <c r="D132" s="19">
        <v>4.208432674407959</v>
      </c>
      <c r="E132" s="32" t="s">
        <v>17</v>
      </c>
      <c r="F132" s="46">
        <v>98.223747253417969</v>
      </c>
      <c r="G132" s="46">
        <v>4.189117431640625</v>
      </c>
      <c r="H132" s="32" t="s">
        <v>17</v>
      </c>
      <c r="I132" s="46">
        <v>1.7762537002563477</v>
      </c>
      <c r="J132" s="46">
        <v>5.2765350341796875</v>
      </c>
      <c r="K132" s="32" t="s">
        <v>17</v>
      </c>
      <c r="L132" s="46">
        <v>0</v>
      </c>
      <c r="M132" s="46">
        <v>0</v>
      </c>
    </row>
    <row r="133" spans="1:29" x14ac:dyDescent="0.35">
      <c r="A133" s="134" t="s">
        <v>30</v>
      </c>
      <c r="B133" s="134" t="s">
        <v>163</v>
      </c>
      <c r="C133" s="7">
        <v>28607.052650689904</v>
      </c>
      <c r="D133" s="19">
        <v>4.6906580924987793</v>
      </c>
      <c r="E133" s="32" t="s">
        <v>17</v>
      </c>
      <c r="F133" s="46">
        <v>99.927413940429688</v>
      </c>
      <c r="G133" s="46">
        <v>4.6904335021972656</v>
      </c>
      <c r="H133" s="32" t="s">
        <v>17</v>
      </c>
      <c r="I133" s="46">
        <v>7.2585970163345337E-2</v>
      </c>
      <c r="J133" s="46">
        <v>5</v>
      </c>
      <c r="K133" s="32" t="s">
        <v>17</v>
      </c>
      <c r="L133" s="46">
        <v>0</v>
      </c>
      <c r="M133" s="46">
        <v>0</v>
      </c>
    </row>
    <row r="134" spans="1:29" x14ac:dyDescent="0.35">
      <c r="A134" s="134" t="s">
        <v>30</v>
      </c>
      <c r="B134" s="134" t="s">
        <v>164</v>
      </c>
      <c r="C134" s="7">
        <v>23244.868251886099</v>
      </c>
      <c r="D134" s="19">
        <v>3.9603898525238037</v>
      </c>
      <c r="E134" s="32" t="s">
        <v>17</v>
      </c>
      <c r="F134" s="46">
        <v>99.760292053222656</v>
      </c>
      <c r="G134" s="46">
        <v>3.9530858993530273</v>
      </c>
      <c r="H134" s="32" t="s">
        <v>17</v>
      </c>
      <c r="I134" s="46">
        <v>0.23971074819564819</v>
      </c>
      <c r="J134" s="46">
        <v>7</v>
      </c>
      <c r="K134" s="32" t="s">
        <v>17</v>
      </c>
      <c r="L134" s="46">
        <v>0</v>
      </c>
      <c r="M134" s="46">
        <v>0</v>
      </c>
    </row>
    <row r="135" spans="1:29" x14ac:dyDescent="0.35">
      <c r="A135" s="134" t="s">
        <v>30</v>
      </c>
      <c r="B135" s="134" t="s">
        <v>165</v>
      </c>
      <c r="C135" s="7">
        <v>24929.910377922424</v>
      </c>
      <c r="D135" s="19">
        <v>4.5754094123840332</v>
      </c>
      <c r="E135" s="32" t="s">
        <v>17</v>
      </c>
      <c r="F135" s="46">
        <v>99.944984436035156</v>
      </c>
      <c r="G135" s="46">
        <v>4.5757260322570801</v>
      </c>
      <c r="H135" s="32" t="s">
        <v>17</v>
      </c>
      <c r="I135" s="46">
        <v>5.5012915283441544E-2</v>
      </c>
      <c r="J135" s="46">
        <v>4</v>
      </c>
      <c r="K135" s="32" t="s">
        <v>17</v>
      </c>
      <c r="L135" s="46">
        <v>0</v>
      </c>
      <c r="M135" s="46">
        <v>0</v>
      </c>
    </row>
    <row r="136" spans="1:29" x14ac:dyDescent="0.35">
      <c r="A136" s="134" t="s">
        <v>30</v>
      </c>
      <c r="B136" s="134" t="s">
        <v>166</v>
      </c>
      <c r="C136" s="7">
        <v>11804.151060730512</v>
      </c>
      <c r="D136" s="19">
        <v>4.5908994674682617</v>
      </c>
      <c r="E136" s="32" t="s">
        <v>17</v>
      </c>
      <c r="F136" s="46">
        <v>99.792282104492188</v>
      </c>
      <c r="G136" s="46">
        <v>4.5858850479125977</v>
      </c>
      <c r="H136" s="32" t="s">
        <v>17</v>
      </c>
      <c r="I136" s="46">
        <v>0.20771802961826324</v>
      </c>
      <c r="J136" s="46">
        <v>7</v>
      </c>
      <c r="K136" s="32" t="s">
        <v>17</v>
      </c>
      <c r="L136" s="46">
        <v>0</v>
      </c>
      <c r="M136" s="46">
        <v>0</v>
      </c>
    </row>
    <row r="137" spans="1:29" x14ac:dyDescent="0.35">
      <c r="A137" s="134" t="s">
        <v>30</v>
      </c>
      <c r="B137" s="134" t="s">
        <v>167</v>
      </c>
      <c r="C137" s="7">
        <v>9968.6556119351681</v>
      </c>
      <c r="D137" s="19">
        <v>4.6597023010253906</v>
      </c>
      <c r="E137" s="32" t="s">
        <v>17</v>
      </c>
      <c r="F137" s="46">
        <v>99.717445373535156</v>
      </c>
      <c r="G137" s="46">
        <v>4.6596827507019043</v>
      </c>
      <c r="H137" s="32" t="s">
        <v>17</v>
      </c>
      <c r="I137" s="46">
        <v>0.2825559675693512</v>
      </c>
      <c r="J137" s="46">
        <v>4.6666665077209473</v>
      </c>
      <c r="K137" s="32" t="s">
        <v>17</v>
      </c>
      <c r="L137" s="46">
        <v>0</v>
      </c>
      <c r="M137" s="46">
        <v>0</v>
      </c>
    </row>
    <row r="138" spans="1:29" x14ac:dyDescent="0.35">
      <c r="A138" s="134" t="s">
        <v>30</v>
      </c>
      <c r="B138" s="134" t="s">
        <v>168</v>
      </c>
      <c r="C138" s="7">
        <v>11703.701583688911</v>
      </c>
      <c r="D138" s="19">
        <v>4.0498361587524414</v>
      </c>
      <c r="E138" s="32" t="s">
        <v>17</v>
      </c>
      <c r="F138" s="46">
        <v>99.543998718261719</v>
      </c>
      <c r="G138" s="46">
        <v>4.0469985008239746</v>
      </c>
      <c r="H138" s="32" t="s">
        <v>17</v>
      </c>
      <c r="I138" s="46">
        <v>0.45599961280822754</v>
      </c>
      <c r="J138" s="46">
        <v>4.6692914962768555</v>
      </c>
      <c r="K138" s="32" t="s">
        <v>17</v>
      </c>
      <c r="L138" s="46">
        <v>0</v>
      </c>
      <c r="M138" s="46">
        <v>0</v>
      </c>
    </row>
    <row r="139" spans="1:29" x14ac:dyDescent="0.35">
      <c r="A139" s="134" t="s">
        <v>30</v>
      </c>
      <c r="B139" s="134" t="s">
        <v>169</v>
      </c>
      <c r="C139" s="7">
        <v>3973.5701373154789</v>
      </c>
      <c r="D139" s="19">
        <v>4.7372698783874512</v>
      </c>
      <c r="E139" s="32" t="s">
        <v>17</v>
      </c>
      <c r="F139" s="46">
        <v>100</v>
      </c>
      <c r="G139" s="46">
        <v>4.7372703552246094</v>
      </c>
      <c r="H139" s="32" t="s">
        <v>17</v>
      </c>
      <c r="I139" s="46">
        <v>0</v>
      </c>
      <c r="J139" s="46">
        <v>0</v>
      </c>
      <c r="K139" s="32" t="s">
        <v>17</v>
      </c>
      <c r="L139" s="46">
        <v>0</v>
      </c>
      <c r="M139" s="46">
        <v>0</v>
      </c>
    </row>
    <row r="140" spans="1:29" x14ac:dyDescent="0.35">
      <c r="A140" s="30"/>
      <c r="B140" s="30"/>
      <c r="C140" s="135"/>
      <c r="D140" s="136"/>
      <c r="E140" s="137"/>
      <c r="F140" s="137"/>
      <c r="G140" s="137"/>
      <c r="H140" s="137"/>
      <c r="I140" s="137"/>
      <c r="J140" s="137"/>
      <c r="K140" s="128"/>
      <c r="L140" s="137"/>
      <c r="M140" s="137"/>
    </row>
    <row r="141" spans="1:29" s="68" customFormat="1" ht="15" thickBot="1" x14ac:dyDescent="0.4">
      <c r="A141" s="52"/>
      <c r="B141" s="52" t="s">
        <v>31</v>
      </c>
      <c r="C141" s="138">
        <f>SUM(C5:C140)</f>
        <v>6404598.0994478324</v>
      </c>
      <c r="D141" s="139">
        <v>4.541750431060791</v>
      </c>
      <c r="E141" s="140" t="s">
        <v>17</v>
      </c>
      <c r="F141" s="140">
        <v>33.794898986816406</v>
      </c>
      <c r="G141" s="140">
        <v>5.0275859832763672</v>
      </c>
      <c r="H141" s="140" t="s">
        <v>17</v>
      </c>
      <c r="I141" s="140">
        <v>66.205101013183594</v>
      </c>
      <c r="J141" s="140">
        <v>4.2937521934509277</v>
      </c>
      <c r="K141" s="141" t="s">
        <v>17</v>
      </c>
      <c r="L141" s="142">
        <v>0.7311934232711792</v>
      </c>
      <c r="M141" s="141">
        <v>189.35643005371094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</sheetData>
  <mergeCells count="10">
    <mergeCell ref="L3:M3"/>
    <mergeCell ref="A2:K2"/>
    <mergeCell ref="A3:A4"/>
    <mergeCell ref="B3:B4"/>
    <mergeCell ref="C3:D3"/>
    <mergeCell ref="F3:G3"/>
    <mergeCell ref="I3:J3"/>
    <mergeCell ref="E3:E4"/>
    <mergeCell ref="H3:H4"/>
    <mergeCell ref="K3:K4"/>
  </mergeCells>
  <pageMargins left="0.7" right="0.7" top="0.75" bottom="0.75" header="0.3" footer="0.3"/>
  <pageSetup scale="93" orientation="landscape" r:id="rId1"/>
  <rowBreaks count="1" manualBreakCount="1">
    <brk id="111" max="1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142E-E9B7-4495-A719-6305B8235CB1}">
  <dimension ref="A2:U11"/>
  <sheetViews>
    <sheetView view="pageBreakPreview" zoomScale="130" zoomScaleNormal="100" zoomScaleSheetLayoutView="130" workbookViewId="0">
      <pane xSplit="1" ySplit="4" topLeftCell="B8" activePane="bottomRight" state="frozen"/>
      <selection activeCell="D5" sqref="D5"/>
      <selection pane="topRight" activeCell="D5" sqref="D5"/>
      <selection pane="bottomLeft" activeCell="D5" sqref="D5"/>
      <selection pane="bottomRight" activeCell="E15" sqref="E15"/>
    </sheetView>
  </sheetViews>
  <sheetFormatPr defaultRowHeight="14.5" x14ac:dyDescent="0.35"/>
  <cols>
    <col min="1" max="1" width="6.54296875" bestFit="1" customWidth="1"/>
    <col min="2" max="2" width="12.36328125" bestFit="1" customWidth="1"/>
    <col min="3" max="3" width="11.08984375" style="97" bestFit="1" customWidth="1"/>
    <col min="4" max="4" width="8" bestFit="1" customWidth="1"/>
    <col min="5" max="5" width="11.1796875" bestFit="1" customWidth="1"/>
    <col min="6" max="6" width="3.1796875" customWidth="1"/>
    <col min="7" max="7" width="8" bestFit="1" customWidth="1"/>
    <col min="8" max="8" width="9.81640625" bestFit="1" customWidth="1"/>
    <col min="9" max="9" width="2.81640625" customWidth="1"/>
    <col min="10" max="10" width="8" bestFit="1" customWidth="1"/>
    <col min="11" max="11" width="10" style="51" customWidth="1"/>
  </cols>
  <sheetData>
    <row r="2" spans="1:21" ht="16" thickBot="1" x14ac:dyDescent="0.4">
      <c r="A2" s="209" t="s">
        <v>246</v>
      </c>
      <c r="B2" s="209"/>
      <c r="C2" s="209"/>
      <c r="D2" s="209"/>
      <c r="E2" s="209"/>
      <c r="F2" s="209"/>
      <c r="G2" s="209"/>
      <c r="H2" s="209"/>
      <c r="I2" s="209"/>
      <c r="J2" s="121"/>
      <c r="K2" s="122"/>
    </row>
    <row r="3" spans="1:21" ht="23.25" customHeight="1" thickBot="1" x14ac:dyDescent="0.4">
      <c r="A3" s="197" t="s">
        <v>196</v>
      </c>
      <c r="B3" s="210" t="s">
        <v>236</v>
      </c>
      <c r="C3" s="211"/>
      <c r="D3" s="212" t="s">
        <v>237</v>
      </c>
      <c r="E3" s="213"/>
      <c r="F3" s="123"/>
      <c r="G3" s="210" t="s">
        <v>238</v>
      </c>
      <c r="H3" s="211"/>
      <c r="I3" s="123"/>
      <c r="J3" s="210" t="s">
        <v>239</v>
      </c>
      <c r="K3" s="211"/>
    </row>
    <row r="4" spans="1:21" ht="42.5" thickBot="1" x14ac:dyDescent="0.4">
      <c r="A4" s="198"/>
      <c r="B4" s="21" t="s">
        <v>240</v>
      </c>
      <c r="C4" s="125" t="s">
        <v>241</v>
      </c>
      <c r="D4" s="21" t="s">
        <v>242</v>
      </c>
      <c r="E4" s="21" t="s">
        <v>243</v>
      </c>
      <c r="F4" s="123"/>
      <c r="G4" s="21" t="s">
        <v>242</v>
      </c>
      <c r="H4" s="21" t="s">
        <v>244</v>
      </c>
      <c r="I4" s="123"/>
      <c r="J4" s="21" t="s">
        <v>242</v>
      </c>
      <c r="K4" s="126" t="s">
        <v>244</v>
      </c>
    </row>
    <row r="5" spans="1:21" x14ac:dyDescent="0.35">
      <c r="A5" s="30" t="s">
        <v>172</v>
      </c>
      <c r="B5" s="7">
        <v>4053137.5054645371</v>
      </c>
      <c r="C5" s="19">
        <v>4.3691534996032715</v>
      </c>
      <c r="D5" s="11">
        <v>10.238764762878418</v>
      </c>
      <c r="E5" s="11">
        <v>5.0084166526794434</v>
      </c>
      <c r="F5" s="11" t="s">
        <v>17</v>
      </c>
      <c r="G5" s="11">
        <v>89.761238098144531</v>
      </c>
      <c r="H5" s="11">
        <v>4.2962346076965332</v>
      </c>
      <c r="I5" s="86" t="s">
        <v>17</v>
      </c>
      <c r="J5" s="11">
        <v>1.125794529914856</v>
      </c>
      <c r="K5" s="32">
        <v>178.12748718261719</v>
      </c>
    </row>
    <row r="6" spans="1:21" x14ac:dyDescent="0.35">
      <c r="A6" s="30" t="s">
        <v>173</v>
      </c>
      <c r="B6" s="7">
        <v>769367.25956419203</v>
      </c>
      <c r="C6" s="19">
        <v>5.1044235229492188</v>
      </c>
      <c r="D6" s="11">
        <v>75.265769958496094</v>
      </c>
      <c r="E6" s="11">
        <v>5.1557111740112305</v>
      </c>
      <c r="F6" s="11" t="s">
        <v>17</v>
      </c>
      <c r="G6" s="11">
        <v>24.734230041503906</v>
      </c>
      <c r="H6" s="11">
        <v>4.9483547210693359</v>
      </c>
      <c r="I6" s="127"/>
      <c r="J6" s="11">
        <v>0.15597233176231384</v>
      </c>
      <c r="K6" s="32">
        <v>112.10207366943359</v>
      </c>
    </row>
    <row r="7" spans="1:21" x14ac:dyDescent="0.35">
      <c r="A7" s="30" t="s">
        <v>174</v>
      </c>
      <c r="B7" s="7">
        <v>521045.70877710183</v>
      </c>
      <c r="C7" s="19">
        <v>4.7135066986083984</v>
      </c>
      <c r="D7" s="11">
        <v>96.666725158691406</v>
      </c>
      <c r="E7" s="11">
        <v>4.7475318908691406</v>
      </c>
      <c r="F7" s="11" t="s">
        <v>17</v>
      </c>
      <c r="G7" s="11">
        <v>3.3332781791687012</v>
      </c>
      <c r="H7" s="11">
        <v>3.7267534732818604</v>
      </c>
      <c r="I7" s="127"/>
      <c r="J7" s="11">
        <v>0</v>
      </c>
      <c r="K7" s="32">
        <v>0</v>
      </c>
    </row>
    <row r="8" spans="1:21" x14ac:dyDescent="0.35">
      <c r="A8" s="30" t="s">
        <v>175</v>
      </c>
      <c r="B8" s="7">
        <v>942892.6645713672</v>
      </c>
      <c r="C8" s="19">
        <v>4.6660041809082031</v>
      </c>
      <c r="D8" s="11">
        <v>58.251995086669922</v>
      </c>
      <c r="E8" s="11">
        <v>5.1565027236938477</v>
      </c>
      <c r="F8" s="11" t="s">
        <v>17</v>
      </c>
      <c r="G8" s="11">
        <v>41.748004913330078</v>
      </c>
      <c r="H8" s="11">
        <v>3.9815993309020996</v>
      </c>
      <c r="I8" s="127"/>
      <c r="J8" s="11">
        <v>0</v>
      </c>
      <c r="K8" s="32">
        <v>0</v>
      </c>
    </row>
    <row r="9" spans="1:21" x14ac:dyDescent="0.35">
      <c r="A9" s="30" t="s">
        <v>23</v>
      </c>
      <c r="B9" s="7">
        <v>118154.9610702741</v>
      </c>
      <c r="C9" s="19">
        <v>5.0496201515197754</v>
      </c>
      <c r="D9" s="11">
        <v>99.390098571777344</v>
      </c>
      <c r="E9" s="11">
        <v>5.0617403984069824</v>
      </c>
      <c r="F9" s="11" t="s">
        <v>17</v>
      </c>
      <c r="G9" s="11">
        <v>0.60990065336227417</v>
      </c>
      <c r="H9" s="11">
        <v>3.0744969844818115</v>
      </c>
      <c r="I9" s="127"/>
      <c r="J9" s="11">
        <v>0</v>
      </c>
      <c r="K9" s="32">
        <v>0</v>
      </c>
    </row>
    <row r="10" spans="1:21" x14ac:dyDescent="0.35">
      <c r="B10" s="7"/>
      <c r="C10" s="19"/>
      <c r="D10" s="11"/>
      <c r="E10" s="11"/>
      <c r="F10" s="11"/>
      <c r="G10" s="11"/>
      <c r="H10" s="11"/>
      <c r="I10" s="127"/>
      <c r="J10" s="127"/>
      <c r="K10" s="128"/>
    </row>
    <row r="11" spans="1:21" s="68" customFormat="1" ht="15" thickBot="1" x14ac:dyDescent="0.4">
      <c r="A11" s="50" t="s">
        <v>31</v>
      </c>
      <c r="B11" s="37">
        <f>SUM(B5:B10)</f>
        <v>6404598.099447472</v>
      </c>
      <c r="C11" s="38">
        <v>4.541750431060791</v>
      </c>
      <c r="D11" s="95">
        <v>33.794898986816406</v>
      </c>
      <c r="E11" s="95">
        <v>5.0275859832763672</v>
      </c>
      <c r="F11" s="95" t="s">
        <v>17</v>
      </c>
      <c r="G11" s="95">
        <v>66.205101013183594</v>
      </c>
      <c r="H11" s="95">
        <v>4.2937521934509277</v>
      </c>
      <c r="I11" s="129"/>
      <c r="J11" s="130">
        <v>0.7311934232711792</v>
      </c>
      <c r="K11" s="55">
        <v>189.35643005371094</v>
      </c>
      <c r="L11"/>
      <c r="M11"/>
      <c r="N11"/>
      <c r="O11"/>
      <c r="P11"/>
      <c r="Q11"/>
      <c r="R11"/>
      <c r="S11"/>
      <c r="T11"/>
      <c r="U11"/>
    </row>
  </sheetData>
  <mergeCells count="6">
    <mergeCell ref="J3:K3"/>
    <mergeCell ref="A2:I2"/>
    <mergeCell ref="A3:A4"/>
    <mergeCell ref="B3:C3"/>
    <mergeCell ref="D3:E3"/>
    <mergeCell ref="G3:H3"/>
  </mergeCells>
  <pageMargins left="0.7" right="0.7" top="0.75" bottom="0.75" header="0.3" footer="0.3"/>
  <pageSetup scale="12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988C-8001-407B-82EE-0129F566921F}">
  <dimension ref="A2:Y18"/>
  <sheetViews>
    <sheetView view="pageBreakPreview" zoomScale="130" zoomScaleNormal="10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F7" sqref="F7"/>
    </sheetView>
  </sheetViews>
  <sheetFormatPr defaultRowHeight="14.5" x14ac:dyDescent="0.35"/>
  <cols>
    <col min="1" max="1" width="13.453125" customWidth="1"/>
    <col min="2" max="2" width="11.90625" bestFit="1" customWidth="1"/>
    <col min="3" max="3" width="11.08984375" style="97" bestFit="1" customWidth="1"/>
    <col min="4" max="4" width="4.1796875" customWidth="1"/>
    <col min="5" max="5" width="8" bestFit="1" customWidth="1"/>
    <col min="6" max="6" width="11.1796875" bestFit="1" customWidth="1"/>
    <col min="7" max="7" width="3.1796875" customWidth="1"/>
    <col min="8" max="8" width="8" bestFit="1" customWidth="1"/>
    <col min="9" max="9" width="9.81640625" bestFit="1" customWidth="1"/>
    <col min="10" max="10" width="2.81640625" customWidth="1"/>
    <col min="11" max="11" width="8" bestFit="1" customWidth="1"/>
    <col min="12" max="12" width="10" style="51" customWidth="1"/>
  </cols>
  <sheetData>
    <row r="2" spans="1:25" ht="16" thickBot="1" x14ac:dyDescent="0.4">
      <c r="A2" s="209" t="s">
        <v>247</v>
      </c>
      <c r="B2" s="209"/>
      <c r="C2" s="209"/>
      <c r="D2" s="209"/>
      <c r="E2" s="209"/>
      <c r="F2" s="209"/>
      <c r="G2" s="209"/>
      <c r="H2" s="209"/>
      <c r="I2" s="209"/>
      <c r="J2" s="209"/>
      <c r="K2" s="121"/>
      <c r="L2" s="122"/>
    </row>
    <row r="3" spans="1:25" ht="23.25" customHeight="1" thickBot="1" x14ac:dyDescent="0.4">
      <c r="A3" s="197" t="s">
        <v>176</v>
      </c>
      <c r="B3" s="210" t="s">
        <v>236</v>
      </c>
      <c r="C3" s="211"/>
      <c r="D3" s="214"/>
      <c r="E3" s="212" t="s">
        <v>237</v>
      </c>
      <c r="F3" s="213"/>
      <c r="G3" s="216"/>
      <c r="H3" s="210" t="s">
        <v>238</v>
      </c>
      <c r="I3" s="211"/>
      <c r="J3" s="123"/>
      <c r="K3" s="210" t="s">
        <v>239</v>
      </c>
      <c r="L3" s="211"/>
      <c r="M3" s="124"/>
    </row>
    <row r="4" spans="1:25" ht="42.5" thickBot="1" x14ac:dyDescent="0.4">
      <c r="A4" s="198"/>
      <c r="B4" s="21" t="s">
        <v>240</v>
      </c>
      <c r="C4" s="125" t="s">
        <v>241</v>
      </c>
      <c r="D4" s="215"/>
      <c r="E4" s="21" t="s">
        <v>242</v>
      </c>
      <c r="F4" s="21" t="s">
        <v>243</v>
      </c>
      <c r="G4" s="217"/>
      <c r="H4" s="21" t="s">
        <v>242</v>
      </c>
      <c r="I4" s="21" t="s">
        <v>244</v>
      </c>
      <c r="J4" s="123"/>
      <c r="K4" s="21" t="s">
        <v>242</v>
      </c>
      <c r="L4" s="126" t="s">
        <v>244</v>
      </c>
      <c r="M4" s="124"/>
    </row>
    <row r="5" spans="1:25" x14ac:dyDescent="0.35">
      <c r="A5" s="30" t="s">
        <v>177</v>
      </c>
      <c r="B5" s="7">
        <v>187265.72361439458</v>
      </c>
      <c r="C5" s="19">
        <v>4.624873161315918</v>
      </c>
      <c r="D5" s="11" t="s">
        <v>17</v>
      </c>
      <c r="E5" s="11">
        <v>98.976875305175781</v>
      </c>
      <c r="F5" s="11">
        <v>4.6241827011108398</v>
      </c>
      <c r="G5" s="11" t="s">
        <v>17</v>
      </c>
      <c r="H5" s="11">
        <v>1.0231239795684814</v>
      </c>
      <c r="I5" s="11">
        <v>4.6916589736938477</v>
      </c>
      <c r="J5" s="86" t="s">
        <v>17</v>
      </c>
      <c r="K5" s="11">
        <v>0</v>
      </c>
      <c r="L5" s="32">
        <v>0</v>
      </c>
    </row>
    <row r="6" spans="1:25" x14ac:dyDescent="0.35">
      <c r="A6" s="30" t="s">
        <v>178</v>
      </c>
      <c r="B6" s="7">
        <v>599111.70690842764</v>
      </c>
      <c r="C6" s="19">
        <v>5.1210808753967285</v>
      </c>
      <c r="D6" s="11" t="s">
        <v>17</v>
      </c>
      <c r="E6" s="11">
        <v>68.751296997070313</v>
      </c>
      <c r="F6" s="11">
        <v>5.1864347457885742</v>
      </c>
      <c r="G6" s="11" t="s">
        <v>17</v>
      </c>
      <c r="H6" s="11">
        <v>31.248701095581055</v>
      </c>
      <c r="I6" s="11">
        <v>4.9772944450378418</v>
      </c>
      <c r="J6" s="127"/>
      <c r="K6" s="11">
        <v>0.20029653608798981</v>
      </c>
      <c r="L6" s="32">
        <v>110.93122863769531</v>
      </c>
    </row>
    <row r="7" spans="1:25" x14ac:dyDescent="0.35">
      <c r="A7" s="30" t="s">
        <v>179</v>
      </c>
      <c r="B7" s="7">
        <v>233133.9650393179</v>
      </c>
      <c r="C7" s="19">
        <v>4.6450505256652832</v>
      </c>
      <c r="D7" s="11" t="s">
        <v>17</v>
      </c>
      <c r="E7" s="11">
        <v>64.528831481933594</v>
      </c>
      <c r="F7" s="11">
        <v>5.0438690185546875</v>
      </c>
      <c r="G7" s="11" t="s">
        <v>17</v>
      </c>
      <c r="H7" s="11">
        <v>35.471168518066406</v>
      </c>
      <c r="I7" s="11">
        <v>3.9195237159729004</v>
      </c>
      <c r="J7" s="127"/>
      <c r="K7" s="11">
        <v>0</v>
      </c>
      <c r="L7" s="32">
        <v>0</v>
      </c>
    </row>
    <row r="8" spans="1:25" x14ac:dyDescent="0.35">
      <c r="A8" s="30" t="s">
        <v>180</v>
      </c>
      <c r="B8" s="7">
        <v>106429.09454402491</v>
      </c>
      <c r="C8" s="19">
        <v>4.7275981903076172</v>
      </c>
      <c r="D8" s="11" t="s">
        <v>17</v>
      </c>
      <c r="E8" s="11">
        <v>56.601154327392578</v>
      </c>
      <c r="F8" s="11">
        <v>5.0896430015563965</v>
      </c>
      <c r="G8" s="11" t="s">
        <v>17</v>
      </c>
      <c r="H8" s="11">
        <v>43.398845672607422</v>
      </c>
      <c r="I8" s="11">
        <v>4.2554159164428711</v>
      </c>
      <c r="J8" s="127"/>
      <c r="K8" s="11">
        <v>0</v>
      </c>
      <c r="L8" s="32">
        <v>0</v>
      </c>
    </row>
    <row r="9" spans="1:25" x14ac:dyDescent="0.35">
      <c r="A9" s="30" t="s">
        <v>181</v>
      </c>
      <c r="B9" s="7">
        <v>3942834.5146128461</v>
      </c>
      <c r="C9" s="19">
        <v>4.3720674514770508</v>
      </c>
      <c r="D9" s="11" t="s">
        <v>17</v>
      </c>
      <c r="E9" s="11">
        <v>9.4489822387695313</v>
      </c>
      <c r="F9" s="11">
        <v>5.0752286911010742</v>
      </c>
      <c r="G9" s="11" t="s">
        <v>17</v>
      </c>
      <c r="H9" s="11">
        <v>90.551017761230469</v>
      </c>
      <c r="I9" s="11">
        <v>4.2986927032470703</v>
      </c>
      <c r="J9" s="127"/>
      <c r="K9" s="11">
        <v>1.1007308959960938</v>
      </c>
      <c r="L9" s="32">
        <v>212.75227355957031</v>
      </c>
    </row>
    <row r="10" spans="1:25" x14ac:dyDescent="0.35">
      <c r="A10" s="30" t="s">
        <v>182</v>
      </c>
      <c r="B10" s="7">
        <v>333779.98516262387</v>
      </c>
      <c r="C10" s="19">
        <v>4.7632336616516113</v>
      </c>
      <c r="D10" s="11" t="s">
        <v>17</v>
      </c>
      <c r="E10" s="11">
        <v>95.370620727539063</v>
      </c>
      <c r="F10" s="11">
        <v>4.8193531036376953</v>
      </c>
      <c r="G10" s="11" t="s">
        <v>17</v>
      </c>
      <c r="H10" s="11">
        <v>4.6293797492980957</v>
      </c>
      <c r="I10" s="11">
        <v>3.6071102619171143</v>
      </c>
      <c r="J10" s="127"/>
      <c r="K10" s="11">
        <v>0</v>
      </c>
      <c r="L10" s="32">
        <v>0</v>
      </c>
    </row>
    <row r="11" spans="1:25" x14ac:dyDescent="0.35">
      <c r="A11" s="30" t="s">
        <v>183</v>
      </c>
      <c r="B11" s="7">
        <v>118154.96107027096</v>
      </c>
      <c r="C11" s="19">
        <v>5.0496201515197754</v>
      </c>
      <c r="D11" s="11" t="s">
        <v>17</v>
      </c>
      <c r="E11" s="11">
        <v>99.390098571777344</v>
      </c>
      <c r="F11" s="11">
        <v>5.0617403984069824</v>
      </c>
      <c r="G11" s="11" t="s">
        <v>17</v>
      </c>
      <c r="H11" s="11">
        <v>0.60990065336227417</v>
      </c>
      <c r="I11" s="11">
        <v>3.0744969844818115</v>
      </c>
      <c r="J11" s="127"/>
      <c r="K11" s="11">
        <v>0</v>
      </c>
      <c r="L11" s="32">
        <v>0</v>
      </c>
    </row>
    <row r="12" spans="1:25" x14ac:dyDescent="0.35">
      <c r="A12" s="30" t="s">
        <v>184</v>
      </c>
      <c r="B12" s="7">
        <v>170255.55265590601</v>
      </c>
      <c r="C12" s="19">
        <v>5.0458059310913086</v>
      </c>
      <c r="D12" s="11" t="s">
        <v>17</v>
      </c>
      <c r="E12" s="11">
        <v>98.189521789550781</v>
      </c>
      <c r="F12" s="11">
        <v>5.0800118446350098</v>
      </c>
      <c r="G12" s="11" t="s">
        <v>17</v>
      </c>
      <c r="H12" s="11">
        <v>1.8104819059371948</v>
      </c>
      <c r="I12" s="11">
        <v>3.1906840801239014</v>
      </c>
      <c r="J12" s="127"/>
      <c r="K12" s="11">
        <v>0</v>
      </c>
      <c r="L12" s="32">
        <v>0</v>
      </c>
    </row>
    <row r="13" spans="1:25" x14ac:dyDescent="0.35">
      <c r="A13" s="30" t="s">
        <v>185</v>
      </c>
      <c r="B13" s="7">
        <v>512795.36272149725</v>
      </c>
      <c r="C13" s="19">
        <v>4.6304082870483398</v>
      </c>
      <c r="D13" s="11" t="s">
        <v>17</v>
      </c>
      <c r="E13" s="11">
        <v>48.413478851318359</v>
      </c>
      <c r="F13" s="11">
        <v>5.1711435317993164</v>
      </c>
      <c r="G13" s="11" t="s">
        <v>17</v>
      </c>
      <c r="H13" s="11">
        <v>51.586521148681641</v>
      </c>
      <c r="I13" s="11">
        <v>4.1229333877563477</v>
      </c>
      <c r="J13" s="127"/>
      <c r="K13" s="11">
        <v>0.43487131595611572</v>
      </c>
      <c r="L13" s="32">
        <v>69.868873596191406</v>
      </c>
    </row>
    <row r="14" spans="1:25" x14ac:dyDescent="0.35">
      <c r="A14" s="30" t="s">
        <v>186</v>
      </c>
      <c r="B14" s="7">
        <v>200837.23311823298</v>
      </c>
      <c r="C14" s="19">
        <v>4.5283269882202148</v>
      </c>
      <c r="D14" s="11" t="s">
        <v>17</v>
      </c>
      <c r="E14" s="11">
        <v>66.096565246582031</v>
      </c>
      <c r="F14" s="11">
        <v>5.0522599220275879</v>
      </c>
      <c r="G14" s="11" t="s">
        <v>17</v>
      </c>
      <c r="H14" s="11">
        <v>33.903438568115234</v>
      </c>
      <c r="I14" s="11">
        <v>3.506892204284668</v>
      </c>
      <c r="J14" s="127"/>
      <c r="K14" s="11">
        <v>0</v>
      </c>
      <c r="L14" s="32">
        <v>0</v>
      </c>
    </row>
    <row r="15" spans="1:25" x14ac:dyDescent="0.35">
      <c r="B15" s="7"/>
      <c r="C15" s="19"/>
      <c r="D15" s="11"/>
      <c r="E15" s="11"/>
      <c r="F15" s="11"/>
      <c r="G15" s="11"/>
      <c r="H15" s="11"/>
      <c r="I15" s="11"/>
      <c r="J15" s="127"/>
      <c r="K15" s="127"/>
      <c r="L15" s="128"/>
    </row>
    <row r="16" spans="1:25" s="68" customFormat="1" ht="15" thickBot="1" x14ac:dyDescent="0.4">
      <c r="A16" s="50" t="s">
        <v>31</v>
      </c>
      <c r="B16" s="37">
        <f>SUM(B5:B15)</f>
        <v>6404598.0994475437</v>
      </c>
      <c r="C16" s="38">
        <v>4.541750431060791</v>
      </c>
      <c r="D16" s="95" t="s">
        <v>17</v>
      </c>
      <c r="E16" s="95">
        <v>33.794898986816406</v>
      </c>
      <c r="F16" s="95">
        <v>5.0275859832763672</v>
      </c>
      <c r="G16" s="95" t="s">
        <v>17</v>
      </c>
      <c r="H16" s="95">
        <v>65.473907470703125</v>
      </c>
      <c r="I16" s="95">
        <v>4.3417034149169922</v>
      </c>
      <c r="J16" s="129"/>
      <c r="K16" s="130">
        <v>0.7311934232711792</v>
      </c>
      <c r="L16" s="55">
        <v>189.35643005371094</v>
      </c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5:5" x14ac:dyDescent="0.35">
      <c r="E17" s="131"/>
    </row>
    <row r="18" spans="5:5" x14ac:dyDescent="0.35">
      <c r="E18" s="132"/>
    </row>
  </sheetData>
  <mergeCells count="8">
    <mergeCell ref="K3:L3"/>
    <mergeCell ref="A2:J2"/>
    <mergeCell ref="A3:A4"/>
    <mergeCell ref="B3:C3"/>
    <mergeCell ref="D3:D4"/>
    <mergeCell ref="E3:F3"/>
    <mergeCell ref="H3:I3"/>
    <mergeCell ref="G3:G4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567D-81BD-45F0-8A08-46755AFBFD4D}">
  <dimension ref="A2:AC27"/>
  <sheetViews>
    <sheetView showGridLines="0"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F25" sqref="F25"/>
    </sheetView>
  </sheetViews>
  <sheetFormatPr defaultRowHeight="14.5" x14ac:dyDescent="0.35"/>
  <cols>
    <col min="1" max="1" width="9.81640625" bestFit="1" customWidth="1"/>
    <col min="2" max="2" width="8.1796875" bestFit="1" customWidth="1"/>
    <col min="3" max="3" width="6.81640625" customWidth="1"/>
    <col min="4" max="4" width="7.08984375" style="41" bestFit="1" customWidth="1"/>
    <col min="5" max="5" width="5.453125" customWidth="1"/>
    <col min="6" max="6" width="8.6328125" style="97" bestFit="1" customWidth="1"/>
    <col min="7" max="7" width="7.08984375" bestFit="1" customWidth="1"/>
    <col min="8" max="8" width="7.54296875" bestFit="1" customWidth="1"/>
    <col min="9" max="9" width="6.1796875" bestFit="1" customWidth="1"/>
    <col min="10" max="10" width="8.1796875" bestFit="1" customWidth="1"/>
    <col min="11" max="11" width="6.81640625" style="97" bestFit="1" customWidth="1"/>
    <col min="12" max="12" width="7.54296875" bestFit="1" customWidth="1"/>
    <col min="13" max="13" width="5.90625" customWidth="1"/>
    <col min="14" max="14" width="9.1796875" bestFit="1" customWidth="1"/>
    <col min="15" max="15" width="5.54296875" style="97" bestFit="1" customWidth="1"/>
    <col min="16" max="16" width="5.81640625" bestFit="1" customWidth="1"/>
    <col min="17" max="17" width="6.1796875" customWidth="1"/>
    <col min="18" max="18" width="8.1796875" bestFit="1" customWidth="1"/>
    <col min="19" max="19" width="5.54296875" bestFit="1" customWidth="1"/>
    <col min="20" max="20" width="7.54296875" bestFit="1" customWidth="1"/>
    <col min="21" max="21" width="8.81640625" bestFit="1" customWidth="1"/>
    <col min="22" max="22" width="9" bestFit="1" customWidth="1"/>
    <col min="23" max="23" width="9.453125" bestFit="1" customWidth="1"/>
    <col min="24" max="24" width="5" bestFit="1" customWidth="1"/>
    <col min="25" max="25" width="5.1796875" customWidth="1"/>
    <col min="26" max="26" width="10.453125" bestFit="1" customWidth="1"/>
    <col min="27" max="27" width="6.54296875" bestFit="1" customWidth="1"/>
    <col min="28" max="28" width="7.90625" bestFit="1" customWidth="1"/>
    <col min="29" max="29" width="6.1796875" customWidth="1"/>
  </cols>
  <sheetData>
    <row r="2" spans="1:29" ht="15" thickBot="1" x14ac:dyDescent="0.4">
      <c r="A2" s="229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4"/>
      <c r="N2" s="24"/>
      <c r="O2" s="14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s="124" customFormat="1" ht="16.5" customHeight="1" thickBot="1" x14ac:dyDescent="0.3">
      <c r="A3" s="230" t="s">
        <v>1</v>
      </c>
      <c r="B3" s="232" t="s">
        <v>249</v>
      </c>
      <c r="C3" s="232"/>
      <c r="D3" s="232"/>
      <c r="E3" s="233"/>
      <c r="F3" s="235" t="s">
        <v>250</v>
      </c>
      <c r="G3" s="235"/>
      <c r="H3" s="235"/>
      <c r="I3" s="235"/>
      <c r="J3" s="236" t="s">
        <v>251</v>
      </c>
      <c r="K3" s="237"/>
      <c r="L3" s="237"/>
      <c r="M3" s="238"/>
      <c r="N3" s="236" t="s">
        <v>252</v>
      </c>
      <c r="O3" s="237"/>
      <c r="P3" s="237"/>
      <c r="Q3" s="238"/>
      <c r="R3" s="236" t="s">
        <v>253</v>
      </c>
      <c r="S3" s="237"/>
      <c r="T3" s="237"/>
      <c r="U3" s="238"/>
      <c r="V3" s="236" t="s">
        <v>254</v>
      </c>
      <c r="W3" s="237"/>
      <c r="X3" s="237"/>
      <c r="Y3" s="238"/>
      <c r="Z3" s="237" t="s">
        <v>255</v>
      </c>
      <c r="AA3" s="237"/>
      <c r="AB3" s="237"/>
      <c r="AC3" s="238"/>
    </row>
    <row r="4" spans="1:29" s="124" customFormat="1" ht="43" thickTop="1" thickBot="1" x14ac:dyDescent="0.3">
      <c r="A4" s="231"/>
      <c r="B4" s="146" t="s">
        <v>249</v>
      </c>
      <c r="C4" s="146" t="s">
        <v>6</v>
      </c>
      <c r="D4" s="147" t="s">
        <v>256</v>
      </c>
      <c r="E4" s="234"/>
      <c r="F4" s="149" t="s">
        <v>257</v>
      </c>
      <c r="G4" s="150" t="s">
        <v>258</v>
      </c>
      <c r="H4" s="150" t="s">
        <v>259</v>
      </c>
      <c r="I4" s="150" t="s">
        <v>260</v>
      </c>
      <c r="J4" s="151" t="s">
        <v>261</v>
      </c>
      <c r="K4" s="152" t="s">
        <v>258</v>
      </c>
      <c r="L4" s="151" t="s">
        <v>262</v>
      </c>
      <c r="M4" s="151" t="s">
        <v>260</v>
      </c>
      <c r="N4" s="151" t="s">
        <v>263</v>
      </c>
      <c r="O4" s="152" t="s">
        <v>258</v>
      </c>
      <c r="P4" s="151" t="s">
        <v>264</v>
      </c>
      <c r="Q4" s="151" t="s">
        <v>260</v>
      </c>
      <c r="R4" s="151" t="s">
        <v>265</v>
      </c>
      <c r="S4" s="151" t="s">
        <v>258</v>
      </c>
      <c r="T4" s="151" t="s">
        <v>266</v>
      </c>
      <c r="U4" s="151" t="s">
        <v>260</v>
      </c>
      <c r="V4" s="151" t="s">
        <v>267</v>
      </c>
      <c r="W4" s="151" t="s">
        <v>258</v>
      </c>
      <c r="X4" s="151" t="s">
        <v>268</v>
      </c>
      <c r="Y4" s="151" t="s">
        <v>260</v>
      </c>
      <c r="Z4" s="151" t="s">
        <v>269</v>
      </c>
      <c r="AA4" s="151" t="s">
        <v>258</v>
      </c>
      <c r="AB4" s="151" t="s">
        <v>270</v>
      </c>
      <c r="AC4" s="151" t="s">
        <v>260</v>
      </c>
    </row>
    <row r="5" spans="1:29" s="3" customFormat="1" ht="10" x14ac:dyDescent="0.25">
      <c r="A5" s="6" t="s">
        <v>16</v>
      </c>
      <c r="B5" s="7">
        <v>45196.068577713202</v>
      </c>
      <c r="C5" s="11">
        <v>10.061919212341309</v>
      </c>
      <c r="D5" s="31">
        <v>389886.57109169406</v>
      </c>
      <c r="E5" s="11"/>
      <c r="F5" s="19">
        <v>70.774085998535156</v>
      </c>
      <c r="G5" s="7">
        <v>217080.16648515101</v>
      </c>
      <c r="H5" s="11">
        <v>5</v>
      </c>
      <c r="I5" s="11">
        <v>5</v>
      </c>
      <c r="J5" s="11">
        <v>9.8396549224853516</v>
      </c>
      <c r="K5" s="7">
        <v>20371.104223634786</v>
      </c>
      <c r="L5" s="11">
        <v>3</v>
      </c>
      <c r="M5" s="11">
        <v>3</v>
      </c>
      <c r="N5" s="11">
        <v>1.6361305490136147E-2</v>
      </c>
      <c r="O5" s="7">
        <v>64.087115420473609</v>
      </c>
      <c r="P5" s="11">
        <v>8</v>
      </c>
      <c r="Q5" s="11">
        <v>8</v>
      </c>
      <c r="R5" s="11">
        <v>0.85470503568649292</v>
      </c>
      <c r="S5" s="153">
        <v>3372.9596809833188</v>
      </c>
      <c r="T5" s="11">
        <v>7</v>
      </c>
      <c r="U5" s="11">
        <v>7</v>
      </c>
      <c r="V5" s="11">
        <v>4.3015594482421875</v>
      </c>
      <c r="W5" s="7">
        <v>12680.420334674141</v>
      </c>
      <c r="X5" s="11">
        <v>5</v>
      </c>
      <c r="Y5" s="11">
        <v>5</v>
      </c>
      <c r="Z5" s="11">
        <v>10</v>
      </c>
      <c r="AA5" s="7">
        <v>25.406745910644531</v>
      </c>
      <c r="AB5" s="11">
        <v>136317.83325182798</v>
      </c>
      <c r="AC5" s="11">
        <v>8</v>
      </c>
    </row>
    <row r="6" spans="1:29" s="3" customFormat="1" ht="10" x14ac:dyDescent="0.25">
      <c r="A6" s="6" t="s">
        <v>18</v>
      </c>
      <c r="B6" s="7">
        <v>41795.749223787476</v>
      </c>
      <c r="C6" s="11">
        <v>7.221280574798584</v>
      </c>
      <c r="D6" s="31">
        <v>184158.03144696934</v>
      </c>
      <c r="E6" s="11"/>
      <c r="F6" s="19">
        <v>92.171989440917969</v>
      </c>
      <c r="G6" s="7">
        <v>166968.73039461664</v>
      </c>
      <c r="H6" s="11">
        <v>3</v>
      </c>
      <c r="I6" s="11">
        <v>3</v>
      </c>
      <c r="J6" s="11">
        <v>7.8985118865966797</v>
      </c>
      <c r="K6" s="7">
        <v>11413.593209953244</v>
      </c>
      <c r="L6" s="11">
        <v>2</v>
      </c>
      <c r="M6" s="11">
        <v>2</v>
      </c>
      <c r="N6" s="11">
        <v>0.3091423511505127</v>
      </c>
      <c r="O6" s="7">
        <v>366.88361192821912</v>
      </c>
      <c r="P6" s="11">
        <v>3</v>
      </c>
      <c r="Q6" s="11">
        <v>3</v>
      </c>
      <c r="R6" s="11">
        <v>1.2926340103149414</v>
      </c>
      <c r="S6" s="153">
        <v>2395.8136780895557</v>
      </c>
      <c r="T6" s="11">
        <v>3</v>
      </c>
      <c r="U6" s="11">
        <v>3</v>
      </c>
      <c r="V6" s="11">
        <v>0.54342567920684814</v>
      </c>
      <c r="W6" s="7">
        <v>1201.7125159322918</v>
      </c>
      <c r="X6" s="11">
        <v>2</v>
      </c>
      <c r="Y6" s="11">
        <v>2</v>
      </c>
      <c r="Z6" s="11">
        <v>4</v>
      </c>
      <c r="AA6" s="7">
        <v>0.58767509460449219</v>
      </c>
      <c r="AB6" s="11">
        <v>1811.2980364506614</v>
      </c>
      <c r="AC6" s="11">
        <v>6</v>
      </c>
    </row>
    <row r="7" spans="1:29" s="3" customFormat="1" ht="10" x14ac:dyDescent="0.25">
      <c r="A7" s="6" t="s">
        <v>19</v>
      </c>
      <c r="B7" s="7">
        <v>60013.188183461403</v>
      </c>
      <c r="C7" s="11">
        <v>22.38410758972168</v>
      </c>
      <c r="D7" s="31">
        <v>397025.08530548791</v>
      </c>
      <c r="E7" s="11"/>
      <c r="F7" s="19">
        <v>52.593578338623047</v>
      </c>
      <c r="G7" s="7">
        <v>158046.14708500385</v>
      </c>
      <c r="H7" s="11">
        <v>3</v>
      </c>
      <c r="I7" s="11">
        <v>3</v>
      </c>
      <c r="J7" s="11">
        <v>51.791942596435547</v>
      </c>
      <c r="K7" s="7">
        <v>160680.81724227782</v>
      </c>
      <c r="L7" s="11">
        <v>3</v>
      </c>
      <c r="M7" s="11">
        <v>3</v>
      </c>
      <c r="N7" s="11">
        <v>0.52915060520172119</v>
      </c>
      <c r="O7" s="7">
        <v>770.03959267670268</v>
      </c>
      <c r="P7" s="11">
        <v>3</v>
      </c>
      <c r="Q7" s="11">
        <v>3</v>
      </c>
      <c r="R7" s="11">
        <v>1.0179442167282104</v>
      </c>
      <c r="S7" s="153">
        <v>4655.4191533675576</v>
      </c>
      <c r="T7" s="11">
        <v>5</v>
      </c>
      <c r="U7" s="11">
        <v>5</v>
      </c>
      <c r="V7" s="11">
        <v>4.8086471557617188</v>
      </c>
      <c r="W7" s="7">
        <v>17344.635825064743</v>
      </c>
      <c r="X7" s="11">
        <v>4</v>
      </c>
      <c r="Y7" s="11">
        <v>4</v>
      </c>
      <c r="Z7" s="11">
        <v>7</v>
      </c>
      <c r="AA7" s="7">
        <v>10.371172904968262</v>
      </c>
      <c r="AB7" s="11">
        <v>55528.026407095502</v>
      </c>
      <c r="AC7" s="11">
        <v>6</v>
      </c>
    </row>
    <row r="8" spans="1:29" s="3" customFormat="1" ht="10" x14ac:dyDescent="0.25">
      <c r="A8" s="6" t="s">
        <v>20</v>
      </c>
      <c r="B8" s="7">
        <v>40561.976782345373</v>
      </c>
      <c r="C8" s="11">
        <v>9.9979219436645508</v>
      </c>
      <c r="D8" s="31">
        <v>323162.74447267276</v>
      </c>
      <c r="E8" s="11"/>
      <c r="F8" s="19">
        <v>90.614372253417969</v>
      </c>
      <c r="G8" s="7">
        <v>261240.02369357867</v>
      </c>
      <c r="H8" s="11">
        <v>4</v>
      </c>
      <c r="I8" s="11">
        <v>4</v>
      </c>
      <c r="J8" s="11">
        <v>4.4107189178466797</v>
      </c>
      <c r="K8" s="7">
        <v>11042.480001941052</v>
      </c>
      <c r="L8" s="11">
        <v>4</v>
      </c>
      <c r="M8" s="11">
        <v>4</v>
      </c>
      <c r="N8" s="11">
        <v>0.77967560291290283</v>
      </c>
      <c r="O8" s="7">
        <v>1844.2532529831626</v>
      </c>
      <c r="P8" s="11">
        <v>6</v>
      </c>
      <c r="Q8" s="11">
        <v>6</v>
      </c>
      <c r="R8" s="11">
        <v>2.1461861133575439</v>
      </c>
      <c r="S8" s="153">
        <v>6325.4675455896449</v>
      </c>
      <c r="T8" s="11">
        <v>6</v>
      </c>
      <c r="U8" s="11">
        <v>6</v>
      </c>
      <c r="V8" s="11">
        <v>1.7916990518569946</v>
      </c>
      <c r="W8" s="7">
        <v>6201.2172046690548</v>
      </c>
      <c r="X8" s="11">
        <v>6</v>
      </c>
      <c r="Y8" s="11">
        <v>6</v>
      </c>
      <c r="Z8" s="11">
        <v>8</v>
      </c>
      <c r="AA8" s="7">
        <v>6.7850522994995117</v>
      </c>
      <c r="AB8" s="11">
        <v>36509.302773909702</v>
      </c>
      <c r="AC8" s="11">
        <v>8</v>
      </c>
    </row>
    <row r="9" spans="1:29" s="3" customFormat="1" ht="10" x14ac:dyDescent="0.25">
      <c r="A9" s="6" t="s">
        <v>21</v>
      </c>
      <c r="B9" s="7">
        <v>98579.562080262374</v>
      </c>
      <c r="C9" s="11">
        <v>12.103629112243652</v>
      </c>
      <c r="D9" s="31">
        <v>670535.47584095795</v>
      </c>
      <c r="E9" s="11"/>
      <c r="F9" s="19">
        <v>77.891349792480469</v>
      </c>
      <c r="G9" s="7">
        <v>436801.96311229822</v>
      </c>
      <c r="H9" s="11">
        <v>4</v>
      </c>
      <c r="I9" s="11">
        <v>4</v>
      </c>
      <c r="J9" s="11">
        <v>17.416418075561523</v>
      </c>
      <c r="K9" s="7">
        <v>94243.244054824812</v>
      </c>
      <c r="L9" s="11">
        <v>3</v>
      </c>
      <c r="M9" s="11">
        <v>3</v>
      </c>
      <c r="N9" s="11">
        <v>0.25487616658210754</v>
      </c>
      <c r="O9" s="7">
        <v>500.69694368769132</v>
      </c>
      <c r="P9" s="11">
        <v>2</v>
      </c>
      <c r="Q9" s="11">
        <v>2</v>
      </c>
      <c r="R9" s="11">
        <v>1.6505929231643677</v>
      </c>
      <c r="S9" s="153">
        <v>12493.597546020848</v>
      </c>
      <c r="T9" s="11">
        <v>6</v>
      </c>
      <c r="U9" s="11">
        <v>6</v>
      </c>
      <c r="V9" s="11">
        <v>2.3966329097747803</v>
      </c>
      <c r="W9" s="7">
        <v>15523.153145054974</v>
      </c>
      <c r="X9" s="11">
        <v>4</v>
      </c>
      <c r="Y9" s="11">
        <v>4</v>
      </c>
      <c r="Z9" s="11">
        <v>7</v>
      </c>
      <c r="AA9" s="7">
        <v>11.589452743530273</v>
      </c>
      <c r="AB9" s="11">
        <v>110972.82103907493</v>
      </c>
      <c r="AC9" s="11">
        <v>8</v>
      </c>
    </row>
    <row r="10" spans="1:29" s="3" customFormat="1" ht="10" x14ac:dyDescent="0.25">
      <c r="A10" s="6" t="s">
        <v>22</v>
      </c>
      <c r="B10" s="7">
        <v>58452.386870619004</v>
      </c>
      <c r="C10" s="11">
        <v>12.281461715698242</v>
      </c>
      <c r="D10" s="31">
        <v>310793.31467491225</v>
      </c>
      <c r="E10" s="11"/>
      <c r="F10" s="19">
        <v>45.195335388183594</v>
      </c>
      <c r="G10" s="7">
        <v>100642.29823803816</v>
      </c>
      <c r="H10" s="11">
        <v>3</v>
      </c>
      <c r="I10" s="11">
        <v>3</v>
      </c>
      <c r="J10" s="11">
        <v>53.097366333007813</v>
      </c>
      <c r="K10" s="7">
        <v>146891.6084541184</v>
      </c>
      <c r="L10" s="11">
        <v>3</v>
      </c>
      <c r="M10" s="11">
        <v>3</v>
      </c>
      <c r="N10" s="11">
        <v>0.22060464322566986</v>
      </c>
      <c r="O10" s="7">
        <v>393.0470649056353</v>
      </c>
      <c r="P10" s="11">
        <v>2</v>
      </c>
      <c r="Q10" s="11">
        <v>2</v>
      </c>
      <c r="R10" s="11">
        <v>1.7307847738265991</v>
      </c>
      <c r="S10" s="153">
        <v>6664.8088505336709</v>
      </c>
      <c r="T10" s="11">
        <v>4</v>
      </c>
      <c r="U10" s="11">
        <v>4</v>
      </c>
      <c r="V10" s="11">
        <v>3.8508615493774414</v>
      </c>
      <c r="W10" s="7">
        <v>13121.817844382933</v>
      </c>
      <c r="X10" s="11">
        <v>4</v>
      </c>
      <c r="Y10" s="11">
        <v>4</v>
      </c>
      <c r="Z10" s="11">
        <v>6</v>
      </c>
      <c r="AA10" s="7">
        <v>8.5216693878173828</v>
      </c>
      <c r="AB10" s="11">
        <v>43079.734222932762</v>
      </c>
      <c r="AC10" s="11">
        <v>6</v>
      </c>
    </row>
    <row r="11" spans="1:29" s="3" customFormat="1" ht="10" x14ac:dyDescent="0.25">
      <c r="A11" s="6" t="s">
        <v>23</v>
      </c>
      <c r="B11" s="7">
        <v>14832.892270079356</v>
      </c>
      <c r="C11" s="11">
        <v>6.2913918495178223</v>
      </c>
      <c r="D11" s="31">
        <v>114905.77792997552</v>
      </c>
      <c r="E11" s="11"/>
      <c r="F11" s="19">
        <v>91.18634033203125</v>
      </c>
      <c r="G11" s="7">
        <v>86393.919707017136</v>
      </c>
      <c r="H11" s="11">
        <v>4</v>
      </c>
      <c r="I11" s="11">
        <v>4</v>
      </c>
      <c r="J11" s="11">
        <v>9.779515266418457</v>
      </c>
      <c r="K11" s="7">
        <v>9985.4631122832343</v>
      </c>
      <c r="L11" s="11">
        <v>4</v>
      </c>
      <c r="M11" s="11">
        <v>4</v>
      </c>
      <c r="N11" s="11">
        <v>0.17555724084377289</v>
      </c>
      <c r="O11" s="7">
        <v>218.63549852506526</v>
      </c>
      <c r="P11" s="11">
        <v>2</v>
      </c>
      <c r="Q11" s="11">
        <v>2</v>
      </c>
      <c r="R11" s="11">
        <v>0.28074797987937927</v>
      </c>
      <c r="S11" s="153">
        <v>2424.527056630031</v>
      </c>
      <c r="T11" s="11">
        <v>14</v>
      </c>
      <c r="U11" s="11">
        <v>14</v>
      </c>
      <c r="V11" s="11">
        <v>1.4627522230148315</v>
      </c>
      <c r="W11" s="7">
        <v>4173.6334507298579</v>
      </c>
      <c r="X11" s="11">
        <v>8</v>
      </c>
      <c r="Y11" s="11">
        <v>8</v>
      </c>
      <c r="Z11" s="11">
        <v>6</v>
      </c>
      <c r="AA11" s="7">
        <v>3.4423501491546631</v>
      </c>
      <c r="AB11" s="11">
        <v>11709.59910479011</v>
      </c>
      <c r="AC11" s="11">
        <v>11</v>
      </c>
    </row>
    <row r="12" spans="1:29" s="3" customFormat="1" ht="10" x14ac:dyDescent="0.25">
      <c r="A12" s="6" t="s">
        <v>24</v>
      </c>
      <c r="B12" s="7">
        <v>14207.71947460824</v>
      </c>
      <c r="C12" s="11">
        <v>4.6407580375671387</v>
      </c>
      <c r="D12" s="31">
        <v>62881.129682733765</v>
      </c>
      <c r="E12" s="11"/>
      <c r="F12" s="19">
        <v>94.69866943359375</v>
      </c>
      <c r="G12" s="7">
        <v>56631.452251167633</v>
      </c>
      <c r="H12" s="11">
        <v>3</v>
      </c>
      <c r="I12" s="11">
        <v>3</v>
      </c>
      <c r="J12" s="11">
        <v>5.0985817909240723</v>
      </c>
      <c r="K12" s="7">
        <v>3185.9803462394038</v>
      </c>
      <c r="L12" s="11">
        <v>2</v>
      </c>
      <c r="M12" s="11">
        <v>2</v>
      </c>
      <c r="N12" s="11">
        <v>0.32434126734733582</v>
      </c>
      <c r="O12" s="7">
        <v>131.26464114986038</v>
      </c>
      <c r="P12" s="11">
        <v>3</v>
      </c>
      <c r="Q12" s="11">
        <v>3</v>
      </c>
      <c r="R12" s="11">
        <v>1.1950129270553589</v>
      </c>
      <c r="S12" s="153">
        <v>576.20015692679431</v>
      </c>
      <c r="T12" s="11">
        <v>2</v>
      </c>
      <c r="U12" s="11">
        <v>2</v>
      </c>
      <c r="V12" s="11">
        <v>0.72712689638137817</v>
      </c>
      <c r="W12" s="7">
        <v>372.01219119199266</v>
      </c>
      <c r="X12" s="11">
        <v>4</v>
      </c>
      <c r="Y12" s="11">
        <v>4</v>
      </c>
      <c r="Z12" s="11">
        <v>4</v>
      </c>
      <c r="AA12" s="7">
        <v>0.96885418891906738</v>
      </c>
      <c r="AB12" s="11">
        <v>1984.2200960580738</v>
      </c>
      <c r="AC12" s="11">
        <v>4</v>
      </c>
    </row>
    <row r="13" spans="1:29" s="3" customFormat="1" ht="10" x14ac:dyDescent="0.25">
      <c r="A13" s="6" t="s">
        <v>25</v>
      </c>
      <c r="B13" s="7">
        <v>49250.218802141317</v>
      </c>
      <c r="C13" s="11">
        <v>12.174408912658691</v>
      </c>
      <c r="D13" s="31">
        <v>303501.72240396461</v>
      </c>
      <c r="E13" s="11"/>
      <c r="F13" s="19">
        <v>87.590057373046875</v>
      </c>
      <c r="G13" s="7">
        <v>236967.81594037253</v>
      </c>
      <c r="H13" s="11">
        <v>4</v>
      </c>
      <c r="I13" s="11">
        <v>4</v>
      </c>
      <c r="J13" s="11">
        <v>4.6813573837280273</v>
      </c>
      <c r="K13" s="7">
        <v>11680.464826052363</v>
      </c>
      <c r="L13" s="11">
        <v>3</v>
      </c>
      <c r="M13" s="11">
        <v>3</v>
      </c>
      <c r="N13" s="11">
        <v>0.13733533024787903</v>
      </c>
      <c r="O13" s="7">
        <v>339.72357493186126</v>
      </c>
      <c r="P13" s="11">
        <v>4</v>
      </c>
      <c r="Q13" s="11">
        <v>4</v>
      </c>
      <c r="R13" s="11">
        <v>1.1802728176116943</v>
      </c>
      <c r="S13" s="153">
        <v>4531.4535519436449</v>
      </c>
      <c r="T13" s="11">
        <v>6</v>
      </c>
      <c r="U13" s="11">
        <v>6</v>
      </c>
      <c r="V13" s="11">
        <v>2.7652783393859863</v>
      </c>
      <c r="W13" s="7">
        <v>9238.8194659943329</v>
      </c>
      <c r="X13" s="11">
        <v>5</v>
      </c>
      <c r="Y13" s="11">
        <v>5</v>
      </c>
      <c r="Z13" s="11">
        <v>9</v>
      </c>
      <c r="AA13" s="7">
        <v>9.8498086929321289</v>
      </c>
      <c r="AB13" s="11">
        <v>40743.445044679</v>
      </c>
      <c r="AC13" s="11">
        <v>6</v>
      </c>
    </row>
    <row r="14" spans="1:29" s="3" customFormat="1" ht="10" x14ac:dyDescent="0.25">
      <c r="A14" s="6" t="s">
        <v>26</v>
      </c>
      <c r="B14" s="7">
        <v>64759.124900279247</v>
      </c>
      <c r="C14" s="11">
        <v>9.4173030853271484</v>
      </c>
      <c r="D14" s="31">
        <v>453997.66119915328</v>
      </c>
      <c r="E14" s="11"/>
      <c r="F14" s="19">
        <v>87.741844177246094</v>
      </c>
      <c r="G14" s="7">
        <v>327985.71942342923</v>
      </c>
      <c r="H14" s="11">
        <v>4</v>
      </c>
      <c r="I14" s="11">
        <v>4</v>
      </c>
      <c r="J14" s="11">
        <v>12.777809143066406</v>
      </c>
      <c r="K14" s="7">
        <v>34509.612832940315</v>
      </c>
      <c r="L14" s="11">
        <v>3</v>
      </c>
      <c r="M14" s="11">
        <v>3</v>
      </c>
      <c r="N14" s="11">
        <v>0.39093148708343506</v>
      </c>
      <c r="O14" s="7">
        <v>2029.2746083466247</v>
      </c>
      <c r="P14" s="11">
        <v>5</v>
      </c>
      <c r="Q14" s="11">
        <v>5</v>
      </c>
      <c r="R14" s="11">
        <v>1.4403892755508423</v>
      </c>
      <c r="S14" s="153">
        <v>8707.5483321191259</v>
      </c>
      <c r="T14" s="11">
        <v>6</v>
      </c>
      <c r="U14" s="11">
        <v>6</v>
      </c>
      <c r="V14" s="11">
        <v>1.5411102771759033</v>
      </c>
      <c r="W14" s="7">
        <v>6126.1401022066129</v>
      </c>
      <c r="X14" s="11">
        <v>3</v>
      </c>
      <c r="Y14" s="11">
        <v>3</v>
      </c>
      <c r="Z14" s="11">
        <v>7</v>
      </c>
      <c r="AA14" s="7">
        <v>3.2676615715026855</v>
      </c>
      <c r="AB14" s="11">
        <v>74639.365900112229</v>
      </c>
      <c r="AC14" s="11">
        <v>8</v>
      </c>
    </row>
    <row r="15" spans="1:29" s="3" customFormat="1" ht="10" x14ac:dyDescent="0.25">
      <c r="A15" s="6" t="s">
        <v>27</v>
      </c>
      <c r="B15" s="7">
        <v>82500.243604555551</v>
      </c>
      <c r="C15" s="11">
        <v>10.183937072753906</v>
      </c>
      <c r="D15" s="31">
        <v>505544.8545652274</v>
      </c>
      <c r="E15" s="11"/>
      <c r="F15" s="19">
        <v>88.392631530761719</v>
      </c>
      <c r="G15" s="7">
        <v>419716.28576190682</v>
      </c>
      <c r="H15" s="11">
        <v>4</v>
      </c>
      <c r="I15" s="11">
        <v>4</v>
      </c>
      <c r="J15" s="11">
        <v>14.723889350891113</v>
      </c>
      <c r="K15" s="7">
        <v>51221.832789878659</v>
      </c>
      <c r="L15" s="11">
        <v>3</v>
      </c>
      <c r="M15" s="11">
        <v>3</v>
      </c>
      <c r="N15" s="11">
        <v>0.42771133780479431</v>
      </c>
      <c r="O15" s="7">
        <v>1567.0436484984566</v>
      </c>
      <c r="P15" s="11">
        <v>3</v>
      </c>
      <c r="Q15" s="11">
        <v>3</v>
      </c>
      <c r="R15" s="11">
        <v>0.96589291095733643</v>
      </c>
      <c r="S15" s="153">
        <v>5208.563344996679</v>
      </c>
      <c r="T15" s="11">
        <v>3</v>
      </c>
      <c r="U15" s="11">
        <v>3</v>
      </c>
      <c r="V15" s="11">
        <v>1.2561700344085693</v>
      </c>
      <c r="W15" s="7">
        <v>9051.4730480325834</v>
      </c>
      <c r="X15" s="11">
        <v>3</v>
      </c>
      <c r="Y15" s="11">
        <v>3</v>
      </c>
      <c r="Z15" s="11">
        <v>6</v>
      </c>
      <c r="AA15" s="7">
        <v>0.99875664710998535</v>
      </c>
      <c r="AB15" s="11">
        <v>18779.655971913915</v>
      </c>
      <c r="AC15" s="11">
        <v>4</v>
      </c>
    </row>
    <row r="16" spans="1:29" s="3" customFormat="1" ht="10" x14ac:dyDescent="0.25">
      <c r="A16" s="6" t="s">
        <v>28</v>
      </c>
      <c r="B16" s="7">
        <v>74530.13891155232</v>
      </c>
      <c r="C16" s="11">
        <v>19.194400787353516</v>
      </c>
      <c r="D16" s="31">
        <v>543280.06616907695</v>
      </c>
      <c r="E16" s="11"/>
      <c r="F16" s="19">
        <v>60.376712799072266</v>
      </c>
      <c r="G16" s="7">
        <v>235940.39846879913</v>
      </c>
      <c r="H16" s="11">
        <v>3</v>
      </c>
      <c r="I16" s="11">
        <v>3</v>
      </c>
      <c r="J16" s="11">
        <v>35.980583190917969</v>
      </c>
      <c r="K16" s="7">
        <v>157054.51845109247</v>
      </c>
      <c r="L16" s="11">
        <v>4</v>
      </c>
      <c r="M16" s="11">
        <v>4</v>
      </c>
      <c r="N16" s="11">
        <v>0.38973850011825562</v>
      </c>
      <c r="O16" s="7">
        <v>1528.2846523911655</v>
      </c>
      <c r="P16" s="11">
        <v>4</v>
      </c>
      <c r="Q16" s="11">
        <v>4</v>
      </c>
      <c r="R16" s="11">
        <v>0.93333327770233154</v>
      </c>
      <c r="S16" s="153">
        <v>5411.1571043020958</v>
      </c>
      <c r="T16" s="11">
        <v>5</v>
      </c>
      <c r="U16" s="11">
        <v>5</v>
      </c>
      <c r="V16" s="11">
        <v>5.3807363510131836</v>
      </c>
      <c r="W16" s="7">
        <v>27828.325218500897</v>
      </c>
      <c r="X16" s="11">
        <v>4</v>
      </c>
      <c r="Y16" s="11">
        <v>4</v>
      </c>
      <c r="Z16" s="11">
        <v>10</v>
      </c>
      <c r="AA16" s="7">
        <v>15.01644229888916</v>
      </c>
      <c r="AB16" s="11">
        <v>115517.38227406492</v>
      </c>
      <c r="AC16" s="11">
        <v>8</v>
      </c>
    </row>
    <row r="17" spans="1:29" s="3" customFormat="1" ht="10" x14ac:dyDescent="0.25">
      <c r="A17" s="6" t="s">
        <v>29</v>
      </c>
      <c r="B17" s="7">
        <v>45638.838226127082</v>
      </c>
      <c r="C17" s="11">
        <v>10.463950157165527</v>
      </c>
      <c r="D17" s="31">
        <v>234179.92509873968</v>
      </c>
      <c r="E17" s="11"/>
      <c r="F17" s="19">
        <v>94.477020263671875</v>
      </c>
      <c r="G17" s="7">
        <v>214260.69691435577</v>
      </c>
      <c r="H17" s="11">
        <v>3</v>
      </c>
      <c r="I17" s="11">
        <v>3</v>
      </c>
      <c r="J17" s="11">
        <v>6.8450531959533691</v>
      </c>
      <c r="K17" s="7">
        <v>12254.630802448723</v>
      </c>
      <c r="L17" s="11">
        <v>2</v>
      </c>
      <c r="M17" s="11">
        <v>2</v>
      </c>
      <c r="N17" s="11">
        <v>0.12453608214855194</v>
      </c>
      <c r="O17" s="7">
        <v>178.95711773974998</v>
      </c>
      <c r="P17" s="11">
        <v>3</v>
      </c>
      <c r="Q17" s="11">
        <v>3</v>
      </c>
      <c r="R17" s="11">
        <v>0.72859770059585571</v>
      </c>
      <c r="S17" s="153">
        <v>1403.8667414152787</v>
      </c>
      <c r="T17" s="11">
        <v>3</v>
      </c>
      <c r="U17" s="11">
        <v>3</v>
      </c>
      <c r="V17" s="11">
        <v>0.66378611326217651</v>
      </c>
      <c r="W17" s="7">
        <v>2243.5688255740192</v>
      </c>
      <c r="X17" s="11">
        <v>4</v>
      </c>
      <c r="Y17" s="11">
        <v>4</v>
      </c>
      <c r="Z17" s="11">
        <v>6</v>
      </c>
      <c r="AA17" s="7">
        <v>0.84466439485549927</v>
      </c>
      <c r="AB17" s="11">
        <v>3838.2046972062362</v>
      </c>
      <c r="AC17" s="11">
        <v>6</v>
      </c>
    </row>
    <row r="18" spans="1:29" s="3" customFormat="1" ht="10" x14ac:dyDescent="0.25">
      <c r="A18" s="6" t="s">
        <v>30</v>
      </c>
      <c r="B18" s="7">
        <v>74556.15445724038</v>
      </c>
      <c r="C18" s="11">
        <v>14.367916107177734</v>
      </c>
      <c r="D18" s="31">
        <v>572524.93019214703</v>
      </c>
      <c r="E18" s="11"/>
      <c r="F18" s="19">
        <v>77.5460205078125</v>
      </c>
      <c r="G18" s="7">
        <v>361738.18150217767</v>
      </c>
      <c r="H18" s="11">
        <v>4</v>
      </c>
      <c r="I18" s="11">
        <v>4</v>
      </c>
      <c r="J18" s="11">
        <v>3.1905839443206787</v>
      </c>
      <c r="K18" s="7">
        <v>12095.449627189262</v>
      </c>
      <c r="L18" s="11">
        <v>3</v>
      </c>
      <c r="M18" s="11">
        <v>3</v>
      </c>
      <c r="N18" s="11">
        <v>7.1566961705684662E-2</v>
      </c>
      <c r="O18" s="7">
        <v>144.30669894213466</v>
      </c>
      <c r="P18" s="11">
        <v>3</v>
      </c>
      <c r="Q18" s="11">
        <v>3</v>
      </c>
      <c r="R18" s="11">
        <v>0.601340651512146</v>
      </c>
      <c r="S18" s="153">
        <v>2968.8251385304625</v>
      </c>
      <c r="T18" s="11">
        <v>3</v>
      </c>
      <c r="U18" s="11">
        <v>3</v>
      </c>
      <c r="V18" s="11">
        <v>7.0285429954528809</v>
      </c>
      <c r="W18" s="7">
        <v>31375.333557151971</v>
      </c>
      <c r="X18" s="11">
        <v>4</v>
      </c>
      <c r="Y18" s="11">
        <v>4</v>
      </c>
      <c r="Z18" s="11">
        <v>8</v>
      </c>
      <c r="AA18" s="7">
        <v>21.005624771118164</v>
      </c>
      <c r="AB18" s="11">
        <v>164202.83366815487</v>
      </c>
      <c r="AC18" s="11">
        <v>8</v>
      </c>
    </row>
    <row r="19" spans="1:29" x14ac:dyDescent="0.35">
      <c r="A19" s="154"/>
      <c r="B19" s="155"/>
      <c r="C19" s="156"/>
      <c r="D19" s="157"/>
      <c r="E19" s="156"/>
      <c r="F19" s="158"/>
      <c r="G19" s="155"/>
      <c r="H19" s="156"/>
      <c r="I19" s="156"/>
      <c r="J19" s="156"/>
      <c r="K19" s="155"/>
      <c r="L19" s="156"/>
      <c r="M19" s="156"/>
      <c r="N19" s="156"/>
      <c r="O19" s="155"/>
      <c r="P19" s="156"/>
      <c r="Q19" s="156"/>
      <c r="R19" s="156"/>
      <c r="S19" s="159"/>
      <c r="T19" s="156"/>
      <c r="U19" s="156"/>
      <c r="V19" s="156"/>
      <c r="W19" s="155"/>
      <c r="X19" s="156"/>
      <c r="Y19" s="156"/>
      <c r="Z19" s="156"/>
      <c r="AA19" s="155"/>
      <c r="AB19" s="156"/>
      <c r="AC19" s="156"/>
    </row>
    <row r="20" spans="1:29" s="162" customFormat="1" ht="10.5" thickBot="1" x14ac:dyDescent="0.3">
      <c r="A20" s="160" t="s">
        <v>31</v>
      </c>
      <c r="B20" s="65">
        <f>SUM(B5:B19)</f>
        <v>764874.26236477226</v>
      </c>
      <c r="C20" s="40">
        <v>11.281752586364746</v>
      </c>
      <c r="D20" s="39">
        <f>SUM(D5:D18)</f>
        <v>5066377.2900737133</v>
      </c>
      <c r="E20" s="39"/>
      <c r="F20" s="161">
        <v>76.85284423828125</v>
      </c>
      <c r="G20" s="65">
        <v>3280413.7989778537</v>
      </c>
      <c r="H20" s="40">
        <v>5.4164638519287109</v>
      </c>
      <c r="I20" s="40">
        <v>4</v>
      </c>
      <c r="J20" s="40">
        <v>19.09423828125</v>
      </c>
      <c r="K20" s="65">
        <v>736630.79997485189</v>
      </c>
      <c r="L20" s="40">
        <v>4.9152102470397949</v>
      </c>
      <c r="M20" s="40">
        <v>3</v>
      </c>
      <c r="N20" s="40">
        <v>0.3003203272819519</v>
      </c>
      <c r="O20" s="65">
        <v>10076.498022126798</v>
      </c>
      <c r="P20" s="40">
        <v>4.3393006324768066</v>
      </c>
      <c r="Q20" s="40">
        <v>3</v>
      </c>
      <c r="R20" s="40">
        <v>1.1826341152191162</v>
      </c>
      <c r="S20" s="39">
        <v>67140.20788144863</v>
      </c>
      <c r="T20" s="40">
        <v>7.3140873908996582</v>
      </c>
      <c r="U20" s="40">
        <v>5</v>
      </c>
      <c r="V20" s="40">
        <v>3.0942742824554443</v>
      </c>
      <c r="W20" s="65">
        <v>156482.26272916127</v>
      </c>
      <c r="X20" s="40">
        <v>6.3877887725830078</v>
      </c>
      <c r="Y20" s="40">
        <v>4</v>
      </c>
      <c r="Z20" s="40">
        <v>10.829419136047363</v>
      </c>
      <c r="AA20" s="65">
        <v>9.5163736343383789</v>
      </c>
      <c r="AB20" s="40">
        <v>815633.72248824092</v>
      </c>
      <c r="AC20" s="40">
        <v>10.163122177124023</v>
      </c>
    </row>
    <row r="21" spans="1:29" x14ac:dyDescent="0.35">
      <c r="A21" s="239" t="s">
        <v>271</v>
      </c>
      <c r="B21" s="239"/>
      <c r="C21" s="239"/>
      <c r="D21" s="239"/>
    </row>
    <row r="22" spans="1:29" x14ac:dyDescent="0.35">
      <c r="A22" s="228" t="s">
        <v>272</v>
      </c>
      <c r="B22" s="228"/>
      <c r="C22" s="228"/>
      <c r="D22" s="228"/>
    </row>
    <row r="23" spans="1:29" x14ac:dyDescent="0.35">
      <c r="A23" s="228" t="s">
        <v>273</v>
      </c>
      <c r="B23" s="228"/>
      <c r="C23" s="228"/>
      <c r="D23" s="228"/>
    </row>
    <row r="24" spans="1:29" x14ac:dyDescent="0.35">
      <c r="A24" s="228" t="s">
        <v>274</v>
      </c>
      <c r="B24" s="228"/>
      <c r="C24" s="228"/>
      <c r="D24" s="228"/>
    </row>
    <row r="25" spans="1:29" x14ac:dyDescent="0.35">
      <c r="A25" s="228" t="s">
        <v>275</v>
      </c>
      <c r="B25" s="228"/>
      <c r="C25" s="228"/>
      <c r="D25" s="228"/>
    </row>
    <row r="26" spans="1:29" x14ac:dyDescent="0.35">
      <c r="A26" s="228" t="s">
        <v>276</v>
      </c>
      <c r="B26" s="228"/>
      <c r="C26" s="228"/>
      <c r="D26" s="228"/>
    </row>
    <row r="27" spans="1:29" x14ac:dyDescent="0.35">
      <c r="A27" s="228" t="s">
        <v>277</v>
      </c>
      <c r="B27" s="228"/>
      <c r="C27" s="228"/>
      <c r="D27" s="228"/>
    </row>
  </sheetData>
  <mergeCells count="17">
    <mergeCell ref="A23:D23"/>
    <mergeCell ref="A24:D24"/>
    <mergeCell ref="A25:D25"/>
    <mergeCell ref="A26:D26"/>
    <mergeCell ref="A27:D27"/>
    <mergeCell ref="N3:Q3"/>
    <mergeCell ref="R3:U3"/>
    <mergeCell ref="V3:Y3"/>
    <mergeCell ref="Z3:AC3"/>
    <mergeCell ref="A21:D21"/>
    <mergeCell ref="A22:D22"/>
    <mergeCell ref="A2:L2"/>
    <mergeCell ref="A3:A4"/>
    <mergeCell ref="B3:D3"/>
    <mergeCell ref="E3:E4"/>
    <mergeCell ref="F3:I3"/>
    <mergeCell ref="J3:M3"/>
  </mergeCells>
  <pageMargins left="0.7" right="0.7" top="0.75" bottom="0.75" header="0.3" footer="0.3"/>
  <pageSetup scale="82" orientation="landscape" r:id="rId1"/>
  <headerFooter>
    <oddFooter>Page &amp;P of &amp;N</oddFooter>
  </headerFooter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7BAB-5A9C-4777-AE5F-A19A729B8C6E}">
  <dimension ref="A2:AD148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U92" sqref="U92"/>
    </sheetView>
  </sheetViews>
  <sheetFormatPr defaultRowHeight="14.5" x14ac:dyDescent="0.35"/>
  <cols>
    <col min="1" max="1" width="9.81640625" bestFit="1" customWidth="1"/>
    <col min="2" max="2" width="11.36328125" bestFit="1" customWidth="1"/>
    <col min="3" max="3" width="8.1796875" bestFit="1" customWidth="1"/>
    <col min="4" max="4" width="6.81640625" style="51" customWidth="1"/>
    <col min="5" max="5" width="6.90625" style="41" bestFit="1" customWidth="1"/>
    <col min="6" max="6" width="5.453125" customWidth="1"/>
    <col min="7" max="7" width="8.6328125" style="97" bestFit="1" customWidth="1"/>
    <col min="8" max="8" width="6.81640625" style="41" bestFit="1" customWidth="1"/>
    <col min="9" max="9" width="7.54296875" bestFit="1" customWidth="1"/>
    <col min="10" max="10" width="6.1796875" bestFit="1" customWidth="1"/>
    <col min="11" max="11" width="8.1796875" bestFit="1" customWidth="1"/>
    <col min="12" max="12" width="5.6328125" style="173" bestFit="1" customWidth="1"/>
    <col min="13" max="13" width="7.54296875" bestFit="1" customWidth="1"/>
    <col min="14" max="14" width="5.36328125" bestFit="1" customWidth="1"/>
    <col min="15" max="15" width="9" bestFit="1" customWidth="1"/>
    <col min="16" max="16" width="5.54296875" style="173" bestFit="1" customWidth="1"/>
    <col min="17" max="17" width="7.54296875" bestFit="1" customWidth="1"/>
    <col min="18" max="18" width="5.36328125" bestFit="1" customWidth="1"/>
    <col min="19" max="19" width="8" bestFit="1" customWidth="1"/>
    <col min="20" max="20" width="5.54296875" style="41" bestFit="1" customWidth="1"/>
    <col min="21" max="21" width="7.54296875" bestFit="1" customWidth="1"/>
    <col min="22" max="22" width="8.81640625" bestFit="1" customWidth="1"/>
    <col min="23" max="23" width="9" bestFit="1" customWidth="1"/>
    <col min="24" max="24" width="5.6328125" style="41" bestFit="1" customWidth="1"/>
    <col min="25" max="25" width="7.54296875" bestFit="1" customWidth="1"/>
    <col min="26" max="26" width="6.1796875" bestFit="1" customWidth="1"/>
    <col min="27" max="27" width="6.6328125" bestFit="1" customWidth="1"/>
    <col min="28" max="28" width="5.6328125" style="41" bestFit="1" customWidth="1"/>
    <col min="29" max="29" width="7.90625" customWidth="1"/>
    <col min="30" max="30" width="5.1796875" customWidth="1"/>
  </cols>
  <sheetData>
    <row r="2" spans="1:30" ht="15" thickBot="1" x14ac:dyDescent="0.4">
      <c r="A2" s="229" t="s">
        <v>278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4"/>
      <c r="O2" s="24"/>
      <c r="P2" s="163"/>
      <c r="Q2" s="24"/>
      <c r="R2" s="24"/>
      <c r="S2" s="24"/>
      <c r="T2" s="56"/>
      <c r="U2" s="24"/>
      <c r="V2" s="24"/>
      <c r="W2" s="24"/>
      <c r="X2" s="56"/>
      <c r="Y2" s="24"/>
      <c r="Z2" s="24"/>
      <c r="AA2" s="24"/>
      <c r="AB2" s="56"/>
      <c r="AC2" s="24"/>
      <c r="AD2" s="24"/>
    </row>
    <row r="3" spans="1:30" s="124" customFormat="1" ht="15.5" customHeight="1" thickBot="1" x14ac:dyDescent="0.3">
      <c r="A3" s="230" t="s">
        <v>1</v>
      </c>
      <c r="B3" s="164"/>
      <c r="C3" s="237" t="s">
        <v>249</v>
      </c>
      <c r="D3" s="237"/>
      <c r="E3" s="237"/>
      <c r="F3" s="148"/>
      <c r="G3" s="240" t="s">
        <v>250</v>
      </c>
      <c r="H3" s="240"/>
      <c r="I3" s="240"/>
      <c r="J3" s="241"/>
      <c r="K3" s="242" t="s">
        <v>251</v>
      </c>
      <c r="L3" s="243"/>
      <c r="M3" s="243"/>
      <c r="N3" s="244"/>
      <c r="O3" s="242" t="s">
        <v>252</v>
      </c>
      <c r="P3" s="243"/>
      <c r="Q3" s="243"/>
      <c r="R3" s="244"/>
      <c r="S3" s="242" t="s">
        <v>253</v>
      </c>
      <c r="T3" s="243"/>
      <c r="U3" s="243"/>
      <c r="V3" s="244"/>
      <c r="W3" s="242" t="s">
        <v>254</v>
      </c>
      <c r="X3" s="243"/>
      <c r="Y3" s="243"/>
      <c r="Z3" s="244"/>
      <c r="AA3" s="243" t="s">
        <v>255</v>
      </c>
      <c r="AB3" s="243"/>
      <c r="AC3" s="243"/>
      <c r="AD3" s="244"/>
    </row>
    <row r="4" spans="1:30" s="124" customFormat="1" ht="42.5" thickBot="1" x14ac:dyDescent="0.3">
      <c r="A4" s="231"/>
      <c r="B4" s="145" t="s">
        <v>34</v>
      </c>
      <c r="C4" s="165" t="s">
        <v>249</v>
      </c>
      <c r="D4" s="166" t="s">
        <v>6</v>
      </c>
      <c r="E4" s="167" t="s">
        <v>256</v>
      </c>
      <c r="F4" s="168"/>
      <c r="G4" s="169" t="s">
        <v>257</v>
      </c>
      <c r="H4" s="170" t="s">
        <v>258</v>
      </c>
      <c r="I4" s="145" t="s">
        <v>259</v>
      </c>
      <c r="J4" s="145" t="s">
        <v>260</v>
      </c>
      <c r="K4" s="145" t="s">
        <v>261</v>
      </c>
      <c r="L4" s="171" t="s">
        <v>258</v>
      </c>
      <c r="M4" s="145" t="s">
        <v>262</v>
      </c>
      <c r="N4" s="145" t="s">
        <v>260</v>
      </c>
      <c r="O4" s="145" t="s">
        <v>263</v>
      </c>
      <c r="P4" s="171" t="s">
        <v>258</v>
      </c>
      <c r="Q4" s="145" t="s">
        <v>264</v>
      </c>
      <c r="R4" s="145" t="s">
        <v>260</v>
      </c>
      <c r="S4" s="145" t="s">
        <v>265</v>
      </c>
      <c r="T4" s="170" t="s">
        <v>258</v>
      </c>
      <c r="U4" s="145" t="s">
        <v>266</v>
      </c>
      <c r="V4" s="145" t="s">
        <v>260</v>
      </c>
      <c r="W4" s="145" t="s">
        <v>267</v>
      </c>
      <c r="X4" s="170" t="s">
        <v>258</v>
      </c>
      <c r="Y4" s="145" t="s">
        <v>268</v>
      </c>
      <c r="Z4" s="145" t="s">
        <v>260</v>
      </c>
      <c r="AA4" s="145" t="s">
        <v>269</v>
      </c>
      <c r="AB4" s="170" t="s">
        <v>258</v>
      </c>
      <c r="AC4" s="145" t="s">
        <v>270</v>
      </c>
      <c r="AD4" s="145" t="s">
        <v>260</v>
      </c>
    </row>
    <row r="5" spans="1:30" s="3" customFormat="1" ht="10" x14ac:dyDescent="0.25">
      <c r="A5" s="134" t="s">
        <v>16</v>
      </c>
      <c r="B5" s="134" t="s">
        <v>35</v>
      </c>
      <c r="C5" s="7">
        <v>11128.570763452532</v>
      </c>
      <c r="D5" s="46">
        <v>16.024745941162109</v>
      </c>
      <c r="E5" s="7">
        <v>103183.72250273157</v>
      </c>
      <c r="F5" s="11"/>
      <c r="G5" s="19">
        <v>69.735748291015625</v>
      </c>
      <c r="H5" s="63">
        <v>55433.145188473114</v>
      </c>
      <c r="I5" s="11">
        <v>7.1429014205932617</v>
      </c>
      <c r="J5" s="11">
        <v>5</v>
      </c>
      <c r="K5" s="11">
        <v>16.801237106323242</v>
      </c>
      <c r="L5" s="63">
        <v>8999.6197493854143</v>
      </c>
      <c r="M5" s="11">
        <v>4.8133063316345215</v>
      </c>
      <c r="N5" s="11">
        <v>4</v>
      </c>
      <c r="O5" s="11">
        <v>0</v>
      </c>
      <c r="P5" s="63">
        <v>0</v>
      </c>
      <c r="Q5" s="11">
        <v>0</v>
      </c>
      <c r="R5" s="11">
        <v>0</v>
      </c>
      <c r="S5" s="11">
        <v>0.64068895578384399</v>
      </c>
      <c r="T5" s="31">
        <v>565.64290152963667</v>
      </c>
      <c r="U5" s="11">
        <v>7.9333333969116211</v>
      </c>
      <c r="V5" s="11">
        <v>5</v>
      </c>
      <c r="W5" s="11">
        <v>3.063284158706665</v>
      </c>
      <c r="X5" s="63">
        <v>1698.6891866976232</v>
      </c>
      <c r="Y5" s="11">
        <v>4.9829578399658203</v>
      </c>
      <c r="Z5" s="11">
        <v>3</v>
      </c>
      <c r="AA5" s="11">
        <v>12.941412925720215</v>
      </c>
      <c r="AB5" s="63">
        <v>22.445945739746094</v>
      </c>
      <c r="AC5" s="11">
        <v>36486.62547664572</v>
      </c>
      <c r="AD5" s="11">
        <v>14.606844902038574</v>
      </c>
    </row>
    <row r="6" spans="1:30" s="3" customFormat="1" ht="10" x14ac:dyDescent="0.25">
      <c r="A6" s="134" t="s">
        <v>16</v>
      </c>
      <c r="B6" s="134" t="s">
        <v>36</v>
      </c>
      <c r="C6" s="7">
        <v>6059.0979141248808</v>
      </c>
      <c r="D6" s="46">
        <v>10.141626358032227</v>
      </c>
      <c r="E6" s="7">
        <v>57788.339551893514</v>
      </c>
      <c r="F6" s="11"/>
      <c r="G6" s="19">
        <v>78.896003723144531</v>
      </c>
      <c r="H6" s="63">
        <v>37082.562729170932</v>
      </c>
      <c r="I6" s="11">
        <v>7.748654842376709</v>
      </c>
      <c r="J6" s="11">
        <v>6</v>
      </c>
      <c r="K6" s="11">
        <v>10.541181564331055</v>
      </c>
      <c r="L6" s="63">
        <v>2523.9884621289661</v>
      </c>
      <c r="M6" s="11">
        <v>3.9407961368560791</v>
      </c>
      <c r="N6" s="11">
        <v>3</v>
      </c>
      <c r="O6" s="11">
        <v>0</v>
      </c>
      <c r="P6" s="63">
        <v>0</v>
      </c>
      <c r="Q6" s="11">
        <v>0</v>
      </c>
      <c r="R6" s="11">
        <v>0</v>
      </c>
      <c r="S6" s="11">
        <v>0.87264949083328247</v>
      </c>
      <c r="T6" s="31">
        <v>689.49138976458551</v>
      </c>
      <c r="U6" s="11">
        <v>12.964452743530273</v>
      </c>
      <c r="V6" s="11">
        <v>14</v>
      </c>
      <c r="W6" s="11">
        <v>4.0481467247009277</v>
      </c>
      <c r="X6" s="63">
        <v>2645.7623154554758</v>
      </c>
      <c r="Y6" s="11">
        <v>10.786650657653809</v>
      </c>
      <c r="Z6" s="11">
        <v>6</v>
      </c>
      <c r="AA6" s="11">
        <v>9.7221755981445313</v>
      </c>
      <c r="AB6" s="63">
        <v>16.59013557434082</v>
      </c>
      <c r="AC6" s="11">
        <v>14846.534655373594</v>
      </c>
      <c r="AD6" s="11">
        <v>14.769546508789063</v>
      </c>
    </row>
    <row r="7" spans="1:30" s="3" customFormat="1" ht="10" x14ac:dyDescent="0.25">
      <c r="A7" s="134" t="s">
        <v>16</v>
      </c>
      <c r="B7" s="134" t="s">
        <v>37</v>
      </c>
      <c r="C7" s="7">
        <v>4694.7862061302794</v>
      </c>
      <c r="D7" s="46">
        <v>8.7970895767211914</v>
      </c>
      <c r="E7" s="7">
        <v>42335.410738328363</v>
      </c>
      <c r="F7" s="11"/>
      <c r="G7" s="19">
        <v>60.435070037841797</v>
      </c>
      <c r="H7" s="63">
        <v>19583.514767760946</v>
      </c>
      <c r="I7" s="11">
        <v>6.7258954048156738</v>
      </c>
      <c r="J7" s="11">
        <v>4</v>
      </c>
      <c r="K7" s="11">
        <v>5.5084638595581055</v>
      </c>
      <c r="L7" s="63">
        <v>1300.0073330861799</v>
      </c>
      <c r="M7" s="11">
        <v>4.8844318389892578</v>
      </c>
      <c r="N7" s="11">
        <v>2</v>
      </c>
      <c r="O7" s="11">
        <v>0</v>
      </c>
      <c r="P7" s="63">
        <v>0</v>
      </c>
      <c r="Q7" s="11">
        <v>0</v>
      </c>
      <c r="R7" s="11">
        <v>0</v>
      </c>
      <c r="S7" s="11">
        <v>1.7240269184112549</v>
      </c>
      <c r="T7" s="31">
        <v>809.39376661894039</v>
      </c>
      <c r="U7" s="11">
        <v>10</v>
      </c>
      <c r="V7" s="11">
        <v>10</v>
      </c>
      <c r="W7" s="11">
        <v>2.7009754180908203</v>
      </c>
      <c r="X7" s="63">
        <v>642.30512238358222</v>
      </c>
      <c r="Y7" s="11">
        <v>5.0652971267700195</v>
      </c>
      <c r="Z7" s="11">
        <v>4</v>
      </c>
      <c r="AA7" s="11">
        <v>9.2053012847900391</v>
      </c>
      <c r="AB7" s="63">
        <v>39.680858612060547</v>
      </c>
      <c r="AC7" s="11">
        <v>20000.189748478711</v>
      </c>
      <c r="AD7" s="11">
        <v>10.49376392364502</v>
      </c>
    </row>
    <row r="8" spans="1:30" s="3" customFormat="1" ht="10" x14ac:dyDescent="0.25">
      <c r="A8" s="134" t="s">
        <v>16</v>
      </c>
      <c r="B8" s="134" t="s">
        <v>38</v>
      </c>
      <c r="C8" s="7">
        <v>5199.1303405378494</v>
      </c>
      <c r="D8" s="46">
        <v>8.5478086471557617</v>
      </c>
      <c r="E8" s="7">
        <v>46311.475568140493</v>
      </c>
      <c r="F8" s="11"/>
      <c r="G8" s="19">
        <v>81.905441284179688</v>
      </c>
      <c r="H8" s="63">
        <v>33276.810519695566</v>
      </c>
      <c r="I8" s="11">
        <v>7.8081064224243164</v>
      </c>
      <c r="J8" s="11">
        <v>6</v>
      </c>
      <c r="K8" s="11">
        <v>9.5637264251708984</v>
      </c>
      <c r="L8" s="63">
        <v>2159.0372350065995</v>
      </c>
      <c r="M8" s="11">
        <v>4.3421249389648438</v>
      </c>
      <c r="N8" s="11">
        <v>4</v>
      </c>
      <c r="O8" s="11">
        <v>0</v>
      </c>
      <c r="P8" s="63">
        <v>0</v>
      </c>
      <c r="Q8" s="11">
        <v>0</v>
      </c>
      <c r="R8" s="11">
        <v>0</v>
      </c>
      <c r="S8" s="11">
        <v>0.4708954393863678</v>
      </c>
      <c r="T8" s="31">
        <v>136.70610625309357</v>
      </c>
      <c r="U8" s="11">
        <v>5.4204545021057129</v>
      </c>
      <c r="V8" s="11">
        <v>2</v>
      </c>
      <c r="W8" s="11">
        <v>2.5748751163482666</v>
      </c>
      <c r="X8" s="63">
        <v>712.42591527800687</v>
      </c>
      <c r="Y8" s="11">
        <v>5.3217301368713379</v>
      </c>
      <c r="Z8" s="11">
        <v>4</v>
      </c>
      <c r="AA8" s="11">
        <v>9.6224880218505859</v>
      </c>
      <c r="AB8" s="63">
        <v>14.248199462890625</v>
      </c>
      <c r="AC8" s="11">
        <v>10026.495791907277</v>
      </c>
      <c r="AD8" s="11">
        <v>13.535007476806641</v>
      </c>
    </row>
    <row r="9" spans="1:30" s="3" customFormat="1" ht="10" x14ac:dyDescent="0.25">
      <c r="A9" s="134" t="s">
        <v>16</v>
      </c>
      <c r="B9" s="134" t="s">
        <v>39</v>
      </c>
      <c r="C9" s="7">
        <v>2223.2650617780714</v>
      </c>
      <c r="D9" s="46">
        <v>6.6918659210205078</v>
      </c>
      <c r="E9" s="7">
        <v>16107.985106529173</v>
      </c>
      <c r="F9" s="11"/>
      <c r="G9" s="19">
        <v>82.4420166015625</v>
      </c>
      <c r="H9" s="63">
        <v>11690.060669107006</v>
      </c>
      <c r="I9" s="11">
        <v>6.2070989608764648</v>
      </c>
      <c r="J9" s="11">
        <v>4</v>
      </c>
      <c r="K9" s="11">
        <v>7.9445657730102539</v>
      </c>
      <c r="L9" s="63">
        <v>947.68497600517958</v>
      </c>
      <c r="M9" s="11">
        <v>5.2467865943908691</v>
      </c>
      <c r="N9" s="11">
        <v>4</v>
      </c>
      <c r="O9" s="11">
        <v>0.33260393142700195</v>
      </c>
      <c r="P9" s="63">
        <v>64.087115420473623</v>
      </c>
      <c r="Q9" s="11">
        <v>8.6666669845581055</v>
      </c>
      <c r="R9" s="11">
        <v>8</v>
      </c>
      <c r="S9" s="11">
        <v>2.4420130252838135</v>
      </c>
      <c r="T9" s="31">
        <v>594.16799316957315</v>
      </c>
      <c r="U9" s="11">
        <v>10.807646751403809</v>
      </c>
      <c r="V9" s="11">
        <v>8</v>
      </c>
      <c r="W9" s="11">
        <v>3.1743252277374268</v>
      </c>
      <c r="X9" s="63">
        <v>517.23750846442965</v>
      </c>
      <c r="Y9" s="11">
        <v>7.2417278289794922</v>
      </c>
      <c r="Z9" s="11">
        <v>4</v>
      </c>
      <c r="AA9" s="11">
        <v>8.8764705657958984</v>
      </c>
      <c r="AB9" s="63">
        <v>9.8789205551147461</v>
      </c>
      <c r="AC9" s="11">
        <v>2294.746844362443</v>
      </c>
      <c r="AD9" s="11">
        <v>10.212345123291016</v>
      </c>
    </row>
    <row r="10" spans="1:30" s="3" customFormat="1" ht="10" x14ac:dyDescent="0.25">
      <c r="A10" s="134" t="s">
        <v>16</v>
      </c>
      <c r="B10" s="134" t="s">
        <v>40</v>
      </c>
      <c r="C10" s="7">
        <v>2341.2581995635319</v>
      </c>
      <c r="D10" s="46">
        <v>6.4574828147888184</v>
      </c>
      <c r="E10" s="7">
        <v>18979.580752303602</v>
      </c>
      <c r="F10" s="11"/>
      <c r="G10" s="19">
        <v>74.060829162597656</v>
      </c>
      <c r="H10" s="63">
        <v>10075.774319835111</v>
      </c>
      <c r="I10" s="11">
        <v>5.5945072174072266</v>
      </c>
      <c r="J10" s="11">
        <v>4</v>
      </c>
      <c r="K10" s="11">
        <v>6.9245052337646484</v>
      </c>
      <c r="L10" s="63">
        <v>1435.0708080746847</v>
      </c>
      <c r="M10" s="11">
        <v>8.5071382522583008</v>
      </c>
      <c r="N10" s="11">
        <v>3</v>
      </c>
      <c r="O10" s="11">
        <v>0</v>
      </c>
      <c r="P10" s="63">
        <v>0</v>
      </c>
      <c r="Q10" s="11">
        <v>0</v>
      </c>
      <c r="R10" s="11">
        <v>0</v>
      </c>
      <c r="S10" s="11">
        <v>0</v>
      </c>
      <c r="T10" s="31">
        <v>0</v>
      </c>
      <c r="U10" s="11">
        <v>0</v>
      </c>
      <c r="V10" s="11">
        <v>0</v>
      </c>
      <c r="W10" s="11">
        <v>1.2421987056732178</v>
      </c>
      <c r="X10" s="63">
        <v>154.97556983511151</v>
      </c>
      <c r="Y10" s="11">
        <v>5.3287196159362793</v>
      </c>
      <c r="Z10" s="11">
        <v>7</v>
      </c>
      <c r="AA10" s="11">
        <v>9.3608407974243164</v>
      </c>
      <c r="AB10" s="63">
        <v>23.10661506652832</v>
      </c>
      <c r="AC10" s="11">
        <v>7313.7600545586811</v>
      </c>
      <c r="AD10" s="11">
        <v>13.059489250183105</v>
      </c>
    </row>
    <row r="11" spans="1:30" s="3" customFormat="1" ht="10" x14ac:dyDescent="0.25">
      <c r="A11" s="134" t="s">
        <v>16</v>
      </c>
      <c r="B11" s="134" t="s">
        <v>41</v>
      </c>
      <c r="C11" s="7">
        <v>8955.1530384456291</v>
      </c>
      <c r="D11" s="46">
        <v>11.805294036865234</v>
      </c>
      <c r="E11" s="7">
        <v>72057.316714895947</v>
      </c>
      <c r="F11" s="11"/>
      <c r="G11" s="19">
        <v>64.4500732421875</v>
      </c>
      <c r="H11" s="63">
        <v>32989.453961692147</v>
      </c>
      <c r="I11" s="11">
        <v>5.712183952331543</v>
      </c>
      <c r="J11" s="11">
        <v>3</v>
      </c>
      <c r="K11" s="11">
        <v>4.7439193725585938</v>
      </c>
      <c r="L11" s="63">
        <v>1104.1304395755822</v>
      </c>
      <c r="M11" s="11">
        <v>2.5590062141418457</v>
      </c>
      <c r="N11" s="11">
        <v>2</v>
      </c>
      <c r="O11" s="11">
        <v>0</v>
      </c>
      <c r="P11" s="63">
        <v>0</v>
      </c>
      <c r="Q11" s="11">
        <v>0</v>
      </c>
      <c r="R11" s="11">
        <v>0</v>
      </c>
      <c r="S11" s="11">
        <v>0.40180006623268127</v>
      </c>
      <c r="T11" s="31">
        <v>42.981810665564289</v>
      </c>
      <c r="U11" s="11">
        <v>1</v>
      </c>
      <c r="V11" s="11">
        <v>1</v>
      </c>
      <c r="W11" s="11">
        <v>8.0360012054443359</v>
      </c>
      <c r="X11" s="63">
        <v>3540.6101694915264</v>
      </c>
      <c r="Y11" s="11">
        <v>4.9200000762939453</v>
      </c>
      <c r="Z11" s="11">
        <v>5</v>
      </c>
      <c r="AA11" s="11">
        <v>9.6059970855712891</v>
      </c>
      <c r="AB11" s="63">
        <v>38.209846496582031</v>
      </c>
      <c r="AC11" s="11">
        <v>34380.140333471136</v>
      </c>
      <c r="AD11" s="11">
        <v>10.047530174255371</v>
      </c>
    </row>
    <row r="12" spans="1:30" s="3" customFormat="1" ht="10" x14ac:dyDescent="0.25">
      <c r="A12" s="134" t="s">
        <v>16</v>
      </c>
      <c r="B12" s="134" t="s">
        <v>42</v>
      </c>
      <c r="C12" s="7">
        <v>4594.8070536795549</v>
      </c>
      <c r="D12" s="46">
        <v>7.5997743606567383</v>
      </c>
      <c r="E12" s="7">
        <v>33122.740156870466</v>
      </c>
      <c r="F12" s="11"/>
      <c r="G12" s="19">
        <v>65.552192687988281</v>
      </c>
      <c r="H12" s="63">
        <v>16948.844329417458</v>
      </c>
      <c r="I12" s="11">
        <v>5.6271123886108398</v>
      </c>
      <c r="J12" s="11">
        <v>4</v>
      </c>
      <c r="K12" s="11">
        <v>9.1251535415649414</v>
      </c>
      <c r="L12" s="63">
        <v>1901.5652203721845</v>
      </c>
      <c r="M12" s="11">
        <v>4.5352764129638672</v>
      </c>
      <c r="N12" s="11">
        <v>4</v>
      </c>
      <c r="O12" s="11">
        <v>0</v>
      </c>
      <c r="P12" s="63">
        <v>0</v>
      </c>
      <c r="Q12" s="11">
        <v>0</v>
      </c>
      <c r="R12" s="11">
        <v>0</v>
      </c>
      <c r="S12" s="11">
        <v>1.4456056356430054</v>
      </c>
      <c r="T12" s="31">
        <v>534.57571298192511</v>
      </c>
      <c r="U12" s="11">
        <v>8.0480766296386719</v>
      </c>
      <c r="V12" s="11">
        <v>9</v>
      </c>
      <c r="W12" s="11">
        <v>6.0499982833862305</v>
      </c>
      <c r="X12" s="63">
        <v>2768.4145470683825</v>
      </c>
      <c r="Y12" s="11">
        <v>9.9588356018066406</v>
      </c>
      <c r="Z12" s="11">
        <v>10</v>
      </c>
      <c r="AA12" s="11">
        <v>10.639132499694824</v>
      </c>
      <c r="AB12" s="63">
        <v>25.978042602539063</v>
      </c>
      <c r="AC12" s="11">
        <v>10969.340347030547</v>
      </c>
      <c r="AD12" s="11">
        <v>9.1898155212402344</v>
      </c>
    </row>
    <row r="13" spans="1:30" s="3" customFormat="1" ht="10" x14ac:dyDescent="0.25">
      <c r="A13" s="134" t="s">
        <v>18</v>
      </c>
      <c r="B13" s="134" t="s">
        <v>43</v>
      </c>
      <c r="C13" s="7">
        <v>2120.6264095449746</v>
      </c>
      <c r="D13" s="46">
        <v>3.8914837837219238</v>
      </c>
      <c r="E13" s="7">
        <v>8769.5014836655118</v>
      </c>
      <c r="F13" s="11"/>
      <c r="G13" s="19">
        <v>89.298942565917969</v>
      </c>
      <c r="H13" s="63">
        <v>7966.381638849055</v>
      </c>
      <c r="I13" s="11">
        <v>4.2067880630493164</v>
      </c>
      <c r="J13" s="11">
        <v>2</v>
      </c>
      <c r="K13" s="11">
        <v>9.1803607940673828</v>
      </c>
      <c r="L13" s="63">
        <v>461.79330000716948</v>
      </c>
      <c r="M13" s="11">
        <v>2.3720493316650391</v>
      </c>
      <c r="N13" s="11">
        <v>2</v>
      </c>
      <c r="O13" s="11">
        <v>0.49153763055801392</v>
      </c>
      <c r="P13" s="63">
        <v>18.892913679380555</v>
      </c>
      <c r="Q13" s="11">
        <v>1.8125</v>
      </c>
      <c r="R13" s="11">
        <v>2</v>
      </c>
      <c r="S13" s="11">
        <v>0</v>
      </c>
      <c r="T13" s="31">
        <v>0</v>
      </c>
      <c r="U13" s="11">
        <v>0</v>
      </c>
      <c r="V13" s="11">
        <v>0</v>
      </c>
      <c r="W13" s="11">
        <v>1.2338361740112305</v>
      </c>
      <c r="X13" s="63">
        <v>90.832568611987369</v>
      </c>
      <c r="Y13" s="11">
        <v>3.4715218544006348</v>
      </c>
      <c r="Z13" s="11">
        <v>3</v>
      </c>
      <c r="AA13" s="11">
        <v>5.9723143577575684</v>
      </c>
      <c r="AB13" s="63">
        <v>1.3651689291000366</v>
      </c>
      <c r="AC13" s="11">
        <v>231.60106251792371</v>
      </c>
      <c r="AD13" s="11">
        <v>8</v>
      </c>
    </row>
    <row r="14" spans="1:30" s="3" customFormat="1" ht="10" x14ac:dyDescent="0.25">
      <c r="A14" s="134" t="s">
        <v>18</v>
      </c>
      <c r="B14" s="134" t="s">
        <v>44</v>
      </c>
      <c r="C14" s="7">
        <v>3067.9465524704096</v>
      </c>
      <c r="D14" s="46">
        <v>7.247344970703125</v>
      </c>
      <c r="E14" s="7">
        <v>14984.837782470588</v>
      </c>
      <c r="F14" s="11"/>
      <c r="G14" s="19">
        <v>91.963905334472656</v>
      </c>
      <c r="H14" s="63">
        <v>13333.914889393351</v>
      </c>
      <c r="I14" s="11">
        <v>4.5870051383972168</v>
      </c>
      <c r="J14" s="11">
        <v>3</v>
      </c>
      <c r="K14" s="11">
        <v>9.0083198547363281</v>
      </c>
      <c r="L14" s="63">
        <v>1172.7148205514486</v>
      </c>
      <c r="M14" s="11">
        <v>4.1113271713256836</v>
      </c>
      <c r="N14" s="11">
        <v>3</v>
      </c>
      <c r="O14" s="11">
        <v>0.1628890335559845</v>
      </c>
      <c r="P14" s="63">
        <v>17.146211604375402</v>
      </c>
      <c r="Q14" s="11">
        <v>3.4310617446899414</v>
      </c>
      <c r="R14" s="11">
        <v>2</v>
      </c>
      <c r="S14" s="11">
        <v>0.34469678997993469</v>
      </c>
      <c r="T14" s="31">
        <v>141.8002795684618</v>
      </c>
      <c r="U14" s="11">
        <v>13.230086326599121</v>
      </c>
      <c r="V14" s="11">
        <v>4</v>
      </c>
      <c r="W14" s="11">
        <v>0.63427424430847168</v>
      </c>
      <c r="X14" s="63">
        <v>111.55625021640195</v>
      </c>
      <c r="Y14" s="11">
        <v>5.6356716156005859</v>
      </c>
      <c r="Z14" s="11">
        <v>3</v>
      </c>
      <c r="AA14" s="11">
        <v>11.043207168579102</v>
      </c>
      <c r="AB14" s="63">
        <v>1.3462697267532349</v>
      </c>
      <c r="AC14" s="11">
        <v>207.70533113652584</v>
      </c>
      <c r="AD14" s="11">
        <v>4.936180591583252</v>
      </c>
    </row>
    <row r="15" spans="1:30" s="3" customFormat="1" ht="10" x14ac:dyDescent="0.25">
      <c r="A15" s="134" t="s">
        <v>18</v>
      </c>
      <c r="B15" s="134" t="s">
        <v>45</v>
      </c>
      <c r="C15" s="7">
        <v>6971.8083853752523</v>
      </c>
      <c r="D15" s="46">
        <v>6.3213644027709961</v>
      </c>
      <c r="E15" s="7">
        <v>27657.232864378373</v>
      </c>
      <c r="F15" s="11"/>
      <c r="G15" s="19">
        <v>93.6710205078125</v>
      </c>
      <c r="H15" s="63">
        <v>24969.315871493542</v>
      </c>
      <c r="I15" s="11">
        <v>3.4967043399810791</v>
      </c>
      <c r="J15" s="11">
        <v>3</v>
      </c>
      <c r="K15" s="11">
        <v>7.1933026313781738</v>
      </c>
      <c r="L15" s="63">
        <v>2110.8662011436131</v>
      </c>
      <c r="M15" s="11">
        <v>3.9501698017120361</v>
      </c>
      <c r="N15" s="11">
        <v>2</v>
      </c>
      <c r="O15" s="11">
        <v>0.24742087721824646</v>
      </c>
      <c r="P15" s="63">
        <v>71.245545749172962</v>
      </c>
      <c r="Q15" s="11">
        <v>4.1302461624145508</v>
      </c>
      <c r="R15" s="11">
        <v>6</v>
      </c>
      <c r="S15" s="11">
        <v>0.52239495515823364</v>
      </c>
      <c r="T15" s="31">
        <v>190.41591011124552</v>
      </c>
      <c r="U15" s="11">
        <v>5.2282800674438477</v>
      </c>
      <c r="V15" s="11">
        <v>4</v>
      </c>
      <c r="W15" s="11">
        <v>0.47875076532363892</v>
      </c>
      <c r="X15" s="63">
        <v>107.44410529892859</v>
      </c>
      <c r="Y15" s="11">
        <v>3.2190496921539307</v>
      </c>
      <c r="Z15" s="11">
        <v>2</v>
      </c>
      <c r="AA15" s="11">
        <v>6.867976188659668</v>
      </c>
      <c r="AB15" s="63">
        <v>0.49259582161903381</v>
      </c>
      <c r="AC15" s="11">
        <v>207.94523058183333</v>
      </c>
      <c r="AD15" s="11">
        <v>6.0549812316894531</v>
      </c>
    </row>
    <row r="16" spans="1:30" s="3" customFormat="1" ht="10" x14ac:dyDescent="0.25">
      <c r="A16" s="134" t="s">
        <v>18</v>
      </c>
      <c r="B16" s="134" t="s">
        <v>46</v>
      </c>
      <c r="C16" s="7">
        <v>5079.911519644189</v>
      </c>
      <c r="D16" s="46">
        <v>8.5901269912719727</v>
      </c>
      <c r="E16" s="7">
        <v>20957.755706449214</v>
      </c>
      <c r="F16" s="11"/>
      <c r="G16" s="19">
        <v>95.733184814453125</v>
      </c>
      <c r="H16" s="63">
        <v>19997.755048183837</v>
      </c>
      <c r="I16" s="11">
        <v>4.1060843467712402</v>
      </c>
      <c r="J16" s="11">
        <v>3</v>
      </c>
      <c r="K16" s="11">
        <v>6.2129077911376953</v>
      </c>
      <c r="L16" s="63">
        <v>867.29604151223089</v>
      </c>
      <c r="M16" s="11">
        <v>2.735323429107666</v>
      </c>
      <c r="N16" s="11">
        <v>2</v>
      </c>
      <c r="O16" s="11">
        <v>0</v>
      </c>
      <c r="P16" s="63">
        <v>0</v>
      </c>
      <c r="Q16" s="11">
        <v>0</v>
      </c>
      <c r="R16" s="11">
        <v>0</v>
      </c>
      <c r="S16" s="11">
        <v>0.23244312405586243</v>
      </c>
      <c r="T16" s="31">
        <v>11.807905114899924</v>
      </c>
      <c r="U16" s="11">
        <v>1</v>
      </c>
      <c r="V16" s="11">
        <v>1</v>
      </c>
      <c r="W16" s="11">
        <v>0.22749753296375275</v>
      </c>
      <c r="X16" s="63">
        <v>11.55667309117865</v>
      </c>
      <c r="Y16" s="11">
        <v>1</v>
      </c>
      <c r="Z16" s="11">
        <v>1</v>
      </c>
      <c r="AA16" s="11">
        <v>8.7772417068481445</v>
      </c>
      <c r="AB16" s="63">
        <v>0.22749753296375275</v>
      </c>
      <c r="AC16" s="11">
        <v>69.340038547071899</v>
      </c>
      <c r="AD16" s="11">
        <v>6</v>
      </c>
    </row>
    <row r="17" spans="1:30" s="3" customFormat="1" ht="10" x14ac:dyDescent="0.25">
      <c r="A17" s="134" t="s">
        <v>18</v>
      </c>
      <c r="B17" s="134" t="s">
        <v>47</v>
      </c>
      <c r="C17" s="7">
        <v>9504.4262779357468</v>
      </c>
      <c r="D17" s="46">
        <v>9.9497537612915039</v>
      </c>
      <c r="E17" s="7">
        <v>51085.213134002071</v>
      </c>
      <c r="F17" s="11"/>
      <c r="G17" s="19">
        <v>87.872322082519531</v>
      </c>
      <c r="H17" s="63">
        <v>45293.074943263229</v>
      </c>
      <c r="I17" s="11">
        <v>5.4231772422790527</v>
      </c>
      <c r="J17" s="11">
        <v>4</v>
      </c>
      <c r="K17" s="11">
        <v>8.3640413284301758</v>
      </c>
      <c r="L17" s="63">
        <v>2674.7570638552038</v>
      </c>
      <c r="M17" s="11">
        <v>3.3608946800231934</v>
      </c>
      <c r="N17" s="11">
        <v>2</v>
      </c>
      <c r="O17" s="11">
        <v>0.46640080213546753</v>
      </c>
      <c r="P17" s="63">
        <v>145.93282704357421</v>
      </c>
      <c r="Q17" s="11">
        <v>3.292060375213623</v>
      </c>
      <c r="R17" s="11">
        <v>3</v>
      </c>
      <c r="S17" s="11">
        <v>4.5427789688110352</v>
      </c>
      <c r="T17" s="31">
        <v>1776.5301288526662</v>
      </c>
      <c r="U17" s="11">
        <v>4.1006793975830078</v>
      </c>
      <c r="V17" s="11">
        <v>4</v>
      </c>
      <c r="W17" s="11">
        <v>1.0891711711883545</v>
      </c>
      <c r="X17" s="63">
        <v>768.18092050253517</v>
      </c>
      <c r="Y17" s="11">
        <v>7.4206418991088867</v>
      </c>
      <c r="Z17" s="11">
        <v>2</v>
      </c>
      <c r="AA17" s="11">
        <v>8.3000812530517578</v>
      </c>
      <c r="AB17" s="63">
        <v>0.53230524063110352</v>
      </c>
      <c r="AC17" s="11">
        <v>426.73725048487029</v>
      </c>
      <c r="AD17" s="11">
        <v>8.4347829818725586</v>
      </c>
    </row>
    <row r="18" spans="1:30" s="3" customFormat="1" ht="10" x14ac:dyDescent="0.25">
      <c r="A18" s="134" t="s">
        <v>18</v>
      </c>
      <c r="B18" s="134" t="s">
        <v>48</v>
      </c>
      <c r="C18" s="7">
        <v>690.69551872942418</v>
      </c>
      <c r="D18" s="46">
        <v>4.2235331535339355</v>
      </c>
      <c r="E18" s="7">
        <v>2963.9222088631068</v>
      </c>
      <c r="F18" s="11"/>
      <c r="G18" s="19">
        <v>96.572769165039063</v>
      </c>
      <c r="H18" s="63">
        <v>2844.1520154395394</v>
      </c>
      <c r="I18" s="11">
        <v>4.2639436721801758</v>
      </c>
      <c r="J18" s="11">
        <v>3</v>
      </c>
      <c r="K18" s="11">
        <v>4.2736630439758301</v>
      </c>
      <c r="L18" s="63">
        <v>112.78981479579105</v>
      </c>
      <c r="M18" s="11">
        <v>3.8210523128509521</v>
      </c>
      <c r="N18" s="11">
        <v>2</v>
      </c>
      <c r="O18" s="11">
        <v>0</v>
      </c>
      <c r="P18" s="63">
        <v>0</v>
      </c>
      <c r="Q18" s="11">
        <v>0</v>
      </c>
      <c r="R18" s="11">
        <v>0</v>
      </c>
      <c r="S18" s="11">
        <v>0</v>
      </c>
      <c r="T18" s="31">
        <v>0</v>
      </c>
      <c r="U18" s="11">
        <v>0</v>
      </c>
      <c r="V18" s="11">
        <v>0</v>
      </c>
      <c r="W18" s="11">
        <v>0.40425214171409607</v>
      </c>
      <c r="X18" s="63">
        <v>6.9803786277770996</v>
      </c>
      <c r="Y18" s="11">
        <v>2.5</v>
      </c>
      <c r="Z18" s="11">
        <v>2.5</v>
      </c>
      <c r="AA18" s="11">
        <v>10.159618377685547</v>
      </c>
      <c r="AB18" s="63">
        <v>0</v>
      </c>
      <c r="AC18" s="11">
        <v>0</v>
      </c>
      <c r="AD18" s="11">
        <v>0</v>
      </c>
    </row>
    <row r="19" spans="1:30" s="3" customFormat="1" ht="10" x14ac:dyDescent="0.25">
      <c r="A19" s="134" t="s">
        <v>18</v>
      </c>
      <c r="B19" s="134" t="s">
        <v>49</v>
      </c>
      <c r="C19" s="7">
        <v>1889.4581877291521</v>
      </c>
      <c r="D19" s="46">
        <v>6.481719970703125</v>
      </c>
      <c r="E19" s="7">
        <v>6128.9073241292463</v>
      </c>
      <c r="F19" s="11"/>
      <c r="G19" s="19">
        <v>89.297676086425781</v>
      </c>
      <c r="H19" s="63">
        <v>5245.8891140582091</v>
      </c>
      <c r="I19" s="11">
        <v>2.9039499759674072</v>
      </c>
      <c r="J19" s="11">
        <v>2</v>
      </c>
      <c r="K19" s="11">
        <v>16.756708145141602</v>
      </c>
      <c r="L19" s="63">
        <v>883.01821007103581</v>
      </c>
      <c r="M19" s="11">
        <v>2.6770584583282471</v>
      </c>
      <c r="N19" s="11">
        <v>3</v>
      </c>
      <c r="O19" s="11">
        <v>0</v>
      </c>
      <c r="P19" s="63">
        <v>0</v>
      </c>
      <c r="Q19" s="11">
        <v>0</v>
      </c>
      <c r="R19" s="11">
        <v>0</v>
      </c>
      <c r="S19" s="11">
        <v>0</v>
      </c>
      <c r="T19" s="31">
        <v>0</v>
      </c>
      <c r="U19" s="11">
        <v>0</v>
      </c>
      <c r="V19" s="11">
        <v>0</v>
      </c>
      <c r="W19" s="11">
        <v>0</v>
      </c>
      <c r="X19" s="63">
        <v>0</v>
      </c>
      <c r="Y19" s="11">
        <v>0</v>
      </c>
      <c r="Z19" s="11">
        <v>0</v>
      </c>
      <c r="AA19" s="11">
        <v>5.0618634223937988</v>
      </c>
      <c r="AB19" s="63">
        <v>0</v>
      </c>
      <c r="AC19" s="11">
        <v>0</v>
      </c>
      <c r="AD19" s="11">
        <v>0</v>
      </c>
    </row>
    <row r="20" spans="1:30" s="3" customFormat="1" ht="10" x14ac:dyDescent="0.25">
      <c r="A20" s="134" t="s">
        <v>18</v>
      </c>
      <c r="B20" s="134" t="s">
        <v>50</v>
      </c>
      <c r="C20" s="7">
        <v>1665.526179862306</v>
      </c>
      <c r="D20" s="46">
        <v>3.8129029273986816</v>
      </c>
      <c r="E20" s="7">
        <v>5270.6659922547369</v>
      </c>
      <c r="F20" s="11"/>
      <c r="G20" s="19">
        <v>90.97723388671875</v>
      </c>
      <c r="H20" s="63">
        <v>4791.6757039586946</v>
      </c>
      <c r="I20" s="11">
        <v>3.1386115550994873</v>
      </c>
      <c r="J20" s="11">
        <v>2</v>
      </c>
      <c r="K20" s="11">
        <v>8.8517513275146484</v>
      </c>
      <c r="L20" s="63">
        <v>342.71556712564552</v>
      </c>
      <c r="M20" s="11">
        <v>2.3246264457702637</v>
      </c>
      <c r="N20" s="11">
        <v>2</v>
      </c>
      <c r="O20" s="11">
        <v>0.52445632219314575</v>
      </c>
      <c r="P20" s="63">
        <v>17.469913941480211</v>
      </c>
      <c r="Q20" s="11">
        <v>2</v>
      </c>
      <c r="R20" s="11">
        <v>2</v>
      </c>
      <c r="S20" s="11">
        <v>0.55660039186477661</v>
      </c>
      <c r="T20" s="31">
        <v>27.810975903614462</v>
      </c>
      <c r="U20" s="11">
        <v>3</v>
      </c>
      <c r="V20" s="11">
        <v>3</v>
      </c>
      <c r="W20" s="11">
        <v>0.55660039186477661</v>
      </c>
      <c r="X20" s="63">
        <v>37.081301204819283</v>
      </c>
      <c r="Y20" s="11">
        <v>4</v>
      </c>
      <c r="Z20" s="11">
        <v>4</v>
      </c>
      <c r="AA20" s="11">
        <v>4.760887622833252</v>
      </c>
      <c r="AB20" s="63">
        <v>1.9046787023544312</v>
      </c>
      <c r="AC20" s="11">
        <v>53.912530120481932</v>
      </c>
      <c r="AD20" s="11">
        <v>1.6994818449020386</v>
      </c>
    </row>
    <row r="21" spans="1:30" s="3" customFormat="1" ht="10" x14ac:dyDescent="0.25">
      <c r="A21" s="134" t="s">
        <v>18</v>
      </c>
      <c r="B21" s="134" t="s">
        <v>51</v>
      </c>
      <c r="C21" s="7">
        <v>5183.0191034931613</v>
      </c>
      <c r="D21" s="46">
        <v>17.43458366394043</v>
      </c>
      <c r="E21" s="7">
        <v>22941.03896029506</v>
      </c>
      <c r="F21" s="11"/>
      <c r="G21" s="19">
        <v>96.809883117675781</v>
      </c>
      <c r="H21" s="63">
        <v>21521.717347797778</v>
      </c>
      <c r="I21" s="11">
        <v>4.2891812324523926</v>
      </c>
      <c r="J21" s="11">
        <v>3</v>
      </c>
      <c r="K21" s="11">
        <v>5.4179487228393555</v>
      </c>
      <c r="L21" s="63">
        <v>1186.5889937079626</v>
      </c>
      <c r="M21" s="11">
        <v>4.2255439758300781</v>
      </c>
      <c r="N21" s="11">
        <v>2</v>
      </c>
      <c r="O21" s="11">
        <v>0</v>
      </c>
      <c r="P21" s="63">
        <v>0</v>
      </c>
      <c r="Q21" s="11">
        <v>0</v>
      </c>
      <c r="R21" s="11">
        <v>0</v>
      </c>
      <c r="S21" s="11">
        <v>0.16196322441101074</v>
      </c>
      <c r="T21" s="31">
        <v>16.789169017140374</v>
      </c>
      <c r="U21" s="11">
        <v>2</v>
      </c>
      <c r="V21" s="11">
        <v>2</v>
      </c>
      <c r="W21" s="11">
        <v>0.30717161297798157</v>
      </c>
      <c r="X21" s="63">
        <v>49.499101757431106</v>
      </c>
      <c r="Y21" s="11">
        <v>3.1090908050537109</v>
      </c>
      <c r="Z21" s="11">
        <v>5</v>
      </c>
      <c r="AA21" s="11">
        <v>6.0850639343261719</v>
      </c>
      <c r="AB21" s="63">
        <v>0.27086952328681946</v>
      </c>
      <c r="AC21" s="11">
        <v>166.4443480147537</v>
      </c>
      <c r="AD21" s="11">
        <v>11.855669975280762</v>
      </c>
    </row>
    <row r="22" spans="1:30" s="3" customFormat="1" ht="10" x14ac:dyDescent="0.25">
      <c r="A22" s="134" t="s">
        <v>18</v>
      </c>
      <c r="B22" s="134" t="s">
        <v>52</v>
      </c>
      <c r="C22" s="7">
        <v>3563.8076389541493</v>
      </c>
      <c r="D22" s="46">
        <v>6.8431196212768555</v>
      </c>
      <c r="E22" s="7">
        <v>15115.925852575452</v>
      </c>
      <c r="F22" s="11"/>
      <c r="G22" s="19">
        <v>90.308181762695313</v>
      </c>
      <c r="H22" s="63">
        <v>13162.260203342405</v>
      </c>
      <c r="I22" s="11">
        <v>4.0890564918518066</v>
      </c>
      <c r="J22" s="11">
        <v>3</v>
      </c>
      <c r="K22" s="11">
        <v>9.3549871444702148</v>
      </c>
      <c r="L22" s="63">
        <v>1241.8511367144531</v>
      </c>
      <c r="M22" s="11">
        <v>3.7248783111572266</v>
      </c>
      <c r="N22" s="11">
        <v>3</v>
      </c>
      <c r="O22" s="11">
        <v>1.2198737859725952</v>
      </c>
      <c r="P22" s="63">
        <v>96.196199910235748</v>
      </c>
      <c r="Q22" s="11">
        <v>2.2127315998077393</v>
      </c>
      <c r="R22" s="11">
        <v>1</v>
      </c>
      <c r="S22" s="11">
        <v>0.73395580053329468</v>
      </c>
      <c r="T22" s="31">
        <v>199.44538655824553</v>
      </c>
      <c r="U22" s="11">
        <v>7.625</v>
      </c>
      <c r="V22" s="11">
        <v>12</v>
      </c>
      <c r="W22" s="11">
        <v>0</v>
      </c>
      <c r="X22" s="63">
        <v>0</v>
      </c>
      <c r="Y22" s="11">
        <v>0</v>
      </c>
      <c r="Z22" s="11">
        <v>0</v>
      </c>
      <c r="AA22" s="11">
        <v>7.1575474739074707</v>
      </c>
      <c r="AB22" s="63">
        <v>0.64876449108123779</v>
      </c>
      <c r="AC22" s="11">
        <v>416.1729260501096</v>
      </c>
      <c r="AD22" s="11">
        <v>18</v>
      </c>
    </row>
    <row r="23" spans="1:30" s="3" customFormat="1" ht="10" x14ac:dyDescent="0.25">
      <c r="A23" s="134" t="s">
        <v>18</v>
      </c>
      <c r="B23" s="134" t="s">
        <v>53</v>
      </c>
      <c r="C23" s="7">
        <v>1154.5906899179645</v>
      </c>
      <c r="D23" s="46">
        <v>4.1513886451721191</v>
      </c>
      <c r="E23" s="7">
        <v>4911.0272896451879</v>
      </c>
      <c r="F23" s="11"/>
      <c r="G23" s="19">
        <v>95.1572265625</v>
      </c>
      <c r="H23" s="63">
        <v>4648.1284519242672</v>
      </c>
      <c r="I23" s="11">
        <v>4.1688919067382813</v>
      </c>
      <c r="J23" s="11">
        <v>3</v>
      </c>
      <c r="K23" s="11">
        <v>5.356773853302002</v>
      </c>
      <c r="L23" s="63">
        <v>210.12067495435571</v>
      </c>
      <c r="M23" s="11">
        <v>3.3973274230957031</v>
      </c>
      <c r="N23" s="11">
        <v>2</v>
      </c>
      <c r="O23" s="11">
        <v>0</v>
      </c>
      <c r="P23" s="63">
        <v>0</v>
      </c>
      <c r="Q23" s="11">
        <v>0</v>
      </c>
      <c r="R23" s="11">
        <v>0</v>
      </c>
      <c r="S23" s="11">
        <v>0.29260611534118652</v>
      </c>
      <c r="T23" s="31">
        <v>28.716425687358825</v>
      </c>
      <c r="U23" s="11">
        <v>8.5</v>
      </c>
      <c r="V23" s="11">
        <v>8.5</v>
      </c>
      <c r="W23" s="11">
        <v>0.43890917301177979</v>
      </c>
      <c r="X23" s="63">
        <v>18.58121662123218</v>
      </c>
      <c r="Y23" s="11">
        <v>3.6666667461395264</v>
      </c>
      <c r="Z23" s="11">
        <v>2</v>
      </c>
      <c r="AA23" s="11">
        <v>8.9807462692260742</v>
      </c>
      <c r="AB23" s="63">
        <v>0.32836908102035522</v>
      </c>
      <c r="AC23" s="11">
        <v>5.4805204579795932</v>
      </c>
      <c r="AD23" s="11">
        <v>1.4455446004867554</v>
      </c>
    </row>
    <row r="24" spans="1:30" s="3" customFormat="1" ht="10" x14ac:dyDescent="0.25">
      <c r="A24" s="134" t="s">
        <v>18</v>
      </c>
      <c r="B24" s="134" t="s">
        <v>54</v>
      </c>
      <c r="C24" s="7">
        <v>903.9327601315058</v>
      </c>
      <c r="D24" s="46">
        <v>4.9653825759887695</v>
      </c>
      <c r="E24" s="7">
        <v>3372.0028482439334</v>
      </c>
      <c r="F24" s="11"/>
      <c r="G24" s="19">
        <v>95.0416259765625</v>
      </c>
      <c r="H24" s="63">
        <v>3194.465166914596</v>
      </c>
      <c r="I24" s="11">
        <v>3.7053616046905518</v>
      </c>
      <c r="J24" s="11">
        <v>3</v>
      </c>
      <c r="K24" s="11">
        <v>5.3665361404418945</v>
      </c>
      <c r="L24" s="63">
        <v>149.08138551430335</v>
      </c>
      <c r="M24" s="11">
        <v>3.0732169151306152</v>
      </c>
      <c r="N24" s="11">
        <v>2</v>
      </c>
      <c r="O24" s="11">
        <v>0</v>
      </c>
      <c r="P24" s="63">
        <v>0</v>
      </c>
      <c r="Q24" s="11">
        <v>0</v>
      </c>
      <c r="R24" s="11">
        <v>0</v>
      </c>
      <c r="S24" s="11">
        <v>0.27629238367080688</v>
      </c>
      <c r="T24" s="31">
        <v>2.4974972759216603</v>
      </c>
      <c r="U24" s="11">
        <v>1</v>
      </c>
      <c r="V24" s="11">
        <v>1</v>
      </c>
      <c r="W24" s="11">
        <v>0</v>
      </c>
      <c r="X24" s="63">
        <v>0</v>
      </c>
      <c r="Y24" s="11">
        <v>0</v>
      </c>
      <c r="Z24" s="11">
        <v>0</v>
      </c>
      <c r="AA24" s="11">
        <v>7.0381894111633301</v>
      </c>
      <c r="AB24" s="63">
        <v>0.6863330602645874</v>
      </c>
      <c r="AC24" s="11">
        <v>25.958798539111864</v>
      </c>
      <c r="AD24" s="11">
        <v>4.1842103004455566</v>
      </c>
    </row>
    <row r="25" spans="1:30" s="3" customFormat="1" ht="10" x14ac:dyDescent="0.25">
      <c r="A25" s="134" t="s">
        <v>19</v>
      </c>
      <c r="B25" s="134" t="s">
        <v>55</v>
      </c>
      <c r="C25" s="7">
        <v>4041.7333299000916</v>
      </c>
      <c r="D25" s="46">
        <v>12.769881248474121</v>
      </c>
      <c r="E25" s="7">
        <v>26562.766653887458</v>
      </c>
      <c r="F25" s="11"/>
      <c r="G25" s="19">
        <v>68.6087646484375</v>
      </c>
      <c r="H25" s="63">
        <v>13691.433320744825</v>
      </c>
      <c r="I25" s="11">
        <v>4.9374380111694336</v>
      </c>
      <c r="J25" s="11">
        <v>4</v>
      </c>
      <c r="K25" s="11">
        <v>15.672937393188477</v>
      </c>
      <c r="L25" s="63">
        <v>3507.4916664759321</v>
      </c>
      <c r="M25" s="11">
        <v>5.5370516777038574</v>
      </c>
      <c r="N25" s="11">
        <v>3</v>
      </c>
      <c r="O25" s="11">
        <v>0.10206016898155212</v>
      </c>
      <c r="P25" s="63">
        <v>12.375</v>
      </c>
      <c r="Q25" s="11">
        <v>3</v>
      </c>
      <c r="R25" s="11">
        <v>3</v>
      </c>
      <c r="S25" s="11">
        <v>1.1832793951034546</v>
      </c>
      <c r="T25" s="31">
        <v>141.78333333333336</v>
      </c>
      <c r="U25" s="11">
        <v>2.9646279811859131</v>
      </c>
      <c r="V25" s="11">
        <v>2</v>
      </c>
      <c r="W25" s="11">
        <v>4.4667305946350098</v>
      </c>
      <c r="X25" s="63">
        <v>863.06666666666661</v>
      </c>
      <c r="Y25" s="11">
        <v>4.7806501388549805</v>
      </c>
      <c r="Z25" s="11">
        <v>2</v>
      </c>
      <c r="AA25" s="11">
        <v>12.254706382751465</v>
      </c>
      <c r="AB25" s="63">
        <v>23.736928939819336</v>
      </c>
      <c r="AC25" s="11">
        <v>8346.6166666666668</v>
      </c>
      <c r="AD25" s="11">
        <v>8.6999807357788086</v>
      </c>
    </row>
    <row r="26" spans="1:30" s="3" customFormat="1" ht="10" x14ac:dyDescent="0.25">
      <c r="A26" s="134" t="s">
        <v>19</v>
      </c>
      <c r="B26" s="134" t="s">
        <v>56</v>
      </c>
      <c r="C26" s="7">
        <v>12975.283143736195</v>
      </c>
      <c r="D26" s="46">
        <v>31.730138778686523</v>
      </c>
      <c r="E26" s="7">
        <v>81106.564194788734</v>
      </c>
      <c r="F26" s="11"/>
      <c r="G26" s="19">
        <v>39.559551239013672</v>
      </c>
      <c r="H26" s="63">
        <v>23214.14619856593</v>
      </c>
      <c r="I26" s="11">
        <v>4.3774499893188477</v>
      </c>
      <c r="J26" s="11">
        <v>3</v>
      </c>
      <c r="K26" s="11">
        <v>67.878364562988281</v>
      </c>
      <c r="L26" s="63">
        <v>42739.353853631765</v>
      </c>
      <c r="M26" s="11">
        <v>4.7105064392089844</v>
      </c>
      <c r="N26" s="11">
        <v>3</v>
      </c>
      <c r="O26" s="11">
        <v>0.49703121185302734</v>
      </c>
      <c r="P26" s="63">
        <v>156.92489521839261</v>
      </c>
      <c r="Q26" s="11">
        <v>2.4332759380340576</v>
      </c>
      <c r="R26" s="11">
        <v>3</v>
      </c>
      <c r="S26" s="11">
        <v>0.37892982363700867</v>
      </c>
      <c r="T26" s="31">
        <v>430.64374335677689</v>
      </c>
      <c r="U26" s="11">
        <v>8.7587575912475586</v>
      </c>
      <c r="V26" s="11">
        <v>6</v>
      </c>
      <c r="W26" s="11">
        <v>2.9376134872436523</v>
      </c>
      <c r="X26" s="63">
        <v>2173.9091293851752</v>
      </c>
      <c r="Y26" s="11">
        <v>5.5528063774108887</v>
      </c>
      <c r="Z26" s="11">
        <v>3</v>
      </c>
      <c r="AA26" s="11">
        <v>9.3120651245117188</v>
      </c>
      <c r="AB26" s="63">
        <v>10.195067405700684</v>
      </c>
      <c r="AC26" s="11">
        <v>12391.586374630166</v>
      </c>
      <c r="AD26" s="11">
        <v>9.1184253692626953</v>
      </c>
    </row>
    <row r="27" spans="1:30" s="3" customFormat="1" ht="10" x14ac:dyDescent="0.25">
      <c r="A27" s="134" t="s">
        <v>19</v>
      </c>
      <c r="B27" s="134" t="s">
        <v>57</v>
      </c>
      <c r="C27" s="7">
        <v>16536.288137525837</v>
      </c>
      <c r="D27" s="46">
        <v>21.918817520141602</v>
      </c>
      <c r="E27" s="7">
        <v>102424.71399345661</v>
      </c>
      <c r="F27" s="11"/>
      <c r="G27" s="19">
        <v>50.513885498046875</v>
      </c>
      <c r="H27" s="63">
        <v>39763.682069646209</v>
      </c>
      <c r="I27" s="11">
        <v>4.707517147064209</v>
      </c>
      <c r="J27" s="11">
        <v>3</v>
      </c>
      <c r="K27" s="11">
        <v>54.145072937011719</v>
      </c>
      <c r="L27" s="63">
        <v>40766.87407549662</v>
      </c>
      <c r="M27" s="11">
        <v>4.4872217178344727</v>
      </c>
      <c r="N27" s="11">
        <v>3</v>
      </c>
      <c r="O27" s="11">
        <v>0.56628799438476563</v>
      </c>
      <c r="P27" s="63">
        <v>200.38317783594738</v>
      </c>
      <c r="Q27" s="11">
        <v>2.1398625373840332</v>
      </c>
      <c r="R27" s="11">
        <v>2</v>
      </c>
      <c r="S27" s="11">
        <v>0.84674251079559326</v>
      </c>
      <c r="T27" s="31">
        <v>798.29044449536423</v>
      </c>
      <c r="U27" s="11">
        <v>5.4370207786560059</v>
      </c>
      <c r="V27" s="11">
        <v>3</v>
      </c>
      <c r="W27" s="11">
        <v>5.9473433494567871</v>
      </c>
      <c r="X27" s="63">
        <v>5031.9423929773984</v>
      </c>
      <c r="Y27" s="11">
        <v>4.7323365211486816</v>
      </c>
      <c r="Z27" s="11">
        <v>3</v>
      </c>
      <c r="AA27" s="11">
        <v>9.4987144470214844</v>
      </c>
      <c r="AB27" s="63">
        <v>11.819503784179688</v>
      </c>
      <c r="AC27" s="11">
        <v>15863.541833005145</v>
      </c>
      <c r="AD27" s="11">
        <v>7.8550472259521484</v>
      </c>
    </row>
    <row r="28" spans="1:30" s="3" customFormat="1" ht="10" x14ac:dyDescent="0.25">
      <c r="A28" s="134" t="s">
        <v>19</v>
      </c>
      <c r="B28" s="134" t="s">
        <v>58</v>
      </c>
      <c r="C28" s="7">
        <v>5069.8786482135092</v>
      </c>
      <c r="D28" s="46">
        <v>21.973758697509766</v>
      </c>
      <c r="E28" s="7">
        <v>30900.971606641629</v>
      </c>
      <c r="F28" s="11"/>
      <c r="G28" s="19">
        <v>49.691059112548828</v>
      </c>
      <c r="H28" s="63">
        <v>11274.142894972325</v>
      </c>
      <c r="I28" s="11">
        <v>4.3791961669921875</v>
      </c>
      <c r="J28" s="11">
        <v>3</v>
      </c>
      <c r="K28" s="11">
        <v>49.306865692138672</v>
      </c>
      <c r="L28" s="63">
        <v>11416.045681159994</v>
      </c>
      <c r="M28" s="11">
        <v>4.4804601669311523</v>
      </c>
      <c r="N28" s="11">
        <v>3</v>
      </c>
      <c r="O28" s="11">
        <v>0.67795044183731079</v>
      </c>
      <c r="P28" s="63">
        <v>77.075970893919148</v>
      </c>
      <c r="Q28" s="11">
        <v>2.2424538135528564</v>
      </c>
      <c r="R28" s="11">
        <v>2</v>
      </c>
      <c r="S28" s="11">
        <v>1.602128267288208</v>
      </c>
      <c r="T28" s="31">
        <v>611.48721849882645</v>
      </c>
      <c r="U28" s="11">
        <v>7.502678394317627</v>
      </c>
      <c r="V28" s="11">
        <v>6</v>
      </c>
      <c r="W28" s="11">
        <v>8.0284643173217773</v>
      </c>
      <c r="X28" s="63">
        <v>2420.9485482211981</v>
      </c>
      <c r="Y28" s="11">
        <v>5.853477954864502</v>
      </c>
      <c r="Z28" s="11">
        <v>4</v>
      </c>
      <c r="AA28" s="11">
        <v>9.4333915710449219</v>
      </c>
      <c r="AB28" s="63">
        <v>12.277702331542969</v>
      </c>
      <c r="AC28" s="11">
        <v>5101.2712928939191</v>
      </c>
      <c r="AD28" s="11">
        <v>8.043604850769043</v>
      </c>
    </row>
    <row r="29" spans="1:30" s="3" customFormat="1" ht="10" x14ac:dyDescent="0.25">
      <c r="A29" s="134" t="s">
        <v>19</v>
      </c>
      <c r="B29" s="134" t="s">
        <v>59</v>
      </c>
      <c r="C29" s="7">
        <v>9773.1951606830535</v>
      </c>
      <c r="D29" s="46">
        <v>17.609594345092773</v>
      </c>
      <c r="E29" s="7">
        <v>63118.567300701827</v>
      </c>
      <c r="F29" s="11"/>
      <c r="G29" s="19">
        <v>70.886825561523438</v>
      </c>
      <c r="H29" s="63">
        <v>35515.145982764545</v>
      </c>
      <c r="I29" s="11">
        <v>5.1263885498046875</v>
      </c>
      <c r="J29" s="11">
        <v>3</v>
      </c>
      <c r="K29" s="11">
        <v>34.815654754638672</v>
      </c>
      <c r="L29" s="63">
        <v>18374.879441038203</v>
      </c>
      <c r="M29" s="11">
        <v>5.3978924751281738</v>
      </c>
      <c r="N29" s="11">
        <v>4</v>
      </c>
      <c r="O29" s="11">
        <v>0.43752273917198181</v>
      </c>
      <c r="P29" s="63">
        <v>109.80316676885347</v>
      </c>
      <c r="Q29" s="11">
        <v>2.5678975582122803</v>
      </c>
      <c r="R29" s="11">
        <v>3</v>
      </c>
      <c r="S29" s="11">
        <v>1.0710427761077881</v>
      </c>
      <c r="T29" s="31">
        <v>1016.5046105320528</v>
      </c>
      <c r="U29" s="11">
        <v>9.7110443115234375</v>
      </c>
      <c r="V29" s="11">
        <v>7</v>
      </c>
      <c r="W29" s="11">
        <v>3.0617244243621826</v>
      </c>
      <c r="X29" s="63">
        <v>2293.7183443013828</v>
      </c>
      <c r="Y29" s="11">
        <v>7.6654458045959473</v>
      </c>
      <c r="Z29" s="11">
        <v>5</v>
      </c>
      <c r="AA29" s="11">
        <v>10.514679908752441</v>
      </c>
      <c r="AB29" s="63">
        <v>5.932258129119873</v>
      </c>
      <c r="AC29" s="11">
        <v>5808.515755296683</v>
      </c>
      <c r="AD29" s="11">
        <v>10.018634796142578</v>
      </c>
    </row>
    <row r="30" spans="1:30" s="3" customFormat="1" ht="10" x14ac:dyDescent="0.25">
      <c r="A30" s="134" t="s">
        <v>19</v>
      </c>
      <c r="B30" s="134" t="s">
        <v>60</v>
      </c>
      <c r="C30" s="7">
        <v>8279.0256347929499</v>
      </c>
      <c r="D30" s="46">
        <v>29.098073959350586</v>
      </c>
      <c r="E30" s="7">
        <v>51247.555494135311</v>
      </c>
      <c r="F30" s="11"/>
      <c r="G30" s="19">
        <v>52.965106964111328</v>
      </c>
      <c r="H30" s="63">
        <v>21599.771841875954</v>
      </c>
      <c r="I30" s="11">
        <v>4.60546875</v>
      </c>
      <c r="J30" s="11">
        <v>3</v>
      </c>
      <c r="K30" s="11">
        <v>56.791839599609375</v>
      </c>
      <c r="L30" s="63">
        <v>23633.712841022436</v>
      </c>
      <c r="M30" s="11">
        <v>4.7180685997009277</v>
      </c>
      <c r="N30" s="11">
        <v>3</v>
      </c>
      <c r="O30" s="11">
        <v>0.64468592405319214</v>
      </c>
      <c r="P30" s="63">
        <v>140.02160204156723</v>
      </c>
      <c r="Q30" s="11">
        <v>2.4869179725646973</v>
      </c>
      <c r="R30" s="11">
        <v>3</v>
      </c>
      <c r="S30" s="11">
        <v>1.4041163921356201</v>
      </c>
      <c r="T30" s="31">
        <v>782.1012885536752</v>
      </c>
      <c r="U30" s="11">
        <v>6.374262809753418</v>
      </c>
      <c r="V30" s="11">
        <v>4</v>
      </c>
      <c r="W30" s="11">
        <v>3.6398689746856689</v>
      </c>
      <c r="X30" s="63">
        <v>1595.3643942124784</v>
      </c>
      <c r="Y30" s="11">
        <v>4.9733338356018066</v>
      </c>
      <c r="Z30" s="11">
        <v>4</v>
      </c>
      <c r="AA30" s="11">
        <v>9.267303466796875</v>
      </c>
      <c r="AB30" s="63">
        <v>4.7849788665771484</v>
      </c>
      <c r="AC30" s="11">
        <v>3496.5835264291322</v>
      </c>
      <c r="AD30" s="11">
        <v>8.2558841705322266</v>
      </c>
    </row>
    <row r="31" spans="1:30" s="3" customFormat="1" ht="10" x14ac:dyDescent="0.25">
      <c r="A31" s="134" t="s">
        <v>19</v>
      </c>
      <c r="B31" s="134" t="s">
        <v>61</v>
      </c>
      <c r="C31" s="7">
        <v>3337.7841286016142</v>
      </c>
      <c r="D31" s="46">
        <v>25.48716926574707</v>
      </c>
      <c r="E31" s="7">
        <v>41663.946061863426</v>
      </c>
      <c r="F31" s="11"/>
      <c r="G31" s="19">
        <v>44.096160888671875</v>
      </c>
      <c r="H31" s="63">
        <v>12987.824776427984</v>
      </c>
      <c r="I31" s="11">
        <v>8.4942684173583984</v>
      </c>
      <c r="J31" s="11">
        <v>5</v>
      </c>
      <c r="K31" s="11">
        <v>62.416614532470703</v>
      </c>
      <c r="L31" s="63">
        <v>20242.459683445602</v>
      </c>
      <c r="M31" s="11">
        <v>9.3817539215087891</v>
      </c>
      <c r="N31" s="11">
        <v>5</v>
      </c>
      <c r="O31" s="11">
        <v>0.74288767576217651</v>
      </c>
      <c r="P31" s="63">
        <v>73.455779918022486</v>
      </c>
      <c r="Q31" s="11">
        <v>2.9248120784759521</v>
      </c>
      <c r="R31" s="11">
        <v>3</v>
      </c>
      <c r="S31" s="11">
        <v>2.1493470668792725</v>
      </c>
      <c r="T31" s="31">
        <v>874.60851459753042</v>
      </c>
      <c r="U31" s="11">
        <v>11.801455497741699</v>
      </c>
      <c r="V31" s="11">
        <v>9</v>
      </c>
      <c r="W31" s="11">
        <v>9.9781246185302734</v>
      </c>
      <c r="X31" s="63">
        <v>2965.6863493004671</v>
      </c>
      <c r="Y31" s="11">
        <v>8.5743999481201172</v>
      </c>
      <c r="Z31" s="11">
        <v>6</v>
      </c>
      <c r="AA31" s="11">
        <v>23.029817581176758</v>
      </c>
      <c r="AB31" s="63">
        <v>11.653135299682617</v>
      </c>
      <c r="AC31" s="11">
        <v>4519.9109581734692</v>
      </c>
      <c r="AD31" s="11">
        <v>11.261115074157715</v>
      </c>
    </row>
    <row r="32" spans="1:30" s="3" customFormat="1" ht="10" x14ac:dyDescent="0.25">
      <c r="A32" s="134" t="s">
        <v>20</v>
      </c>
      <c r="B32" s="134" t="s">
        <v>62</v>
      </c>
      <c r="C32" s="7">
        <v>2649.43181074525</v>
      </c>
      <c r="D32" s="46">
        <v>8.4446897506713867</v>
      </c>
      <c r="E32" s="7">
        <v>28806.569948603399</v>
      </c>
      <c r="F32" s="11"/>
      <c r="G32" s="19">
        <v>90.44842529296875</v>
      </c>
      <c r="H32" s="63">
        <v>25588.913676189037</v>
      </c>
      <c r="I32" s="11">
        <v>9.6442298889160156</v>
      </c>
      <c r="J32" s="11">
        <v>6</v>
      </c>
      <c r="K32" s="11">
        <v>5.0838336944580078</v>
      </c>
      <c r="L32" s="63">
        <v>766.75287598898183</v>
      </c>
      <c r="M32" s="11">
        <v>5.4330592155456543</v>
      </c>
      <c r="N32" s="11">
        <v>3</v>
      </c>
      <c r="O32" s="11">
        <v>0.24581091105937958</v>
      </c>
      <c r="P32" s="63">
        <v>23.445333595169128</v>
      </c>
      <c r="Q32" s="11">
        <v>3.5999999046325684</v>
      </c>
      <c r="R32" s="11">
        <v>3</v>
      </c>
      <c r="S32" s="11">
        <v>2.3168535232543945</v>
      </c>
      <c r="T32" s="31">
        <v>657.88224871980231</v>
      </c>
      <c r="U32" s="11">
        <v>10.494318008422852</v>
      </c>
      <c r="V32" s="11">
        <v>7</v>
      </c>
      <c r="W32" s="11">
        <v>1.7070389986038208</v>
      </c>
      <c r="X32" s="63">
        <v>433.73213076793161</v>
      </c>
      <c r="Y32" s="11">
        <v>9.3772830963134766</v>
      </c>
      <c r="Z32" s="11">
        <v>5</v>
      </c>
      <c r="AA32" s="11">
        <v>11.685422897338867</v>
      </c>
      <c r="AB32" s="63">
        <v>4.006380558013916</v>
      </c>
      <c r="AC32" s="11">
        <v>1335.8436833424837</v>
      </c>
      <c r="AD32" s="11">
        <v>11.867901802062988</v>
      </c>
    </row>
    <row r="33" spans="1:30" s="3" customFormat="1" ht="10" x14ac:dyDescent="0.25">
      <c r="A33" s="134" t="s">
        <v>20</v>
      </c>
      <c r="B33" s="134" t="s">
        <v>63</v>
      </c>
      <c r="C33" s="7">
        <v>4535.8576439397666</v>
      </c>
      <c r="D33" s="46">
        <v>8.9646062850952148</v>
      </c>
      <c r="E33" s="7">
        <v>30794.13117848344</v>
      </c>
      <c r="F33" s="11"/>
      <c r="G33" s="19">
        <v>96.666488647460938</v>
      </c>
      <c r="H33" s="63">
        <v>23320.207327255426</v>
      </c>
      <c r="I33" s="11">
        <v>5.3183684349060059</v>
      </c>
      <c r="J33" s="11">
        <v>4</v>
      </c>
      <c r="K33" s="11">
        <v>7.5393276214599609</v>
      </c>
      <c r="L33" s="63">
        <v>1867.5702673069511</v>
      </c>
      <c r="M33" s="11">
        <v>5.4611601829528809</v>
      </c>
      <c r="N33" s="11">
        <v>6</v>
      </c>
      <c r="O33" s="11">
        <v>6.0566673278808594</v>
      </c>
      <c r="P33" s="63">
        <v>1648.330833694396</v>
      </c>
      <c r="Q33" s="11">
        <v>6</v>
      </c>
      <c r="R33" s="11">
        <v>6</v>
      </c>
      <c r="S33" s="11">
        <v>8.1571025848388672</v>
      </c>
      <c r="T33" s="31">
        <v>2028.7493601161816</v>
      </c>
      <c r="U33" s="11">
        <v>5.4831867218017578</v>
      </c>
      <c r="V33" s="11">
        <v>6</v>
      </c>
      <c r="W33" s="11">
        <v>5.671175479888916</v>
      </c>
      <c r="X33" s="63">
        <v>1543.418712088388</v>
      </c>
      <c r="Y33" s="11">
        <v>6</v>
      </c>
      <c r="Z33" s="11">
        <v>6</v>
      </c>
      <c r="AA33" s="11">
        <v>13.38660717010498</v>
      </c>
      <c r="AB33" s="63">
        <v>0.70055699348449707</v>
      </c>
      <c r="AC33" s="11">
        <v>385.85467802209712</v>
      </c>
      <c r="AD33" s="11">
        <v>12.142857551574707</v>
      </c>
    </row>
    <row r="34" spans="1:30" s="3" customFormat="1" ht="10" x14ac:dyDescent="0.25">
      <c r="A34" s="134" t="s">
        <v>20</v>
      </c>
      <c r="B34" s="134" t="s">
        <v>64</v>
      </c>
      <c r="C34" s="7">
        <v>2855.3406891813638</v>
      </c>
      <c r="D34" s="46">
        <v>6.1525516510009766</v>
      </c>
      <c r="E34" s="7">
        <v>18293.147461928958</v>
      </c>
      <c r="F34" s="11"/>
      <c r="G34" s="19">
        <v>80.289932250976563</v>
      </c>
      <c r="H34" s="63">
        <v>12927.547013676136</v>
      </c>
      <c r="I34" s="11">
        <v>5.5740947723388672</v>
      </c>
      <c r="J34" s="11">
        <v>4</v>
      </c>
      <c r="K34" s="11">
        <v>6.5879101753234863</v>
      </c>
      <c r="L34" s="63">
        <v>973.59669101699808</v>
      </c>
      <c r="M34" s="11">
        <v>5.111793041229248</v>
      </c>
      <c r="N34" s="11">
        <v>3</v>
      </c>
      <c r="O34" s="11">
        <v>7.1079067885875702E-2</v>
      </c>
      <c r="P34" s="63">
        <v>4.059099003422487</v>
      </c>
      <c r="Q34" s="11">
        <v>2</v>
      </c>
      <c r="R34" s="11">
        <v>2</v>
      </c>
      <c r="S34" s="11">
        <v>6.5785226821899414</v>
      </c>
      <c r="T34" s="31">
        <v>1364.2006910902919</v>
      </c>
      <c r="U34" s="11">
        <v>7.251894474029541</v>
      </c>
      <c r="V34" s="11">
        <v>5</v>
      </c>
      <c r="W34" s="11">
        <v>3.2735345363616943</v>
      </c>
      <c r="X34" s="63">
        <v>680.48724312433524</v>
      </c>
      <c r="Y34" s="11">
        <v>7.2587218284606934</v>
      </c>
      <c r="Z34" s="11">
        <v>6</v>
      </c>
      <c r="AA34" s="11">
        <v>10.332524299621582</v>
      </c>
      <c r="AB34" s="63">
        <v>9.2182960510253906</v>
      </c>
      <c r="AC34" s="11">
        <v>2343.2567240177791</v>
      </c>
      <c r="AD34" s="11">
        <v>8.8261852264404297</v>
      </c>
    </row>
    <row r="35" spans="1:30" s="3" customFormat="1" ht="10" x14ac:dyDescent="0.25">
      <c r="A35" s="134" t="s">
        <v>20</v>
      </c>
      <c r="B35" s="134" t="s">
        <v>65</v>
      </c>
      <c r="C35" s="7">
        <v>3287.8886342719202</v>
      </c>
      <c r="D35" s="46">
        <v>24.331216812133789</v>
      </c>
      <c r="E35" s="7">
        <v>35504.055040341387</v>
      </c>
      <c r="F35" s="11"/>
      <c r="G35" s="19">
        <v>94.749244689941406</v>
      </c>
      <c r="H35" s="63">
        <v>32916.520441282497</v>
      </c>
      <c r="I35" s="11">
        <v>9.664067268371582</v>
      </c>
      <c r="J35" s="11">
        <v>6</v>
      </c>
      <c r="K35" s="11">
        <v>0.63881552219390869</v>
      </c>
      <c r="L35" s="63">
        <v>96.825472481469063</v>
      </c>
      <c r="M35" s="11">
        <v>4.3731412887573242</v>
      </c>
      <c r="N35" s="11">
        <v>3</v>
      </c>
      <c r="O35" s="11">
        <v>9.3818731606006622E-2</v>
      </c>
      <c r="P35" s="63">
        <v>13.880948851000745</v>
      </c>
      <c r="Q35" s="11">
        <v>4.5</v>
      </c>
      <c r="R35" s="11">
        <v>4.5</v>
      </c>
      <c r="S35" s="11">
        <v>0.4920157790184021</v>
      </c>
      <c r="T35" s="31">
        <v>178.12654967179125</v>
      </c>
      <c r="U35" s="11">
        <v>10.90865421295166</v>
      </c>
      <c r="V35" s="11">
        <v>10</v>
      </c>
      <c r="W35" s="11">
        <v>0.9566078782081604</v>
      </c>
      <c r="X35" s="63">
        <v>177.19394171538261</v>
      </c>
      <c r="Y35" s="11">
        <v>5.4756083488464355</v>
      </c>
      <c r="Z35" s="11">
        <v>4</v>
      </c>
      <c r="AA35" s="11">
        <v>9.7593698501586914</v>
      </c>
      <c r="AB35" s="63">
        <v>5.5390028953552246</v>
      </c>
      <c r="AC35" s="11">
        <v>2121.5076863392396</v>
      </c>
      <c r="AD35" s="11">
        <v>10.831262588500977</v>
      </c>
    </row>
    <row r="36" spans="1:30" s="3" customFormat="1" ht="10" x14ac:dyDescent="0.25">
      <c r="A36" s="134" t="s">
        <v>20</v>
      </c>
      <c r="B36" s="134" t="s">
        <v>66</v>
      </c>
      <c r="C36" s="7">
        <v>4833.1482101409547</v>
      </c>
      <c r="D36" s="46">
        <v>13.5667724609375</v>
      </c>
      <c r="E36" s="7">
        <v>48882.731001688422</v>
      </c>
      <c r="F36" s="11"/>
      <c r="G36" s="19">
        <v>67.987472534179688</v>
      </c>
      <c r="H36" s="63">
        <v>23281.588320995957</v>
      </c>
      <c r="I36" s="11">
        <v>5.8127832412719727</v>
      </c>
      <c r="J36" s="11">
        <v>4</v>
      </c>
      <c r="K36" s="11">
        <v>4.5427756309509277</v>
      </c>
      <c r="L36" s="63">
        <v>1288.6942702066799</v>
      </c>
      <c r="M36" s="11">
        <v>4.9414081573486328</v>
      </c>
      <c r="N36" s="11">
        <v>3</v>
      </c>
      <c r="O36" s="11">
        <v>0</v>
      </c>
      <c r="P36" s="63">
        <v>0</v>
      </c>
      <c r="Q36" s="11">
        <v>0</v>
      </c>
      <c r="R36" s="11">
        <v>0</v>
      </c>
      <c r="S36" s="11">
        <v>1.3058550357818604</v>
      </c>
      <c r="T36" s="31">
        <v>841.85295256510472</v>
      </c>
      <c r="U36" s="11">
        <v>12.018463134765625</v>
      </c>
      <c r="V36" s="11">
        <v>10</v>
      </c>
      <c r="W36" s="11">
        <v>2.8787686824798584</v>
      </c>
      <c r="X36" s="63">
        <v>1693.4010041049771</v>
      </c>
      <c r="Y36" s="11">
        <v>11.137716293334961</v>
      </c>
      <c r="Z36" s="11">
        <v>6</v>
      </c>
      <c r="AA36" s="11">
        <v>9.7090692520141602</v>
      </c>
      <c r="AB36" s="63">
        <v>34.162105560302734</v>
      </c>
      <c r="AC36" s="11">
        <v>21777.194453815973</v>
      </c>
      <c r="AD36" s="11">
        <v>11.14616870880127</v>
      </c>
    </row>
    <row r="37" spans="1:30" s="3" customFormat="1" ht="10" x14ac:dyDescent="0.25">
      <c r="A37" s="134" t="s">
        <v>20</v>
      </c>
      <c r="B37" s="134" t="s">
        <v>67</v>
      </c>
      <c r="C37" s="7">
        <v>7400.3887488575829</v>
      </c>
      <c r="D37" s="46">
        <v>7.6988735198974609</v>
      </c>
      <c r="E37" s="7">
        <v>57580.070122351346</v>
      </c>
      <c r="F37" s="11"/>
      <c r="G37" s="19">
        <v>95.584159851074219</v>
      </c>
      <c r="H37" s="63">
        <v>51841.977829044728</v>
      </c>
      <c r="I37" s="11">
        <v>5.3304243087768555</v>
      </c>
      <c r="J37" s="11">
        <v>4</v>
      </c>
      <c r="K37" s="11">
        <v>3.7014825344085693</v>
      </c>
      <c r="L37" s="63">
        <v>2920.3590868104661</v>
      </c>
      <c r="M37" s="11">
        <v>7.2965168952941895</v>
      </c>
      <c r="N37" s="11">
        <v>3</v>
      </c>
      <c r="O37" s="11">
        <v>0.3595874011516571</v>
      </c>
      <c r="P37" s="63">
        <v>147.95229844413012</v>
      </c>
      <c r="Q37" s="11">
        <v>3.5675675868988037</v>
      </c>
      <c r="R37" s="11">
        <v>6</v>
      </c>
      <c r="S37" s="11">
        <v>0.90771520137786865</v>
      </c>
      <c r="T37" s="31">
        <v>303.38440753182459</v>
      </c>
      <c r="U37" s="11">
        <v>3.1306209564208984</v>
      </c>
      <c r="V37" s="11">
        <v>2</v>
      </c>
      <c r="W37" s="11">
        <v>0.59632200002670288</v>
      </c>
      <c r="X37" s="63">
        <v>758.22391578718316</v>
      </c>
      <c r="Y37" s="11">
        <v>13.549519538879395</v>
      </c>
      <c r="Z37" s="11">
        <v>3</v>
      </c>
      <c r="AA37" s="11">
        <v>9.3101053237915039</v>
      </c>
      <c r="AB37" s="63">
        <v>1.8719124794006348</v>
      </c>
      <c r="AC37" s="11">
        <v>1608.172584733027</v>
      </c>
      <c r="AD37" s="11">
        <v>8.9166259765625</v>
      </c>
    </row>
    <row r="38" spans="1:30" s="3" customFormat="1" ht="10" x14ac:dyDescent="0.25">
      <c r="A38" s="134" t="s">
        <v>20</v>
      </c>
      <c r="B38" s="134" t="s">
        <v>68</v>
      </c>
      <c r="C38" s="7">
        <v>10807.727428452567</v>
      </c>
      <c r="D38" s="46">
        <v>11.717897415161133</v>
      </c>
      <c r="E38" s="7">
        <v>63624.837761180162</v>
      </c>
      <c r="F38" s="11"/>
      <c r="G38" s="19">
        <v>94.6708984375</v>
      </c>
      <c r="H38" s="63">
        <v>53949.03386323111</v>
      </c>
      <c r="I38" s="11">
        <v>4.8972439765930176</v>
      </c>
      <c r="J38" s="11">
        <v>3</v>
      </c>
      <c r="K38" s="11">
        <v>4.7198810577392578</v>
      </c>
      <c r="L38" s="63">
        <v>2592.2247383060999</v>
      </c>
      <c r="M38" s="11">
        <v>4.7748112678527832</v>
      </c>
      <c r="N38" s="11">
        <v>3</v>
      </c>
      <c r="O38" s="11">
        <v>0</v>
      </c>
      <c r="P38" s="63">
        <v>0</v>
      </c>
      <c r="Q38" s="11">
        <v>0</v>
      </c>
      <c r="R38" s="11">
        <v>0</v>
      </c>
      <c r="S38" s="11">
        <v>0.24589520692825317</v>
      </c>
      <c r="T38" s="31">
        <v>278.17331171261071</v>
      </c>
      <c r="U38" s="11">
        <v>10.279069900512695</v>
      </c>
      <c r="V38" s="11">
        <v>1</v>
      </c>
      <c r="W38" s="11">
        <v>0.56327158212661743</v>
      </c>
      <c r="X38" s="63">
        <v>550.05485842584505</v>
      </c>
      <c r="Y38" s="11">
        <v>8.7766494750976563</v>
      </c>
      <c r="Z38" s="11">
        <v>8</v>
      </c>
      <c r="AA38" s="11">
        <v>8.6942577362060547</v>
      </c>
      <c r="AB38" s="63">
        <v>2.8739514350891113</v>
      </c>
      <c r="AC38" s="11">
        <v>6255.3509895044444</v>
      </c>
      <c r="AD38" s="11">
        <v>18.999288558959961</v>
      </c>
    </row>
    <row r="39" spans="1:30" s="3" customFormat="1" ht="10" x14ac:dyDescent="0.25">
      <c r="A39" s="134" t="s">
        <v>20</v>
      </c>
      <c r="B39" s="134" t="s">
        <v>69</v>
      </c>
      <c r="C39" s="7">
        <v>4192.1936167541053</v>
      </c>
      <c r="D39" s="46">
        <v>10.52519702911377</v>
      </c>
      <c r="E39" s="7">
        <v>39677.201958094789</v>
      </c>
      <c r="F39" s="11"/>
      <c r="G39" s="19">
        <v>94.815467834472656</v>
      </c>
      <c r="H39" s="63">
        <v>37414.235221904499</v>
      </c>
      <c r="I39" s="11">
        <v>9.3668127059936523</v>
      </c>
      <c r="J39" s="11">
        <v>6</v>
      </c>
      <c r="K39" s="11">
        <v>2.3782999515533447</v>
      </c>
      <c r="L39" s="63">
        <v>536.45659982340726</v>
      </c>
      <c r="M39" s="11">
        <v>5.380549430847168</v>
      </c>
      <c r="N39" s="11">
        <v>4</v>
      </c>
      <c r="O39" s="11">
        <v>7.853572815656662E-2</v>
      </c>
      <c r="P39" s="63">
        <v>6.5847393950440996</v>
      </c>
      <c r="Q39" s="11">
        <v>2</v>
      </c>
      <c r="R39" s="11">
        <v>2</v>
      </c>
      <c r="S39" s="11">
        <v>1.8672153949737549</v>
      </c>
      <c r="T39" s="31">
        <v>673.09802418203321</v>
      </c>
      <c r="U39" s="11">
        <v>8.5988931655883789</v>
      </c>
      <c r="V39" s="11">
        <v>7</v>
      </c>
      <c r="W39" s="11">
        <v>1.3172184228897095</v>
      </c>
      <c r="X39" s="63">
        <v>364.70539865500751</v>
      </c>
      <c r="Y39" s="11">
        <v>6.6045475006103516</v>
      </c>
      <c r="Z39" s="11">
        <v>4</v>
      </c>
      <c r="AA39" s="11">
        <v>9.1936435699462891</v>
      </c>
      <c r="AB39" s="63">
        <v>1.6377098560333252</v>
      </c>
      <c r="AC39" s="11">
        <v>682.12197413468414</v>
      </c>
      <c r="AD39" s="11">
        <v>9.9353628158569336</v>
      </c>
    </row>
    <row r="40" spans="1:30" s="3" customFormat="1" ht="10" x14ac:dyDescent="0.25">
      <c r="A40" s="134" t="s">
        <v>21</v>
      </c>
      <c r="B40" s="134" t="s">
        <v>70</v>
      </c>
      <c r="C40" s="7">
        <v>13424.016943430979</v>
      </c>
      <c r="D40" s="46">
        <v>14.543684959411621</v>
      </c>
      <c r="E40" s="7">
        <v>92350.539800999788</v>
      </c>
      <c r="F40" s="11"/>
      <c r="G40" s="19">
        <v>80.381202697753906</v>
      </c>
      <c r="H40" s="63">
        <v>58692.639017444155</v>
      </c>
      <c r="I40" s="11">
        <v>5.4209475517272949</v>
      </c>
      <c r="J40" s="11">
        <v>4</v>
      </c>
      <c r="K40" s="11">
        <v>9.6747827529907227</v>
      </c>
      <c r="L40" s="63">
        <v>7568.4843937943033</v>
      </c>
      <c r="M40" s="11">
        <v>5.8190469741821289</v>
      </c>
      <c r="N40" s="11">
        <v>4</v>
      </c>
      <c r="O40" s="11">
        <v>7.6359063386917114E-2</v>
      </c>
      <c r="P40" s="63">
        <v>20.500906228977463</v>
      </c>
      <c r="Q40" s="11">
        <v>2</v>
      </c>
      <c r="R40" s="11">
        <v>2</v>
      </c>
      <c r="S40" s="11">
        <v>0.30938786268234253</v>
      </c>
      <c r="T40" s="31">
        <v>240.97145868078917</v>
      </c>
      <c r="U40" s="11">
        <v>5.8020286560058594</v>
      </c>
      <c r="V40" s="11">
        <v>8</v>
      </c>
      <c r="W40" s="11">
        <v>1.6113970279693604</v>
      </c>
      <c r="X40" s="63">
        <v>1115.8047267572506</v>
      </c>
      <c r="Y40" s="11">
        <v>5.158259391784668</v>
      </c>
      <c r="Z40" s="11">
        <v>4</v>
      </c>
      <c r="AA40" s="11">
        <v>8.1937875747680664</v>
      </c>
      <c r="AB40" s="63">
        <v>18.884004592895508</v>
      </c>
      <c r="AC40" s="11">
        <v>24712.139298094182</v>
      </c>
      <c r="AD40" s="11">
        <v>9.7223052978515625</v>
      </c>
    </row>
    <row r="41" spans="1:30" s="3" customFormat="1" ht="10" x14ac:dyDescent="0.25">
      <c r="A41" s="134" t="s">
        <v>21</v>
      </c>
      <c r="B41" s="134" t="s">
        <v>71</v>
      </c>
      <c r="C41" s="7">
        <v>3551.6076718009567</v>
      </c>
      <c r="D41" s="46">
        <v>6.6383543014526367</v>
      </c>
      <c r="E41" s="7">
        <v>26321.822058649246</v>
      </c>
      <c r="F41" s="11"/>
      <c r="G41" s="19">
        <v>68.715507507324219</v>
      </c>
      <c r="H41" s="63">
        <v>14852.840019994077</v>
      </c>
      <c r="I41" s="11">
        <v>5.9582481384277344</v>
      </c>
      <c r="J41" s="11">
        <v>4</v>
      </c>
      <c r="K41" s="11">
        <v>22.094314575195313</v>
      </c>
      <c r="L41" s="63">
        <v>5102.460382109005</v>
      </c>
      <c r="M41" s="11">
        <v>6.3623180389404297</v>
      </c>
      <c r="N41" s="11">
        <v>4</v>
      </c>
      <c r="O41" s="11">
        <v>0.27519381046295166</v>
      </c>
      <c r="P41" s="63">
        <v>19.547608116113746</v>
      </c>
      <c r="Q41" s="11">
        <v>2</v>
      </c>
      <c r="R41" s="11">
        <v>2</v>
      </c>
      <c r="S41" s="11">
        <v>3.0555555820465088</v>
      </c>
      <c r="T41" s="31">
        <v>881.89079902251194</v>
      </c>
      <c r="U41" s="11">
        <v>8.03509521484375</v>
      </c>
      <c r="V41" s="11">
        <v>8</v>
      </c>
      <c r="W41" s="11">
        <v>1.9819121360778809</v>
      </c>
      <c r="X41" s="63">
        <v>249.90988595971564</v>
      </c>
      <c r="Y41" s="11">
        <v>3.2946546077728271</v>
      </c>
      <c r="Z41" s="11">
        <v>3</v>
      </c>
      <c r="AA41" s="11">
        <v>9.3743934631347656</v>
      </c>
      <c r="AB41" s="63">
        <v>13.962273597717285</v>
      </c>
      <c r="AC41" s="11">
        <v>5215.173363447866</v>
      </c>
      <c r="AD41" s="11">
        <v>10.397342681884766</v>
      </c>
    </row>
    <row r="42" spans="1:30" s="3" customFormat="1" ht="10" x14ac:dyDescent="0.25">
      <c r="A42" s="134" t="s">
        <v>21</v>
      </c>
      <c r="B42" s="134" t="s">
        <v>72</v>
      </c>
      <c r="C42" s="7">
        <v>4306.5870585509683</v>
      </c>
      <c r="D42" s="46">
        <v>7.4138913154602051</v>
      </c>
      <c r="E42" s="7">
        <v>26795.53485387074</v>
      </c>
      <c r="F42" s="11"/>
      <c r="G42" s="19">
        <v>72.931449890136719</v>
      </c>
      <c r="H42" s="63">
        <v>19711.872597550118</v>
      </c>
      <c r="I42" s="11">
        <v>5.8789854049682617</v>
      </c>
      <c r="J42" s="11">
        <v>4</v>
      </c>
      <c r="K42" s="11">
        <v>26.405464172363281</v>
      </c>
      <c r="L42" s="63">
        <v>4780.1511191308919</v>
      </c>
      <c r="M42" s="11">
        <v>3.9846611022949219</v>
      </c>
      <c r="N42" s="11">
        <v>3</v>
      </c>
      <c r="O42" s="11">
        <v>0.16659471392631531</v>
      </c>
      <c r="P42" s="63">
        <v>14.349092810954735</v>
      </c>
      <c r="Q42" s="11">
        <v>2</v>
      </c>
      <c r="R42" s="11">
        <v>2</v>
      </c>
      <c r="S42" s="11">
        <v>1.7996450662612915</v>
      </c>
      <c r="T42" s="31">
        <v>523.6863863918054</v>
      </c>
      <c r="U42" s="11">
        <v>6.4000110626220703</v>
      </c>
      <c r="V42" s="11">
        <v>7</v>
      </c>
      <c r="W42" s="11">
        <v>3.6730971336364746</v>
      </c>
      <c r="X42" s="63">
        <v>855.45967282820709</v>
      </c>
      <c r="Y42" s="11">
        <v>5.0974583625793457</v>
      </c>
      <c r="Z42" s="11">
        <v>3</v>
      </c>
      <c r="AA42" s="11">
        <v>13.055441856384277</v>
      </c>
      <c r="AB42" s="63">
        <v>3.1274948120117188</v>
      </c>
      <c r="AC42" s="11">
        <v>910.01598515874662</v>
      </c>
      <c r="AD42" s="11">
        <v>6.2911782264709473</v>
      </c>
    </row>
    <row r="43" spans="1:30" s="3" customFormat="1" ht="10" x14ac:dyDescent="0.25">
      <c r="A43" s="134" t="s">
        <v>21</v>
      </c>
      <c r="B43" s="134" t="s">
        <v>73</v>
      </c>
      <c r="C43" s="7">
        <v>10396.889331819853</v>
      </c>
      <c r="D43" s="46">
        <v>9.0555782318115234</v>
      </c>
      <c r="E43" s="7">
        <v>58772.547589445603</v>
      </c>
      <c r="F43" s="11"/>
      <c r="G43" s="19">
        <v>87.995018005371094</v>
      </c>
      <c r="H43" s="63">
        <v>46034.584104640133</v>
      </c>
      <c r="I43" s="11">
        <v>4.8831920623779297</v>
      </c>
      <c r="J43" s="11">
        <v>3</v>
      </c>
      <c r="K43" s="11">
        <v>9.4457550048828125</v>
      </c>
      <c r="L43" s="63">
        <v>3658.6125210328992</v>
      </c>
      <c r="M43" s="11">
        <v>3.6644525527954102</v>
      </c>
      <c r="N43" s="11">
        <v>3</v>
      </c>
      <c r="O43" s="11">
        <v>0.2097572535276413</v>
      </c>
      <c r="P43" s="63">
        <v>32.77896893791079</v>
      </c>
      <c r="Q43" s="11">
        <v>1.5030549764633179</v>
      </c>
      <c r="R43" s="11">
        <v>2</v>
      </c>
      <c r="S43" s="11">
        <v>0.10551943629980087</v>
      </c>
      <c r="T43" s="31">
        <v>21.94147785274787</v>
      </c>
      <c r="U43" s="11">
        <v>2</v>
      </c>
      <c r="V43" s="11">
        <v>2</v>
      </c>
      <c r="W43" s="11">
        <v>2.0519614219665527</v>
      </c>
      <c r="X43" s="63">
        <v>1066.9569194605651</v>
      </c>
      <c r="Y43" s="11">
        <v>4.9497766494750977</v>
      </c>
      <c r="Z43" s="11">
        <v>4</v>
      </c>
      <c r="AA43" s="11">
        <v>8.3539524078369141</v>
      </c>
      <c r="AB43" s="63">
        <v>7.9848165512084961</v>
      </c>
      <c r="AC43" s="11">
        <v>7957.6735975213287</v>
      </c>
      <c r="AD43" s="11">
        <v>9.3355236053466797</v>
      </c>
    </row>
    <row r="44" spans="1:30" s="3" customFormat="1" ht="10" x14ac:dyDescent="0.25">
      <c r="A44" s="134" t="s">
        <v>21</v>
      </c>
      <c r="B44" s="134" t="s">
        <v>74</v>
      </c>
      <c r="C44" s="7">
        <v>13899.208199585648</v>
      </c>
      <c r="D44" s="46">
        <v>12.510808944702148</v>
      </c>
      <c r="E44" s="7">
        <v>88926.945255350583</v>
      </c>
      <c r="F44" s="11"/>
      <c r="G44" s="19">
        <v>81.262535095214844</v>
      </c>
      <c r="H44" s="63">
        <v>60962.661171753462</v>
      </c>
      <c r="I44" s="11">
        <v>5.2902712821960449</v>
      </c>
      <c r="J44" s="11">
        <v>4</v>
      </c>
      <c r="K44" s="11">
        <v>8.7500886917114258</v>
      </c>
      <c r="L44" s="63">
        <v>5895.3405750120073</v>
      </c>
      <c r="M44" s="11">
        <v>4.7347564697265625</v>
      </c>
      <c r="N44" s="11">
        <v>2</v>
      </c>
      <c r="O44" s="11">
        <v>0</v>
      </c>
      <c r="P44" s="63">
        <v>0</v>
      </c>
      <c r="Q44" s="11">
        <v>0</v>
      </c>
      <c r="R44" s="11">
        <v>0</v>
      </c>
      <c r="S44" s="11">
        <v>2.2471046447753906</v>
      </c>
      <c r="T44" s="31">
        <v>2276.0435719981033</v>
      </c>
      <c r="U44" s="11">
        <v>7.2873096466064453</v>
      </c>
      <c r="V44" s="11">
        <v>6</v>
      </c>
      <c r="W44" s="11">
        <v>2.4366888999938965</v>
      </c>
      <c r="X44" s="63">
        <v>3320.9468999388387</v>
      </c>
      <c r="Y44" s="11">
        <v>9.805546760559082</v>
      </c>
      <c r="Z44" s="11">
        <v>7</v>
      </c>
      <c r="AA44" s="11">
        <v>7.8945803642272949</v>
      </c>
      <c r="AB44" s="63">
        <v>11.144580841064453</v>
      </c>
      <c r="AC44" s="11">
        <v>16471.953036648109</v>
      </c>
      <c r="AD44" s="11">
        <v>10.442292213439941</v>
      </c>
    </row>
    <row r="45" spans="1:30" s="3" customFormat="1" ht="10" x14ac:dyDescent="0.25">
      <c r="A45" s="134" t="s">
        <v>21</v>
      </c>
      <c r="B45" s="134" t="s">
        <v>75</v>
      </c>
      <c r="C45" s="7">
        <v>11486.828162050431</v>
      </c>
      <c r="D45" s="46">
        <v>15.960997581481934</v>
      </c>
      <c r="E45" s="7">
        <v>85655.25130596399</v>
      </c>
      <c r="F45" s="11"/>
      <c r="G45" s="19">
        <v>68.881553649902344</v>
      </c>
      <c r="H45" s="63">
        <v>49967.390566472037</v>
      </c>
      <c r="I45" s="11">
        <v>6.2986555099487305</v>
      </c>
      <c r="J45" s="11">
        <v>4</v>
      </c>
      <c r="K45" s="11">
        <v>29.523744583129883</v>
      </c>
      <c r="L45" s="63">
        <v>25670.90857469778</v>
      </c>
      <c r="M45" s="11">
        <v>7.5520520210266113</v>
      </c>
      <c r="N45" s="11">
        <v>4</v>
      </c>
      <c r="O45" s="11">
        <v>0.29542264342308044</v>
      </c>
      <c r="P45" s="63">
        <v>79.221855701424076</v>
      </c>
      <c r="Q45" s="11">
        <v>2.3345389366149902</v>
      </c>
      <c r="R45" s="11">
        <v>2</v>
      </c>
      <c r="S45" s="11">
        <v>2.7613143920898438</v>
      </c>
      <c r="T45" s="31">
        <v>2720.2299294810346</v>
      </c>
      <c r="U45" s="11">
        <v>8.5760965347290039</v>
      </c>
      <c r="V45" s="11">
        <v>8</v>
      </c>
      <c r="W45" s="11">
        <v>1.3074692487716675</v>
      </c>
      <c r="X45" s="63">
        <v>1042.9684464432426</v>
      </c>
      <c r="Y45" s="11">
        <v>6.9444770812988281</v>
      </c>
      <c r="Z45" s="11">
        <v>4</v>
      </c>
      <c r="AA45" s="11">
        <v>7.6632966995239258</v>
      </c>
      <c r="AB45" s="63">
        <v>5.4179220199584961</v>
      </c>
      <c r="AC45" s="11">
        <v>6174.5319331686005</v>
      </c>
      <c r="AD45" s="11">
        <v>9.9213590621948242</v>
      </c>
    </row>
    <row r="46" spans="1:30" s="3" customFormat="1" ht="10" x14ac:dyDescent="0.25">
      <c r="A46" s="134" t="s">
        <v>21</v>
      </c>
      <c r="B46" s="134" t="s">
        <v>76</v>
      </c>
      <c r="C46" s="7">
        <v>7223.4337675135321</v>
      </c>
      <c r="D46" s="46">
        <v>11.521873474121094</v>
      </c>
      <c r="E46" s="7">
        <v>51781.991782175275</v>
      </c>
      <c r="F46" s="11"/>
      <c r="G46" s="19">
        <v>62.965614318847656</v>
      </c>
      <c r="H46" s="63">
        <v>24349.034412898174</v>
      </c>
      <c r="I46" s="11">
        <v>5.2813348770141602</v>
      </c>
      <c r="J46" s="11">
        <v>4</v>
      </c>
      <c r="K46" s="11">
        <v>32.483760833740234</v>
      </c>
      <c r="L46" s="63">
        <v>12383.275465235065</v>
      </c>
      <c r="M46" s="11">
        <v>5.210360050201416</v>
      </c>
      <c r="N46" s="11">
        <v>4</v>
      </c>
      <c r="O46" s="11">
        <v>0.57800287008285522</v>
      </c>
      <c r="P46" s="63">
        <v>83.503307457537147</v>
      </c>
      <c r="Q46" s="11">
        <v>2</v>
      </c>
      <c r="R46" s="11">
        <v>2</v>
      </c>
      <c r="S46" s="11">
        <v>5.2423944473266602</v>
      </c>
      <c r="T46" s="31">
        <v>3145.2912595161711</v>
      </c>
      <c r="U46" s="11">
        <v>8.2366113662719727</v>
      </c>
      <c r="V46" s="11">
        <v>6</v>
      </c>
      <c r="W46" s="11">
        <v>2.4844949245452881</v>
      </c>
      <c r="X46" s="63">
        <v>1306.6279562606865</v>
      </c>
      <c r="Y46" s="11">
        <v>7.2806501388549805</v>
      </c>
      <c r="Z46" s="11">
        <v>7</v>
      </c>
      <c r="AA46" s="11">
        <v>8.0228958129882813</v>
      </c>
      <c r="AB46" s="63">
        <v>13.437190055847168</v>
      </c>
      <c r="AC46" s="11">
        <v>10514.259380807682</v>
      </c>
      <c r="AD46" s="11">
        <v>10.710774421691895</v>
      </c>
    </row>
    <row r="47" spans="1:30" s="3" customFormat="1" ht="10" x14ac:dyDescent="0.25">
      <c r="A47" s="134" t="s">
        <v>21</v>
      </c>
      <c r="B47" s="134" t="s">
        <v>77</v>
      </c>
      <c r="C47" s="7">
        <v>17985.530645251743</v>
      </c>
      <c r="D47" s="46">
        <v>17.712747573852539</v>
      </c>
      <c r="E47" s="7">
        <v>130819.68078096057</v>
      </c>
      <c r="F47" s="11"/>
      <c r="G47" s="19">
        <v>84.723609924316406</v>
      </c>
      <c r="H47" s="63">
        <v>94804.496623128754</v>
      </c>
      <c r="I47" s="11">
        <v>6.1436376571655273</v>
      </c>
      <c r="J47" s="11">
        <v>4</v>
      </c>
      <c r="K47" s="11">
        <v>22.862462997436523</v>
      </c>
      <c r="L47" s="63">
        <v>19818.951383410025</v>
      </c>
      <c r="M47" s="11">
        <v>4.757601261138916</v>
      </c>
      <c r="N47" s="11">
        <v>3</v>
      </c>
      <c r="O47" s="11">
        <v>0.55833554267883301</v>
      </c>
      <c r="P47" s="63">
        <v>215.35071920428462</v>
      </c>
      <c r="Q47" s="11">
        <v>2.1445086002349854</v>
      </c>
      <c r="R47" s="11">
        <v>2</v>
      </c>
      <c r="S47" s="11">
        <v>1.4601379632949829</v>
      </c>
      <c r="T47" s="31">
        <v>2138.5045294567713</v>
      </c>
      <c r="U47" s="11">
        <v>7.9856753349304199</v>
      </c>
      <c r="V47" s="11">
        <v>7</v>
      </c>
      <c r="W47" s="11">
        <v>4.0128717422485352</v>
      </c>
      <c r="X47" s="63">
        <v>4477.0100571845924</v>
      </c>
      <c r="Y47" s="11">
        <v>6.1458077430725098</v>
      </c>
      <c r="Z47" s="11">
        <v>4</v>
      </c>
      <c r="AA47" s="11">
        <v>8.79730224609375</v>
      </c>
      <c r="AB47" s="63">
        <v>5.8191847801208496</v>
      </c>
      <c r="AC47" s="11">
        <v>9365.3674685758033</v>
      </c>
      <c r="AD47" s="11">
        <v>8.8560733795166016</v>
      </c>
    </row>
    <row r="48" spans="1:30" s="3" customFormat="1" ht="10" x14ac:dyDescent="0.25">
      <c r="A48" s="134" t="s">
        <v>21</v>
      </c>
      <c r="B48" s="134" t="s">
        <v>78</v>
      </c>
      <c r="C48" s="7">
        <v>2784.9856538140343</v>
      </c>
      <c r="D48" s="46">
        <v>4.239527702331543</v>
      </c>
      <c r="E48" s="7">
        <v>18859.425867826169</v>
      </c>
      <c r="F48" s="11"/>
      <c r="G48" s="19">
        <v>71.412483215332031</v>
      </c>
      <c r="H48" s="63">
        <v>13260.82456094681</v>
      </c>
      <c r="I48" s="11">
        <v>6.6676602363586426</v>
      </c>
      <c r="J48" s="11">
        <v>5</v>
      </c>
      <c r="K48" s="11">
        <v>18.462131500244141</v>
      </c>
      <c r="L48" s="63">
        <v>2011.4473234082991</v>
      </c>
      <c r="M48" s="11">
        <v>3.9120452404022217</v>
      </c>
      <c r="N48" s="11">
        <v>2</v>
      </c>
      <c r="O48" s="11">
        <v>0.60471320152282715</v>
      </c>
      <c r="P48" s="63">
        <v>16.84117603017825</v>
      </c>
      <c r="Q48" s="11">
        <v>1</v>
      </c>
      <c r="R48" s="11">
        <v>1</v>
      </c>
      <c r="S48" s="11">
        <v>1.1649621725082397</v>
      </c>
      <c r="T48" s="31">
        <v>250.88398997897889</v>
      </c>
      <c r="U48" s="11">
        <v>7.7328243255615234</v>
      </c>
      <c r="V48" s="11">
        <v>1</v>
      </c>
      <c r="W48" s="11">
        <v>2.3992886543273926</v>
      </c>
      <c r="X48" s="63">
        <v>814.32039392979539</v>
      </c>
      <c r="Y48" s="11">
        <v>12.18680477142334</v>
      </c>
      <c r="Z48" s="11">
        <v>5</v>
      </c>
      <c r="AA48" s="11">
        <v>8.1934041976928711</v>
      </c>
      <c r="AB48" s="63">
        <v>10.223210334777832</v>
      </c>
      <c r="AC48" s="11">
        <v>2505.1084235321218</v>
      </c>
      <c r="AD48" s="11">
        <v>8.7986545562744141</v>
      </c>
    </row>
    <row r="49" spans="1:30" s="3" customFormat="1" ht="10" x14ac:dyDescent="0.25">
      <c r="A49" s="134" t="s">
        <v>21</v>
      </c>
      <c r="B49" s="134" t="s">
        <v>79</v>
      </c>
      <c r="C49" s="7">
        <v>9548.7103677434225</v>
      </c>
      <c r="D49" s="46">
        <v>19.620832443237305</v>
      </c>
      <c r="E49" s="7">
        <v>63798.648877514992</v>
      </c>
      <c r="F49" s="11"/>
      <c r="G49" s="19">
        <v>75.709114074707031</v>
      </c>
      <c r="H49" s="63">
        <v>37579.752841878275</v>
      </c>
      <c r="I49" s="11">
        <v>5.0400896072387695</v>
      </c>
      <c r="J49" s="11">
        <v>3</v>
      </c>
      <c r="K49" s="11">
        <v>8.6074609756469727</v>
      </c>
      <c r="L49" s="63">
        <v>4078.8875789041695</v>
      </c>
      <c r="M49" s="11">
        <v>4.8330249786376953</v>
      </c>
      <c r="N49" s="11">
        <v>3</v>
      </c>
      <c r="O49" s="11">
        <v>9.7412675619125366E-2</v>
      </c>
      <c r="P49" s="63">
        <v>18.603309200310559</v>
      </c>
      <c r="Q49" s="11">
        <v>2</v>
      </c>
      <c r="R49" s="11">
        <v>2</v>
      </c>
      <c r="S49" s="11">
        <v>0.79663741588592529</v>
      </c>
      <c r="T49" s="31">
        <v>275.56347165871779</v>
      </c>
      <c r="U49" s="11">
        <v>3.6225652694702148</v>
      </c>
      <c r="V49" s="11">
        <v>3</v>
      </c>
      <c r="W49" s="11">
        <v>1.0886026620864868</v>
      </c>
      <c r="X49" s="63">
        <v>470.87216320707626</v>
      </c>
      <c r="Y49" s="11">
        <v>4.4366593360900879</v>
      </c>
      <c r="Z49" s="11">
        <v>3</v>
      </c>
      <c r="AA49" s="11">
        <v>7.537651538848877</v>
      </c>
      <c r="AB49" s="63">
        <v>24.623815536499023</v>
      </c>
      <c r="AC49" s="11">
        <v>21374.969512666361</v>
      </c>
      <c r="AD49" s="11">
        <v>8.8435344696044922</v>
      </c>
    </row>
    <row r="50" spans="1:30" s="3" customFormat="1" ht="10" x14ac:dyDescent="0.25">
      <c r="A50" s="134" t="s">
        <v>21</v>
      </c>
      <c r="B50" s="134" t="s">
        <v>80</v>
      </c>
      <c r="C50" s="7">
        <v>3971.7642786988417</v>
      </c>
      <c r="D50" s="46">
        <v>11.646024703979492</v>
      </c>
      <c r="E50" s="7">
        <v>26453.087668205677</v>
      </c>
      <c r="F50" s="11"/>
      <c r="G50" s="19">
        <v>76.866714477539063</v>
      </c>
      <c r="H50" s="63">
        <v>16585.867195592851</v>
      </c>
      <c r="I50" s="11">
        <v>5.3912429809570313</v>
      </c>
      <c r="J50" s="11">
        <v>4</v>
      </c>
      <c r="K50" s="11">
        <v>14.209294319152832</v>
      </c>
      <c r="L50" s="63">
        <v>3274.7247380902418</v>
      </c>
      <c r="M50" s="11">
        <v>5.7507843971252441</v>
      </c>
      <c r="N50" s="11">
        <v>4</v>
      </c>
      <c r="O50" s="11">
        <v>0</v>
      </c>
      <c r="P50" s="63">
        <v>0</v>
      </c>
      <c r="Q50" s="11">
        <v>0</v>
      </c>
      <c r="R50" s="11">
        <v>0</v>
      </c>
      <c r="S50" s="11">
        <v>0.2340354323387146</v>
      </c>
      <c r="T50" s="31">
        <v>18.590671983210914</v>
      </c>
      <c r="U50" s="11">
        <v>2</v>
      </c>
      <c r="V50" s="11">
        <v>2</v>
      </c>
      <c r="W50" s="11">
        <v>3.6136186122894287</v>
      </c>
      <c r="X50" s="63">
        <v>802.27602308499468</v>
      </c>
      <c r="Y50" s="11">
        <v>5.5219736099243164</v>
      </c>
      <c r="Z50" s="11">
        <v>4</v>
      </c>
      <c r="AA50" s="11">
        <v>7.1698269844055176</v>
      </c>
      <c r="AB50" s="63">
        <v>15.220662117004395</v>
      </c>
      <c r="AC50" s="11">
        <v>5771.6290394543548</v>
      </c>
      <c r="AD50" s="11">
        <v>9.482884407043457</v>
      </c>
    </row>
    <row r="51" spans="1:30" s="3" customFormat="1" ht="10" x14ac:dyDescent="0.25">
      <c r="A51" s="134" t="s">
        <v>22</v>
      </c>
      <c r="B51" s="134" t="s">
        <v>81</v>
      </c>
      <c r="C51" s="7">
        <v>1149.529788372239</v>
      </c>
      <c r="D51" s="46">
        <v>3.9424459934234619</v>
      </c>
      <c r="E51" s="7">
        <v>5136.3244454380047</v>
      </c>
      <c r="F51" s="11"/>
      <c r="G51" s="19">
        <v>84.880081176757813</v>
      </c>
      <c r="H51" s="63">
        <v>3950.8343925702829</v>
      </c>
      <c r="I51" s="11">
        <v>4.0491399765014648</v>
      </c>
      <c r="J51" s="11">
        <v>3</v>
      </c>
      <c r="K51" s="11">
        <v>11.157455444335938</v>
      </c>
      <c r="L51" s="63">
        <v>718.00661442645571</v>
      </c>
      <c r="M51" s="11">
        <v>5.5981307029724121</v>
      </c>
      <c r="N51" s="11">
        <v>5</v>
      </c>
      <c r="O51" s="11">
        <v>0</v>
      </c>
      <c r="P51" s="63">
        <v>0</v>
      </c>
      <c r="Q51" s="11">
        <v>0</v>
      </c>
      <c r="R51" s="11">
        <v>0</v>
      </c>
      <c r="S51" s="11">
        <v>0</v>
      </c>
      <c r="T51" s="31">
        <v>0</v>
      </c>
      <c r="U51" s="11">
        <v>0</v>
      </c>
      <c r="V51" s="11">
        <v>0</v>
      </c>
      <c r="W51" s="11">
        <v>0</v>
      </c>
      <c r="X51" s="63">
        <v>0</v>
      </c>
      <c r="Y51" s="11">
        <v>0</v>
      </c>
      <c r="Z51" s="11">
        <v>0</v>
      </c>
      <c r="AA51" s="11">
        <v>9.742762565612793</v>
      </c>
      <c r="AB51" s="63">
        <v>5.3180394172668457</v>
      </c>
      <c r="AC51" s="11">
        <v>467.48343844126504</v>
      </c>
      <c r="AD51" s="11">
        <v>7.6470589637756348</v>
      </c>
    </row>
    <row r="52" spans="1:30" s="3" customFormat="1" ht="10" x14ac:dyDescent="0.25">
      <c r="A52" s="134" t="s">
        <v>22</v>
      </c>
      <c r="B52" s="134" t="s">
        <v>82</v>
      </c>
      <c r="C52" s="7">
        <v>17069.811292321308</v>
      </c>
      <c r="D52" s="46">
        <v>14.068923950195313</v>
      </c>
      <c r="E52" s="7">
        <v>96627.445529686607</v>
      </c>
      <c r="F52" s="11"/>
      <c r="G52" s="19">
        <v>34.229038238525391</v>
      </c>
      <c r="H52" s="63">
        <v>23484.987788286056</v>
      </c>
      <c r="I52" s="11">
        <v>4.0009603500366211</v>
      </c>
      <c r="J52" s="11">
        <v>3</v>
      </c>
      <c r="K52" s="11">
        <v>65.370903015136719</v>
      </c>
      <c r="L52" s="63">
        <v>57916.820694635629</v>
      </c>
      <c r="M52" s="11">
        <v>5.1609253883361816</v>
      </c>
      <c r="N52" s="11">
        <v>3</v>
      </c>
      <c r="O52" s="11">
        <v>0.2575531005859375</v>
      </c>
      <c r="P52" s="63">
        <v>90.813153886659876</v>
      </c>
      <c r="Q52" s="11">
        <v>2.0656332969665527</v>
      </c>
      <c r="R52" s="11">
        <v>2</v>
      </c>
      <c r="S52" s="11">
        <v>2.8168249130249023</v>
      </c>
      <c r="T52" s="31">
        <v>3682.1682692172153</v>
      </c>
      <c r="U52" s="11">
        <v>7.629145622253418</v>
      </c>
      <c r="V52" s="11">
        <v>6</v>
      </c>
      <c r="W52" s="11">
        <v>4.2732443809509277</v>
      </c>
      <c r="X52" s="63">
        <v>3382.3877858656133</v>
      </c>
      <c r="Y52" s="11">
        <v>4.5876278877258301</v>
      </c>
      <c r="Z52" s="11">
        <v>4</v>
      </c>
      <c r="AA52" s="11">
        <v>9.5936403274536133</v>
      </c>
      <c r="AB52" s="63">
        <v>4.9147305488586426</v>
      </c>
      <c r="AC52" s="11">
        <v>8070.2678377957873</v>
      </c>
      <c r="AD52" s="11">
        <v>9.5874567031860352</v>
      </c>
    </row>
    <row r="53" spans="1:30" s="3" customFormat="1" ht="10" x14ac:dyDescent="0.25">
      <c r="A53" s="134" t="s">
        <v>22</v>
      </c>
      <c r="B53" s="134" t="s">
        <v>83</v>
      </c>
      <c r="C53" s="7">
        <v>12892.272565756239</v>
      </c>
      <c r="D53" s="46">
        <v>19.080612182617188</v>
      </c>
      <c r="E53" s="7">
        <v>63371.221625691614</v>
      </c>
      <c r="F53" s="11"/>
      <c r="G53" s="19">
        <v>28.072647094726563</v>
      </c>
      <c r="H53" s="63">
        <v>14078.460721614905</v>
      </c>
      <c r="I53" s="11">
        <v>3.8670182228088379</v>
      </c>
      <c r="J53" s="11">
        <v>3</v>
      </c>
      <c r="K53" s="11">
        <v>74.706626892089844</v>
      </c>
      <c r="L53" s="63">
        <v>43852.235924135231</v>
      </c>
      <c r="M53" s="11">
        <v>4.5237150192260742</v>
      </c>
      <c r="N53" s="11">
        <v>3</v>
      </c>
      <c r="O53" s="11">
        <v>0.40638568997383118</v>
      </c>
      <c r="P53" s="63">
        <v>269.64140969361949</v>
      </c>
      <c r="Q53" s="11">
        <v>5.1465797424316406</v>
      </c>
      <c r="R53" s="11">
        <v>6</v>
      </c>
      <c r="S53" s="11">
        <v>0.76610034704208374</v>
      </c>
      <c r="T53" s="31">
        <v>515.37103867950827</v>
      </c>
      <c r="U53" s="11">
        <v>5.2180094718933105</v>
      </c>
      <c r="V53" s="11">
        <v>4</v>
      </c>
      <c r="W53" s="11">
        <v>1.2337181568145752</v>
      </c>
      <c r="X53" s="63">
        <v>475.38804483705479</v>
      </c>
      <c r="Y53" s="11">
        <v>2.9888412952423096</v>
      </c>
      <c r="Z53" s="11">
        <v>3</v>
      </c>
      <c r="AA53" s="11">
        <v>7.6294779777526855</v>
      </c>
      <c r="AB53" s="63">
        <v>3.55289626121521</v>
      </c>
      <c r="AC53" s="11">
        <v>4180.1244867313389</v>
      </c>
      <c r="AD53" s="11">
        <v>9.1259317398071289</v>
      </c>
    </row>
    <row r="54" spans="1:30" s="3" customFormat="1" ht="10" x14ac:dyDescent="0.25">
      <c r="A54" s="134" t="s">
        <v>22</v>
      </c>
      <c r="B54" s="134" t="s">
        <v>84</v>
      </c>
      <c r="C54" s="7">
        <v>3770.6750203536712</v>
      </c>
      <c r="D54" s="46">
        <v>5.8278179168701172</v>
      </c>
      <c r="E54" s="7">
        <v>20861.743525636153</v>
      </c>
      <c r="F54" s="11"/>
      <c r="G54" s="19">
        <v>33.501914978027344</v>
      </c>
      <c r="H54" s="63">
        <v>6045.6778433618601</v>
      </c>
      <c r="I54" s="11">
        <v>4.5552606582641602</v>
      </c>
      <c r="J54" s="11">
        <v>3</v>
      </c>
      <c r="K54" s="11">
        <v>68.606895446777344</v>
      </c>
      <c r="L54" s="63">
        <v>13480.235432918053</v>
      </c>
      <c r="M54" s="11">
        <v>5.0232319831848145</v>
      </c>
      <c r="N54" s="11">
        <v>3</v>
      </c>
      <c r="O54" s="11">
        <v>0.86436784267425537</v>
      </c>
      <c r="P54" s="63">
        <v>32.592501325355954</v>
      </c>
      <c r="Q54" s="11">
        <v>1</v>
      </c>
      <c r="R54" s="11">
        <v>1</v>
      </c>
      <c r="S54" s="11">
        <v>1.7900383472442627</v>
      </c>
      <c r="T54" s="31">
        <v>661.09612617388677</v>
      </c>
      <c r="U54" s="11">
        <v>9.794520378112793</v>
      </c>
      <c r="V54" s="11">
        <v>6</v>
      </c>
      <c r="W54" s="11">
        <v>2.4153256416320801</v>
      </c>
      <c r="X54" s="63">
        <v>509.46009163889721</v>
      </c>
      <c r="Y54" s="11">
        <v>5.456852912902832</v>
      </c>
      <c r="Z54" s="11">
        <v>3</v>
      </c>
      <c r="AA54" s="11">
        <v>8.3044462203979492</v>
      </c>
      <c r="AB54" s="63">
        <v>0.72337162494659424</v>
      </c>
      <c r="AC54" s="11">
        <v>132.68153021811574</v>
      </c>
      <c r="AD54" s="11">
        <v>4.8644065856933594</v>
      </c>
    </row>
    <row r="55" spans="1:30" s="3" customFormat="1" ht="10" x14ac:dyDescent="0.25">
      <c r="A55" s="134" t="s">
        <v>22</v>
      </c>
      <c r="B55" s="134" t="s">
        <v>85</v>
      </c>
      <c r="C55" s="7">
        <v>1406.5190787464849</v>
      </c>
      <c r="D55" s="46">
        <v>5.1120142936706543</v>
      </c>
      <c r="E55" s="7">
        <v>8349.075039067895</v>
      </c>
      <c r="F55" s="11"/>
      <c r="G55" s="19">
        <v>81.810493469238281</v>
      </c>
      <c r="H55" s="63">
        <v>4467.0665157481435</v>
      </c>
      <c r="I55" s="11">
        <v>3.8821096420288086</v>
      </c>
      <c r="J55" s="11">
        <v>3</v>
      </c>
      <c r="K55" s="11">
        <v>9.9830799102783203</v>
      </c>
      <c r="L55" s="63">
        <v>1355.3512950019006</v>
      </c>
      <c r="M55" s="11">
        <v>9.6525421142578125</v>
      </c>
      <c r="N55" s="11">
        <v>2</v>
      </c>
      <c r="O55" s="11">
        <v>0</v>
      </c>
      <c r="P55" s="63">
        <v>0</v>
      </c>
      <c r="Q55" s="11">
        <v>0</v>
      </c>
      <c r="R55" s="11">
        <v>0</v>
      </c>
      <c r="S55" s="11">
        <v>2.9892838001251221</v>
      </c>
      <c r="T55" s="31">
        <v>138.82732023724472</v>
      </c>
      <c r="U55" s="11">
        <v>3.3018867969512939</v>
      </c>
      <c r="V55" s="11">
        <v>2</v>
      </c>
      <c r="W55" s="11">
        <v>6.2605752944946289</v>
      </c>
      <c r="X55" s="63">
        <v>1513.6144400723597</v>
      </c>
      <c r="Y55" s="11">
        <v>17.189189910888672</v>
      </c>
      <c r="Z55" s="11">
        <v>6</v>
      </c>
      <c r="AA55" s="11">
        <v>9.8498096466064453</v>
      </c>
      <c r="AB55" s="63">
        <v>8.4038352966308594</v>
      </c>
      <c r="AC55" s="11">
        <v>874.21546800824967</v>
      </c>
      <c r="AD55" s="11">
        <v>7.3959732055664063</v>
      </c>
    </row>
    <row r="56" spans="1:30" s="3" customFormat="1" ht="10" x14ac:dyDescent="0.25">
      <c r="A56" s="134" t="s">
        <v>22</v>
      </c>
      <c r="B56" s="134" t="s">
        <v>86</v>
      </c>
      <c r="C56" s="7">
        <v>6136.1170861232813</v>
      </c>
      <c r="D56" s="46">
        <v>12.52021598815918</v>
      </c>
      <c r="E56" s="7">
        <v>31646.746247102743</v>
      </c>
      <c r="F56" s="11"/>
      <c r="G56" s="19">
        <v>50.375740051269531</v>
      </c>
      <c r="H56" s="63">
        <v>10359.694143113144</v>
      </c>
      <c r="I56" s="11">
        <v>3.3514432907104492</v>
      </c>
      <c r="J56" s="11">
        <v>3</v>
      </c>
      <c r="K56" s="11">
        <v>39.948417663574219</v>
      </c>
      <c r="L56" s="63">
        <v>11085.474366737484</v>
      </c>
      <c r="M56" s="11">
        <v>4.5223174095153809</v>
      </c>
      <c r="N56" s="11">
        <v>2</v>
      </c>
      <c r="O56" s="11">
        <v>0</v>
      </c>
      <c r="P56" s="63">
        <v>0</v>
      </c>
      <c r="Q56" s="11">
        <v>0</v>
      </c>
      <c r="R56" s="11">
        <v>0</v>
      </c>
      <c r="S56" s="11">
        <v>2.0610074996948242</v>
      </c>
      <c r="T56" s="31">
        <v>840.10425133058629</v>
      </c>
      <c r="U56" s="11">
        <v>6.6429343223571777</v>
      </c>
      <c r="V56" s="11">
        <v>3</v>
      </c>
      <c r="W56" s="11">
        <v>11.841344833374023</v>
      </c>
      <c r="X56" s="63">
        <v>4092.7456219417968</v>
      </c>
      <c r="Y56" s="11">
        <v>5.6327447891235352</v>
      </c>
      <c r="Z56" s="11">
        <v>3</v>
      </c>
      <c r="AA56" s="11">
        <v>9.9694118499755859</v>
      </c>
      <c r="AB56" s="63">
        <v>14.624927520751953</v>
      </c>
      <c r="AC56" s="11">
        <v>5268.7278639797405</v>
      </c>
      <c r="AD56" s="11">
        <v>5.8710856437683105</v>
      </c>
    </row>
    <row r="57" spans="1:30" s="3" customFormat="1" ht="10" x14ac:dyDescent="0.25">
      <c r="A57" s="134" t="s">
        <v>22</v>
      </c>
      <c r="B57" s="134" t="s">
        <v>87</v>
      </c>
      <c r="C57" s="7">
        <v>10555.386226253544</v>
      </c>
      <c r="D57" s="46">
        <v>18.731813430786133</v>
      </c>
      <c r="E57" s="7">
        <v>59058.554962331385</v>
      </c>
      <c r="F57" s="11"/>
      <c r="G57" s="19">
        <v>77.766700744628906</v>
      </c>
      <c r="H57" s="63">
        <v>30329.144926028654</v>
      </c>
      <c r="I57" s="11">
        <v>3.6948120594024658</v>
      </c>
      <c r="J57" s="11">
        <v>3</v>
      </c>
      <c r="K57" s="11">
        <v>19.171905517578125</v>
      </c>
      <c r="L57" s="63">
        <v>6746.9211403564077</v>
      </c>
      <c r="M57" s="11">
        <v>3.3340046405792236</v>
      </c>
      <c r="N57" s="11">
        <v>2</v>
      </c>
      <c r="O57" s="11">
        <v>0</v>
      </c>
      <c r="P57" s="63">
        <v>0</v>
      </c>
      <c r="Q57" s="11">
        <v>0</v>
      </c>
      <c r="R57" s="11">
        <v>0</v>
      </c>
      <c r="S57" s="11">
        <v>0</v>
      </c>
      <c r="T57" s="31">
        <v>0</v>
      </c>
      <c r="U57" s="11">
        <v>0</v>
      </c>
      <c r="V57" s="11">
        <v>0</v>
      </c>
      <c r="W57" s="11">
        <v>2.7963161468505859</v>
      </c>
      <c r="X57" s="63">
        <v>2455.7541583133698</v>
      </c>
      <c r="Y57" s="11">
        <v>8.3200225830078125</v>
      </c>
      <c r="Z57" s="11">
        <v>4</v>
      </c>
      <c r="AA57" s="11">
        <v>8.5582561492919922</v>
      </c>
      <c r="AB57" s="63">
        <v>16.615617752075195</v>
      </c>
      <c r="AC57" s="11">
        <v>19526.734737632913</v>
      </c>
      <c r="AD57" s="11">
        <v>11.133687019348145</v>
      </c>
    </row>
    <row r="58" spans="1:30" s="3" customFormat="1" ht="10" x14ac:dyDescent="0.25">
      <c r="A58" s="134" t="s">
        <v>22</v>
      </c>
      <c r="B58" s="134" t="s">
        <v>88</v>
      </c>
      <c r="C58" s="7">
        <v>131.71666666666667</v>
      </c>
      <c r="D58" s="46">
        <v>2.0555729866027832</v>
      </c>
      <c r="E58" s="7">
        <v>663.33333333333337</v>
      </c>
      <c r="F58" s="11"/>
      <c r="G58" s="19">
        <v>82.044792175292969</v>
      </c>
      <c r="H58" s="63">
        <v>531.7833333333333</v>
      </c>
      <c r="I58" s="11">
        <v>4.9208822250366211</v>
      </c>
      <c r="J58" s="11">
        <v>4</v>
      </c>
      <c r="K58" s="11">
        <v>6.832848072052002</v>
      </c>
      <c r="L58" s="63">
        <v>39</v>
      </c>
      <c r="M58" s="11">
        <v>4</v>
      </c>
      <c r="N58" s="11">
        <v>4</v>
      </c>
      <c r="O58" s="11">
        <v>0</v>
      </c>
      <c r="P58" s="63">
        <v>0</v>
      </c>
      <c r="Q58" s="11">
        <v>0</v>
      </c>
      <c r="R58" s="11">
        <v>0</v>
      </c>
      <c r="S58" s="11">
        <v>0</v>
      </c>
      <c r="T58" s="31">
        <v>0</v>
      </c>
      <c r="U58" s="11">
        <v>0</v>
      </c>
      <c r="V58" s="11">
        <v>0</v>
      </c>
      <c r="W58" s="11">
        <v>0</v>
      </c>
      <c r="X58" s="63">
        <v>0</v>
      </c>
      <c r="Y58" s="11">
        <v>0</v>
      </c>
      <c r="Z58" s="11">
        <v>0</v>
      </c>
      <c r="AA58" s="11">
        <v>12.075534820556641</v>
      </c>
      <c r="AB58" s="63">
        <v>11.122358322143555</v>
      </c>
      <c r="AC58" s="11">
        <v>92.550000000000011</v>
      </c>
      <c r="AD58" s="11">
        <v>6.317406177520752</v>
      </c>
    </row>
    <row r="59" spans="1:30" s="3" customFormat="1" ht="10" x14ac:dyDescent="0.25">
      <c r="A59" s="134" t="s">
        <v>22</v>
      </c>
      <c r="B59" s="134" t="s">
        <v>89</v>
      </c>
      <c r="C59" s="7">
        <v>5340.3591460259368</v>
      </c>
      <c r="D59" s="46">
        <v>9.9075202941894531</v>
      </c>
      <c r="E59" s="7">
        <v>25078.869966623988</v>
      </c>
      <c r="F59" s="11"/>
      <c r="G59" s="19">
        <v>40.415088653564453</v>
      </c>
      <c r="H59" s="63">
        <v>7394.6485739818918</v>
      </c>
      <c r="I59" s="11">
        <v>3.2905209064483643</v>
      </c>
      <c r="J59" s="11">
        <v>2</v>
      </c>
      <c r="K59" s="11">
        <v>54.435302734375</v>
      </c>
      <c r="L59" s="63">
        <v>11697.562985907651</v>
      </c>
      <c r="M59" s="11">
        <v>3.8290178775787354</v>
      </c>
      <c r="N59" s="11">
        <v>3</v>
      </c>
      <c r="O59" s="11">
        <v>0</v>
      </c>
      <c r="P59" s="63">
        <v>0</v>
      </c>
      <c r="Q59" s="11">
        <v>0</v>
      </c>
      <c r="R59" s="11">
        <v>0</v>
      </c>
      <c r="S59" s="11">
        <v>3.6717252731323242</v>
      </c>
      <c r="T59" s="31">
        <v>827.24184489522588</v>
      </c>
      <c r="U59" s="11">
        <v>4.0746121406555176</v>
      </c>
      <c r="V59" s="11">
        <v>2</v>
      </c>
      <c r="W59" s="11">
        <v>3.0248985290527344</v>
      </c>
      <c r="X59" s="63">
        <v>692.46770171383878</v>
      </c>
      <c r="Y59" s="11">
        <v>4.2866520881652832</v>
      </c>
      <c r="Z59" s="11">
        <v>2</v>
      </c>
      <c r="AA59" s="11">
        <v>7.4165792465209961</v>
      </c>
      <c r="AB59" s="63">
        <v>15.198038101196289</v>
      </c>
      <c r="AC59" s="11">
        <v>4466.9488601253988</v>
      </c>
      <c r="AD59" s="11">
        <v>5.2790951728820801</v>
      </c>
    </row>
    <row r="60" spans="1:30" s="3" customFormat="1" ht="10" x14ac:dyDescent="0.25">
      <c r="A60" s="134" t="s">
        <v>23</v>
      </c>
      <c r="B60" s="134" t="s">
        <v>90</v>
      </c>
      <c r="C60" s="7">
        <v>1112.8996186409768</v>
      </c>
      <c r="D60" s="46">
        <v>7.1544990539550781</v>
      </c>
      <c r="E60" s="7">
        <v>9195.1478508748769</v>
      </c>
      <c r="F60" s="11"/>
      <c r="G60" s="19">
        <v>90.378349304199219</v>
      </c>
      <c r="H60" s="63">
        <v>6412.335745371407</v>
      </c>
      <c r="I60" s="11">
        <v>6.1223368644714355</v>
      </c>
      <c r="J60" s="11">
        <v>4</v>
      </c>
      <c r="K60" s="11">
        <v>7.7406225204467773</v>
      </c>
      <c r="L60" s="63">
        <v>637.82463739802733</v>
      </c>
      <c r="M60" s="11">
        <v>7.1901125907897949</v>
      </c>
      <c r="N60" s="11">
        <v>6</v>
      </c>
      <c r="O60" s="11">
        <v>0.12843057513237</v>
      </c>
      <c r="P60" s="63">
        <v>17.151640369064896</v>
      </c>
      <c r="Q60" s="11">
        <v>12</v>
      </c>
      <c r="R60" s="11">
        <v>12</v>
      </c>
      <c r="S60" s="11">
        <v>0.7176862359046936</v>
      </c>
      <c r="T60" s="31">
        <v>119.91828707016896</v>
      </c>
      <c r="U60" s="11">
        <v>15.013944625854492</v>
      </c>
      <c r="V60" s="11">
        <v>14</v>
      </c>
      <c r="W60" s="11">
        <v>1.5283794403076172</v>
      </c>
      <c r="X60" s="63">
        <v>285.8482978968471</v>
      </c>
      <c r="Y60" s="11">
        <v>16.65260124206543</v>
      </c>
      <c r="Z60" s="11">
        <v>20</v>
      </c>
      <c r="AA60" s="11">
        <v>9.5037136077880859</v>
      </c>
      <c r="AB60" s="63">
        <v>5.1088681221008301</v>
      </c>
      <c r="AC60" s="11">
        <v>1722.06924276936</v>
      </c>
      <c r="AD60" s="11">
        <v>29.226995468139648</v>
      </c>
    </row>
    <row r="61" spans="1:30" s="3" customFormat="1" ht="10" x14ac:dyDescent="0.25">
      <c r="A61" s="134" t="s">
        <v>23</v>
      </c>
      <c r="B61" s="134" t="s">
        <v>91</v>
      </c>
      <c r="C61" s="7">
        <v>473.34543606991861</v>
      </c>
      <c r="D61" s="46">
        <v>4.5898547172546387</v>
      </c>
      <c r="E61" s="7">
        <v>3533.0083970756295</v>
      </c>
      <c r="F61" s="11"/>
      <c r="G61" s="19">
        <v>86.472412109375</v>
      </c>
      <c r="H61" s="63">
        <v>2232.4584226223124</v>
      </c>
      <c r="I61" s="11">
        <v>5.0903987884521484</v>
      </c>
      <c r="J61" s="11">
        <v>4</v>
      </c>
      <c r="K61" s="11">
        <v>13.480915069580078</v>
      </c>
      <c r="L61" s="63">
        <v>661.8003829579028</v>
      </c>
      <c r="M61" s="11">
        <v>9.7699985504150391</v>
      </c>
      <c r="N61" s="11">
        <v>5</v>
      </c>
      <c r="O61" s="11">
        <v>0.26754555106163025</v>
      </c>
      <c r="P61" s="63">
        <v>2.5328293084988864</v>
      </c>
      <c r="Q61" s="11">
        <v>2</v>
      </c>
      <c r="R61" s="11">
        <v>2</v>
      </c>
      <c r="S61" s="11">
        <v>0.29186788201332092</v>
      </c>
      <c r="T61" s="31">
        <v>4.1446297775436323</v>
      </c>
      <c r="U61" s="11">
        <v>3</v>
      </c>
      <c r="V61" s="11">
        <v>3</v>
      </c>
      <c r="W61" s="11">
        <v>1.4873616695404053</v>
      </c>
      <c r="X61" s="63">
        <v>23.81019574304689</v>
      </c>
      <c r="Y61" s="11">
        <v>3.2044146060943604</v>
      </c>
      <c r="Z61" s="11">
        <v>3</v>
      </c>
      <c r="AA61" s="11">
        <v>7.6542525291442871</v>
      </c>
      <c r="AB61" s="63">
        <v>4.1249346733093262</v>
      </c>
      <c r="AC61" s="11">
        <v>608.2619366663281</v>
      </c>
      <c r="AD61" s="11">
        <v>29.085395812988281</v>
      </c>
    </row>
    <row r="62" spans="1:30" s="3" customFormat="1" ht="10" x14ac:dyDescent="0.25">
      <c r="A62" s="134" t="s">
        <v>23</v>
      </c>
      <c r="B62" s="134" t="s">
        <v>92</v>
      </c>
      <c r="C62" s="7">
        <v>626.96493259354486</v>
      </c>
      <c r="D62" s="46">
        <v>4.885979175567627</v>
      </c>
      <c r="E62" s="7">
        <v>4366.5945409941251</v>
      </c>
      <c r="F62" s="11"/>
      <c r="G62" s="19">
        <v>91.250984191894531</v>
      </c>
      <c r="H62" s="63">
        <v>3751.2421473771055</v>
      </c>
      <c r="I62" s="11">
        <v>6.2714347839355469</v>
      </c>
      <c r="J62" s="11">
        <v>4</v>
      </c>
      <c r="K62" s="11">
        <v>9.0014057159423828</v>
      </c>
      <c r="L62" s="63">
        <v>370.6722876925898</v>
      </c>
      <c r="M62" s="11">
        <v>6.3050308227539063</v>
      </c>
      <c r="N62" s="11">
        <v>5</v>
      </c>
      <c r="O62" s="11">
        <v>0</v>
      </c>
      <c r="P62" s="63">
        <v>0</v>
      </c>
      <c r="Q62" s="11">
        <v>0</v>
      </c>
      <c r="R62" s="11">
        <v>0</v>
      </c>
      <c r="S62" s="11">
        <v>0</v>
      </c>
      <c r="T62" s="31">
        <v>0</v>
      </c>
      <c r="U62" s="11">
        <v>0</v>
      </c>
      <c r="V62" s="11">
        <v>0</v>
      </c>
      <c r="W62" s="11">
        <v>0.69567602872848511</v>
      </c>
      <c r="X62" s="63">
        <v>56.8135546588408</v>
      </c>
      <c r="Y62" s="11">
        <v>12.685393333435059</v>
      </c>
      <c r="Z62" s="11">
        <v>11</v>
      </c>
      <c r="AA62" s="11">
        <v>13.430983543395996</v>
      </c>
      <c r="AB62" s="63">
        <v>2.313709020614624</v>
      </c>
      <c r="AC62" s="11">
        <v>187.8665512655906</v>
      </c>
      <c r="AD62" s="11">
        <v>12.439188957214355</v>
      </c>
    </row>
    <row r="63" spans="1:30" s="3" customFormat="1" ht="10" x14ac:dyDescent="0.25">
      <c r="A63" s="134" t="s">
        <v>23</v>
      </c>
      <c r="B63" s="134" t="s">
        <v>93</v>
      </c>
      <c r="C63" s="7">
        <v>1654.0842349304673</v>
      </c>
      <c r="D63" s="46">
        <v>10.297029495239258</v>
      </c>
      <c r="E63" s="7">
        <v>14281.829598145239</v>
      </c>
      <c r="F63" s="11"/>
      <c r="G63" s="19">
        <v>77.601806640625</v>
      </c>
      <c r="H63" s="63">
        <v>8068.5962132921068</v>
      </c>
      <c r="I63" s="11">
        <v>6.0495624542236328</v>
      </c>
      <c r="J63" s="11">
        <v>4</v>
      </c>
      <c r="K63" s="11">
        <v>25</v>
      </c>
      <c r="L63" s="63">
        <v>2537.9356646058759</v>
      </c>
      <c r="M63" s="11">
        <v>5.8733029365539551</v>
      </c>
      <c r="N63" s="11">
        <v>4</v>
      </c>
      <c r="O63" s="11">
        <v>0.22624434530735016</v>
      </c>
      <c r="P63" s="63">
        <v>7.4845440494590409</v>
      </c>
      <c r="Q63" s="11">
        <v>2</v>
      </c>
      <c r="R63" s="11">
        <v>2</v>
      </c>
      <c r="S63" s="11">
        <v>0.56561088562011719</v>
      </c>
      <c r="T63" s="31">
        <v>142.20633693972178</v>
      </c>
      <c r="U63" s="11">
        <v>14.600000381469727</v>
      </c>
      <c r="V63" s="11">
        <v>8</v>
      </c>
      <c r="W63" s="11">
        <v>5.5429863929748535</v>
      </c>
      <c r="X63" s="63">
        <v>992.0886785162287</v>
      </c>
      <c r="Y63" s="11">
        <v>10.306122779846191</v>
      </c>
      <c r="Z63" s="11">
        <v>8</v>
      </c>
      <c r="AA63" s="11">
        <v>12.645248413085938</v>
      </c>
      <c r="AB63" s="63">
        <v>10.972850799560547</v>
      </c>
      <c r="AC63" s="11">
        <v>2533.5181607418867</v>
      </c>
      <c r="AD63" s="11">
        <v>13.505154609680176</v>
      </c>
    </row>
    <row r="64" spans="1:30" s="3" customFormat="1" ht="10" x14ac:dyDescent="0.25">
      <c r="A64" s="134" t="s">
        <v>23</v>
      </c>
      <c r="B64" s="134" t="s">
        <v>94</v>
      </c>
      <c r="C64" s="7">
        <v>7098.6979786580378</v>
      </c>
      <c r="D64" s="46">
        <v>5.8406100273132324</v>
      </c>
      <c r="E64" s="7">
        <v>52910.431192641903</v>
      </c>
      <c r="F64" s="11"/>
      <c r="G64" s="19">
        <v>94.392768859863281</v>
      </c>
      <c r="H64" s="63">
        <v>45102.885504079619</v>
      </c>
      <c r="I64" s="11">
        <v>6.22528076171875</v>
      </c>
      <c r="J64" s="11">
        <v>4</v>
      </c>
      <c r="K64" s="11">
        <v>5.996985912322998</v>
      </c>
      <c r="L64" s="63">
        <v>2511.6506523612506</v>
      </c>
      <c r="M64" s="11">
        <v>5.6542463302612305</v>
      </c>
      <c r="N64" s="11">
        <v>3</v>
      </c>
      <c r="O64" s="11">
        <v>0.12991736829280853</v>
      </c>
      <c r="P64" s="63">
        <v>9.2224418992076824</v>
      </c>
      <c r="Q64" s="11">
        <v>1</v>
      </c>
      <c r="R64" s="11">
        <v>1</v>
      </c>
      <c r="S64" s="11">
        <v>0</v>
      </c>
      <c r="T64" s="31">
        <v>0</v>
      </c>
      <c r="U64" s="11">
        <v>0</v>
      </c>
      <c r="V64" s="11">
        <v>0</v>
      </c>
      <c r="W64" s="11">
        <v>0.77950423955917358</v>
      </c>
      <c r="X64" s="63">
        <v>1441.7750835761337</v>
      </c>
      <c r="Y64" s="11">
        <v>24.166666030883789</v>
      </c>
      <c r="Z64" s="11">
        <v>2</v>
      </c>
      <c r="AA64" s="11">
        <v>6.9355669021606445</v>
      </c>
      <c r="AB64" s="63">
        <v>1.8240399360656738</v>
      </c>
      <c r="AC64" s="11">
        <v>3844.8975107256779</v>
      </c>
      <c r="AD64" s="11">
        <v>28.165241241455078</v>
      </c>
    </row>
    <row r="65" spans="1:30" s="3" customFormat="1" ht="10" x14ac:dyDescent="0.25">
      <c r="A65" s="134" t="s">
        <v>23</v>
      </c>
      <c r="B65" s="134" t="s">
        <v>95</v>
      </c>
      <c r="C65" s="7">
        <v>167.83616551459303</v>
      </c>
      <c r="D65" s="46">
        <v>1.0526131391525269</v>
      </c>
      <c r="E65" s="7">
        <v>7730.8307891705063</v>
      </c>
      <c r="F65" s="11"/>
      <c r="G65" s="19">
        <v>80.634391784667969</v>
      </c>
      <c r="H65" s="63">
        <v>959.94441244239624</v>
      </c>
      <c r="I65" s="11">
        <v>7.093167781829834</v>
      </c>
      <c r="J65" s="11">
        <v>4</v>
      </c>
      <c r="K65" s="11">
        <v>16.527545928955078</v>
      </c>
      <c r="L65" s="63">
        <v>1429.8296370967746</v>
      </c>
      <c r="M65" s="11">
        <v>51.545455932617188</v>
      </c>
      <c r="N65" s="11">
        <v>40</v>
      </c>
      <c r="O65" s="11">
        <v>3.3388981819152832</v>
      </c>
      <c r="P65" s="63">
        <v>168.11635944700461</v>
      </c>
      <c r="Q65" s="11">
        <v>30</v>
      </c>
      <c r="R65" s="11">
        <v>30</v>
      </c>
      <c r="S65" s="11">
        <v>6.6777963638305664</v>
      </c>
      <c r="T65" s="31">
        <v>2073.4350998463906</v>
      </c>
      <c r="U65" s="11">
        <v>185</v>
      </c>
      <c r="V65" s="11">
        <v>170</v>
      </c>
      <c r="W65" s="11">
        <v>15.025041580200195</v>
      </c>
      <c r="X65" s="63">
        <v>1207.6358486943166</v>
      </c>
      <c r="Y65" s="11">
        <v>47.888889312744141</v>
      </c>
      <c r="Z65" s="11">
        <v>40</v>
      </c>
      <c r="AA65" s="11">
        <v>34.522190093994141</v>
      </c>
      <c r="AB65" s="63">
        <v>24.540901184082031</v>
      </c>
      <c r="AC65" s="11">
        <v>1891.8694316436251</v>
      </c>
      <c r="AD65" s="11">
        <v>45.931972503662109</v>
      </c>
    </row>
    <row r="66" spans="1:30" s="3" customFormat="1" ht="10" x14ac:dyDescent="0.25">
      <c r="A66" s="134" t="s">
        <v>23</v>
      </c>
      <c r="B66" s="134" t="s">
        <v>96</v>
      </c>
      <c r="C66" s="7">
        <v>1550.7106035414542</v>
      </c>
      <c r="D66" s="46">
        <v>11.245116233825684</v>
      </c>
      <c r="E66" s="7">
        <v>10395.581646770626</v>
      </c>
      <c r="F66" s="11"/>
      <c r="G66" s="19">
        <v>91.978141784667969</v>
      </c>
      <c r="H66" s="63">
        <v>8779.376574438862</v>
      </c>
      <c r="I66" s="11">
        <v>5.7885656356811523</v>
      </c>
      <c r="J66" s="11">
        <v>4</v>
      </c>
      <c r="K66" s="11">
        <v>10.626727104187012</v>
      </c>
      <c r="L66" s="63">
        <v>902.80928600419452</v>
      </c>
      <c r="M66" s="11">
        <v>5.1748476028442383</v>
      </c>
      <c r="N66" s="11">
        <v>3</v>
      </c>
      <c r="O66" s="11">
        <v>7.3770582675933838E-2</v>
      </c>
      <c r="P66" s="63">
        <v>6.8638094669611416</v>
      </c>
      <c r="Q66" s="11">
        <v>6</v>
      </c>
      <c r="R66" s="11">
        <v>6</v>
      </c>
      <c r="S66" s="11">
        <v>0.52098709344863892</v>
      </c>
      <c r="T66" s="31">
        <v>30.343648109688363</v>
      </c>
      <c r="U66" s="11">
        <v>3.7558660507202148</v>
      </c>
      <c r="V66" s="11">
        <v>3</v>
      </c>
      <c r="W66" s="11">
        <v>0.81816774606704712</v>
      </c>
      <c r="X66" s="63">
        <v>111.18273675792679</v>
      </c>
      <c r="Y66" s="11">
        <v>8.7632312774658203</v>
      </c>
      <c r="Z66" s="11">
        <v>7</v>
      </c>
      <c r="AA66" s="11">
        <v>10.972558975219727</v>
      </c>
      <c r="AB66" s="63">
        <v>2.321730375289917</v>
      </c>
      <c r="AC66" s="11">
        <v>565.00559199299641</v>
      </c>
      <c r="AD66" s="11">
        <v>14.978392601013184</v>
      </c>
    </row>
    <row r="67" spans="1:30" s="3" customFormat="1" ht="10" x14ac:dyDescent="0.25">
      <c r="A67" s="134" t="s">
        <v>23</v>
      </c>
      <c r="B67" s="134" t="s">
        <v>97</v>
      </c>
      <c r="C67" s="7">
        <v>379.59998481447394</v>
      </c>
      <c r="D67" s="46">
        <v>3.970095157623291</v>
      </c>
      <c r="E67" s="7">
        <v>2482.7355631524592</v>
      </c>
      <c r="F67" s="11"/>
      <c r="G67" s="19">
        <v>91.452423095703125</v>
      </c>
      <c r="H67" s="63">
        <v>2341.3764096104815</v>
      </c>
      <c r="I67" s="11">
        <v>6.7445011138916016</v>
      </c>
      <c r="J67" s="11">
        <v>5</v>
      </c>
      <c r="K67" s="11">
        <v>10.037338256835938</v>
      </c>
      <c r="L67" s="63">
        <v>133.91442583104663</v>
      </c>
      <c r="M67" s="11">
        <v>3.5146543979644775</v>
      </c>
      <c r="N67" s="11">
        <v>2</v>
      </c>
      <c r="O67" s="11">
        <v>0</v>
      </c>
      <c r="P67" s="63">
        <v>0</v>
      </c>
      <c r="Q67" s="11">
        <v>0</v>
      </c>
      <c r="R67" s="11">
        <v>0</v>
      </c>
      <c r="S67" s="11">
        <v>0</v>
      </c>
      <c r="T67" s="31">
        <v>0</v>
      </c>
      <c r="U67" s="11">
        <v>0</v>
      </c>
      <c r="V67" s="11">
        <v>0</v>
      </c>
      <c r="W67" s="11">
        <v>0</v>
      </c>
      <c r="X67" s="63">
        <v>0</v>
      </c>
      <c r="Y67" s="11">
        <v>0</v>
      </c>
      <c r="Z67" s="11">
        <v>0</v>
      </c>
      <c r="AA67" s="11">
        <v>10.479946136474609</v>
      </c>
      <c r="AB67" s="63">
        <v>0.65373444557189941</v>
      </c>
      <c r="AC67" s="11">
        <v>7.4447277109309251</v>
      </c>
      <c r="AD67" s="11">
        <v>3</v>
      </c>
    </row>
    <row r="68" spans="1:30" s="3" customFormat="1" ht="10" x14ac:dyDescent="0.25">
      <c r="A68" s="134" t="s">
        <v>23</v>
      </c>
      <c r="B68" s="134" t="s">
        <v>98</v>
      </c>
      <c r="C68" s="7">
        <v>1768.7533153155957</v>
      </c>
      <c r="D68" s="46">
        <v>8.7716140747070313</v>
      </c>
      <c r="E68" s="7">
        <v>10009.618351149538</v>
      </c>
      <c r="F68" s="11"/>
      <c r="G68" s="19">
        <v>93.018478393554688</v>
      </c>
      <c r="H68" s="63">
        <v>8745.7042777823171</v>
      </c>
      <c r="I68" s="11">
        <v>5.3156733512878418</v>
      </c>
      <c r="J68" s="11">
        <v>4</v>
      </c>
      <c r="K68" s="11">
        <v>9.8562631607055664</v>
      </c>
      <c r="L68" s="63">
        <v>799.02613833559258</v>
      </c>
      <c r="M68" s="11">
        <v>4.5833334922790527</v>
      </c>
      <c r="N68" s="11">
        <v>3</v>
      </c>
      <c r="O68" s="11">
        <v>0.20533880591392517</v>
      </c>
      <c r="P68" s="63">
        <v>7.2638739848690221</v>
      </c>
      <c r="Q68" s="11">
        <v>2</v>
      </c>
      <c r="R68" s="11">
        <v>2</v>
      </c>
      <c r="S68" s="11">
        <v>0.20533880591392517</v>
      </c>
      <c r="T68" s="31">
        <v>54.479054886517666</v>
      </c>
      <c r="U68" s="11">
        <v>15</v>
      </c>
      <c r="V68" s="11">
        <v>15</v>
      </c>
      <c r="W68" s="11">
        <v>0.20533880591392517</v>
      </c>
      <c r="X68" s="63">
        <v>54.479054886517666</v>
      </c>
      <c r="Y68" s="11">
        <v>15</v>
      </c>
      <c r="Z68" s="11">
        <v>15</v>
      </c>
      <c r="AA68" s="11">
        <v>8.2392606735229492</v>
      </c>
      <c r="AB68" s="63">
        <v>1.6427104473114014</v>
      </c>
      <c r="AC68" s="11">
        <v>348.66595127371301</v>
      </c>
      <c r="AD68" s="11">
        <v>12</v>
      </c>
    </row>
    <row r="69" spans="1:30" s="3" customFormat="1" ht="10" x14ac:dyDescent="0.25">
      <c r="A69" s="134" t="s">
        <v>24</v>
      </c>
      <c r="B69" s="134" t="s">
        <v>99</v>
      </c>
      <c r="C69" s="7">
        <v>700.7888438414235</v>
      </c>
      <c r="D69" s="46">
        <v>1.9725600481033325</v>
      </c>
      <c r="E69" s="7">
        <v>3183.8922946170223</v>
      </c>
      <c r="F69" s="11"/>
      <c r="G69" s="19">
        <v>85.735252380371094</v>
      </c>
      <c r="H69" s="63">
        <v>2332.6371858545781</v>
      </c>
      <c r="I69" s="11">
        <v>3.4685823917388916</v>
      </c>
      <c r="J69" s="11">
        <v>3</v>
      </c>
      <c r="K69" s="11">
        <v>8.9688081741333008</v>
      </c>
      <c r="L69" s="63">
        <v>378.1265355782229</v>
      </c>
      <c r="M69" s="11">
        <v>5.6465592384338379</v>
      </c>
      <c r="N69" s="11">
        <v>4</v>
      </c>
      <c r="O69" s="11">
        <v>0.83820635080337524</v>
      </c>
      <c r="P69" s="63">
        <v>11.748113555364386</v>
      </c>
      <c r="Q69" s="11">
        <v>2</v>
      </c>
      <c r="R69" s="11">
        <v>2</v>
      </c>
      <c r="S69" s="11">
        <v>8.2296628952026367</v>
      </c>
      <c r="T69" s="31">
        <v>149.5214452500922</v>
      </c>
      <c r="U69" s="11">
        <v>2.5925924777984619</v>
      </c>
      <c r="V69" s="11">
        <v>2</v>
      </c>
      <c r="W69" s="11">
        <v>1.7145130634307861</v>
      </c>
      <c r="X69" s="63">
        <v>48.060464544672485</v>
      </c>
      <c r="Y69" s="11">
        <v>4</v>
      </c>
      <c r="Z69" s="11">
        <v>4</v>
      </c>
      <c r="AA69" s="11">
        <v>6.1715216636657715</v>
      </c>
      <c r="AB69" s="63">
        <v>1.9812151193618774</v>
      </c>
      <c r="AC69" s="11">
        <v>263.7985498340912</v>
      </c>
      <c r="AD69" s="11">
        <v>19</v>
      </c>
    </row>
    <row r="70" spans="1:30" s="3" customFormat="1" ht="10" x14ac:dyDescent="0.25">
      <c r="A70" s="134" t="s">
        <v>24</v>
      </c>
      <c r="B70" s="134" t="s">
        <v>100</v>
      </c>
      <c r="C70" s="7">
        <v>1365.2551278106503</v>
      </c>
      <c r="D70" s="46">
        <v>1.7292762994766235</v>
      </c>
      <c r="E70" s="7">
        <v>5815.6357393491135</v>
      </c>
      <c r="F70" s="11"/>
      <c r="G70" s="19">
        <v>89.135658264160156</v>
      </c>
      <c r="H70" s="63">
        <v>4839.3689618343215</v>
      </c>
      <c r="I70" s="11">
        <v>3.928126335144043</v>
      </c>
      <c r="J70" s="11">
        <v>3</v>
      </c>
      <c r="K70" s="11">
        <v>9.781804084777832</v>
      </c>
      <c r="L70" s="63">
        <v>625.87220059171591</v>
      </c>
      <c r="M70" s="11">
        <v>4.6865458488464355</v>
      </c>
      <c r="N70" s="11">
        <v>2</v>
      </c>
      <c r="O70" s="11">
        <v>0</v>
      </c>
      <c r="P70" s="63">
        <v>0</v>
      </c>
      <c r="Q70" s="11">
        <v>0</v>
      </c>
      <c r="R70" s="11">
        <v>0</v>
      </c>
      <c r="S70" s="11">
        <v>3.0671865940093994</v>
      </c>
      <c r="T70" s="31">
        <v>142.86738461538459</v>
      </c>
      <c r="U70" s="11">
        <v>3.4117646217346191</v>
      </c>
      <c r="V70" s="11">
        <v>2</v>
      </c>
      <c r="W70" s="11">
        <v>3.157397985458374</v>
      </c>
      <c r="X70" s="63">
        <v>172.42615384615385</v>
      </c>
      <c r="Y70" s="11">
        <v>4</v>
      </c>
      <c r="Z70" s="11">
        <v>4</v>
      </c>
      <c r="AA70" s="11">
        <v>6.5311150550842285</v>
      </c>
      <c r="AB70" s="63">
        <v>1.8267803192138672</v>
      </c>
      <c r="AC70" s="11">
        <v>35.101038461538458</v>
      </c>
      <c r="AD70" s="11">
        <v>1.4074074029922485</v>
      </c>
    </row>
    <row r="71" spans="1:30" s="3" customFormat="1" ht="10" x14ac:dyDescent="0.25">
      <c r="A71" s="134" t="s">
        <v>24</v>
      </c>
      <c r="B71" s="134" t="s">
        <v>101</v>
      </c>
      <c r="C71" s="7">
        <v>5076.6587976689088</v>
      </c>
      <c r="D71" s="46">
        <v>7.1192398071289063</v>
      </c>
      <c r="E71" s="7">
        <v>24515.25770306409</v>
      </c>
      <c r="F71" s="11"/>
      <c r="G71" s="19">
        <v>93.550689697265625</v>
      </c>
      <c r="H71" s="63">
        <v>22306.147044237947</v>
      </c>
      <c r="I71" s="11">
        <v>4.6528654098510742</v>
      </c>
      <c r="J71" s="11">
        <v>3</v>
      </c>
      <c r="K71" s="11">
        <v>6.5982809066772461</v>
      </c>
      <c r="L71" s="63">
        <v>1378.223453452553</v>
      </c>
      <c r="M71" s="11">
        <v>4.11444091796875</v>
      </c>
      <c r="N71" s="11">
        <v>2</v>
      </c>
      <c r="O71" s="11">
        <v>0.32823187112808228</v>
      </c>
      <c r="P71" s="63">
        <v>41.035771514243116</v>
      </c>
      <c r="Q71" s="11">
        <v>2.4626567363739014</v>
      </c>
      <c r="R71" s="11">
        <v>2</v>
      </c>
      <c r="S71" s="11">
        <v>0.62281399965286255</v>
      </c>
      <c r="T71" s="31">
        <v>150.66058014176389</v>
      </c>
      <c r="U71" s="11">
        <v>4.7650041580200195</v>
      </c>
      <c r="V71" s="11">
        <v>7</v>
      </c>
      <c r="W71" s="11">
        <v>0.4809366762638092</v>
      </c>
      <c r="X71" s="63">
        <v>65.335544329443636</v>
      </c>
      <c r="Y71" s="11">
        <v>2.6759848594665527</v>
      </c>
      <c r="Z71" s="11">
        <v>2</v>
      </c>
      <c r="AA71" s="11">
        <v>6.3473725318908691</v>
      </c>
      <c r="AB71" s="63">
        <v>1.0629124641418457</v>
      </c>
      <c r="AC71" s="11">
        <v>573.85530938814554</v>
      </c>
      <c r="AD71" s="11">
        <v>10.634740829467773</v>
      </c>
    </row>
    <row r="72" spans="1:30" s="3" customFormat="1" ht="10" x14ac:dyDescent="0.25">
      <c r="A72" s="134" t="s">
        <v>24</v>
      </c>
      <c r="B72" s="134" t="s">
        <v>102</v>
      </c>
      <c r="C72" s="7">
        <v>5897.0693964813163</v>
      </c>
      <c r="D72" s="46">
        <v>9.8502626419067383</v>
      </c>
      <c r="E72" s="7">
        <v>25131.704090077168</v>
      </c>
      <c r="F72" s="11"/>
      <c r="G72" s="19">
        <v>97.753959655761719</v>
      </c>
      <c r="H72" s="63">
        <v>23115.581536085247</v>
      </c>
      <c r="I72" s="11">
        <v>3.9386119842529297</v>
      </c>
      <c r="J72" s="11">
        <v>3</v>
      </c>
      <c r="K72" s="11">
        <v>2.1430883407592773</v>
      </c>
      <c r="L72" s="63">
        <v>625.05855631433917</v>
      </c>
      <c r="M72" s="11">
        <v>4.6056442260742188</v>
      </c>
      <c r="N72" s="11">
        <v>4</v>
      </c>
      <c r="O72" s="11">
        <v>0.39925301074981689</v>
      </c>
      <c r="P72" s="63">
        <v>78.480756080252888</v>
      </c>
      <c r="Q72" s="11">
        <v>3.3333332538604736</v>
      </c>
      <c r="R72" s="11">
        <v>3</v>
      </c>
      <c r="S72" s="11">
        <v>0.65487539768218994</v>
      </c>
      <c r="T72" s="31">
        <v>133.1507469195536</v>
      </c>
      <c r="U72" s="11">
        <v>3.4478528499603271</v>
      </c>
      <c r="V72" s="11">
        <v>3</v>
      </c>
      <c r="W72" s="11">
        <v>0.24859149754047394</v>
      </c>
      <c r="X72" s="63">
        <v>67.967296303464295</v>
      </c>
      <c r="Y72" s="11">
        <v>4.6363635063171387</v>
      </c>
      <c r="Z72" s="11">
        <v>6</v>
      </c>
      <c r="AA72" s="11">
        <v>6.9224143028259277</v>
      </c>
      <c r="AB72" s="63">
        <v>0.76084065437316895</v>
      </c>
      <c r="AC72" s="11">
        <v>1111.4651983742983</v>
      </c>
      <c r="AD72" s="11">
        <v>24.405941009521484</v>
      </c>
    </row>
    <row r="73" spans="1:30" s="3" customFormat="1" ht="10" x14ac:dyDescent="0.25">
      <c r="A73" s="134" t="s">
        <v>24</v>
      </c>
      <c r="B73" s="134" t="s">
        <v>103</v>
      </c>
      <c r="C73" s="7">
        <v>537.33774197317598</v>
      </c>
      <c r="D73" s="46">
        <v>1.3142035007476807</v>
      </c>
      <c r="E73" s="7">
        <v>1985.4881436445851</v>
      </c>
      <c r="F73" s="11"/>
      <c r="G73" s="19">
        <v>95.085533142089844</v>
      </c>
      <c r="H73" s="63">
        <v>1870.7476696555584</v>
      </c>
      <c r="I73" s="11">
        <v>3.6614525318145752</v>
      </c>
      <c r="J73" s="11">
        <v>3</v>
      </c>
      <c r="K73" s="11">
        <v>6.4376311302185059</v>
      </c>
      <c r="L73" s="63">
        <v>96.517741820768151</v>
      </c>
      <c r="M73" s="11">
        <v>2.7901895046234131</v>
      </c>
      <c r="N73" s="11">
        <v>3</v>
      </c>
      <c r="O73" s="11">
        <v>0</v>
      </c>
      <c r="P73" s="63">
        <v>0</v>
      </c>
      <c r="Q73" s="11">
        <v>0</v>
      </c>
      <c r="R73" s="11">
        <v>0</v>
      </c>
      <c r="S73" s="11">
        <v>0</v>
      </c>
      <c r="T73" s="31">
        <v>0</v>
      </c>
      <c r="U73" s="11">
        <v>0</v>
      </c>
      <c r="V73" s="11">
        <v>0</v>
      </c>
      <c r="W73" s="11">
        <v>1.6956497430801392</v>
      </c>
      <c r="X73" s="63">
        <v>18.222732168258485</v>
      </c>
      <c r="Y73" s="11">
        <v>2</v>
      </c>
      <c r="Z73" s="11">
        <v>2</v>
      </c>
      <c r="AA73" s="11">
        <v>6.3416190147399902</v>
      </c>
      <c r="AB73" s="63">
        <v>0</v>
      </c>
      <c r="AC73" s="11">
        <v>0</v>
      </c>
      <c r="AD73" s="11">
        <v>0</v>
      </c>
    </row>
    <row r="74" spans="1:30" s="3" customFormat="1" ht="10" x14ac:dyDescent="0.25">
      <c r="A74" s="134" t="s">
        <v>24</v>
      </c>
      <c r="B74" s="134" t="s">
        <v>104</v>
      </c>
      <c r="C74" s="7">
        <v>630.60956683272752</v>
      </c>
      <c r="D74" s="46">
        <v>3.2155280113220215</v>
      </c>
      <c r="E74" s="7">
        <v>2249.1517119817604</v>
      </c>
      <c r="F74" s="11"/>
      <c r="G74" s="19">
        <v>97.044334411621094</v>
      </c>
      <c r="H74" s="63">
        <v>2166.969853499957</v>
      </c>
      <c r="I74" s="11">
        <v>3.3681149482727051</v>
      </c>
      <c r="J74" s="11">
        <v>3</v>
      </c>
      <c r="K74" s="11">
        <v>5.0823469161987305</v>
      </c>
      <c r="L74" s="63">
        <v>82.181858481803573</v>
      </c>
      <c r="M74" s="11">
        <v>2.310307502746582</v>
      </c>
      <c r="N74" s="11">
        <v>2</v>
      </c>
      <c r="O74" s="11">
        <v>0</v>
      </c>
      <c r="P74" s="63">
        <v>0</v>
      </c>
      <c r="Q74" s="11">
        <v>0</v>
      </c>
      <c r="R74" s="11">
        <v>0</v>
      </c>
      <c r="S74" s="11">
        <v>0</v>
      </c>
      <c r="T74" s="31">
        <v>0</v>
      </c>
      <c r="U74" s="11">
        <v>0</v>
      </c>
      <c r="V74" s="11">
        <v>0</v>
      </c>
      <c r="W74" s="11">
        <v>0</v>
      </c>
      <c r="X74" s="63">
        <v>0</v>
      </c>
      <c r="Y74" s="11">
        <v>0</v>
      </c>
      <c r="Z74" s="11">
        <v>0</v>
      </c>
      <c r="AA74" s="11">
        <v>5.3975849151611328</v>
      </c>
      <c r="AB74" s="63">
        <v>0</v>
      </c>
      <c r="AC74" s="11">
        <v>0</v>
      </c>
      <c r="AD74" s="11">
        <v>0</v>
      </c>
    </row>
    <row r="75" spans="1:30" s="3" customFormat="1" ht="10" x14ac:dyDescent="0.25">
      <c r="A75" s="134" t="s">
        <v>25</v>
      </c>
      <c r="B75" s="134" t="s">
        <v>105</v>
      </c>
      <c r="C75" s="7">
        <v>8451.3781585109355</v>
      </c>
      <c r="D75" s="46">
        <v>16.505048751831055</v>
      </c>
      <c r="E75" s="7">
        <v>49351.675604489414</v>
      </c>
      <c r="F75" s="11"/>
      <c r="G75" s="19">
        <v>93.080482482910156</v>
      </c>
      <c r="H75" s="63">
        <v>42849.110392789633</v>
      </c>
      <c r="I75" s="11">
        <v>5.4016571044921875</v>
      </c>
      <c r="J75" s="11">
        <v>4</v>
      </c>
      <c r="K75" s="11">
        <v>3.791142463684082</v>
      </c>
      <c r="L75" s="63">
        <v>1468.1326837944455</v>
      </c>
      <c r="M75" s="11">
        <v>4.5661497116088867</v>
      </c>
      <c r="N75" s="11">
        <v>3</v>
      </c>
      <c r="O75" s="11">
        <v>0.1935259997844696</v>
      </c>
      <c r="P75" s="63">
        <v>90.763558759182501</v>
      </c>
      <c r="Q75" s="11">
        <v>5.5493826866149902</v>
      </c>
      <c r="R75" s="11">
        <v>6</v>
      </c>
      <c r="S75" s="11">
        <v>0.92875128984451294</v>
      </c>
      <c r="T75" s="31">
        <v>488.47006927037177</v>
      </c>
      <c r="U75" s="11">
        <v>6.2231602668762207</v>
      </c>
      <c r="V75" s="11">
        <v>5</v>
      </c>
      <c r="W75" s="11">
        <v>2.8976099491119385</v>
      </c>
      <c r="X75" s="63">
        <v>1471.6458655282986</v>
      </c>
      <c r="Y75" s="11">
        <v>5.9467306137084961</v>
      </c>
      <c r="Z75" s="11">
        <v>6</v>
      </c>
      <c r="AA75" s="11">
        <v>10.034021377563477</v>
      </c>
      <c r="AB75" s="63">
        <v>4.7201976776123047</v>
      </c>
      <c r="AC75" s="11">
        <v>2983.5530343474647</v>
      </c>
      <c r="AD75" s="11">
        <v>7.4272265434265137</v>
      </c>
    </row>
    <row r="76" spans="1:30" s="3" customFormat="1" ht="10" x14ac:dyDescent="0.25">
      <c r="A76" s="134" t="s">
        <v>25</v>
      </c>
      <c r="B76" s="134" t="s">
        <v>106</v>
      </c>
      <c r="C76" s="7">
        <v>6219.8258953722243</v>
      </c>
      <c r="D76" s="46">
        <v>9.6554975509643555</v>
      </c>
      <c r="E76" s="7">
        <v>48751.131755191258</v>
      </c>
      <c r="F76" s="11"/>
      <c r="G76" s="19">
        <v>73.977577209472656</v>
      </c>
      <c r="H76" s="63">
        <v>30024.383461228539</v>
      </c>
      <c r="I76" s="11">
        <v>6.4717421531677246</v>
      </c>
      <c r="J76" s="11">
        <v>4</v>
      </c>
      <c r="K76" s="11">
        <v>7.7219033241271973</v>
      </c>
      <c r="L76" s="63">
        <v>2733.9155264574465</v>
      </c>
      <c r="M76" s="11">
        <v>5.6534671783447266</v>
      </c>
      <c r="N76" s="11">
        <v>3</v>
      </c>
      <c r="O76" s="11">
        <v>0.1393837183713913</v>
      </c>
      <c r="P76" s="63">
        <v>29.183685306427314</v>
      </c>
      <c r="Q76" s="11">
        <v>3.3662769794464111</v>
      </c>
      <c r="R76" s="11">
        <v>3</v>
      </c>
      <c r="S76" s="11">
        <v>2.4119930267333984</v>
      </c>
      <c r="T76" s="31">
        <v>1290.5572320351844</v>
      </c>
      <c r="U76" s="11">
        <v>8.5912342071533203</v>
      </c>
      <c r="V76" s="11">
        <v>6</v>
      </c>
      <c r="W76" s="11">
        <v>5.1021175384521484</v>
      </c>
      <c r="X76" s="63">
        <v>2332.1823842369463</v>
      </c>
      <c r="Y76" s="11">
        <v>7.2799806594848633</v>
      </c>
      <c r="Z76" s="11">
        <v>5</v>
      </c>
      <c r="AA76" s="11">
        <v>11.787405967712402</v>
      </c>
      <c r="AB76" s="63">
        <v>20.909996032714844</v>
      </c>
      <c r="AC76" s="11">
        <v>12340.90946592732</v>
      </c>
      <c r="AD76" s="11">
        <v>9.4252758026123047</v>
      </c>
    </row>
    <row r="77" spans="1:30" s="3" customFormat="1" ht="10" x14ac:dyDescent="0.25">
      <c r="A77" s="134" t="s">
        <v>25</v>
      </c>
      <c r="B77" s="134" t="s">
        <v>107</v>
      </c>
      <c r="C77" s="7">
        <v>7767.1990787538207</v>
      </c>
      <c r="D77" s="46">
        <v>30.681066513061523</v>
      </c>
      <c r="E77" s="7">
        <v>45792.023483563629</v>
      </c>
      <c r="F77" s="11"/>
      <c r="G77" s="19">
        <v>94.768325805664063</v>
      </c>
      <c r="H77" s="63">
        <v>40638.206843510641</v>
      </c>
      <c r="I77" s="11">
        <v>5.4174447059631348</v>
      </c>
      <c r="J77" s="11">
        <v>4</v>
      </c>
      <c r="K77" s="11">
        <v>3.4184999465942383</v>
      </c>
      <c r="L77" s="63">
        <v>1291.7724540105737</v>
      </c>
      <c r="M77" s="11">
        <v>4.7816371917724609</v>
      </c>
      <c r="N77" s="11">
        <v>3</v>
      </c>
      <c r="O77" s="11">
        <v>3.3654633909463882E-2</v>
      </c>
      <c r="P77" s="63">
        <v>7.8420672533288673</v>
      </c>
      <c r="Q77" s="11">
        <v>3</v>
      </c>
      <c r="R77" s="11">
        <v>3</v>
      </c>
      <c r="S77" s="11">
        <v>0.42489349842071533</v>
      </c>
      <c r="T77" s="31">
        <v>329.22384176280195</v>
      </c>
      <c r="U77" s="11">
        <v>9.9325151443481445</v>
      </c>
      <c r="V77" s="11">
        <v>8</v>
      </c>
      <c r="W77" s="11">
        <v>0.74026840925216675</v>
      </c>
      <c r="X77" s="63">
        <v>393.26216295348547</v>
      </c>
      <c r="Y77" s="11">
        <v>6.8147344589233398</v>
      </c>
      <c r="Z77" s="11">
        <v>6</v>
      </c>
      <c r="AA77" s="11">
        <v>11.130212783813477</v>
      </c>
      <c r="AB77" s="63">
        <v>4.4739947319030762</v>
      </c>
      <c r="AC77" s="11">
        <v>3131.7161140730213</v>
      </c>
      <c r="AD77" s="11">
        <v>8.87213134765625</v>
      </c>
    </row>
    <row r="78" spans="1:30" s="3" customFormat="1" ht="10" x14ac:dyDescent="0.25">
      <c r="A78" s="134" t="s">
        <v>25</v>
      </c>
      <c r="B78" s="134" t="s">
        <v>108</v>
      </c>
      <c r="C78" s="7">
        <v>8102.057152577454</v>
      </c>
      <c r="D78" s="46">
        <v>25.496377944946289</v>
      </c>
      <c r="E78" s="7">
        <v>47859.310804872897</v>
      </c>
      <c r="F78" s="11"/>
      <c r="G78" s="19">
        <v>91.15643310546875</v>
      </c>
      <c r="H78" s="63">
        <v>39337.621402851488</v>
      </c>
      <c r="I78" s="11">
        <v>5.2545790672302246</v>
      </c>
      <c r="J78" s="11">
        <v>4</v>
      </c>
      <c r="K78" s="11">
        <v>3.2493240833282471</v>
      </c>
      <c r="L78" s="63">
        <v>1126.753161624915</v>
      </c>
      <c r="M78" s="11">
        <v>4.2174124717712402</v>
      </c>
      <c r="N78" s="11">
        <v>3</v>
      </c>
      <c r="O78" s="11">
        <v>5.4293353110551834E-2</v>
      </c>
      <c r="P78" s="63">
        <v>19.74944749276025</v>
      </c>
      <c r="Q78" s="11">
        <v>4.4896550178527832</v>
      </c>
      <c r="R78" s="11">
        <v>3</v>
      </c>
      <c r="S78" s="11">
        <v>0.28342902660369873</v>
      </c>
      <c r="T78" s="31">
        <v>179.45508146222897</v>
      </c>
      <c r="U78" s="11">
        <v>7.8147683143615723</v>
      </c>
      <c r="V78" s="11">
        <v>6</v>
      </c>
      <c r="W78" s="11">
        <v>2.0376660823822021</v>
      </c>
      <c r="X78" s="63">
        <v>1250.8590153939958</v>
      </c>
      <c r="Y78" s="11">
        <v>7.5166397094726563</v>
      </c>
      <c r="Z78" s="11">
        <v>5</v>
      </c>
      <c r="AA78" s="11">
        <v>9.18951416015625</v>
      </c>
      <c r="AB78" s="63">
        <v>8.8573837280273438</v>
      </c>
      <c r="AC78" s="11">
        <v>5944.8726960481699</v>
      </c>
      <c r="AD78" s="11">
        <v>8.1967248916625977</v>
      </c>
    </row>
    <row r="79" spans="1:30" s="3" customFormat="1" ht="10" x14ac:dyDescent="0.25">
      <c r="A79" s="134" t="s">
        <v>25</v>
      </c>
      <c r="B79" s="134" t="s">
        <v>109</v>
      </c>
      <c r="C79" s="7">
        <v>4954.3911537133972</v>
      </c>
      <c r="D79" s="46">
        <v>8.4791498184204102</v>
      </c>
      <c r="E79" s="7">
        <v>31587.096233503475</v>
      </c>
      <c r="F79" s="11"/>
      <c r="G79" s="19">
        <v>85.441795349121094</v>
      </c>
      <c r="H79" s="63">
        <v>24255.087987496649</v>
      </c>
      <c r="I79" s="11">
        <v>5.6322054862976074</v>
      </c>
      <c r="J79" s="11">
        <v>4</v>
      </c>
      <c r="K79" s="11">
        <v>6.4354777336120605</v>
      </c>
      <c r="L79" s="63">
        <v>1740.4236517638642</v>
      </c>
      <c r="M79" s="11">
        <v>5.3778157234191895</v>
      </c>
      <c r="N79" s="11">
        <v>4</v>
      </c>
      <c r="O79" s="11">
        <v>9.3995705246925354E-2</v>
      </c>
      <c r="P79" s="63">
        <v>10.478058925476605</v>
      </c>
      <c r="Q79" s="11">
        <v>2.25</v>
      </c>
      <c r="R79" s="11">
        <v>2</v>
      </c>
      <c r="S79" s="11">
        <v>1.0602587461471558</v>
      </c>
      <c r="T79" s="31">
        <v>402.29337690985051</v>
      </c>
      <c r="U79" s="11">
        <v>7.658447265625</v>
      </c>
      <c r="V79" s="11">
        <v>8</v>
      </c>
      <c r="W79" s="11">
        <v>2.6183528900146484</v>
      </c>
      <c r="X79" s="63">
        <v>867.1836050253911</v>
      </c>
      <c r="Y79" s="11">
        <v>6.6036157608032227</v>
      </c>
      <c r="Z79" s="11">
        <v>4</v>
      </c>
      <c r="AA79" s="11">
        <v>10.013015747070313</v>
      </c>
      <c r="AB79" s="63">
        <v>10.738358497619629</v>
      </c>
      <c r="AC79" s="11">
        <v>4311.6295533823768</v>
      </c>
      <c r="AD79" s="11">
        <v>7.9898204803466797</v>
      </c>
    </row>
    <row r="80" spans="1:30" s="3" customFormat="1" ht="10" x14ac:dyDescent="0.25">
      <c r="A80" s="134" t="s">
        <v>25</v>
      </c>
      <c r="B80" s="134" t="s">
        <v>110</v>
      </c>
      <c r="C80" s="7">
        <v>2227.8856267755946</v>
      </c>
      <c r="D80" s="46">
        <v>4.5609660148620605</v>
      </c>
      <c r="E80" s="7">
        <v>14222.848235384323</v>
      </c>
      <c r="F80" s="11"/>
      <c r="G80" s="19">
        <v>68.861717224121094</v>
      </c>
      <c r="H80" s="63">
        <v>7767.4379533514357</v>
      </c>
      <c r="I80" s="11">
        <v>5.0017085075378418</v>
      </c>
      <c r="J80" s="11">
        <v>3</v>
      </c>
      <c r="K80" s="11">
        <v>7.820246696472168</v>
      </c>
      <c r="L80" s="63">
        <v>817.04539780761991</v>
      </c>
      <c r="M80" s="11">
        <v>4.6398658752441406</v>
      </c>
      <c r="N80" s="11">
        <v>3</v>
      </c>
      <c r="O80" s="11">
        <v>0.19262179732322693</v>
      </c>
      <c r="P80" s="63">
        <v>10.013250958670643</v>
      </c>
      <c r="Q80" s="11">
        <v>2.3333332538604736</v>
      </c>
      <c r="R80" s="11">
        <v>2</v>
      </c>
      <c r="S80" s="11">
        <v>4.778630256652832</v>
      </c>
      <c r="T80" s="31">
        <v>815.53731128449783</v>
      </c>
      <c r="U80" s="11">
        <v>7.5789928436279297</v>
      </c>
      <c r="V80" s="11">
        <v>6</v>
      </c>
      <c r="W80" s="11">
        <v>9.6147880554199219</v>
      </c>
      <c r="X80" s="63">
        <v>1442.6717652633515</v>
      </c>
      <c r="Y80" s="11">
        <v>6.6727299690246582</v>
      </c>
      <c r="Z80" s="11">
        <v>4</v>
      </c>
      <c r="AA80" s="11">
        <v>10.314772605895996</v>
      </c>
      <c r="AB80" s="63">
        <v>19.131608963012695</v>
      </c>
      <c r="AC80" s="11">
        <v>3370.142556718687</v>
      </c>
      <c r="AD80" s="11">
        <v>7.8149142265319824</v>
      </c>
    </row>
    <row r="81" spans="1:30" s="3" customFormat="1" ht="10" x14ac:dyDescent="0.25">
      <c r="A81" s="134" t="s">
        <v>25</v>
      </c>
      <c r="B81" s="134" t="s">
        <v>111</v>
      </c>
      <c r="C81" s="7">
        <v>4518.0440634785919</v>
      </c>
      <c r="D81" s="46">
        <v>7.9919981956481934</v>
      </c>
      <c r="E81" s="7">
        <v>27095.286823035512</v>
      </c>
      <c r="F81" s="11"/>
      <c r="G81" s="19">
        <v>87.648750305175781</v>
      </c>
      <c r="H81" s="63">
        <v>21103.362976846591</v>
      </c>
      <c r="I81" s="11">
        <v>5.1839885711669922</v>
      </c>
      <c r="J81" s="11">
        <v>3</v>
      </c>
      <c r="K81" s="11">
        <v>3.7751333713531494</v>
      </c>
      <c r="L81" s="63">
        <v>1012.2495111445236</v>
      </c>
      <c r="M81" s="11">
        <v>5.8695650100708008</v>
      </c>
      <c r="N81" s="11">
        <v>4</v>
      </c>
      <c r="O81" s="11">
        <v>0.4103405773639679</v>
      </c>
      <c r="P81" s="63">
        <v>90.842904846303469</v>
      </c>
      <c r="Q81" s="11">
        <v>4.9000000953674316</v>
      </c>
      <c r="R81" s="11">
        <v>4.5</v>
      </c>
      <c r="S81" s="11">
        <v>0.98481738567352295</v>
      </c>
      <c r="T81" s="31">
        <v>248.42753570213597</v>
      </c>
      <c r="U81" s="11">
        <v>5.5833334922790527</v>
      </c>
      <c r="V81" s="11">
        <v>4</v>
      </c>
      <c r="W81" s="11">
        <v>1.7644644975662231</v>
      </c>
      <c r="X81" s="63">
        <v>554.32711324581066</v>
      </c>
      <c r="Y81" s="11">
        <v>6.9534883499145508</v>
      </c>
      <c r="Z81" s="11">
        <v>5</v>
      </c>
      <c r="AA81" s="11">
        <v>9.9451484680175781</v>
      </c>
      <c r="AB81" s="63">
        <v>11.407467842102051</v>
      </c>
      <c r="AC81" s="11">
        <v>4086.0767812500599</v>
      </c>
      <c r="AD81" s="11">
        <v>7.7517986297607422</v>
      </c>
    </row>
    <row r="82" spans="1:30" s="3" customFormat="1" ht="10" x14ac:dyDescent="0.25">
      <c r="A82" s="134" t="s">
        <v>25</v>
      </c>
      <c r="B82" s="134" t="s">
        <v>112</v>
      </c>
      <c r="C82" s="7">
        <v>756.68590057675056</v>
      </c>
      <c r="D82" s="46">
        <v>3.2778568267822266</v>
      </c>
      <c r="E82" s="7">
        <v>4258.5450409519881</v>
      </c>
      <c r="F82" s="11"/>
      <c r="G82" s="19">
        <v>73.027122497558594</v>
      </c>
      <c r="H82" s="63">
        <v>2650.659632330307</v>
      </c>
      <c r="I82" s="11">
        <v>4.7968277931213379</v>
      </c>
      <c r="J82" s="11">
        <v>3</v>
      </c>
      <c r="K82" s="11">
        <v>10.586857795715332</v>
      </c>
      <c r="L82" s="63">
        <v>369.30942092076197</v>
      </c>
      <c r="M82" s="11">
        <v>4.6100711822509766</v>
      </c>
      <c r="N82" s="11">
        <v>3</v>
      </c>
      <c r="O82" s="11">
        <v>0.34225654602050781</v>
      </c>
      <c r="P82" s="63">
        <v>15.684747157775609</v>
      </c>
      <c r="Q82" s="11">
        <v>6.056337833404541</v>
      </c>
      <c r="R82" s="11">
        <v>10</v>
      </c>
      <c r="S82" s="11">
        <v>1.5439871549606323</v>
      </c>
      <c r="T82" s="31">
        <v>88.650214854538675</v>
      </c>
      <c r="U82" s="11">
        <v>7.5878801345825195</v>
      </c>
      <c r="V82" s="11">
        <v>7</v>
      </c>
      <c r="W82" s="11">
        <v>9.017918586730957</v>
      </c>
      <c r="X82" s="63">
        <v>392.81277235893026</v>
      </c>
      <c r="Y82" s="11">
        <v>5.7565679550170898</v>
      </c>
      <c r="Z82" s="11">
        <v>5</v>
      </c>
      <c r="AA82" s="11">
        <v>11.193902969360352</v>
      </c>
      <c r="AB82" s="63">
        <v>12.842226982116699</v>
      </c>
      <c r="AC82" s="11">
        <v>741.42825332966788</v>
      </c>
      <c r="AD82" s="11">
        <v>7.6297998428344727</v>
      </c>
    </row>
    <row r="83" spans="1:30" s="3" customFormat="1" ht="10" x14ac:dyDescent="0.25">
      <c r="A83" s="134" t="s">
        <v>25</v>
      </c>
      <c r="B83" s="134" t="s">
        <v>113</v>
      </c>
      <c r="C83" s="7">
        <v>6252.7517723837436</v>
      </c>
      <c r="D83" s="46">
        <v>13.916821479797363</v>
      </c>
      <c r="E83" s="7">
        <v>34583.804422982001</v>
      </c>
      <c r="F83" s="11"/>
      <c r="G83" s="19">
        <v>90.266952514648438</v>
      </c>
      <c r="H83" s="63">
        <v>28341.945289969004</v>
      </c>
      <c r="I83" s="11">
        <v>4.9263510704040527</v>
      </c>
      <c r="J83" s="11">
        <v>3</v>
      </c>
      <c r="K83" s="11">
        <v>3.7162191867828369</v>
      </c>
      <c r="L83" s="63">
        <v>1120.8630185282</v>
      </c>
      <c r="M83" s="11">
        <v>4.7331047058105469</v>
      </c>
      <c r="N83" s="11">
        <v>3</v>
      </c>
      <c r="O83" s="11">
        <v>8.8321596384048462E-2</v>
      </c>
      <c r="P83" s="63">
        <v>65.165854231935967</v>
      </c>
      <c r="Q83" s="11">
        <v>11.800000190734863</v>
      </c>
      <c r="R83" s="11">
        <v>6</v>
      </c>
      <c r="S83" s="11">
        <v>1.3056265115737915</v>
      </c>
      <c r="T83" s="31">
        <v>688.83888866203699</v>
      </c>
      <c r="U83" s="11">
        <v>8.3947906494140625</v>
      </c>
      <c r="V83" s="11">
        <v>6</v>
      </c>
      <c r="W83" s="11">
        <v>1.3625577688217163</v>
      </c>
      <c r="X83" s="63">
        <v>533.8747819881205</v>
      </c>
      <c r="Y83" s="11">
        <v>6.2457404136657715</v>
      </c>
      <c r="Z83" s="11">
        <v>5</v>
      </c>
      <c r="AA83" s="11">
        <v>9.0488338470458984</v>
      </c>
      <c r="AB83" s="63">
        <v>8.2461357116699219</v>
      </c>
      <c r="AC83" s="11">
        <v>3833.1165896025086</v>
      </c>
      <c r="AD83" s="11">
        <v>7.315056324005127</v>
      </c>
    </row>
    <row r="84" spans="1:30" s="3" customFormat="1" ht="10" x14ac:dyDescent="0.25">
      <c r="A84" s="134" t="s">
        <v>26</v>
      </c>
      <c r="B84" s="134" t="s">
        <v>114</v>
      </c>
      <c r="C84" s="7">
        <v>1085.4372023566432</v>
      </c>
      <c r="D84" s="46">
        <v>5.397334098815918</v>
      </c>
      <c r="E84" s="7">
        <v>6966.4871798940085</v>
      </c>
      <c r="F84" s="11"/>
      <c r="G84" s="19">
        <v>88.315521240234375</v>
      </c>
      <c r="H84" s="63">
        <v>5476.4936118044479</v>
      </c>
      <c r="I84" s="11">
        <v>5.242194652557373</v>
      </c>
      <c r="J84" s="11">
        <v>4</v>
      </c>
      <c r="K84" s="11">
        <v>17.650161743164063</v>
      </c>
      <c r="L84" s="63">
        <v>1115.3075882478815</v>
      </c>
      <c r="M84" s="11">
        <v>5.4034080505371094</v>
      </c>
      <c r="N84" s="11">
        <v>4</v>
      </c>
      <c r="O84" s="11">
        <v>0.36896726489067078</v>
      </c>
      <c r="P84" s="63">
        <v>20.469763180092897</v>
      </c>
      <c r="Q84" s="11">
        <v>4.7991609573364258</v>
      </c>
      <c r="R84" s="11">
        <v>2</v>
      </c>
      <c r="S84" s="11">
        <v>0.34536266326904297</v>
      </c>
      <c r="T84" s="31">
        <v>25.246084110946697</v>
      </c>
      <c r="U84" s="11">
        <v>3</v>
      </c>
      <c r="V84" s="11">
        <v>2</v>
      </c>
      <c r="W84" s="11">
        <v>1.7330046892166138</v>
      </c>
      <c r="X84" s="63">
        <v>143.23583953370843</v>
      </c>
      <c r="Y84" s="11">
        <v>6.9503183364868164</v>
      </c>
      <c r="Z84" s="11">
        <v>3</v>
      </c>
      <c r="AA84" s="11">
        <v>9.9907121658325195</v>
      </c>
      <c r="AB84" s="63">
        <v>1.5659193992614746</v>
      </c>
      <c r="AC84" s="11">
        <v>185.73429301693716</v>
      </c>
      <c r="AD84" s="11">
        <v>10.412814140319824</v>
      </c>
    </row>
    <row r="85" spans="1:30" s="3" customFormat="1" ht="10" x14ac:dyDescent="0.25">
      <c r="A85" s="134" t="s">
        <v>26</v>
      </c>
      <c r="B85" s="134" t="s">
        <v>115</v>
      </c>
      <c r="C85" s="7">
        <v>3937.9845675084562</v>
      </c>
      <c r="D85" s="46">
        <v>6.895392894744873</v>
      </c>
      <c r="E85" s="7">
        <v>27890.938886673142</v>
      </c>
      <c r="F85" s="11"/>
      <c r="G85" s="19">
        <v>80.593421936035156</v>
      </c>
      <c r="H85" s="63">
        <v>19486.201010865025</v>
      </c>
      <c r="I85" s="11">
        <v>5.9936408996582031</v>
      </c>
      <c r="J85" s="11">
        <v>4</v>
      </c>
      <c r="K85" s="11">
        <v>14.44091796875</v>
      </c>
      <c r="L85" s="63">
        <v>2405.9591139469344</v>
      </c>
      <c r="M85" s="11">
        <v>4.1689305305480957</v>
      </c>
      <c r="N85" s="11">
        <v>3</v>
      </c>
      <c r="O85" s="11">
        <v>0.37583768367767334</v>
      </c>
      <c r="P85" s="63">
        <v>67.859173491209432</v>
      </c>
      <c r="Q85" s="11">
        <v>3.7741589546203613</v>
      </c>
      <c r="R85" s="11">
        <v>3</v>
      </c>
      <c r="S85" s="11">
        <v>1.7602757215499878</v>
      </c>
      <c r="T85" s="31">
        <v>528.18274923315369</v>
      </c>
      <c r="U85" s="11">
        <v>7.446866512298584</v>
      </c>
      <c r="V85" s="11">
        <v>4</v>
      </c>
      <c r="W85" s="11">
        <v>1.5124766826629639</v>
      </c>
      <c r="X85" s="63">
        <v>756.44924505798224</v>
      </c>
      <c r="Y85" s="11">
        <v>12.320454597473145</v>
      </c>
      <c r="Z85" s="11">
        <v>4</v>
      </c>
      <c r="AA85" s="11">
        <v>15.627887725830078</v>
      </c>
      <c r="AB85" s="63">
        <v>7.8105244636535645</v>
      </c>
      <c r="AC85" s="11">
        <v>4646.287594078728</v>
      </c>
      <c r="AD85" s="11">
        <v>14.803302764892578</v>
      </c>
    </row>
    <row r="86" spans="1:30" s="3" customFormat="1" ht="10" x14ac:dyDescent="0.25">
      <c r="A86" s="134" t="s">
        <v>26</v>
      </c>
      <c r="B86" s="134" t="s">
        <v>116</v>
      </c>
      <c r="C86" s="7">
        <v>6433.2668764900563</v>
      </c>
      <c r="D86" s="46">
        <v>7.5173683166503906</v>
      </c>
      <c r="E86" s="7">
        <v>39343.641321710333</v>
      </c>
      <c r="F86" s="11"/>
      <c r="G86" s="19">
        <v>90.923370361328125</v>
      </c>
      <c r="H86" s="63">
        <v>32867.0674175315</v>
      </c>
      <c r="I86" s="11">
        <v>5.0461053848266602</v>
      </c>
      <c r="J86" s="11">
        <v>3</v>
      </c>
      <c r="K86" s="11">
        <v>9.8270645141601563</v>
      </c>
      <c r="L86" s="63">
        <v>3133.533889848346</v>
      </c>
      <c r="M86" s="11">
        <v>4.5522122383117676</v>
      </c>
      <c r="N86" s="11">
        <v>2</v>
      </c>
      <c r="O86" s="11">
        <v>0.16851668059825897</v>
      </c>
      <c r="P86" s="63">
        <v>207.21199832794588</v>
      </c>
      <c r="Q86" s="11">
        <v>18.87547492980957</v>
      </c>
      <c r="R86" s="11">
        <v>5</v>
      </c>
      <c r="S86" s="11">
        <v>0.98779183626174927</v>
      </c>
      <c r="T86" s="31">
        <v>501.55472957896961</v>
      </c>
      <c r="U86" s="11">
        <v>7.2182736396789551</v>
      </c>
      <c r="V86" s="11">
        <v>3</v>
      </c>
      <c r="W86" s="11">
        <v>0.37317922711372375</v>
      </c>
      <c r="X86" s="63">
        <v>272.57412957654634</v>
      </c>
      <c r="Y86" s="11">
        <v>10.813351631164551</v>
      </c>
      <c r="Z86" s="11">
        <v>7</v>
      </c>
      <c r="AA86" s="11">
        <v>9.3400611877441406</v>
      </c>
      <c r="AB86" s="63">
        <v>1.9143588542938232</v>
      </c>
      <c r="AC86" s="11">
        <v>2361.6991568472295</v>
      </c>
      <c r="AD86" s="11">
        <v>17.598335266113281</v>
      </c>
    </row>
    <row r="87" spans="1:30" s="3" customFormat="1" ht="10" x14ac:dyDescent="0.25">
      <c r="A87" s="134" t="s">
        <v>26</v>
      </c>
      <c r="B87" s="134" t="s">
        <v>117</v>
      </c>
      <c r="C87" s="7">
        <v>11323.36100283019</v>
      </c>
      <c r="D87" s="46">
        <v>9.1843175888061523</v>
      </c>
      <c r="E87" s="7">
        <v>123896.26013846457</v>
      </c>
      <c r="F87" s="11"/>
      <c r="G87" s="19">
        <v>81.811370849609375</v>
      </c>
      <c r="H87" s="63">
        <v>58559.350043397659</v>
      </c>
      <c r="I87" s="11">
        <v>6.2883892059326172</v>
      </c>
      <c r="J87" s="11">
        <v>4</v>
      </c>
      <c r="K87" s="11">
        <v>23.388727188110352</v>
      </c>
      <c r="L87" s="63">
        <v>10721.769845911067</v>
      </c>
      <c r="M87" s="11">
        <v>4.0387248992919922</v>
      </c>
      <c r="N87" s="11">
        <v>3</v>
      </c>
      <c r="O87" s="11">
        <v>0.48700225353240967</v>
      </c>
      <c r="P87" s="63">
        <v>386.01515967254227</v>
      </c>
      <c r="Q87" s="11">
        <v>7</v>
      </c>
      <c r="R87" s="11">
        <v>7</v>
      </c>
      <c r="S87" s="11">
        <v>1.6551094055175781</v>
      </c>
      <c r="T87" s="31">
        <v>1286.7802052757088</v>
      </c>
      <c r="U87" s="11">
        <v>6.8553047180175781</v>
      </c>
      <c r="V87" s="11">
        <v>4</v>
      </c>
      <c r="W87" s="11">
        <v>2.6737704277038574</v>
      </c>
      <c r="X87" s="63">
        <v>1475.2384759349791</v>
      </c>
      <c r="Y87" s="11">
        <v>4.8726224899291992</v>
      </c>
      <c r="Z87" s="11">
        <v>2</v>
      </c>
      <c r="AA87" s="11">
        <v>23.662973403930664</v>
      </c>
      <c r="AB87" s="63">
        <v>4.2162380218505859</v>
      </c>
      <c r="AC87" s="11">
        <v>51467.106408272593</v>
      </c>
      <c r="AD87" s="11">
        <v>13.240871429443359</v>
      </c>
    </row>
    <row r="88" spans="1:30" s="3" customFormat="1" ht="10" x14ac:dyDescent="0.25">
      <c r="A88" s="134" t="s">
        <v>26</v>
      </c>
      <c r="B88" s="134" t="s">
        <v>118</v>
      </c>
      <c r="C88" s="7">
        <v>2630.9316553564522</v>
      </c>
      <c r="D88" s="46">
        <v>7.6048245429992676</v>
      </c>
      <c r="E88" s="7">
        <v>15045.038786479525</v>
      </c>
      <c r="F88" s="11"/>
      <c r="G88" s="19">
        <v>88.958747863769531</v>
      </c>
      <c r="H88" s="63">
        <v>12548.869471321024</v>
      </c>
      <c r="I88" s="11">
        <v>5.2734584808349609</v>
      </c>
      <c r="J88" s="11">
        <v>4</v>
      </c>
      <c r="K88" s="11">
        <v>10.071006774902344</v>
      </c>
      <c r="L88" s="63">
        <v>1394.9684781124613</v>
      </c>
      <c r="M88" s="11">
        <v>5.1921420097351074</v>
      </c>
      <c r="N88" s="11">
        <v>3</v>
      </c>
      <c r="O88" s="11">
        <v>0.24391566216945648</v>
      </c>
      <c r="P88" s="63">
        <v>66.311627716448015</v>
      </c>
      <c r="Q88" s="11">
        <v>10.333333015441895</v>
      </c>
      <c r="R88" s="11">
        <v>7</v>
      </c>
      <c r="S88" s="11">
        <v>1.0678085088729858</v>
      </c>
      <c r="T88" s="31">
        <v>230.59333767203535</v>
      </c>
      <c r="U88" s="11">
        <v>8.2081222534179688</v>
      </c>
      <c r="V88" s="11">
        <v>7</v>
      </c>
      <c r="W88" s="11">
        <v>1.6261043548583984</v>
      </c>
      <c r="X88" s="63">
        <v>106.95423825233549</v>
      </c>
      <c r="Y88" s="11">
        <v>2.5</v>
      </c>
      <c r="Z88" s="11">
        <v>2</v>
      </c>
      <c r="AA88" s="11">
        <v>9.293879508972168</v>
      </c>
      <c r="AB88" s="63">
        <v>1.8700200319290161</v>
      </c>
      <c r="AC88" s="11">
        <v>697.34163340522753</v>
      </c>
      <c r="AD88" s="11">
        <v>14.043478012084961</v>
      </c>
    </row>
    <row r="89" spans="1:30" s="3" customFormat="1" ht="10" x14ac:dyDescent="0.25">
      <c r="A89" s="134" t="s">
        <v>26</v>
      </c>
      <c r="B89" s="134" t="s">
        <v>119</v>
      </c>
      <c r="C89" s="7">
        <v>13121.814508162524</v>
      </c>
      <c r="D89" s="46">
        <v>16.24888801574707</v>
      </c>
      <c r="E89" s="7">
        <v>81332.992110374966</v>
      </c>
      <c r="F89" s="11"/>
      <c r="G89" s="19">
        <v>89.677787780761719</v>
      </c>
      <c r="H89" s="63">
        <v>63185.095323575384</v>
      </c>
      <c r="I89" s="11">
        <v>5.3695249557495117</v>
      </c>
      <c r="J89" s="11">
        <v>4</v>
      </c>
      <c r="K89" s="11">
        <v>6.1546974182128906</v>
      </c>
      <c r="L89" s="63">
        <v>2937.3685063196126</v>
      </c>
      <c r="M89" s="11">
        <v>3.5863547325134277</v>
      </c>
      <c r="N89" s="11">
        <v>3</v>
      </c>
      <c r="O89" s="11">
        <v>0.20392210781574249</v>
      </c>
      <c r="P89" s="63">
        <v>229.75212770673954</v>
      </c>
      <c r="Q89" s="11">
        <v>8.5862064361572266</v>
      </c>
      <c r="R89" s="11">
        <v>8</v>
      </c>
      <c r="S89" s="11">
        <v>2.6002411842346191</v>
      </c>
      <c r="T89" s="31">
        <v>4259.6479009822469</v>
      </c>
      <c r="U89" s="11">
        <v>12.437463760375977</v>
      </c>
      <c r="V89" s="11">
        <v>8</v>
      </c>
      <c r="W89" s="11">
        <v>0.75814485549926758</v>
      </c>
      <c r="X89" s="63">
        <v>663.73655058929819</v>
      </c>
      <c r="Y89" s="11">
        <v>6.4708609580993652</v>
      </c>
      <c r="Z89" s="11">
        <v>5</v>
      </c>
      <c r="AA89" s="11">
        <v>8.7064657211303711</v>
      </c>
      <c r="AB89" s="63">
        <v>5.3639717102050781</v>
      </c>
      <c r="AC89" s="11">
        <v>10057.391701201623</v>
      </c>
      <c r="AD89" s="11">
        <v>14.289103507995605</v>
      </c>
    </row>
    <row r="90" spans="1:30" s="3" customFormat="1" ht="10" x14ac:dyDescent="0.25">
      <c r="A90" s="134" t="s">
        <v>26</v>
      </c>
      <c r="B90" s="134" t="s">
        <v>120</v>
      </c>
      <c r="C90" s="7">
        <v>5817.0395636458525</v>
      </c>
      <c r="D90" s="46">
        <v>7.1403164863586426</v>
      </c>
      <c r="E90" s="7">
        <v>31761.57883460791</v>
      </c>
      <c r="F90" s="11"/>
      <c r="G90" s="19">
        <v>89.435386657714844</v>
      </c>
      <c r="H90" s="63">
        <v>27593.975393052402</v>
      </c>
      <c r="I90" s="11">
        <v>5.2909212112426758</v>
      </c>
      <c r="J90" s="11">
        <v>4</v>
      </c>
      <c r="K90" s="11">
        <v>11.715455055236816</v>
      </c>
      <c r="L90" s="63">
        <v>2528.9735171619122</v>
      </c>
      <c r="M90" s="11">
        <v>3.4966971874237061</v>
      </c>
      <c r="N90" s="11">
        <v>2</v>
      </c>
      <c r="O90" s="11">
        <v>0.19940392673015594</v>
      </c>
      <c r="P90" s="63">
        <v>57.997025955299208</v>
      </c>
      <c r="Q90" s="11">
        <v>5</v>
      </c>
      <c r="R90" s="11">
        <v>5</v>
      </c>
      <c r="S90" s="11">
        <v>0.92473572492599487</v>
      </c>
      <c r="T90" s="31">
        <v>269.76837148521992</v>
      </c>
      <c r="U90" s="11">
        <v>4.2156333923339844</v>
      </c>
      <c r="V90" s="11">
        <v>2</v>
      </c>
      <c r="W90" s="11">
        <v>1.8796193599700928</v>
      </c>
      <c r="X90" s="63">
        <v>433.63610041799706</v>
      </c>
      <c r="Y90" s="11">
        <v>3.8379640579223633</v>
      </c>
      <c r="Z90" s="11">
        <v>2</v>
      </c>
      <c r="AA90" s="11">
        <v>13.776697158813477</v>
      </c>
      <c r="AB90" s="63">
        <v>0.89648681879043579</v>
      </c>
      <c r="AC90" s="11">
        <v>877.22842653508781</v>
      </c>
      <c r="AD90" s="11">
        <v>16.169601440429688</v>
      </c>
    </row>
    <row r="91" spans="1:30" s="3" customFormat="1" ht="10" x14ac:dyDescent="0.25">
      <c r="A91" s="134" t="s">
        <v>26</v>
      </c>
      <c r="B91" s="134" t="s">
        <v>121</v>
      </c>
      <c r="C91" s="7">
        <v>595.84291948827911</v>
      </c>
      <c r="D91" s="46">
        <v>4.9506893157958984</v>
      </c>
      <c r="E91" s="7">
        <v>3524.5636879683962</v>
      </c>
      <c r="F91" s="11"/>
      <c r="G91" s="19">
        <v>76.02166748046875</v>
      </c>
      <c r="H91" s="63">
        <v>2524.1486090693475</v>
      </c>
      <c r="I91" s="11">
        <v>5.5230193138122559</v>
      </c>
      <c r="J91" s="11">
        <v>4</v>
      </c>
      <c r="K91" s="11">
        <v>11.199785232543945</v>
      </c>
      <c r="L91" s="63">
        <v>306.44187558345669</v>
      </c>
      <c r="M91" s="11">
        <v>4.5673098564147949</v>
      </c>
      <c r="N91" s="11">
        <v>3</v>
      </c>
      <c r="O91" s="11">
        <v>0.49939605593681335</v>
      </c>
      <c r="P91" s="63">
        <v>10.922171905591942</v>
      </c>
      <c r="Q91" s="11">
        <v>3.6705582141876221</v>
      </c>
      <c r="R91" s="11">
        <v>2</v>
      </c>
      <c r="S91" s="11">
        <v>0.84972542524337769</v>
      </c>
      <c r="T91" s="31">
        <v>31.657578457729283</v>
      </c>
      <c r="U91" s="11">
        <v>6.2526960372924805</v>
      </c>
      <c r="V91" s="11">
        <v>5</v>
      </c>
      <c r="W91" s="11">
        <v>1.1008808612823486</v>
      </c>
      <c r="X91" s="63">
        <v>58.69949952169079</v>
      </c>
      <c r="Y91" s="11">
        <v>8.9487485885620117</v>
      </c>
      <c r="Z91" s="11">
        <v>9</v>
      </c>
      <c r="AA91" s="11">
        <v>14.28254508972168</v>
      </c>
      <c r="AB91" s="63">
        <v>15.568527221679688</v>
      </c>
      <c r="AC91" s="11">
        <v>592.69395343057522</v>
      </c>
      <c r="AD91" s="11">
        <v>6.343193531036377</v>
      </c>
    </row>
    <row r="92" spans="1:30" s="3" customFormat="1" ht="10" x14ac:dyDescent="0.25">
      <c r="A92" s="134" t="s">
        <v>26</v>
      </c>
      <c r="B92" s="134" t="s">
        <v>122</v>
      </c>
      <c r="C92" s="7">
        <v>11198.429000509284</v>
      </c>
      <c r="D92" s="46">
        <v>11.664724349975586</v>
      </c>
      <c r="E92" s="7">
        <v>69908.711565166959</v>
      </c>
      <c r="F92" s="11"/>
      <c r="G92" s="19">
        <v>89.173576354980469</v>
      </c>
      <c r="H92" s="63">
        <v>59214.837982000376</v>
      </c>
      <c r="I92" s="11">
        <v>5.9095988273620605</v>
      </c>
      <c r="J92" s="11">
        <v>4</v>
      </c>
      <c r="K92" s="11">
        <v>14.431678771972656</v>
      </c>
      <c r="L92" s="63">
        <v>6581.9248444959503</v>
      </c>
      <c r="M92" s="11">
        <v>4.0358953475952148</v>
      </c>
      <c r="N92" s="11">
        <v>3</v>
      </c>
      <c r="O92" s="11">
        <v>0.7513422966003418</v>
      </c>
      <c r="P92" s="63">
        <v>743.64355878306776</v>
      </c>
      <c r="Q92" s="11">
        <v>8.8383235931396484</v>
      </c>
      <c r="R92" s="11">
        <v>2</v>
      </c>
      <c r="S92" s="11">
        <v>0.93433058261871338</v>
      </c>
      <c r="T92" s="31">
        <v>712.43701880617539</v>
      </c>
      <c r="U92" s="11">
        <v>6.8090858459472656</v>
      </c>
      <c r="V92" s="11">
        <v>4</v>
      </c>
      <c r="W92" s="11">
        <v>1.777441143989563</v>
      </c>
      <c r="X92" s="63">
        <v>1061.534041549784</v>
      </c>
      <c r="Y92" s="11">
        <v>5.3331232070922852</v>
      </c>
      <c r="Z92" s="11">
        <v>5</v>
      </c>
      <c r="AA92" s="11">
        <v>16.990711212158203</v>
      </c>
      <c r="AB92" s="63">
        <v>1.3296569585800171</v>
      </c>
      <c r="AC92" s="11">
        <v>1594.3341195316716</v>
      </c>
      <c r="AD92" s="11">
        <v>10.707365989685059</v>
      </c>
    </row>
    <row r="93" spans="1:30" s="3" customFormat="1" ht="10" x14ac:dyDescent="0.25">
      <c r="A93" s="134" t="s">
        <v>26</v>
      </c>
      <c r="B93" s="134" t="s">
        <v>123</v>
      </c>
      <c r="C93" s="7">
        <v>3417.7001078931362</v>
      </c>
      <c r="D93" s="46">
        <v>15.52655029296875</v>
      </c>
      <c r="E93" s="7">
        <v>22302.377996660594</v>
      </c>
      <c r="F93" s="11"/>
      <c r="G93" s="19">
        <v>94.314353942871094</v>
      </c>
      <c r="H93" s="63">
        <v>20665.141476958102</v>
      </c>
      <c r="I93" s="11">
        <v>6.3822426795959473</v>
      </c>
      <c r="J93" s="11">
        <v>4</v>
      </c>
      <c r="K93" s="11">
        <v>4.6178584098815918</v>
      </c>
      <c r="L93" s="63">
        <v>623.65599426229505</v>
      </c>
      <c r="M93" s="11">
        <v>3.95157790184021</v>
      </c>
      <c r="N93" s="11">
        <v>2</v>
      </c>
      <c r="O93" s="11">
        <v>0.4220893383026123</v>
      </c>
      <c r="P93" s="63">
        <v>158.68322695810562</v>
      </c>
      <c r="Q93" s="11">
        <v>11</v>
      </c>
      <c r="R93" s="11">
        <v>11</v>
      </c>
      <c r="S93" s="11">
        <v>0</v>
      </c>
      <c r="T93" s="31">
        <v>0</v>
      </c>
      <c r="U93" s="11">
        <v>0</v>
      </c>
      <c r="V93" s="11">
        <v>0</v>
      </c>
      <c r="W93" s="11">
        <v>1.1506959199905396</v>
      </c>
      <c r="X93" s="63">
        <v>150.78341262902245</v>
      </c>
      <c r="Y93" s="11">
        <v>3.8340611457824707</v>
      </c>
      <c r="Z93" s="11">
        <v>2</v>
      </c>
      <c r="AA93" s="11">
        <v>8.5815286636352539</v>
      </c>
      <c r="AB93" s="63">
        <v>0.70348221063613892</v>
      </c>
      <c r="AC93" s="11">
        <v>704.11388585306599</v>
      </c>
      <c r="AD93" s="11">
        <v>29.285715103149414</v>
      </c>
    </row>
    <row r="94" spans="1:30" s="3" customFormat="1" ht="10" x14ac:dyDescent="0.25">
      <c r="A94" s="134" t="s">
        <v>26</v>
      </c>
      <c r="B94" s="134" t="s">
        <v>124</v>
      </c>
      <c r="C94" s="7">
        <v>1824.343992245613</v>
      </c>
      <c r="D94" s="46">
        <v>5.8472323417663574</v>
      </c>
      <c r="E94" s="7">
        <v>11844.328493907444</v>
      </c>
      <c r="F94" s="11"/>
      <c r="G94" s="19">
        <v>84.829421997070313</v>
      </c>
      <c r="H94" s="63">
        <v>8345.8325401695747</v>
      </c>
      <c r="I94" s="11">
        <v>5.3071861267089844</v>
      </c>
      <c r="J94" s="11">
        <v>3</v>
      </c>
      <c r="K94" s="11">
        <v>9.4883785247802734</v>
      </c>
      <c r="L94" s="63">
        <v>681.91623766758335</v>
      </c>
      <c r="M94" s="11">
        <v>3.7932803630828857</v>
      </c>
      <c r="N94" s="11">
        <v>3</v>
      </c>
      <c r="O94" s="11">
        <v>0.33464482426643372</v>
      </c>
      <c r="P94" s="63">
        <v>38.478984295119858</v>
      </c>
      <c r="Q94" s="11">
        <v>6.3027887344360352</v>
      </c>
      <c r="R94" s="11">
        <v>7</v>
      </c>
      <c r="S94" s="11">
        <v>2.6161210536956787</v>
      </c>
      <c r="T94" s="31">
        <v>664.75929006729621</v>
      </c>
      <c r="U94" s="11">
        <v>13.386995315551758</v>
      </c>
      <c r="V94" s="11">
        <v>12</v>
      </c>
      <c r="W94" s="11">
        <v>3.2620723247528076</v>
      </c>
      <c r="X94" s="63">
        <v>872.90563219498392</v>
      </c>
      <c r="Y94" s="11">
        <v>14.545254707336426</v>
      </c>
      <c r="Z94" s="11">
        <v>9</v>
      </c>
      <c r="AA94" s="11">
        <v>8.1567182540893555</v>
      </c>
      <c r="AB94" s="63">
        <v>4.8206148147583008</v>
      </c>
      <c r="AC94" s="11">
        <v>1240.4358095128764</v>
      </c>
      <c r="AD94" s="11">
        <v>13.938797950744629</v>
      </c>
    </row>
    <row r="95" spans="1:30" s="3" customFormat="1" ht="10" x14ac:dyDescent="0.25">
      <c r="A95" s="134" t="s">
        <v>26</v>
      </c>
      <c r="B95" s="134" t="s">
        <v>125</v>
      </c>
      <c r="C95" s="7">
        <v>3372.9735037902583</v>
      </c>
      <c r="D95" s="46">
        <v>7.7534656524658203</v>
      </c>
      <c r="E95" s="7">
        <v>20180.742197245952</v>
      </c>
      <c r="F95" s="11"/>
      <c r="G95" s="19">
        <v>90.575393676757813</v>
      </c>
      <c r="H95" s="63">
        <v>17518.706543684242</v>
      </c>
      <c r="I95" s="11">
        <v>5.4406018257141113</v>
      </c>
      <c r="J95" s="11">
        <v>4</v>
      </c>
      <c r="K95" s="11">
        <v>13.8187255859375</v>
      </c>
      <c r="L95" s="63">
        <v>2077.792941382711</v>
      </c>
      <c r="M95" s="11">
        <v>4.2446627616882324</v>
      </c>
      <c r="N95" s="11">
        <v>3</v>
      </c>
      <c r="O95" s="11">
        <v>0.4729478657245636</v>
      </c>
      <c r="P95" s="63">
        <v>41.92979035446286</v>
      </c>
      <c r="Q95" s="11">
        <v>2.6284306049346924</v>
      </c>
      <c r="R95" s="11">
        <v>1</v>
      </c>
      <c r="S95" s="11">
        <v>0.83751916885375977</v>
      </c>
      <c r="T95" s="31">
        <v>196.92106644964562</v>
      </c>
      <c r="U95" s="11">
        <v>6.7480263710021973</v>
      </c>
      <c r="V95" s="11">
        <v>3</v>
      </c>
      <c r="W95" s="11">
        <v>1.0917196273803711</v>
      </c>
      <c r="X95" s="63">
        <v>130.39293694828666</v>
      </c>
      <c r="Y95" s="11">
        <v>3.5410332679748535</v>
      </c>
      <c r="Z95" s="11">
        <v>3</v>
      </c>
      <c r="AA95" s="11">
        <v>8.8267593383789063</v>
      </c>
      <c r="AB95" s="63">
        <v>0.95193386077880859</v>
      </c>
      <c r="AC95" s="11">
        <v>214.99891842660151</v>
      </c>
      <c r="AD95" s="11">
        <v>6.6960172653198242</v>
      </c>
    </row>
    <row r="96" spans="1:30" s="3" customFormat="1" ht="10" x14ac:dyDescent="0.25">
      <c r="A96" s="134" t="s">
        <v>27</v>
      </c>
      <c r="B96" s="134" t="s">
        <v>126</v>
      </c>
      <c r="C96" s="7">
        <v>957.78297011300879</v>
      </c>
      <c r="D96" s="46">
        <v>15.237601280212402</v>
      </c>
      <c r="E96" s="7">
        <v>6072.9105045598762</v>
      </c>
      <c r="F96" s="11"/>
      <c r="G96" s="19">
        <v>95.432701110839844</v>
      </c>
      <c r="H96" s="63">
        <v>5819.7523969072181</v>
      </c>
      <c r="I96" s="11">
        <v>6.3198776245117188</v>
      </c>
      <c r="J96" s="11">
        <v>4</v>
      </c>
      <c r="K96" s="11">
        <v>3.7509360313415527</v>
      </c>
      <c r="L96" s="63">
        <v>150.75484164353685</v>
      </c>
      <c r="M96" s="11">
        <v>3.9735994338989258</v>
      </c>
      <c r="N96" s="11">
        <v>3</v>
      </c>
      <c r="O96" s="11">
        <v>0.43475109338760376</v>
      </c>
      <c r="P96" s="63">
        <v>12.491916137985722</v>
      </c>
      <c r="Q96" s="11">
        <v>3</v>
      </c>
      <c r="R96" s="11">
        <v>3</v>
      </c>
      <c r="S96" s="11">
        <v>3.0215201377868652</v>
      </c>
      <c r="T96" s="31">
        <v>66.322821421490858</v>
      </c>
      <c r="U96" s="11">
        <v>2.2917666435241699</v>
      </c>
      <c r="V96" s="11">
        <v>2</v>
      </c>
      <c r="W96" s="11">
        <v>0.85742580890655518</v>
      </c>
      <c r="X96" s="63">
        <v>23.588528449643135</v>
      </c>
      <c r="Y96" s="11">
        <v>2.5070421695709229</v>
      </c>
      <c r="Z96" s="11">
        <v>3</v>
      </c>
      <c r="AA96" s="11">
        <v>8.9807767868041992</v>
      </c>
      <c r="AB96" s="63">
        <v>0</v>
      </c>
      <c r="AC96" s="11">
        <v>0</v>
      </c>
      <c r="AD96" s="11">
        <v>0</v>
      </c>
    </row>
    <row r="97" spans="1:30" s="3" customFormat="1" ht="10" x14ac:dyDescent="0.25">
      <c r="A97" s="134" t="s">
        <v>27</v>
      </c>
      <c r="B97" s="134" t="s">
        <v>127</v>
      </c>
      <c r="C97" s="7">
        <v>3463.501572641836</v>
      </c>
      <c r="D97" s="46">
        <v>7.9360408782958984</v>
      </c>
      <c r="E97" s="7">
        <v>20893.885389362658</v>
      </c>
      <c r="F97" s="11"/>
      <c r="G97" s="19">
        <v>75.634849548339844</v>
      </c>
      <c r="H97" s="63">
        <v>12401.034080685733</v>
      </c>
      <c r="I97" s="11">
        <v>4.6755547523498535</v>
      </c>
      <c r="J97" s="11">
        <v>4</v>
      </c>
      <c r="K97" s="11">
        <v>25.336198806762695</v>
      </c>
      <c r="L97" s="63">
        <v>3538.2564316424418</v>
      </c>
      <c r="M97" s="11">
        <v>3.968757152557373</v>
      </c>
      <c r="N97" s="11">
        <v>3</v>
      </c>
      <c r="O97" s="11">
        <v>1.0887548923492432</v>
      </c>
      <c r="P97" s="63">
        <v>152.25617702150532</v>
      </c>
      <c r="Q97" s="11">
        <v>4.0376567840576172</v>
      </c>
      <c r="R97" s="11">
        <v>3</v>
      </c>
      <c r="S97" s="11">
        <v>1.8750306367874146</v>
      </c>
      <c r="T97" s="31">
        <v>192.54960021142156</v>
      </c>
      <c r="U97" s="11">
        <v>2.9649600982666016</v>
      </c>
      <c r="V97" s="11">
        <v>3</v>
      </c>
      <c r="W97" s="11">
        <v>4.6711268424987793</v>
      </c>
      <c r="X97" s="63">
        <v>4108.7301662430327</v>
      </c>
      <c r="Y97" s="11">
        <v>25.138582229614258</v>
      </c>
      <c r="Z97" s="11">
        <v>4</v>
      </c>
      <c r="AA97" s="11">
        <v>35.255901336669922</v>
      </c>
      <c r="AB97" s="63">
        <v>1.4900413751602173</v>
      </c>
      <c r="AC97" s="11">
        <v>501.05893355854357</v>
      </c>
      <c r="AD97" s="11">
        <v>9.7090129852294922</v>
      </c>
    </row>
    <row r="98" spans="1:30" s="3" customFormat="1" ht="10" x14ac:dyDescent="0.25">
      <c r="A98" s="134" t="s">
        <v>27</v>
      </c>
      <c r="B98" s="134" t="s">
        <v>128</v>
      </c>
      <c r="C98" s="7">
        <v>4777.4048433217476</v>
      </c>
      <c r="D98" s="46">
        <v>7.831657886505127</v>
      </c>
      <c r="E98" s="7">
        <v>24920.8786259997</v>
      </c>
      <c r="F98" s="11"/>
      <c r="G98" s="19">
        <v>92.945808410644531</v>
      </c>
      <c r="H98" s="63">
        <v>23068.381459759941</v>
      </c>
      <c r="I98" s="11">
        <v>5.1921887397766113</v>
      </c>
      <c r="J98" s="11">
        <v>4</v>
      </c>
      <c r="K98" s="11">
        <v>9.4334287643432617</v>
      </c>
      <c r="L98" s="63">
        <v>1218.0073069554489</v>
      </c>
      <c r="M98" s="11">
        <v>2.7026405334472656</v>
      </c>
      <c r="N98" s="11">
        <v>2</v>
      </c>
      <c r="O98" s="11">
        <v>0</v>
      </c>
      <c r="P98" s="63">
        <v>0</v>
      </c>
      <c r="Q98" s="11">
        <v>0</v>
      </c>
      <c r="R98" s="11">
        <v>0</v>
      </c>
      <c r="S98" s="11">
        <v>0.62278068065643311</v>
      </c>
      <c r="T98" s="31">
        <v>188.28541804557489</v>
      </c>
      <c r="U98" s="11">
        <v>6.3283357620239258</v>
      </c>
      <c r="V98" s="11">
        <v>6</v>
      </c>
      <c r="W98" s="11">
        <v>1.0889120101928711</v>
      </c>
      <c r="X98" s="63">
        <v>344.7074750303567</v>
      </c>
      <c r="Y98" s="11">
        <v>6.6262202262878418</v>
      </c>
      <c r="Z98" s="11">
        <v>3</v>
      </c>
      <c r="AA98" s="11">
        <v>24.242288589477539</v>
      </c>
      <c r="AB98" s="63">
        <v>0.84760677814483643</v>
      </c>
      <c r="AC98" s="11">
        <v>101.4969662083853</v>
      </c>
      <c r="AD98" s="11">
        <v>2.5064935684204102</v>
      </c>
    </row>
    <row r="99" spans="1:30" s="3" customFormat="1" ht="10" x14ac:dyDescent="0.25">
      <c r="A99" s="134" t="s">
        <v>27</v>
      </c>
      <c r="B99" s="134" t="s">
        <v>129</v>
      </c>
      <c r="C99" s="7">
        <v>4589.2909584318195</v>
      </c>
      <c r="D99" s="46">
        <v>8.0471639633178711</v>
      </c>
      <c r="E99" s="7">
        <v>23681.452685388573</v>
      </c>
      <c r="F99" s="11"/>
      <c r="G99" s="19">
        <v>88.830650329589844</v>
      </c>
      <c r="H99" s="63">
        <v>18795.95196079521</v>
      </c>
      <c r="I99" s="11">
        <v>4.5320444107055664</v>
      </c>
      <c r="J99" s="11">
        <v>3</v>
      </c>
      <c r="K99" s="11">
        <v>11.53459358215332</v>
      </c>
      <c r="L99" s="63">
        <v>1926.9521773946892</v>
      </c>
      <c r="M99" s="11">
        <v>3.5419108867645264</v>
      </c>
      <c r="N99" s="11">
        <v>2</v>
      </c>
      <c r="O99" s="11">
        <v>0</v>
      </c>
      <c r="P99" s="63">
        <v>0</v>
      </c>
      <c r="Q99" s="11">
        <v>0</v>
      </c>
      <c r="R99" s="11">
        <v>0</v>
      </c>
      <c r="S99" s="11">
        <v>0.93622136116027832</v>
      </c>
      <c r="T99" s="31">
        <v>225.57109272904216</v>
      </c>
      <c r="U99" s="11">
        <v>5.25</v>
      </c>
      <c r="V99" s="11">
        <v>3.5</v>
      </c>
      <c r="W99" s="11">
        <v>0.47388982772827148</v>
      </c>
      <c r="X99" s="63">
        <v>32.754885305157799</v>
      </c>
      <c r="Y99" s="11">
        <v>1.5060975551605225</v>
      </c>
      <c r="Z99" s="11">
        <v>2</v>
      </c>
      <c r="AA99" s="11">
        <v>22.066595077514648</v>
      </c>
      <c r="AB99" s="63">
        <v>4.7949557304382324</v>
      </c>
      <c r="AC99" s="11">
        <v>2700.2225691644658</v>
      </c>
      <c r="AD99" s="11">
        <v>12.07062816619873</v>
      </c>
    </row>
    <row r="100" spans="1:30" s="3" customFormat="1" ht="10" x14ac:dyDescent="0.25">
      <c r="A100" s="134" t="s">
        <v>27</v>
      </c>
      <c r="B100" s="134" t="s">
        <v>130</v>
      </c>
      <c r="C100" s="7">
        <v>7577.6671929556551</v>
      </c>
      <c r="D100" s="46">
        <v>12.609493255615234</v>
      </c>
      <c r="E100" s="7">
        <v>36827.985851465994</v>
      </c>
      <c r="F100" s="11"/>
      <c r="G100" s="19">
        <v>95.563041687011719</v>
      </c>
      <c r="H100" s="63">
        <v>34449.7950509289</v>
      </c>
      <c r="I100" s="11">
        <v>4.4627375602722168</v>
      </c>
      <c r="J100" s="11">
        <v>3</v>
      </c>
      <c r="K100" s="11">
        <v>7.0313549041748047</v>
      </c>
      <c r="L100" s="63">
        <v>1763.0186252722924</v>
      </c>
      <c r="M100" s="11">
        <v>3.1258823871612549</v>
      </c>
      <c r="N100" s="11">
        <v>2</v>
      </c>
      <c r="O100" s="11">
        <v>9.0383134782314301E-2</v>
      </c>
      <c r="P100" s="63">
        <v>16.027058633964945</v>
      </c>
      <c r="Q100" s="11">
        <v>2.3400809764862061</v>
      </c>
      <c r="R100" s="11">
        <v>2</v>
      </c>
      <c r="S100" s="11">
        <v>0.43621382117271423</v>
      </c>
      <c r="T100" s="31">
        <v>343.17101230720027</v>
      </c>
      <c r="U100" s="11">
        <v>10.172994613647461</v>
      </c>
      <c r="V100" s="11">
        <v>4</v>
      </c>
      <c r="W100" s="11">
        <v>0.21432927250862122</v>
      </c>
      <c r="X100" s="63">
        <v>64.851707398268303</v>
      </c>
      <c r="Y100" s="11">
        <v>3.8513410091400146</v>
      </c>
      <c r="Z100" s="11">
        <v>3</v>
      </c>
      <c r="AA100" s="11">
        <v>6.9169712066650391</v>
      </c>
      <c r="AB100" s="63">
        <v>0.15562975406646729</v>
      </c>
      <c r="AC100" s="11">
        <v>191.12239692528053</v>
      </c>
      <c r="AD100" s="11">
        <v>15.620822906494141</v>
      </c>
    </row>
    <row r="101" spans="1:30" s="3" customFormat="1" ht="10" x14ac:dyDescent="0.25">
      <c r="A101" s="134" t="s">
        <v>27</v>
      </c>
      <c r="B101" s="134" t="s">
        <v>131</v>
      </c>
      <c r="C101" s="7">
        <v>2988.0688962636073</v>
      </c>
      <c r="D101" s="46">
        <v>9.0513038635253906</v>
      </c>
      <c r="E101" s="7">
        <v>14038.865272311476</v>
      </c>
      <c r="F101" s="11"/>
      <c r="G101" s="19">
        <v>93.495689392089844</v>
      </c>
      <c r="H101" s="63">
        <v>12410.097070485612</v>
      </c>
      <c r="I101" s="11">
        <v>4.4219841957092285</v>
      </c>
      <c r="J101" s="11">
        <v>3</v>
      </c>
      <c r="K101" s="11">
        <v>8.3170328140258789</v>
      </c>
      <c r="L101" s="63">
        <v>1037.3296064700392</v>
      </c>
      <c r="M101" s="11">
        <v>4.1581954956054688</v>
      </c>
      <c r="N101" s="11">
        <v>2</v>
      </c>
      <c r="O101" s="11">
        <v>0.13343589007854462</v>
      </c>
      <c r="P101" s="63">
        <v>7.9473965402257054</v>
      </c>
      <c r="Q101" s="11">
        <v>1.9932492971420288</v>
      </c>
      <c r="R101" s="11">
        <v>2</v>
      </c>
      <c r="S101" s="11">
        <v>0.44258385896682739</v>
      </c>
      <c r="T101" s="31">
        <v>165.21511782319797</v>
      </c>
      <c r="U101" s="11">
        <v>12.492910385131836</v>
      </c>
      <c r="V101" s="11">
        <v>12</v>
      </c>
      <c r="W101" s="11">
        <v>0.17481130361557007</v>
      </c>
      <c r="X101" s="63">
        <v>60.256957331170383</v>
      </c>
      <c r="Y101" s="11">
        <v>11.535783767700195</v>
      </c>
      <c r="Z101" s="11">
        <v>10</v>
      </c>
      <c r="AA101" s="11">
        <v>8.6694755554199219</v>
      </c>
      <c r="AB101" s="63">
        <v>1.0182706117630005</v>
      </c>
      <c r="AC101" s="11">
        <v>358.0191236612211</v>
      </c>
      <c r="AD101" s="11">
        <v>11.723469734191895</v>
      </c>
    </row>
    <row r="102" spans="1:30" s="3" customFormat="1" ht="10" x14ac:dyDescent="0.25">
      <c r="A102" s="134" t="s">
        <v>27</v>
      </c>
      <c r="B102" s="134" t="s">
        <v>132</v>
      </c>
      <c r="C102" s="7">
        <v>28015.708755623651</v>
      </c>
      <c r="D102" s="46">
        <v>10.325296401977539</v>
      </c>
      <c r="E102" s="7">
        <v>212979.11086219037</v>
      </c>
      <c r="F102" s="11"/>
      <c r="G102" s="19">
        <v>81.613258361816406</v>
      </c>
      <c r="H102" s="63">
        <v>164430.74261206033</v>
      </c>
      <c r="I102" s="11">
        <v>7.0776405334472656</v>
      </c>
      <c r="J102" s="11">
        <v>5</v>
      </c>
      <c r="K102" s="11">
        <v>22.544046401977539</v>
      </c>
      <c r="L102" s="63">
        <v>28974.238127790479</v>
      </c>
      <c r="M102" s="11">
        <v>4.4956474304199219</v>
      </c>
      <c r="N102" s="11">
        <v>3</v>
      </c>
      <c r="O102" s="11">
        <v>0.93554025888442993</v>
      </c>
      <c r="P102" s="63">
        <v>1248.8559261408329</v>
      </c>
      <c r="Q102" s="11">
        <v>4.7648391723632813</v>
      </c>
      <c r="R102" s="11">
        <v>3</v>
      </c>
      <c r="S102" s="11">
        <v>1.8301376104354858</v>
      </c>
      <c r="T102" s="31">
        <v>3223.8178066614796</v>
      </c>
      <c r="U102" s="11">
        <v>6.2876033782958984</v>
      </c>
      <c r="V102" s="11">
        <v>3</v>
      </c>
      <c r="W102" s="11">
        <v>1.9753684997558594</v>
      </c>
      <c r="X102" s="63">
        <v>3270.2780412638836</v>
      </c>
      <c r="Y102" s="11">
        <v>5.842872142791748</v>
      </c>
      <c r="Z102" s="11">
        <v>4</v>
      </c>
      <c r="AA102" s="11">
        <v>34.005577087402344</v>
      </c>
      <c r="AB102" s="63">
        <v>0.64268183708190918</v>
      </c>
      <c r="AC102" s="11">
        <v>11831.178348273628</v>
      </c>
      <c r="AD102" s="11">
        <v>10.34245491027832</v>
      </c>
    </row>
    <row r="103" spans="1:30" s="3" customFormat="1" ht="10" x14ac:dyDescent="0.25">
      <c r="A103" s="134" t="s">
        <v>27</v>
      </c>
      <c r="B103" s="134" t="s">
        <v>133</v>
      </c>
      <c r="C103" s="7">
        <v>834.38637274547557</v>
      </c>
      <c r="D103" s="46">
        <v>8.2966547012329102</v>
      </c>
      <c r="E103" s="7">
        <v>4609.9374749498811</v>
      </c>
      <c r="F103" s="11"/>
      <c r="G103" s="19">
        <v>96.419097900390625</v>
      </c>
      <c r="H103" s="63">
        <v>4171.9318637274382</v>
      </c>
      <c r="I103" s="11">
        <v>5.1348004341125488</v>
      </c>
      <c r="J103" s="11">
        <v>4</v>
      </c>
      <c r="K103" s="11">
        <v>8.8859415054321289</v>
      </c>
      <c r="L103" s="63">
        <v>393.74108216432887</v>
      </c>
      <c r="M103" s="11">
        <v>5.2388057708740234</v>
      </c>
      <c r="N103" s="11">
        <v>2</v>
      </c>
      <c r="O103" s="11">
        <v>0.39787799119949341</v>
      </c>
      <c r="P103" s="63">
        <v>8.8529058116232466</v>
      </c>
      <c r="Q103" s="11">
        <v>2.6666667461395264</v>
      </c>
      <c r="R103" s="11">
        <v>3</v>
      </c>
      <c r="S103" s="11">
        <v>1.326259970664978</v>
      </c>
      <c r="T103" s="31">
        <v>24.345490981963927</v>
      </c>
      <c r="U103" s="11">
        <v>2.2000000476837158</v>
      </c>
      <c r="V103" s="11">
        <v>2</v>
      </c>
      <c r="W103" s="11">
        <v>0</v>
      </c>
      <c r="X103" s="63">
        <v>0</v>
      </c>
      <c r="Y103" s="11">
        <v>0</v>
      </c>
      <c r="Z103" s="11">
        <v>0</v>
      </c>
      <c r="AA103" s="11">
        <v>11.694001197814941</v>
      </c>
      <c r="AB103" s="63">
        <v>0.26525199413299561</v>
      </c>
      <c r="AC103" s="11">
        <v>11.066132264529058</v>
      </c>
      <c r="AD103" s="11">
        <v>5</v>
      </c>
    </row>
    <row r="104" spans="1:30" s="3" customFormat="1" ht="10" x14ac:dyDescent="0.25">
      <c r="A104" s="134" t="s">
        <v>27</v>
      </c>
      <c r="B104" s="134" t="s">
        <v>134</v>
      </c>
      <c r="C104" s="7">
        <v>5421.8109743401665</v>
      </c>
      <c r="D104" s="46">
        <v>13.561310768127441</v>
      </c>
      <c r="E104" s="7">
        <v>33319.765851362376</v>
      </c>
      <c r="F104" s="11"/>
      <c r="G104" s="19">
        <v>95.332443237304688</v>
      </c>
      <c r="H104" s="63">
        <v>30483.115257909503</v>
      </c>
      <c r="I104" s="11">
        <v>5.8975858688354492</v>
      </c>
      <c r="J104" s="11">
        <v>4</v>
      </c>
      <c r="K104" s="11">
        <v>7.8801636695861816</v>
      </c>
      <c r="L104" s="63">
        <v>2125.6356392311136</v>
      </c>
      <c r="M104" s="11">
        <v>4.9751849174499512</v>
      </c>
      <c r="N104" s="11">
        <v>4</v>
      </c>
      <c r="O104" s="11">
        <v>0.15661197900772095</v>
      </c>
      <c r="P104" s="63">
        <v>50.947231614017781</v>
      </c>
      <c r="Q104" s="11">
        <v>6</v>
      </c>
      <c r="R104" s="11">
        <v>6</v>
      </c>
      <c r="S104" s="11">
        <v>0.14630855619907379</v>
      </c>
      <c r="T104" s="31">
        <v>7.9325733434106622</v>
      </c>
      <c r="U104" s="11">
        <v>1</v>
      </c>
      <c r="V104" s="11">
        <v>1</v>
      </c>
      <c r="W104" s="11">
        <v>0.64651244878768921</v>
      </c>
      <c r="X104" s="63">
        <v>611.09040357344668</v>
      </c>
      <c r="Y104" s="11">
        <v>17.43348503112793</v>
      </c>
      <c r="Z104" s="11">
        <v>6</v>
      </c>
      <c r="AA104" s="11">
        <v>10.850521087646484</v>
      </c>
      <c r="AB104" s="63">
        <v>0.46441307663917542</v>
      </c>
      <c r="AC104" s="11">
        <v>41.044745690886899</v>
      </c>
      <c r="AD104" s="11">
        <v>1.6300793886184692</v>
      </c>
    </row>
    <row r="105" spans="1:30" s="3" customFormat="1" ht="10" x14ac:dyDescent="0.25">
      <c r="A105" s="134" t="s">
        <v>27</v>
      </c>
      <c r="B105" s="134" t="s">
        <v>135</v>
      </c>
      <c r="C105" s="7">
        <v>2329.097356295038</v>
      </c>
      <c r="D105" s="46">
        <v>11.056436538696289</v>
      </c>
      <c r="E105" s="7">
        <v>13023.348807731209</v>
      </c>
      <c r="F105" s="11"/>
      <c r="G105" s="19">
        <v>93.901580810546875</v>
      </c>
      <c r="H105" s="63">
        <v>11829.547738253865</v>
      </c>
      <c r="I105" s="11">
        <v>5.4088830947875977</v>
      </c>
      <c r="J105" s="11">
        <v>4</v>
      </c>
      <c r="K105" s="11">
        <v>8.2854337692260742</v>
      </c>
      <c r="L105" s="63">
        <v>931.52520130046389</v>
      </c>
      <c r="M105" s="11">
        <v>4.8271603584289551</v>
      </c>
      <c r="N105" s="11">
        <v>4</v>
      </c>
      <c r="O105" s="11">
        <v>0</v>
      </c>
      <c r="P105" s="63">
        <v>0</v>
      </c>
      <c r="Q105" s="11">
        <v>0</v>
      </c>
      <c r="R105" s="11">
        <v>0</v>
      </c>
      <c r="S105" s="11">
        <v>0.37220105528831482</v>
      </c>
      <c r="T105" s="31">
        <v>179.37850458987265</v>
      </c>
      <c r="U105" s="11">
        <v>20</v>
      </c>
      <c r="V105" s="11">
        <v>20</v>
      </c>
      <c r="W105" s="11">
        <v>1.1139634847640991</v>
      </c>
      <c r="X105" s="63">
        <v>82.897363587010162</v>
      </c>
      <c r="Y105" s="11">
        <v>3.0023696422576904</v>
      </c>
      <c r="Z105" s="11">
        <v>2</v>
      </c>
      <c r="AA105" s="11">
        <v>9.8385372161865234</v>
      </c>
      <c r="AB105" s="63">
        <v>0</v>
      </c>
      <c r="AC105" s="11">
        <v>0</v>
      </c>
      <c r="AD105" s="11">
        <v>0</v>
      </c>
    </row>
    <row r="106" spans="1:30" s="3" customFormat="1" ht="10" x14ac:dyDescent="0.25">
      <c r="A106" s="134" t="s">
        <v>27</v>
      </c>
      <c r="B106" s="134" t="s">
        <v>136</v>
      </c>
      <c r="C106" s="7">
        <v>2939.0898634350306</v>
      </c>
      <c r="D106" s="46">
        <v>6.7506928443908691</v>
      </c>
      <c r="E106" s="7">
        <v>14512.655893849445</v>
      </c>
      <c r="F106" s="11"/>
      <c r="G106" s="19">
        <v>95.636123657226563</v>
      </c>
      <c r="H106" s="63">
        <v>13292.810411771034</v>
      </c>
      <c r="I106" s="11">
        <v>4.7291378974914551</v>
      </c>
      <c r="J106" s="11">
        <v>3</v>
      </c>
      <c r="K106" s="11">
        <v>4.2979421615600586</v>
      </c>
      <c r="L106" s="63">
        <v>682.10581364829409</v>
      </c>
      <c r="M106" s="11">
        <v>5.399808406829834</v>
      </c>
      <c r="N106" s="11">
        <v>2</v>
      </c>
      <c r="O106" s="11">
        <v>0</v>
      </c>
      <c r="P106" s="63">
        <v>0</v>
      </c>
      <c r="Q106" s="11">
        <v>0</v>
      </c>
      <c r="R106" s="11">
        <v>0</v>
      </c>
      <c r="S106" s="11">
        <v>0.49448996782302856</v>
      </c>
      <c r="T106" s="31">
        <v>508.67265932578738</v>
      </c>
      <c r="U106" s="11">
        <v>35</v>
      </c>
      <c r="V106" s="11">
        <v>35</v>
      </c>
      <c r="W106" s="11">
        <v>0</v>
      </c>
      <c r="X106" s="63">
        <v>0</v>
      </c>
      <c r="Y106" s="11">
        <v>0</v>
      </c>
      <c r="Z106" s="11">
        <v>0</v>
      </c>
      <c r="AA106" s="11">
        <v>7.7355108261108398</v>
      </c>
      <c r="AB106" s="63">
        <v>0.49448996782302856</v>
      </c>
      <c r="AC106" s="11">
        <v>29.067009104330708</v>
      </c>
      <c r="AD106" s="11">
        <v>2</v>
      </c>
    </row>
    <row r="107" spans="1:30" s="3" customFormat="1" ht="10" x14ac:dyDescent="0.25">
      <c r="A107" s="134" t="s">
        <v>27</v>
      </c>
      <c r="B107" s="134" t="s">
        <v>137</v>
      </c>
      <c r="C107" s="7">
        <v>3923.3048267226363</v>
      </c>
      <c r="D107" s="46">
        <v>7.8510551452636719</v>
      </c>
      <c r="E107" s="7">
        <v>21600.77080597782</v>
      </c>
      <c r="F107" s="11"/>
      <c r="G107" s="19">
        <v>84.660888671875</v>
      </c>
      <c r="H107" s="63">
        <v>17381.135276304416</v>
      </c>
      <c r="I107" s="11">
        <v>4.6101846694946289</v>
      </c>
      <c r="J107" s="11">
        <v>4</v>
      </c>
      <c r="K107" s="11">
        <v>20.60276985168457</v>
      </c>
      <c r="L107" s="63">
        <v>3075.5218430031864</v>
      </c>
      <c r="M107" s="11">
        <v>3.456928014755249</v>
      </c>
      <c r="N107" s="11">
        <v>2</v>
      </c>
      <c r="O107" s="11">
        <v>0.28756073117256165</v>
      </c>
      <c r="P107" s="63">
        <v>33.84565113847583</v>
      </c>
      <c r="Q107" s="11">
        <v>3</v>
      </c>
      <c r="R107" s="11">
        <v>3</v>
      </c>
      <c r="S107" s="11">
        <v>0.35647165775299072</v>
      </c>
      <c r="T107" s="31">
        <v>27.970940520446092</v>
      </c>
      <c r="U107" s="11">
        <v>2</v>
      </c>
      <c r="V107" s="11">
        <v>2</v>
      </c>
      <c r="W107" s="11">
        <v>1.6182600259780884</v>
      </c>
      <c r="X107" s="63">
        <v>127.77713391197554</v>
      </c>
      <c r="Y107" s="11">
        <v>2.0125782489776611</v>
      </c>
      <c r="Z107" s="11">
        <v>2</v>
      </c>
      <c r="AA107" s="11">
        <v>12.095929145812988</v>
      </c>
      <c r="AB107" s="63">
        <v>4.3371706008911133</v>
      </c>
      <c r="AC107" s="11">
        <v>954.51996109930951</v>
      </c>
      <c r="AD107" s="11">
        <v>5.1307258605957031</v>
      </c>
    </row>
    <row r="108" spans="1:30" s="3" customFormat="1" ht="10" x14ac:dyDescent="0.25">
      <c r="A108" s="134" t="s">
        <v>27</v>
      </c>
      <c r="B108" s="134" t="s">
        <v>138</v>
      </c>
      <c r="C108" s="7">
        <v>10610.575755546901</v>
      </c>
      <c r="D108" s="46">
        <v>16.523256301879883</v>
      </c>
      <c r="E108" s="7">
        <v>55079.381372174626</v>
      </c>
      <c r="F108" s="11"/>
      <c r="G108" s="19">
        <v>94.254653930664063</v>
      </c>
      <c r="H108" s="63">
        <v>50926.99616354132</v>
      </c>
      <c r="I108" s="11">
        <v>5.0918102264404297</v>
      </c>
      <c r="J108" s="11">
        <v>4</v>
      </c>
      <c r="K108" s="11">
        <v>9.2664928436279297</v>
      </c>
      <c r="L108" s="63">
        <v>3166.3531260302575</v>
      </c>
      <c r="M108" s="11">
        <v>3.2183303833007813</v>
      </c>
      <c r="N108" s="11">
        <v>2</v>
      </c>
      <c r="O108" s="11">
        <v>0.12316481024026871</v>
      </c>
      <c r="P108" s="63">
        <v>26.136990412671949</v>
      </c>
      <c r="Q108" s="11">
        <v>2</v>
      </c>
      <c r="R108" s="11">
        <v>2</v>
      </c>
      <c r="S108" s="11">
        <v>0</v>
      </c>
      <c r="T108" s="31">
        <v>0</v>
      </c>
      <c r="U108" s="11">
        <v>0</v>
      </c>
      <c r="V108" s="11">
        <v>0</v>
      </c>
      <c r="W108" s="11">
        <v>0.66393530368804932</v>
      </c>
      <c r="X108" s="63">
        <v>182.75473765110465</v>
      </c>
      <c r="Y108" s="11">
        <v>2.594202995300293</v>
      </c>
      <c r="Z108" s="11">
        <v>1</v>
      </c>
      <c r="AA108" s="11">
        <v>10.695398330688477</v>
      </c>
      <c r="AB108" s="63">
        <v>0.56666570901870728</v>
      </c>
      <c r="AC108" s="11">
        <v>777.1403545392966</v>
      </c>
      <c r="AD108" s="11">
        <v>12.925089836120605</v>
      </c>
    </row>
    <row r="109" spans="1:30" s="3" customFormat="1" ht="10" x14ac:dyDescent="0.25">
      <c r="A109" s="134" t="s">
        <v>27</v>
      </c>
      <c r="B109" s="134" t="s">
        <v>139</v>
      </c>
      <c r="C109" s="7">
        <v>4072.5532661144707</v>
      </c>
      <c r="D109" s="46">
        <v>8.3323879241943359</v>
      </c>
      <c r="E109" s="7">
        <v>23983.905167907182</v>
      </c>
      <c r="F109" s="11"/>
      <c r="G109" s="19">
        <v>90.362998962402344</v>
      </c>
      <c r="H109" s="63">
        <v>20254.994418780781</v>
      </c>
      <c r="I109" s="11">
        <v>5.3580055236816406</v>
      </c>
      <c r="J109" s="11">
        <v>4</v>
      </c>
      <c r="K109" s="11">
        <v>13.366064071655273</v>
      </c>
      <c r="L109" s="63">
        <v>2238.3929673319094</v>
      </c>
      <c r="M109" s="11">
        <v>3.9486560821533203</v>
      </c>
      <c r="N109" s="11">
        <v>3</v>
      </c>
      <c r="O109" s="11">
        <v>4.6509683132171631E-2</v>
      </c>
      <c r="P109" s="63">
        <v>9.6823950471533031</v>
      </c>
      <c r="Q109" s="11">
        <v>3</v>
      </c>
      <c r="R109" s="11">
        <v>3</v>
      </c>
      <c r="S109" s="11">
        <v>0.37008363008499146</v>
      </c>
      <c r="T109" s="31">
        <v>55.330307035791975</v>
      </c>
      <c r="U109" s="11">
        <v>2.874915599822998</v>
      </c>
      <c r="V109" s="11">
        <v>3</v>
      </c>
      <c r="W109" s="11">
        <v>0.55895715951919556</v>
      </c>
      <c r="X109" s="63">
        <v>141.78564828753642</v>
      </c>
      <c r="Y109" s="11">
        <v>5.575925350189209</v>
      </c>
      <c r="Z109" s="11">
        <v>4</v>
      </c>
      <c r="AA109" s="11">
        <v>11.884088516235352</v>
      </c>
      <c r="AB109" s="63">
        <v>0.42568105459213257</v>
      </c>
      <c r="AC109" s="11">
        <v>1283.719431424031</v>
      </c>
      <c r="AD109" s="11">
        <v>72.657005310058594</v>
      </c>
    </row>
    <row r="110" spans="1:30" s="3" customFormat="1" ht="10" x14ac:dyDescent="0.25">
      <c r="A110" s="134" t="s">
        <v>28</v>
      </c>
      <c r="B110" s="134" t="s">
        <v>140</v>
      </c>
      <c r="C110" s="7">
        <v>3146.6657468653816</v>
      </c>
      <c r="D110" s="46">
        <v>11.362974166870117</v>
      </c>
      <c r="E110" s="7">
        <v>27057.830621271492</v>
      </c>
      <c r="F110" s="11"/>
      <c r="G110" s="19">
        <v>74.369926452636719</v>
      </c>
      <c r="H110" s="63">
        <v>15453.744592784926</v>
      </c>
      <c r="I110" s="11">
        <v>4.9253301620483398</v>
      </c>
      <c r="J110" s="11">
        <v>3</v>
      </c>
      <c r="K110" s="11">
        <v>18.282785415649414</v>
      </c>
      <c r="L110" s="63">
        <v>4414.2034654871613</v>
      </c>
      <c r="M110" s="11">
        <v>5.7313084602355957</v>
      </c>
      <c r="N110" s="11">
        <v>4</v>
      </c>
      <c r="O110" s="11">
        <v>0.46988466382026672</v>
      </c>
      <c r="P110" s="63">
        <v>126.35052550419995</v>
      </c>
      <c r="Q110" s="11">
        <v>7.0909090042114258</v>
      </c>
      <c r="R110" s="11">
        <v>7</v>
      </c>
      <c r="S110" s="11">
        <v>2.0931224822998047</v>
      </c>
      <c r="T110" s="31">
        <v>438.19437568477878</v>
      </c>
      <c r="U110" s="11">
        <v>5.3265304565429688</v>
      </c>
      <c r="V110" s="11">
        <v>4</v>
      </c>
      <c r="W110" s="11">
        <v>13.498504638671875</v>
      </c>
      <c r="X110" s="63">
        <v>3543.1913322241658</v>
      </c>
      <c r="Y110" s="11">
        <v>6.0696201324462891</v>
      </c>
      <c r="Z110" s="11">
        <v>4</v>
      </c>
      <c r="AA110" s="11">
        <v>16.785411834716797</v>
      </c>
      <c r="AB110" s="63">
        <v>7.6463050842285156</v>
      </c>
      <c r="AC110" s="11">
        <v>3082.1463295864969</v>
      </c>
      <c r="AD110" s="11">
        <v>9.7486038208007813</v>
      </c>
    </row>
    <row r="111" spans="1:30" s="3" customFormat="1" ht="10" x14ac:dyDescent="0.25">
      <c r="A111" s="134" t="s">
        <v>28</v>
      </c>
      <c r="B111" s="134" t="s">
        <v>141</v>
      </c>
      <c r="C111" s="7">
        <v>8088.5950570633649</v>
      </c>
      <c r="D111" s="46">
        <v>21.804155349731445</v>
      </c>
      <c r="E111" s="7">
        <v>68791.177666085423</v>
      </c>
      <c r="F111" s="11"/>
      <c r="G111" s="19">
        <v>45.832588195800781</v>
      </c>
      <c r="H111" s="63">
        <v>19280.693914572512</v>
      </c>
      <c r="I111" s="11">
        <v>4.646294116973877</v>
      </c>
      <c r="J111" s="11">
        <v>3</v>
      </c>
      <c r="K111" s="11">
        <v>48.025928497314453</v>
      </c>
      <c r="L111" s="63">
        <v>25586.036917219917</v>
      </c>
      <c r="M111" s="11">
        <v>5.9129986763000488</v>
      </c>
      <c r="N111" s="11">
        <v>4</v>
      </c>
      <c r="O111" s="11">
        <v>0.53709030151367188</v>
      </c>
      <c r="P111" s="63">
        <v>176.87532002946023</v>
      </c>
      <c r="Q111" s="11">
        <v>4.0714287757873535</v>
      </c>
      <c r="R111" s="11">
        <v>3</v>
      </c>
      <c r="S111" s="11">
        <v>1.0940238237380981</v>
      </c>
      <c r="T111" s="31">
        <v>465.24736327168387</v>
      </c>
      <c r="U111" s="11">
        <v>5.0997581481933594</v>
      </c>
      <c r="V111" s="11">
        <v>3</v>
      </c>
      <c r="W111" s="11">
        <v>12.72017765045166</v>
      </c>
      <c r="X111" s="63">
        <v>7882.6150261768207</v>
      </c>
      <c r="Y111" s="11">
        <v>6.8175864219665527</v>
      </c>
      <c r="Z111" s="11">
        <v>4</v>
      </c>
      <c r="AA111" s="11">
        <v>12.60206413269043</v>
      </c>
      <c r="AB111" s="63">
        <v>16.43681526184082</v>
      </c>
      <c r="AC111" s="11">
        <v>15399.709124815436</v>
      </c>
      <c r="AD111" s="11">
        <v>10.443380355834961</v>
      </c>
    </row>
    <row r="112" spans="1:30" s="3" customFormat="1" ht="10" x14ac:dyDescent="0.25">
      <c r="A112" s="134" t="s">
        <v>28</v>
      </c>
      <c r="B112" s="134" t="s">
        <v>142</v>
      </c>
      <c r="C112" s="7">
        <v>5479.1791826454582</v>
      </c>
      <c r="D112" s="46">
        <v>13.062869071960449</v>
      </c>
      <c r="E112" s="7">
        <v>40970.92680655513</v>
      </c>
      <c r="F112" s="11"/>
      <c r="G112" s="19">
        <v>58.8331298828125</v>
      </c>
      <c r="H112" s="63">
        <v>16837.203737860178</v>
      </c>
      <c r="I112" s="11">
        <v>4.951507568359375</v>
      </c>
      <c r="J112" s="11">
        <v>3</v>
      </c>
      <c r="K112" s="11">
        <v>36.610866546630859</v>
      </c>
      <c r="L112" s="63">
        <v>13351.758307786175</v>
      </c>
      <c r="M112" s="11">
        <v>6.3374438285827637</v>
      </c>
      <c r="N112" s="11">
        <v>4</v>
      </c>
      <c r="O112" s="11">
        <v>0.42379835247993469</v>
      </c>
      <c r="P112" s="63">
        <v>172.61194363526781</v>
      </c>
      <c r="Q112" s="11">
        <v>7.4335465431213379</v>
      </c>
      <c r="R112" s="11">
        <v>6</v>
      </c>
      <c r="S112" s="11">
        <v>2.3411645889282227</v>
      </c>
      <c r="T112" s="31">
        <v>1177.9712387897864</v>
      </c>
      <c r="U112" s="11">
        <v>8.9986896514892578</v>
      </c>
      <c r="V112" s="11">
        <v>6</v>
      </c>
      <c r="W112" s="11">
        <v>4.7471151351928711</v>
      </c>
      <c r="X112" s="63">
        <v>2055.952742943316</v>
      </c>
      <c r="Y112" s="11">
        <v>7.6113777160644531</v>
      </c>
      <c r="Z112" s="11">
        <v>5</v>
      </c>
      <c r="AA112" s="11">
        <v>13.725508689880371</v>
      </c>
      <c r="AB112" s="63">
        <v>11.796680450439453</v>
      </c>
      <c r="AC112" s="11">
        <v>7375.4288355405906</v>
      </c>
      <c r="AD112" s="11">
        <v>10.877570152282715</v>
      </c>
    </row>
    <row r="113" spans="1:30" s="3" customFormat="1" ht="10" x14ac:dyDescent="0.25">
      <c r="A113" s="134" t="s">
        <v>28</v>
      </c>
      <c r="B113" s="134" t="s">
        <v>143</v>
      </c>
      <c r="C113" s="7">
        <v>6215.9707329813828</v>
      </c>
      <c r="D113" s="46">
        <v>25.052001953125</v>
      </c>
      <c r="E113" s="7">
        <v>37442.467505477493</v>
      </c>
      <c r="F113" s="11"/>
      <c r="G113" s="19">
        <v>83.264144897460938</v>
      </c>
      <c r="H113" s="63">
        <v>24897.464275345134</v>
      </c>
      <c r="I113" s="11">
        <v>4.7080087661743164</v>
      </c>
      <c r="J113" s="11">
        <v>3</v>
      </c>
      <c r="K113" s="11">
        <v>10.275038719177246</v>
      </c>
      <c r="L113" s="63">
        <v>2788.8000739817585</v>
      </c>
      <c r="M113" s="11">
        <v>4.2878789901733398</v>
      </c>
      <c r="N113" s="11">
        <v>3</v>
      </c>
      <c r="O113" s="11">
        <v>0.12973533570766449</v>
      </c>
      <c r="P113" s="63">
        <v>51.611588857135544</v>
      </c>
      <c r="Q113" s="11">
        <v>6.4000000953674316</v>
      </c>
      <c r="R113" s="11">
        <v>7</v>
      </c>
      <c r="S113" s="11">
        <v>1.1676180362701416</v>
      </c>
      <c r="T113" s="31">
        <v>537.08309654456662</v>
      </c>
      <c r="U113" s="11">
        <v>7.3333334922790527</v>
      </c>
      <c r="V113" s="11">
        <v>5</v>
      </c>
      <c r="W113" s="11">
        <v>3.1914894580841064</v>
      </c>
      <c r="X113" s="63">
        <v>1558.0248386247802</v>
      </c>
      <c r="Y113" s="11">
        <v>7.7642278671264648</v>
      </c>
      <c r="Z113" s="11">
        <v>6</v>
      </c>
      <c r="AA113" s="11">
        <v>11.231839179992676</v>
      </c>
      <c r="AB113" s="63">
        <v>14.141152381896973</v>
      </c>
      <c r="AC113" s="11">
        <v>7609.4836321239627</v>
      </c>
      <c r="AD113" s="11">
        <v>8.5027523040771484</v>
      </c>
    </row>
    <row r="114" spans="1:30" s="3" customFormat="1" ht="10" x14ac:dyDescent="0.25">
      <c r="A114" s="134" t="s">
        <v>28</v>
      </c>
      <c r="B114" s="134" t="s">
        <v>144</v>
      </c>
      <c r="C114" s="7">
        <v>7648.3837467864887</v>
      </c>
      <c r="D114" s="46">
        <v>12.02567195892334</v>
      </c>
      <c r="E114" s="7">
        <v>54764.502323728018</v>
      </c>
      <c r="F114" s="11"/>
      <c r="G114" s="19">
        <v>52.159755706787109</v>
      </c>
      <c r="H114" s="63">
        <v>19331.699342325144</v>
      </c>
      <c r="I114" s="11">
        <v>4.7550830841064453</v>
      </c>
      <c r="J114" s="11">
        <v>3</v>
      </c>
      <c r="K114" s="11">
        <v>17.917304992675781</v>
      </c>
      <c r="L114" s="63">
        <v>7551.9132166793743</v>
      </c>
      <c r="M114" s="11">
        <v>5.4161601066589355</v>
      </c>
      <c r="N114" s="11">
        <v>3</v>
      </c>
      <c r="O114" s="11">
        <v>0.32676795125007629</v>
      </c>
      <c r="P114" s="63">
        <v>153.6830816459703</v>
      </c>
      <c r="Q114" s="11">
        <v>6.1491761207580566</v>
      </c>
      <c r="R114" s="11">
        <v>6</v>
      </c>
      <c r="S114" s="11">
        <v>1.4982928037643433</v>
      </c>
      <c r="T114" s="31">
        <v>1017.6017495612871</v>
      </c>
      <c r="U114" s="11">
        <v>8.8606328964233398</v>
      </c>
      <c r="V114" s="11">
        <v>8</v>
      </c>
      <c r="W114" s="11">
        <v>8.1372318267822266</v>
      </c>
      <c r="X114" s="63">
        <v>3713.2097159262817</v>
      </c>
      <c r="Y114" s="11">
        <v>5.8928990364074707</v>
      </c>
      <c r="Z114" s="11">
        <v>4</v>
      </c>
      <c r="AA114" s="11">
        <v>14.935300827026367</v>
      </c>
      <c r="AB114" s="63">
        <v>33.928661346435547</v>
      </c>
      <c r="AC114" s="11">
        <v>22996.395217589779</v>
      </c>
      <c r="AD114" s="11">
        <v>8.7162456512451172</v>
      </c>
    </row>
    <row r="115" spans="1:30" s="3" customFormat="1" ht="10" x14ac:dyDescent="0.25">
      <c r="A115" s="134" t="s">
        <v>28</v>
      </c>
      <c r="B115" s="134" t="s">
        <v>145</v>
      </c>
      <c r="C115" s="7">
        <v>6186.1147528274614</v>
      </c>
      <c r="D115" s="46">
        <v>19.330772399902344</v>
      </c>
      <c r="E115" s="7">
        <v>48493.028258340906</v>
      </c>
      <c r="F115" s="11"/>
      <c r="G115" s="19">
        <v>56.542591094970703</v>
      </c>
      <c r="H115" s="63">
        <v>17340.31483739091</v>
      </c>
      <c r="I115" s="11">
        <v>4.8105816841125488</v>
      </c>
      <c r="J115" s="11">
        <v>3</v>
      </c>
      <c r="K115" s="11">
        <v>31.399862289428711</v>
      </c>
      <c r="L115" s="63">
        <v>10625.334766216703</v>
      </c>
      <c r="M115" s="11">
        <v>5.327272891998291</v>
      </c>
      <c r="N115" s="11">
        <v>4</v>
      </c>
      <c r="O115" s="11">
        <v>0.68508791923522949</v>
      </c>
      <c r="P115" s="63">
        <v>233.09178675874705</v>
      </c>
      <c r="Q115" s="11">
        <v>5.4000000953674316</v>
      </c>
      <c r="R115" s="11">
        <v>4</v>
      </c>
      <c r="S115" s="11">
        <v>1.5071934461593628</v>
      </c>
      <c r="T115" s="31">
        <v>700.68803777174878</v>
      </c>
      <c r="U115" s="11">
        <v>7.4090909957885742</v>
      </c>
      <c r="V115" s="11">
        <v>6</v>
      </c>
      <c r="W115" s="11">
        <v>6.645352840423584</v>
      </c>
      <c r="X115" s="63">
        <v>2097.5880483421979</v>
      </c>
      <c r="Y115" s="11">
        <v>4.9553265571594238</v>
      </c>
      <c r="Z115" s="11">
        <v>3</v>
      </c>
      <c r="AA115" s="11">
        <v>11.752235412597656</v>
      </c>
      <c r="AB115" s="63">
        <v>25.667961120605469</v>
      </c>
      <c r="AC115" s="11">
        <v>17496.010781860918</v>
      </c>
      <c r="AD115" s="11">
        <v>10.73576545715332</v>
      </c>
    </row>
    <row r="116" spans="1:30" s="3" customFormat="1" ht="10" x14ac:dyDescent="0.25">
      <c r="A116" s="134" t="s">
        <v>28</v>
      </c>
      <c r="B116" s="134" t="s">
        <v>146</v>
      </c>
      <c r="C116" s="7">
        <v>7323.0281048928337</v>
      </c>
      <c r="D116" s="46">
        <v>32.437026977539063</v>
      </c>
      <c r="E116" s="7">
        <v>52487.493473913011</v>
      </c>
      <c r="F116" s="11"/>
      <c r="G116" s="19">
        <v>33.963321685791016</v>
      </c>
      <c r="H116" s="63">
        <v>11466.897301973559</v>
      </c>
      <c r="I116" s="11">
        <v>4.4920110702514648</v>
      </c>
      <c r="J116" s="11">
        <v>3</v>
      </c>
      <c r="K116" s="11">
        <v>71.613021850585938</v>
      </c>
      <c r="L116" s="63">
        <v>30485.261962692672</v>
      </c>
      <c r="M116" s="11">
        <v>5.6558661460876465</v>
      </c>
      <c r="N116" s="11">
        <v>4</v>
      </c>
      <c r="O116" s="11">
        <v>0.37425148487091064</v>
      </c>
      <c r="P116" s="63">
        <v>158.21729115977291</v>
      </c>
      <c r="Q116" s="11">
        <v>5.6999998092651367</v>
      </c>
      <c r="R116" s="11">
        <v>3.5</v>
      </c>
      <c r="S116" s="11">
        <v>0.18712574243545532</v>
      </c>
      <c r="T116" s="31">
        <v>48.96144904028116</v>
      </c>
      <c r="U116" s="11">
        <v>3.5</v>
      </c>
      <c r="V116" s="11">
        <v>2</v>
      </c>
      <c r="W116" s="11">
        <v>3.4992516040802002</v>
      </c>
      <c r="X116" s="63">
        <v>1403.2149662070829</v>
      </c>
      <c r="Y116" s="11">
        <v>5.3689837455749512</v>
      </c>
      <c r="Z116" s="11">
        <v>4</v>
      </c>
      <c r="AA116" s="11">
        <v>13.226103782653809</v>
      </c>
      <c r="AB116" s="63">
        <v>11.171406745910645</v>
      </c>
      <c r="AC116" s="11">
        <v>8924.9405028386082</v>
      </c>
      <c r="AD116" s="11">
        <v>10.63316535949707</v>
      </c>
    </row>
    <row r="117" spans="1:30" s="3" customFormat="1" ht="10" x14ac:dyDescent="0.25">
      <c r="A117" s="134" t="s">
        <v>28</v>
      </c>
      <c r="B117" s="134" t="s">
        <v>147</v>
      </c>
      <c r="C117" s="7">
        <v>25285.694149696286</v>
      </c>
      <c r="D117" s="46">
        <v>26.915683746337891</v>
      </c>
      <c r="E117" s="7">
        <v>165195.04932622935</v>
      </c>
      <c r="F117" s="11"/>
      <c r="G117" s="19">
        <v>68.400657653808594</v>
      </c>
      <c r="H117" s="63">
        <v>88368.038019129715</v>
      </c>
      <c r="I117" s="11">
        <v>5.084721565246582</v>
      </c>
      <c r="J117" s="11">
        <v>4</v>
      </c>
      <c r="K117" s="11">
        <v>40.86346435546875</v>
      </c>
      <c r="L117" s="63">
        <v>56821.467811065842</v>
      </c>
      <c r="M117" s="11">
        <v>5.4738640785217285</v>
      </c>
      <c r="N117" s="11">
        <v>4</v>
      </c>
      <c r="O117" s="11">
        <v>0.375173419713974</v>
      </c>
      <c r="P117" s="63">
        <v>396.09752016840042</v>
      </c>
      <c r="Q117" s="11">
        <v>4.1753721237182617</v>
      </c>
      <c r="R117" s="11">
        <v>3</v>
      </c>
      <c r="S117" s="11">
        <v>0.33231768012046814</v>
      </c>
      <c r="T117" s="31">
        <v>562.57580692066915</v>
      </c>
      <c r="U117" s="11">
        <v>6.695033073425293</v>
      </c>
      <c r="V117" s="11">
        <v>4</v>
      </c>
      <c r="W117" s="11">
        <v>1.3171361684799194</v>
      </c>
      <c r="X117" s="63">
        <v>2036.4250104464541</v>
      </c>
      <c r="Y117" s="11">
        <v>6.1046032905578613</v>
      </c>
      <c r="Z117" s="11">
        <v>4</v>
      </c>
      <c r="AA117" s="11">
        <v>12.017074584960938</v>
      </c>
      <c r="AB117" s="63">
        <v>7.0126709938049316</v>
      </c>
      <c r="AC117" s="11">
        <v>17010.445158496652</v>
      </c>
      <c r="AD117" s="11">
        <v>9.5497980117797852</v>
      </c>
    </row>
    <row r="118" spans="1:30" s="3" customFormat="1" ht="10" x14ac:dyDescent="0.25">
      <c r="A118" s="134" t="s">
        <v>28</v>
      </c>
      <c r="B118" s="134" t="s">
        <v>148</v>
      </c>
      <c r="C118" s="7">
        <v>2876.5811900967778</v>
      </c>
      <c r="D118" s="46">
        <v>11.739317893981934</v>
      </c>
      <c r="E118" s="7">
        <v>19676.165056291422</v>
      </c>
      <c r="F118" s="11"/>
      <c r="G118" s="19">
        <v>58.894935607910156</v>
      </c>
      <c r="H118" s="63">
        <v>7714.3818855542531</v>
      </c>
      <c r="I118" s="11">
        <v>4.4993557929992676</v>
      </c>
      <c r="J118" s="11">
        <v>3</v>
      </c>
      <c r="K118" s="11">
        <v>18.697841644287109</v>
      </c>
      <c r="L118" s="63">
        <v>2941.276987021477</v>
      </c>
      <c r="M118" s="11">
        <v>5.4037694931030273</v>
      </c>
      <c r="N118" s="11">
        <v>3</v>
      </c>
      <c r="O118" s="11">
        <v>0.19651287794113159</v>
      </c>
      <c r="P118" s="63">
        <v>40.037146176793314</v>
      </c>
      <c r="Q118" s="11">
        <v>7.0826444625854492</v>
      </c>
      <c r="R118" s="11">
        <v>8</v>
      </c>
      <c r="S118" s="11">
        <v>0.45862671732902527</v>
      </c>
      <c r="T118" s="31">
        <v>151.71101810373747</v>
      </c>
      <c r="U118" s="11">
        <v>11.499557495117188</v>
      </c>
      <c r="V118" s="11">
        <v>6</v>
      </c>
      <c r="W118" s="11">
        <v>10.979838371276855</v>
      </c>
      <c r="X118" s="63">
        <v>1714.8048526097077</v>
      </c>
      <c r="Y118" s="11">
        <v>5.370974063873291</v>
      </c>
      <c r="Z118" s="11">
        <v>4</v>
      </c>
      <c r="AA118" s="11">
        <v>16.188589096069336</v>
      </c>
      <c r="AB118" s="63">
        <v>25.752641677856445</v>
      </c>
      <c r="AC118" s="11">
        <v>7113.9531668252957</v>
      </c>
      <c r="AD118" s="11">
        <v>9.4992103576660156</v>
      </c>
    </row>
    <row r="119" spans="1:30" s="3" customFormat="1" ht="10" x14ac:dyDescent="0.25">
      <c r="A119" s="134" t="s">
        <v>28</v>
      </c>
      <c r="B119" s="134" t="s">
        <v>149</v>
      </c>
      <c r="C119" s="7">
        <v>2279.9262476956542</v>
      </c>
      <c r="D119" s="46">
        <v>11.332011222839355</v>
      </c>
      <c r="E119" s="7">
        <v>28401.425131257682</v>
      </c>
      <c r="F119" s="11"/>
      <c r="G119" s="19">
        <v>69.658485412597656</v>
      </c>
      <c r="H119" s="63">
        <v>15249.960561865051</v>
      </c>
      <c r="I119" s="11">
        <v>5.2857112884521484</v>
      </c>
      <c r="J119" s="11">
        <v>4</v>
      </c>
      <c r="K119" s="11">
        <v>12.468037605285645</v>
      </c>
      <c r="L119" s="63">
        <v>2488.4649429368637</v>
      </c>
      <c r="M119" s="11">
        <v>5.299168586730957</v>
      </c>
      <c r="N119" s="11">
        <v>3</v>
      </c>
      <c r="O119" s="11">
        <v>0.24831977486610413</v>
      </c>
      <c r="P119" s="63">
        <v>19.708448455417077</v>
      </c>
      <c r="Q119" s="11">
        <v>3.481130838394165</v>
      </c>
      <c r="R119" s="11">
        <v>1</v>
      </c>
      <c r="S119" s="11">
        <v>0.9494900107383728</v>
      </c>
      <c r="T119" s="31">
        <v>311.12296861355253</v>
      </c>
      <c r="U119" s="11">
        <v>9.3228054046630859</v>
      </c>
      <c r="V119" s="11">
        <v>6</v>
      </c>
      <c r="W119" s="11">
        <v>6.9980645179748535</v>
      </c>
      <c r="X119" s="63">
        <v>1823.2986850001055</v>
      </c>
      <c r="Y119" s="11">
        <v>7.0674452781677246</v>
      </c>
      <c r="Z119" s="11">
        <v>6</v>
      </c>
      <c r="AA119" s="11">
        <v>13.600249290466309</v>
      </c>
      <c r="AB119" s="63">
        <v>25.499343872070313</v>
      </c>
      <c r="AC119" s="11">
        <v>8508.869524386655</v>
      </c>
      <c r="AD119" s="11">
        <v>8.7621726989746094</v>
      </c>
    </row>
    <row r="120" spans="1:30" s="3" customFormat="1" ht="10" x14ac:dyDescent="0.25">
      <c r="A120" s="134" t="s">
        <v>29</v>
      </c>
      <c r="B120" s="134" t="s">
        <v>150</v>
      </c>
      <c r="C120" s="7">
        <v>10283.70075140436</v>
      </c>
      <c r="D120" s="46">
        <v>26.806098937988281</v>
      </c>
      <c r="E120" s="7">
        <v>64701.474446967957</v>
      </c>
      <c r="F120" s="11"/>
      <c r="G120" s="19">
        <v>98.141738891601563</v>
      </c>
      <c r="H120" s="63">
        <v>62737.879625645102</v>
      </c>
      <c r="I120" s="11">
        <v>5.8193163871765137</v>
      </c>
      <c r="J120" s="11">
        <v>4</v>
      </c>
      <c r="K120" s="11">
        <v>2.0992128849029541</v>
      </c>
      <c r="L120" s="63">
        <v>1346.210789861387</v>
      </c>
      <c r="M120" s="11">
        <v>5.0889706611633301</v>
      </c>
      <c r="N120" s="11">
        <v>3</v>
      </c>
      <c r="O120" s="11">
        <v>0</v>
      </c>
      <c r="P120" s="63">
        <v>0</v>
      </c>
      <c r="Q120" s="11">
        <v>0</v>
      </c>
      <c r="R120" s="11">
        <v>0</v>
      </c>
      <c r="S120" s="11">
        <v>0</v>
      </c>
      <c r="T120" s="31">
        <v>0</v>
      </c>
      <c r="U120" s="11">
        <v>0</v>
      </c>
      <c r="V120" s="11">
        <v>0</v>
      </c>
      <c r="W120" s="11">
        <v>0.64073443412780762</v>
      </c>
      <c r="X120" s="63">
        <v>617.38403146145276</v>
      </c>
      <c r="Y120" s="11">
        <v>9.3697481155395508</v>
      </c>
      <c r="Z120" s="11">
        <v>8</v>
      </c>
      <c r="AA120" s="11">
        <v>6.5770072937011719</v>
      </c>
      <c r="AB120" s="63">
        <v>0</v>
      </c>
      <c r="AC120" s="11">
        <v>0</v>
      </c>
      <c r="AD120" s="11">
        <v>0</v>
      </c>
    </row>
    <row r="121" spans="1:30" s="3" customFormat="1" ht="10" x14ac:dyDescent="0.25">
      <c r="A121" s="134" t="s">
        <v>29</v>
      </c>
      <c r="B121" s="134" t="s">
        <v>151</v>
      </c>
      <c r="C121" s="7">
        <v>3275.5031836974513</v>
      </c>
      <c r="D121" s="46">
        <v>5.0841479301452637</v>
      </c>
      <c r="E121" s="7">
        <v>14699.857830695617</v>
      </c>
      <c r="F121" s="11"/>
      <c r="G121" s="19">
        <v>90.321281433105469</v>
      </c>
      <c r="H121" s="63">
        <v>12176.891526426843</v>
      </c>
      <c r="I121" s="11">
        <v>4.1159334182739258</v>
      </c>
      <c r="J121" s="11">
        <v>3</v>
      </c>
      <c r="K121" s="11">
        <v>14.576987266540527</v>
      </c>
      <c r="L121" s="63">
        <v>1827.1250918626963</v>
      </c>
      <c r="M121" s="11">
        <v>3.8162112236022949</v>
      </c>
      <c r="N121" s="11">
        <v>2</v>
      </c>
      <c r="O121" s="11">
        <v>0.25144597887992859</v>
      </c>
      <c r="P121" s="63">
        <v>24.708363484049805</v>
      </c>
      <c r="Q121" s="11">
        <v>3</v>
      </c>
      <c r="R121" s="11">
        <v>3</v>
      </c>
      <c r="S121" s="11">
        <v>1.8923438787460327</v>
      </c>
      <c r="T121" s="31">
        <v>266.26730115581398</v>
      </c>
      <c r="U121" s="11">
        <v>4.1989579200744629</v>
      </c>
      <c r="V121" s="11">
        <v>2</v>
      </c>
      <c r="W121" s="11">
        <v>1.1244475841522217</v>
      </c>
      <c r="X121" s="63">
        <v>326.21866530389644</v>
      </c>
      <c r="Y121" s="11">
        <v>8.8571004867553711</v>
      </c>
      <c r="Z121" s="11">
        <v>3</v>
      </c>
      <c r="AA121" s="11">
        <v>8.7483806610107422</v>
      </c>
      <c r="AB121" s="63">
        <v>0.52754354476928711</v>
      </c>
      <c r="AC121" s="11">
        <v>78.646882462302315</v>
      </c>
      <c r="AD121" s="11">
        <v>4.5514020919799805</v>
      </c>
    </row>
    <row r="122" spans="1:30" s="3" customFormat="1" ht="10" x14ac:dyDescent="0.25">
      <c r="A122" s="134" t="s">
        <v>29</v>
      </c>
      <c r="B122" s="134" t="s">
        <v>152</v>
      </c>
      <c r="C122" s="7">
        <v>11575.767990631832</v>
      </c>
      <c r="D122" s="46">
        <v>15.214228630065918</v>
      </c>
      <c r="E122" s="7">
        <v>62804.236174230085</v>
      </c>
      <c r="F122" s="11"/>
      <c r="G122" s="19">
        <v>92.866531372070313</v>
      </c>
      <c r="H122" s="63">
        <v>54265.734890793035</v>
      </c>
      <c r="I122" s="11">
        <v>4.8640146255493164</v>
      </c>
      <c r="J122" s="11">
        <v>3</v>
      </c>
      <c r="K122" s="11">
        <v>8.1988983154296875</v>
      </c>
      <c r="L122" s="63">
        <v>4262.4796222873101</v>
      </c>
      <c r="M122" s="11">
        <v>4.3345599174499512</v>
      </c>
      <c r="N122" s="11">
        <v>3</v>
      </c>
      <c r="O122" s="11">
        <v>0.12517116963863373</v>
      </c>
      <c r="P122" s="63">
        <v>60.205802160559621</v>
      </c>
      <c r="Q122" s="11">
        <v>4.1551265716552734</v>
      </c>
      <c r="R122" s="11">
        <v>4</v>
      </c>
      <c r="S122" s="11">
        <v>0.29210025072097778</v>
      </c>
      <c r="T122" s="31">
        <v>141.97062519632559</v>
      </c>
      <c r="U122" s="11">
        <v>4.1622381210327148</v>
      </c>
      <c r="V122" s="11">
        <v>4</v>
      </c>
      <c r="W122" s="11">
        <v>1.582082986831665</v>
      </c>
      <c r="X122" s="63">
        <v>1129.1312175660646</v>
      </c>
      <c r="Y122" s="11">
        <v>6.0200276374816895</v>
      </c>
      <c r="Z122" s="11">
        <v>4</v>
      </c>
      <c r="AA122" s="11">
        <v>6.7879900932312012</v>
      </c>
      <c r="AB122" s="63">
        <v>2.0874426364898682</v>
      </c>
      <c r="AC122" s="11">
        <v>2944.7140162265559</v>
      </c>
      <c r="AD122" s="11">
        <v>11.795198440551758</v>
      </c>
    </row>
    <row r="123" spans="1:30" s="3" customFormat="1" ht="10" x14ac:dyDescent="0.25">
      <c r="A123" s="134" t="s">
        <v>29</v>
      </c>
      <c r="B123" s="134" t="s">
        <v>153</v>
      </c>
      <c r="C123" s="7">
        <v>5817.4288995427614</v>
      </c>
      <c r="D123" s="46">
        <v>8.8108005523681641</v>
      </c>
      <c r="E123" s="7">
        <v>22225.181162049481</v>
      </c>
      <c r="F123" s="11"/>
      <c r="G123" s="19">
        <v>94.769699096679688</v>
      </c>
      <c r="H123" s="63">
        <v>20570.747821678313</v>
      </c>
      <c r="I123" s="11">
        <v>3.7312080860137939</v>
      </c>
      <c r="J123" s="11">
        <v>3</v>
      </c>
      <c r="K123" s="11">
        <v>6.502892017364502</v>
      </c>
      <c r="L123" s="63">
        <v>1194.9262552447558</v>
      </c>
      <c r="M123" s="11">
        <v>3.1586642265319824</v>
      </c>
      <c r="N123" s="11">
        <v>2</v>
      </c>
      <c r="O123" s="11">
        <v>0</v>
      </c>
      <c r="P123" s="63">
        <v>0</v>
      </c>
      <c r="Q123" s="11">
        <v>0</v>
      </c>
      <c r="R123" s="11">
        <v>0</v>
      </c>
      <c r="S123" s="11">
        <v>0.55277270078659058</v>
      </c>
      <c r="T123" s="31">
        <v>175.85946745562137</v>
      </c>
      <c r="U123" s="11">
        <v>5.46875</v>
      </c>
      <c r="V123" s="11">
        <v>5</v>
      </c>
      <c r="W123" s="11">
        <v>0.2936604917049408</v>
      </c>
      <c r="X123" s="63">
        <v>170.8349112426036</v>
      </c>
      <c r="Y123" s="11">
        <v>10</v>
      </c>
      <c r="Z123" s="11">
        <v>10</v>
      </c>
      <c r="AA123" s="11">
        <v>8.2998323440551758</v>
      </c>
      <c r="AB123" s="63">
        <v>0.49525764584541321</v>
      </c>
      <c r="AC123" s="11">
        <v>112.81270642818724</v>
      </c>
      <c r="AD123" s="11">
        <v>3.915576696395874</v>
      </c>
    </row>
    <row r="124" spans="1:30" s="3" customFormat="1" ht="10" x14ac:dyDescent="0.25">
      <c r="A124" s="134" t="s">
        <v>29</v>
      </c>
      <c r="B124" s="134" t="s">
        <v>154</v>
      </c>
      <c r="C124" s="7">
        <v>3196.5085850516843</v>
      </c>
      <c r="D124" s="46">
        <v>4.5783777236938477</v>
      </c>
      <c r="E124" s="7">
        <v>14560.819971748377</v>
      </c>
      <c r="F124" s="11"/>
      <c r="G124" s="19">
        <v>90.431228637695313</v>
      </c>
      <c r="H124" s="63">
        <v>12280.753728468464</v>
      </c>
      <c r="I124" s="11">
        <v>4.2484521865844727</v>
      </c>
      <c r="J124" s="11">
        <v>3</v>
      </c>
      <c r="K124" s="11">
        <v>11.045947074890137</v>
      </c>
      <c r="L124" s="63">
        <v>1256.0906050048623</v>
      </c>
      <c r="M124" s="11">
        <v>3.5574772357940674</v>
      </c>
      <c r="N124" s="11">
        <v>3</v>
      </c>
      <c r="O124" s="11">
        <v>0.1844978928565979</v>
      </c>
      <c r="P124" s="63">
        <v>11.794981806419509</v>
      </c>
      <c r="Q124" s="11">
        <v>2</v>
      </c>
      <c r="R124" s="11">
        <v>2</v>
      </c>
      <c r="S124" s="11">
        <v>3.6268713474273682</v>
      </c>
      <c r="T124" s="31">
        <v>566.1210783797286</v>
      </c>
      <c r="U124" s="11">
        <v>4.8831639289855957</v>
      </c>
      <c r="V124" s="11">
        <v>5</v>
      </c>
      <c r="W124" s="11">
        <v>0</v>
      </c>
      <c r="X124" s="63">
        <v>0</v>
      </c>
      <c r="Y124" s="11">
        <v>0</v>
      </c>
      <c r="Z124" s="11">
        <v>0</v>
      </c>
      <c r="AA124" s="11">
        <v>8.0525569915771484</v>
      </c>
      <c r="AB124" s="63">
        <v>2.0471329689025879</v>
      </c>
      <c r="AC124" s="11">
        <v>446.05957808890037</v>
      </c>
      <c r="AD124" s="11">
        <v>6.8166489601135254</v>
      </c>
    </row>
    <row r="125" spans="1:30" s="3" customFormat="1" ht="10" x14ac:dyDescent="0.25">
      <c r="A125" s="134" t="s">
        <v>29</v>
      </c>
      <c r="B125" s="134" t="s">
        <v>155</v>
      </c>
      <c r="C125" s="7">
        <v>2370.5853878448283</v>
      </c>
      <c r="D125" s="46">
        <v>10.533957481384277</v>
      </c>
      <c r="E125" s="7">
        <v>11456.512880648406</v>
      </c>
      <c r="F125" s="11"/>
      <c r="G125" s="19">
        <v>96.531867980957031</v>
      </c>
      <c r="H125" s="63">
        <v>10824.059333484442</v>
      </c>
      <c r="I125" s="11">
        <v>4.7300295829772949</v>
      </c>
      <c r="J125" s="11">
        <v>3</v>
      </c>
      <c r="K125" s="11">
        <v>8.5645828247070313</v>
      </c>
      <c r="L125" s="63">
        <v>545.66649925498166</v>
      </c>
      <c r="M125" s="11">
        <v>2.6876053810119629</v>
      </c>
      <c r="N125" s="11">
        <v>2</v>
      </c>
      <c r="O125" s="11">
        <v>0.28161510825157166</v>
      </c>
      <c r="P125" s="63">
        <v>20.027780286688944</v>
      </c>
      <c r="Q125" s="11">
        <v>3</v>
      </c>
      <c r="R125" s="11">
        <v>3</v>
      </c>
      <c r="S125" s="11">
        <v>0.56323021650314331</v>
      </c>
      <c r="T125" s="31">
        <v>66.759267622296477</v>
      </c>
      <c r="U125" s="11">
        <v>5</v>
      </c>
      <c r="V125" s="11">
        <v>2</v>
      </c>
      <c r="W125" s="11">
        <v>0</v>
      </c>
      <c r="X125" s="63">
        <v>0</v>
      </c>
      <c r="Y125" s="11">
        <v>0</v>
      </c>
      <c r="Z125" s="11">
        <v>0</v>
      </c>
      <c r="AA125" s="11">
        <v>8.3198070526123047</v>
      </c>
      <c r="AB125" s="63">
        <v>0</v>
      </c>
      <c r="AC125" s="11">
        <v>0</v>
      </c>
      <c r="AD125" s="11">
        <v>0</v>
      </c>
    </row>
    <row r="126" spans="1:30" s="3" customFormat="1" ht="10" x14ac:dyDescent="0.25">
      <c r="A126" s="134" t="s">
        <v>29</v>
      </c>
      <c r="B126" s="134" t="s">
        <v>156</v>
      </c>
      <c r="C126" s="7">
        <v>891.83995821148108</v>
      </c>
      <c r="D126" s="46">
        <v>8.1359529495239258</v>
      </c>
      <c r="E126" s="7">
        <v>7123.4106060325739</v>
      </c>
      <c r="F126" s="11"/>
      <c r="G126" s="19">
        <v>93.449775695800781</v>
      </c>
      <c r="H126" s="63">
        <v>6846.1904126817262</v>
      </c>
      <c r="I126" s="11">
        <v>7.8586382865905762</v>
      </c>
      <c r="J126" s="11">
        <v>5</v>
      </c>
      <c r="K126" s="11">
        <v>6.9491686820983887</v>
      </c>
      <c r="L126" s="63">
        <v>221.54967356343565</v>
      </c>
      <c r="M126" s="11">
        <v>3.4521985054016113</v>
      </c>
      <c r="N126" s="11">
        <v>3</v>
      </c>
      <c r="O126" s="11">
        <v>0</v>
      </c>
      <c r="P126" s="63">
        <v>0</v>
      </c>
      <c r="Q126" s="11">
        <v>0</v>
      </c>
      <c r="R126" s="11">
        <v>0</v>
      </c>
      <c r="S126" s="11">
        <v>0.63896632194519043</v>
      </c>
      <c r="T126" s="31">
        <v>47.487976196614426</v>
      </c>
      <c r="U126" s="11">
        <v>8</v>
      </c>
      <c r="V126" s="11">
        <v>3</v>
      </c>
      <c r="W126" s="11">
        <v>0</v>
      </c>
      <c r="X126" s="63">
        <v>0</v>
      </c>
      <c r="Y126" s="11">
        <v>0</v>
      </c>
      <c r="Z126" s="11">
        <v>0</v>
      </c>
      <c r="AA126" s="11">
        <v>8.8604421615600586</v>
      </c>
      <c r="AB126" s="63">
        <v>0.2293725311756134</v>
      </c>
      <c r="AC126" s="11">
        <v>8.1825435908012523</v>
      </c>
      <c r="AD126" s="11">
        <v>4</v>
      </c>
    </row>
    <row r="127" spans="1:30" s="3" customFormat="1" ht="10" x14ac:dyDescent="0.25">
      <c r="A127" s="134" t="s">
        <v>29</v>
      </c>
      <c r="B127" s="134" t="s">
        <v>157</v>
      </c>
      <c r="C127" s="7">
        <v>3548.2261036925029</v>
      </c>
      <c r="D127" s="46">
        <v>7.5288324356079102</v>
      </c>
      <c r="E127" s="7">
        <v>16981.5517070725</v>
      </c>
      <c r="F127" s="11"/>
      <c r="G127" s="19">
        <v>92.889213562011719</v>
      </c>
      <c r="H127" s="63">
        <v>15649.883372508793</v>
      </c>
      <c r="I127" s="11">
        <v>4.7455296516418457</v>
      </c>
      <c r="J127" s="11">
        <v>3</v>
      </c>
      <c r="K127" s="11">
        <v>8.2501811981201172</v>
      </c>
      <c r="L127" s="63">
        <v>984.16365224022593</v>
      </c>
      <c r="M127" s="11">
        <v>3.3619599342346191</v>
      </c>
      <c r="N127" s="11">
        <v>3</v>
      </c>
      <c r="O127" s="11">
        <v>0</v>
      </c>
      <c r="P127" s="63">
        <v>0</v>
      </c>
      <c r="Q127" s="11">
        <v>0</v>
      </c>
      <c r="R127" s="11">
        <v>0</v>
      </c>
      <c r="S127" s="11">
        <v>1.6913728713989258</v>
      </c>
      <c r="T127" s="31">
        <v>110.68401463871005</v>
      </c>
      <c r="U127" s="11">
        <v>1.8443113565444946</v>
      </c>
      <c r="V127" s="11">
        <v>2</v>
      </c>
      <c r="W127" s="11">
        <v>0</v>
      </c>
      <c r="X127" s="63">
        <v>0</v>
      </c>
      <c r="Y127" s="11">
        <v>0</v>
      </c>
      <c r="Z127" s="11">
        <v>0</v>
      </c>
      <c r="AA127" s="11">
        <v>6.9379162788391113</v>
      </c>
      <c r="AB127" s="63">
        <v>0.54437899589538574</v>
      </c>
      <c r="AC127" s="11">
        <v>236.8206676847725</v>
      </c>
      <c r="AD127" s="11">
        <v>12.260464668273926</v>
      </c>
    </row>
    <row r="128" spans="1:30" s="3" customFormat="1" ht="10" x14ac:dyDescent="0.25">
      <c r="A128" s="134" t="s">
        <v>29</v>
      </c>
      <c r="B128" s="134" t="s">
        <v>158</v>
      </c>
      <c r="C128" s="7">
        <v>4679.2773660502553</v>
      </c>
      <c r="D128" s="46">
        <v>11.457366943359375</v>
      </c>
      <c r="E128" s="7">
        <v>19626.880319294818</v>
      </c>
      <c r="F128" s="11"/>
      <c r="G128" s="19">
        <v>96.074836730957031</v>
      </c>
      <c r="H128" s="63">
        <v>18908.556202668795</v>
      </c>
      <c r="I128" s="11">
        <v>4.1889276504516602</v>
      </c>
      <c r="J128" s="11">
        <v>3</v>
      </c>
      <c r="K128" s="11">
        <v>4.1126832962036133</v>
      </c>
      <c r="L128" s="63">
        <v>616.41861312910646</v>
      </c>
      <c r="M128" s="11">
        <v>3.2031087875366211</v>
      </c>
      <c r="N128" s="11">
        <v>2</v>
      </c>
      <c r="O128" s="11">
        <v>0.46027958393096924</v>
      </c>
      <c r="P128" s="63">
        <v>62.220190002032098</v>
      </c>
      <c r="Q128" s="11">
        <v>2.8888888359069824</v>
      </c>
      <c r="R128" s="11">
        <v>2</v>
      </c>
      <c r="S128" s="11">
        <v>0.20456869900226593</v>
      </c>
      <c r="T128" s="31">
        <v>28.71701077016866</v>
      </c>
      <c r="U128" s="11">
        <v>3</v>
      </c>
      <c r="V128" s="11">
        <v>3</v>
      </c>
      <c r="W128" s="11">
        <v>0</v>
      </c>
      <c r="X128" s="63">
        <v>0</v>
      </c>
      <c r="Y128" s="11">
        <v>0</v>
      </c>
      <c r="Z128" s="11">
        <v>0</v>
      </c>
      <c r="AA128" s="11">
        <v>6.7717480659484863</v>
      </c>
      <c r="AB128" s="63">
        <v>0.2344016432762146</v>
      </c>
      <c r="AC128" s="11">
        <v>10.968302724717198</v>
      </c>
      <c r="AD128" s="11">
        <v>1</v>
      </c>
    </row>
    <row r="129" spans="1:30" s="3" customFormat="1" ht="10" x14ac:dyDescent="0.25">
      <c r="A129" s="134" t="s">
        <v>30</v>
      </c>
      <c r="B129" s="134" t="s">
        <v>159</v>
      </c>
      <c r="C129" s="7">
        <v>10201.317052716051</v>
      </c>
      <c r="D129" s="46">
        <v>26.064056396484375</v>
      </c>
      <c r="E129" s="7">
        <v>80454.195334484175</v>
      </c>
      <c r="F129" s="11"/>
      <c r="G129" s="19">
        <v>94.8607177734375</v>
      </c>
      <c r="H129" s="63">
        <v>69639.683393366271</v>
      </c>
      <c r="I129" s="11">
        <v>7.1525654792785645</v>
      </c>
      <c r="J129" s="11">
        <v>5</v>
      </c>
      <c r="K129" s="11">
        <v>2.0602867603302002</v>
      </c>
      <c r="L129" s="63">
        <v>1089.3182385072319</v>
      </c>
      <c r="M129" s="11">
        <v>5.1828765869140625</v>
      </c>
      <c r="N129" s="11">
        <v>3</v>
      </c>
      <c r="O129" s="11">
        <v>7.0605725049972534E-2</v>
      </c>
      <c r="P129" s="63">
        <v>21.608142241573645</v>
      </c>
      <c r="Q129" s="11">
        <v>3</v>
      </c>
      <c r="R129" s="11">
        <v>3</v>
      </c>
      <c r="S129" s="11">
        <v>0.34468433260917664</v>
      </c>
      <c r="T129" s="31">
        <v>487.02238621124957</v>
      </c>
      <c r="U129" s="11">
        <v>13.765362739562988</v>
      </c>
      <c r="V129" s="11">
        <v>20</v>
      </c>
      <c r="W129" s="11">
        <v>0.82252752780914307</v>
      </c>
      <c r="X129" s="63">
        <v>511.88677018722939</v>
      </c>
      <c r="Y129" s="11">
        <v>6.10052490234375</v>
      </c>
      <c r="Z129" s="11">
        <v>2</v>
      </c>
      <c r="AA129" s="11">
        <v>7.7796187400817871</v>
      </c>
      <c r="AB129" s="63">
        <v>7.4184446334838867</v>
      </c>
      <c r="AC129" s="11">
        <v>8704.6764039706577</v>
      </c>
      <c r="AD129" s="11">
        <v>11.502269744873047</v>
      </c>
    </row>
    <row r="130" spans="1:30" s="3" customFormat="1" ht="10" x14ac:dyDescent="0.25">
      <c r="A130" s="134" t="s">
        <v>30</v>
      </c>
      <c r="B130" s="134" t="s">
        <v>160</v>
      </c>
      <c r="C130" s="7">
        <v>13302.952968035028</v>
      </c>
      <c r="D130" s="46">
        <v>12.57275390625</v>
      </c>
      <c r="E130" s="7">
        <v>99292.365203873618</v>
      </c>
      <c r="F130" s="11"/>
      <c r="G130" s="19">
        <v>71.903427124023438</v>
      </c>
      <c r="H130" s="63">
        <v>51505.707206698455</v>
      </c>
      <c r="I130" s="11">
        <v>5.2488646507263184</v>
      </c>
      <c r="J130" s="11">
        <v>4</v>
      </c>
      <c r="K130" s="11">
        <v>5.3524346351623535</v>
      </c>
      <c r="L130" s="63">
        <v>4215.8290974281144</v>
      </c>
      <c r="M130" s="11">
        <v>5.7611632347106934</v>
      </c>
      <c r="N130" s="11">
        <v>3</v>
      </c>
      <c r="O130" s="11">
        <v>0</v>
      </c>
      <c r="P130" s="63">
        <v>0</v>
      </c>
      <c r="Q130" s="11">
        <v>0</v>
      </c>
      <c r="R130" s="11">
        <v>0</v>
      </c>
      <c r="S130" s="11">
        <v>0.83160912990570068</v>
      </c>
      <c r="T130" s="31">
        <v>405.91904857272226</v>
      </c>
      <c r="U130" s="11">
        <v>3.6692063808441162</v>
      </c>
      <c r="V130" s="11">
        <v>2</v>
      </c>
      <c r="W130" s="11">
        <v>7.250739574432373</v>
      </c>
      <c r="X130" s="63">
        <v>5419.9220594420603</v>
      </c>
      <c r="Y130" s="11">
        <v>5.5073928833007813</v>
      </c>
      <c r="Z130" s="11">
        <v>4</v>
      </c>
      <c r="AA130" s="11">
        <v>8.0216331481933594</v>
      </c>
      <c r="AB130" s="63">
        <v>26.022897720336914</v>
      </c>
      <c r="AC130" s="11">
        <v>37744.98779173231</v>
      </c>
      <c r="AD130" s="11">
        <v>10.635002136230469</v>
      </c>
    </row>
    <row r="131" spans="1:30" s="3" customFormat="1" ht="10" x14ac:dyDescent="0.25">
      <c r="A131" s="134" t="s">
        <v>30</v>
      </c>
      <c r="B131" s="134" t="s">
        <v>161</v>
      </c>
      <c r="C131" s="7">
        <v>4951.6572811697579</v>
      </c>
      <c r="D131" s="46">
        <v>19.662687301635742</v>
      </c>
      <c r="E131" s="7">
        <v>27882.400624876507</v>
      </c>
      <c r="F131" s="11"/>
      <c r="G131" s="19">
        <v>93.661972045898438</v>
      </c>
      <c r="H131" s="63">
        <v>23198.217323651435</v>
      </c>
      <c r="I131" s="11">
        <v>4.9989471435546875</v>
      </c>
      <c r="J131" s="11">
        <v>3</v>
      </c>
      <c r="K131" s="11">
        <v>2.3380281925201416</v>
      </c>
      <c r="L131" s="63">
        <v>498.63806559968384</v>
      </c>
      <c r="M131" s="11">
        <v>4.108433723449707</v>
      </c>
      <c r="N131" s="11">
        <v>3</v>
      </c>
      <c r="O131" s="11">
        <v>0.18309858441352844</v>
      </c>
      <c r="P131" s="63">
        <v>27.199244220509783</v>
      </c>
      <c r="Q131" s="11">
        <v>3</v>
      </c>
      <c r="R131" s="11">
        <v>3</v>
      </c>
      <c r="S131" s="11">
        <v>0.33802816271781921</v>
      </c>
      <c r="T131" s="31">
        <v>50.213989330171906</v>
      </c>
      <c r="U131" s="11">
        <v>3</v>
      </c>
      <c r="V131" s="11">
        <v>3</v>
      </c>
      <c r="W131" s="11">
        <v>0.73239433765411377</v>
      </c>
      <c r="X131" s="63">
        <v>335.45734538628727</v>
      </c>
      <c r="Y131" s="11">
        <v>9.25</v>
      </c>
      <c r="Z131" s="11">
        <v>10</v>
      </c>
      <c r="AA131" s="11">
        <v>7.3728303909301758</v>
      </c>
      <c r="AB131" s="63">
        <v>8.3028173446655273</v>
      </c>
      <c r="AC131" s="11">
        <v>3772.6746566884003</v>
      </c>
      <c r="AD131" s="11">
        <v>9.1764211654663086</v>
      </c>
    </row>
    <row r="132" spans="1:30" s="3" customFormat="1" ht="10" x14ac:dyDescent="0.25">
      <c r="A132" s="134" t="s">
        <v>30</v>
      </c>
      <c r="B132" s="134" t="s">
        <v>162</v>
      </c>
      <c r="C132" s="7">
        <v>4255.8793583209872</v>
      </c>
      <c r="D132" s="46">
        <v>8.3542823791503906</v>
      </c>
      <c r="E132" s="7">
        <v>27148.697000343105</v>
      </c>
      <c r="F132" s="11"/>
      <c r="G132" s="19">
        <v>79.918701171875</v>
      </c>
      <c r="H132" s="63">
        <v>19018.827000699104</v>
      </c>
      <c r="I132" s="11">
        <v>5.5697751045227051</v>
      </c>
      <c r="J132" s="11">
        <v>4</v>
      </c>
      <c r="K132" s="11">
        <v>2.7343592643737793</v>
      </c>
      <c r="L132" s="63">
        <v>451.58971492193376</v>
      </c>
      <c r="M132" s="11">
        <v>3.8806025981903076</v>
      </c>
      <c r="N132" s="11">
        <v>3</v>
      </c>
      <c r="O132" s="11">
        <v>0.16414524614810944</v>
      </c>
      <c r="P132" s="63">
        <v>13.971646824266587</v>
      </c>
      <c r="Q132" s="11">
        <v>2</v>
      </c>
      <c r="R132" s="11">
        <v>2</v>
      </c>
      <c r="S132" s="11">
        <v>0.48578119277954102</v>
      </c>
      <c r="T132" s="31">
        <v>49.136771432640266</v>
      </c>
      <c r="U132" s="11">
        <v>2.3767123222351074</v>
      </c>
      <c r="V132" s="11">
        <v>2</v>
      </c>
      <c r="W132" s="11">
        <v>3.4297080039978027</v>
      </c>
      <c r="X132" s="63">
        <v>590.04890659226839</v>
      </c>
      <c r="Y132" s="11">
        <v>4.0424213409423828</v>
      </c>
      <c r="Z132" s="11">
        <v>2</v>
      </c>
      <c r="AA132" s="11">
        <v>5.8496441841125488</v>
      </c>
      <c r="AB132" s="63">
        <v>20.076831817626953</v>
      </c>
      <c r="AC132" s="11">
        <v>7025.1229598728705</v>
      </c>
      <c r="AD132" s="11">
        <v>8.204371452331543</v>
      </c>
    </row>
    <row r="133" spans="1:30" s="3" customFormat="1" ht="10" x14ac:dyDescent="0.25">
      <c r="A133" s="134" t="s">
        <v>30</v>
      </c>
      <c r="B133" s="134" t="s">
        <v>163</v>
      </c>
      <c r="C133" s="7">
        <v>6821.3762890341513</v>
      </c>
      <c r="D133" s="46">
        <v>12.917265892028809</v>
      </c>
      <c r="E133" s="7">
        <v>59646.944163035587</v>
      </c>
      <c r="F133" s="11"/>
      <c r="G133" s="19">
        <v>48.883567810058594</v>
      </c>
      <c r="H133" s="63">
        <v>20571.364805737125</v>
      </c>
      <c r="I133" s="11">
        <v>6.0164327621459961</v>
      </c>
      <c r="J133" s="11">
        <v>4</v>
      </c>
      <c r="K133" s="11">
        <v>2.4041347503662109</v>
      </c>
      <c r="L133" s="63">
        <v>787.58720043573067</v>
      </c>
      <c r="M133" s="11">
        <v>4.8025054931640625</v>
      </c>
      <c r="N133" s="11">
        <v>5</v>
      </c>
      <c r="O133" s="11">
        <v>0.14656604826450348</v>
      </c>
      <c r="P133" s="63">
        <v>39.991285403050149</v>
      </c>
      <c r="Q133" s="11">
        <v>4</v>
      </c>
      <c r="R133" s="11">
        <v>4</v>
      </c>
      <c r="S133" s="11">
        <v>1.4445210695266724</v>
      </c>
      <c r="T133" s="31">
        <v>756.37363834422729</v>
      </c>
      <c r="U133" s="11">
        <v>7.5668292045593262</v>
      </c>
      <c r="V133" s="11">
        <v>4</v>
      </c>
      <c r="W133" s="11">
        <v>16.225763320922852</v>
      </c>
      <c r="X133" s="63">
        <v>6602.2733932461961</v>
      </c>
      <c r="Y133" s="11">
        <v>5.8281974792480469</v>
      </c>
      <c r="Z133" s="11">
        <v>3</v>
      </c>
      <c r="AA133" s="11">
        <v>8.0273418426513672</v>
      </c>
      <c r="AB133" s="63">
        <v>45.321048736572266</v>
      </c>
      <c r="AC133" s="11">
        <v>30889.35383986932</v>
      </c>
      <c r="AD133" s="11">
        <v>9.7778692245483398</v>
      </c>
    </row>
    <row r="134" spans="1:30" s="3" customFormat="1" ht="10" x14ac:dyDescent="0.25">
      <c r="A134" s="134" t="s">
        <v>30</v>
      </c>
      <c r="B134" s="134" t="s">
        <v>164</v>
      </c>
      <c r="C134" s="7">
        <v>9735.2135148454763</v>
      </c>
      <c r="D134" s="46">
        <v>23.508163452148438</v>
      </c>
      <c r="E134" s="7">
        <v>88666.699292372185</v>
      </c>
      <c r="F134" s="11"/>
      <c r="G134" s="19">
        <v>58.545818328857422</v>
      </c>
      <c r="H134" s="63">
        <v>39428.8723146751</v>
      </c>
      <c r="I134" s="11">
        <v>6.8442316055297852</v>
      </c>
      <c r="J134" s="11">
        <v>4</v>
      </c>
      <c r="K134" s="11">
        <v>2.9602584838867188</v>
      </c>
      <c r="L134" s="63">
        <v>1475.6410812154502</v>
      </c>
      <c r="M134" s="11">
        <v>5.1204204559326172</v>
      </c>
      <c r="N134" s="11">
        <v>3</v>
      </c>
      <c r="O134" s="11">
        <v>0</v>
      </c>
      <c r="P134" s="63">
        <v>0</v>
      </c>
      <c r="Q134" s="11">
        <v>0</v>
      </c>
      <c r="R134" s="11">
        <v>0</v>
      </c>
      <c r="S134" s="11">
        <v>0.14308995008468628</v>
      </c>
      <c r="T134" s="31">
        <v>97.510783645655849</v>
      </c>
      <c r="U134" s="11">
        <v>7</v>
      </c>
      <c r="V134" s="11">
        <v>7</v>
      </c>
      <c r="W134" s="11">
        <v>14.531919479370117</v>
      </c>
      <c r="X134" s="63">
        <v>8538.3736742168712</v>
      </c>
      <c r="Y134" s="11">
        <v>5.9916458129882813</v>
      </c>
      <c r="Z134" s="11">
        <v>3</v>
      </c>
      <c r="AA134" s="11">
        <v>7.5316977500915527</v>
      </c>
      <c r="AB134" s="63">
        <v>42.694293975830078</v>
      </c>
      <c r="AC134" s="11">
        <v>39126.301438619048</v>
      </c>
      <c r="AD134" s="11">
        <v>9.3185176849365234</v>
      </c>
    </row>
    <row r="135" spans="1:30" s="3" customFormat="1" ht="10" x14ac:dyDescent="0.25">
      <c r="A135" s="134" t="s">
        <v>30</v>
      </c>
      <c r="B135" s="134" t="s">
        <v>165</v>
      </c>
      <c r="C135" s="7">
        <v>7642.1665144411081</v>
      </c>
      <c r="D135" s="46">
        <v>12.473048210144043</v>
      </c>
      <c r="E135" s="7">
        <v>59753.318411436747</v>
      </c>
      <c r="F135" s="11"/>
      <c r="G135" s="19">
        <v>69.849647521972656</v>
      </c>
      <c r="H135" s="63">
        <v>27451.931912525644</v>
      </c>
      <c r="I135" s="11">
        <v>4.8892984390258789</v>
      </c>
      <c r="J135" s="11">
        <v>4</v>
      </c>
      <c r="K135" s="11">
        <v>3.4355347156524658</v>
      </c>
      <c r="L135" s="63">
        <v>1145.4424707237722</v>
      </c>
      <c r="M135" s="11">
        <v>4.1932535171508789</v>
      </c>
      <c r="N135" s="11">
        <v>4</v>
      </c>
      <c r="O135" s="11">
        <v>0</v>
      </c>
      <c r="P135" s="63">
        <v>0</v>
      </c>
      <c r="Q135" s="11">
        <v>0</v>
      </c>
      <c r="R135" s="11">
        <v>0</v>
      </c>
      <c r="S135" s="11">
        <v>0.20115353167057037</v>
      </c>
      <c r="T135" s="31">
        <v>184.46984915322207</v>
      </c>
      <c r="U135" s="11">
        <v>12</v>
      </c>
      <c r="V135" s="11">
        <v>12</v>
      </c>
      <c r="W135" s="11">
        <v>14.672646522521973</v>
      </c>
      <c r="X135" s="63">
        <v>6929.1882821256022</v>
      </c>
      <c r="Y135" s="11">
        <v>5.8421249389648438</v>
      </c>
      <c r="Z135" s="11">
        <v>4</v>
      </c>
      <c r="AA135" s="11">
        <v>7.6439390182495117</v>
      </c>
      <c r="AB135" s="63">
        <v>21.369012832641602</v>
      </c>
      <c r="AC135" s="11">
        <v>24042.285896908612</v>
      </c>
      <c r="AD135" s="11">
        <v>14.035527229309082</v>
      </c>
    </row>
    <row r="136" spans="1:30" s="3" customFormat="1" ht="10" x14ac:dyDescent="0.25">
      <c r="A136" s="134" t="s">
        <v>30</v>
      </c>
      <c r="B136" s="134" t="s">
        <v>166</v>
      </c>
      <c r="C136" s="7">
        <v>2651.1989866003855</v>
      </c>
      <c r="D136" s="46">
        <v>4.5117545127868652</v>
      </c>
      <c r="E136" s="7">
        <v>11709.113716230826</v>
      </c>
      <c r="F136" s="11"/>
      <c r="G136" s="19">
        <v>87.647430419921875</v>
      </c>
      <c r="H136" s="63">
        <v>9394.6773998271019</v>
      </c>
      <c r="I136" s="11">
        <v>4.032416820526123</v>
      </c>
      <c r="J136" s="11">
        <v>3</v>
      </c>
      <c r="K136" s="11">
        <v>3.7802631855010986</v>
      </c>
      <c r="L136" s="63">
        <v>233.42247719904901</v>
      </c>
      <c r="M136" s="11">
        <v>2.3290472030639648</v>
      </c>
      <c r="N136" s="11">
        <v>2</v>
      </c>
      <c r="O136" s="11">
        <v>0</v>
      </c>
      <c r="P136" s="63">
        <v>0</v>
      </c>
      <c r="Q136" s="11">
        <v>0</v>
      </c>
      <c r="R136" s="11">
        <v>0</v>
      </c>
      <c r="S136" s="11">
        <v>0.29686224460601807</v>
      </c>
      <c r="T136" s="31">
        <v>110.18571860816941</v>
      </c>
      <c r="U136" s="11">
        <v>14</v>
      </c>
      <c r="V136" s="11">
        <v>14</v>
      </c>
      <c r="W136" s="11">
        <v>1.4037342071533203</v>
      </c>
      <c r="X136" s="63">
        <v>123.89406743030037</v>
      </c>
      <c r="Y136" s="11">
        <v>3.3290727138519287</v>
      </c>
      <c r="Z136" s="11">
        <v>2</v>
      </c>
      <c r="AA136" s="11">
        <v>5.5728154182434082</v>
      </c>
      <c r="AB136" s="63">
        <v>10.656538963317871</v>
      </c>
      <c r="AC136" s="11">
        <v>1846.9340531661981</v>
      </c>
      <c r="AD136" s="11">
        <v>6.5372171401977539</v>
      </c>
    </row>
    <row r="137" spans="1:30" s="3" customFormat="1" ht="10" x14ac:dyDescent="0.25">
      <c r="A137" s="134" t="s">
        <v>30</v>
      </c>
      <c r="B137" s="134" t="s">
        <v>167</v>
      </c>
      <c r="C137" s="7">
        <v>7490.6981765860901</v>
      </c>
      <c r="D137" s="46">
        <v>22.270734786987305</v>
      </c>
      <c r="E137" s="7">
        <v>52535.219249461472</v>
      </c>
      <c r="F137" s="11"/>
      <c r="G137" s="19">
        <v>93.963874816894531</v>
      </c>
      <c r="H137" s="63">
        <v>46087.357019661453</v>
      </c>
      <c r="I137" s="11">
        <v>6.5478482246398926</v>
      </c>
      <c r="J137" s="11">
        <v>5</v>
      </c>
      <c r="K137" s="11">
        <v>2.6283080577850342</v>
      </c>
      <c r="L137" s="63">
        <v>1051.8859100394081</v>
      </c>
      <c r="M137" s="11">
        <v>5.3428144454956055</v>
      </c>
      <c r="N137" s="11">
        <v>3</v>
      </c>
      <c r="O137" s="11">
        <v>0.12534226477146149</v>
      </c>
      <c r="P137" s="63">
        <v>9.389010867968862</v>
      </c>
      <c r="Q137" s="11">
        <v>1</v>
      </c>
      <c r="R137" s="11">
        <v>1</v>
      </c>
      <c r="S137" s="11">
        <v>0.35513642430305481</v>
      </c>
      <c r="T137" s="31">
        <v>427.98241206491406</v>
      </c>
      <c r="U137" s="11">
        <v>16.088235855102539</v>
      </c>
      <c r="V137" s="11">
        <v>15</v>
      </c>
      <c r="W137" s="11">
        <v>0.27281838655471802</v>
      </c>
      <c r="X137" s="63">
        <v>81.744007318744764</v>
      </c>
      <c r="Y137" s="11">
        <v>4</v>
      </c>
      <c r="Z137" s="11">
        <v>4</v>
      </c>
      <c r="AA137" s="11">
        <v>6.5011630058288574</v>
      </c>
      <c r="AB137" s="63">
        <v>6.1641039848327637</v>
      </c>
      <c r="AC137" s="11">
        <v>4876.8608895089801</v>
      </c>
      <c r="AD137" s="11">
        <v>10.562047958374023</v>
      </c>
    </row>
    <row r="138" spans="1:30" s="3" customFormat="1" ht="10" x14ac:dyDescent="0.25">
      <c r="A138" s="134" t="s">
        <v>30</v>
      </c>
      <c r="B138" s="134" t="s">
        <v>168</v>
      </c>
      <c r="C138" s="7">
        <v>5123.0643875815749</v>
      </c>
      <c r="D138" s="46">
        <v>12.702106475830078</v>
      </c>
      <c r="E138" s="7">
        <v>41987.302915226326</v>
      </c>
      <c r="F138" s="11"/>
      <c r="G138" s="19">
        <v>93.156082153320313</v>
      </c>
      <c r="H138" s="63">
        <v>37322.50376042453</v>
      </c>
      <c r="I138" s="11">
        <v>7.8204140663146973</v>
      </c>
      <c r="J138" s="11">
        <v>6</v>
      </c>
      <c r="K138" s="11">
        <v>3.7075979709625244</v>
      </c>
      <c r="L138" s="63">
        <v>1068.2171630859375</v>
      </c>
      <c r="M138" s="11">
        <v>5.6238937377929688</v>
      </c>
      <c r="N138" s="11">
        <v>4</v>
      </c>
      <c r="O138" s="11">
        <v>0.20916758477687836</v>
      </c>
      <c r="P138" s="63">
        <v>32.147369384765625</v>
      </c>
      <c r="Q138" s="11">
        <v>3</v>
      </c>
      <c r="R138" s="11">
        <v>3</v>
      </c>
      <c r="S138" s="11">
        <v>1.758648157119751</v>
      </c>
      <c r="T138" s="31">
        <v>273.4837646484375</v>
      </c>
      <c r="U138" s="11">
        <v>3.0354478359222412</v>
      </c>
      <c r="V138" s="11">
        <v>2</v>
      </c>
      <c r="W138" s="11">
        <v>3.6572635173797607</v>
      </c>
      <c r="X138" s="63">
        <v>1617.4539252194493</v>
      </c>
      <c r="Y138" s="11">
        <v>8.6326847076416016</v>
      </c>
      <c r="Z138" s="11">
        <v>5</v>
      </c>
      <c r="AA138" s="11">
        <v>7.7287530899047852</v>
      </c>
      <c r="AB138" s="63">
        <v>3.3153619766235352</v>
      </c>
      <c r="AC138" s="11">
        <v>1673.4969324632125</v>
      </c>
      <c r="AD138" s="11">
        <v>9.8529014587402344</v>
      </c>
    </row>
    <row r="139" spans="1:30" s="3" customFormat="1" ht="10" x14ac:dyDescent="0.25">
      <c r="A139" s="134" t="s">
        <v>30</v>
      </c>
      <c r="B139" s="134" t="s">
        <v>169</v>
      </c>
      <c r="C139" s="7">
        <v>2380.6299279093714</v>
      </c>
      <c r="D139" s="46">
        <v>24.757822036743164</v>
      </c>
      <c r="E139" s="7">
        <v>23448.674280810152</v>
      </c>
      <c r="F139" s="11"/>
      <c r="G139" s="19">
        <v>85.150733947753906</v>
      </c>
      <c r="H139" s="63">
        <v>18119.039364915887</v>
      </c>
      <c r="I139" s="11">
        <v>7.3858127593994141</v>
      </c>
      <c r="J139" s="11">
        <v>5</v>
      </c>
      <c r="K139" s="11">
        <v>0.95146459341049194</v>
      </c>
      <c r="L139" s="63">
        <v>77.878208032955712</v>
      </c>
      <c r="M139" s="11">
        <v>2.5617978572845459</v>
      </c>
      <c r="N139" s="11">
        <v>3</v>
      </c>
      <c r="O139" s="11">
        <v>0</v>
      </c>
      <c r="P139" s="63">
        <v>0</v>
      </c>
      <c r="Q139" s="11">
        <v>0</v>
      </c>
      <c r="R139" s="11">
        <v>0</v>
      </c>
      <c r="S139" s="11">
        <v>0.53453069925308228</v>
      </c>
      <c r="T139" s="31">
        <v>126.52677651905253</v>
      </c>
      <c r="U139" s="11">
        <v>9</v>
      </c>
      <c r="V139" s="11">
        <v>9</v>
      </c>
      <c r="W139" s="11">
        <v>5.1101131439208984</v>
      </c>
      <c r="X139" s="63">
        <v>625.09112598695515</v>
      </c>
      <c r="Y139" s="11">
        <v>3.8242678642272949</v>
      </c>
      <c r="Z139" s="11">
        <v>2</v>
      </c>
      <c r="AA139" s="11">
        <v>7.8347644805908203</v>
      </c>
      <c r="AB139" s="63">
        <v>16.035921096801758</v>
      </c>
      <c r="AC139" s="11">
        <v>4500.1388053553037</v>
      </c>
      <c r="AD139" s="11">
        <v>10.100000381469727</v>
      </c>
    </row>
    <row r="140" spans="1:30" s="3" customFormat="1" ht="10" x14ac:dyDescent="0.25">
      <c r="A140" s="6"/>
      <c r="B140" s="6"/>
      <c r="C140" s="47"/>
      <c r="D140" s="49"/>
      <c r="E140" s="48"/>
      <c r="F140" s="88"/>
      <c r="G140" s="71"/>
      <c r="H140" s="72"/>
      <c r="I140" s="88"/>
      <c r="J140" s="88"/>
      <c r="K140" s="88"/>
      <c r="L140" s="72"/>
      <c r="M140" s="88"/>
      <c r="N140" s="88"/>
      <c r="O140" s="88"/>
      <c r="P140" s="72"/>
      <c r="Q140" s="88"/>
      <c r="R140" s="88"/>
      <c r="S140" s="88"/>
      <c r="T140" s="48"/>
      <c r="U140" s="88"/>
      <c r="V140" s="88"/>
      <c r="W140" s="88"/>
      <c r="X140" s="72"/>
      <c r="Y140" s="88"/>
      <c r="Z140" s="88"/>
      <c r="AA140" s="88"/>
      <c r="AB140" s="72"/>
      <c r="AC140" s="88"/>
      <c r="AD140" s="88"/>
    </row>
    <row r="141" spans="1:30" s="162" customFormat="1" ht="10.5" thickBot="1" x14ac:dyDescent="0.3">
      <c r="A141" s="160"/>
      <c r="B141" s="160" t="s">
        <v>31</v>
      </c>
      <c r="C141" s="79">
        <f>SUM(C5:C140)</f>
        <v>764874.26236475282</v>
      </c>
      <c r="D141" s="117">
        <v>11.281752586364746</v>
      </c>
      <c r="E141" s="79">
        <f>SUM(E5:E140)</f>
        <v>5066377.2900737962</v>
      </c>
      <c r="F141" s="172"/>
      <c r="G141" s="77">
        <v>76.85284423828125</v>
      </c>
      <c r="H141" s="79">
        <v>3280413.7989778537</v>
      </c>
      <c r="I141" s="117">
        <v>5.4164638519287109</v>
      </c>
      <c r="J141" s="117">
        <v>4</v>
      </c>
      <c r="K141" s="117">
        <v>19.09423828125</v>
      </c>
      <c r="L141" s="79">
        <v>736630.79997485189</v>
      </c>
      <c r="M141" s="117">
        <v>4.9152102470397949</v>
      </c>
      <c r="N141" s="117">
        <v>3</v>
      </c>
      <c r="O141" s="117">
        <v>0.3003203272819519</v>
      </c>
      <c r="P141" s="79">
        <v>10076.498022126798</v>
      </c>
      <c r="Q141" s="117">
        <v>4.3393006324768066</v>
      </c>
      <c r="R141" s="117">
        <v>3</v>
      </c>
      <c r="S141" s="117">
        <v>1.1826341152191162</v>
      </c>
      <c r="T141" s="172">
        <v>67140.20788144863</v>
      </c>
      <c r="U141" s="117">
        <v>7.3140873908996582</v>
      </c>
      <c r="V141" s="117">
        <v>5</v>
      </c>
      <c r="W141" s="117">
        <v>3.0942742824554443</v>
      </c>
      <c r="X141" s="79">
        <v>156482.26272916127</v>
      </c>
      <c r="Y141" s="117">
        <v>6.3877887725830078</v>
      </c>
      <c r="Z141" s="117">
        <v>4</v>
      </c>
      <c r="AA141" s="117">
        <v>10.829419136047363</v>
      </c>
      <c r="AB141" s="79">
        <v>9.5163736343383789</v>
      </c>
      <c r="AC141" s="117">
        <v>815633.72248824092</v>
      </c>
      <c r="AD141" s="117">
        <v>10.163122177124023</v>
      </c>
    </row>
    <row r="142" spans="1:30" x14ac:dyDescent="0.35">
      <c r="A142" s="239" t="s">
        <v>271</v>
      </c>
      <c r="B142" s="239"/>
      <c r="C142" s="239"/>
      <c r="D142" s="239"/>
      <c r="E142" s="239"/>
    </row>
    <row r="143" spans="1:30" x14ac:dyDescent="0.35">
      <c r="A143" s="228" t="s">
        <v>272</v>
      </c>
      <c r="B143" s="228"/>
      <c r="C143" s="228"/>
      <c r="D143" s="228"/>
      <c r="E143" s="228"/>
    </row>
    <row r="144" spans="1:30" x14ac:dyDescent="0.35">
      <c r="A144" s="228" t="s">
        <v>273</v>
      </c>
      <c r="B144" s="228"/>
      <c r="C144" s="228"/>
      <c r="D144" s="228"/>
      <c r="E144" s="228"/>
    </row>
    <row r="145" spans="1:5" x14ac:dyDescent="0.35">
      <c r="A145" s="228" t="s">
        <v>274</v>
      </c>
      <c r="B145" s="228"/>
      <c r="C145" s="228"/>
      <c r="D145" s="228"/>
      <c r="E145" s="228"/>
    </row>
    <row r="146" spans="1:5" x14ac:dyDescent="0.35">
      <c r="A146" s="228" t="s">
        <v>275</v>
      </c>
      <c r="B146" s="228"/>
      <c r="C146" s="228"/>
      <c r="D146" s="228"/>
      <c r="E146" s="228"/>
    </row>
    <row r="147" spans="1:5" x14ac:dyDescent="0.35">
      <c r="A147" s="228" t="s">
        <v>276</v>
      </c>
      <c r="B147" s="228"/>
      <c r="C147" s="228"/>
      <c r="D147" s="228"/>
      <c r="E147" s="228"/>
    </row>
    <row r="148" spans="1:5" x14ac:dyDescent="0.35">
      <c r="A148" s="228" t="s">
        <v>277</v>
      </c>
      <c r="B148" s="228"/>
      <c r="C148" s="228"/>
      <c r="D148" s="228"/>
      <c r="E148" s="228"/>
    </row>
  </sheetData>
  <mergeCells count="16">
    <mergeCell ref="A145:E145"/>
    <mergeCell ref="A146:E146"/>
    <mergeCell ref="A147:E147"/>
    <mergeCell ref="A148:E148"/>
    <mergeCell ref="S3:V3"/>
    <mergeCell ref="W3:Z3"/>
    <mergeCell ref="AA3:AD3"/>
    <mergeCell ref="A142:E142"/>
    <mergeCell ref="A143:E143"/>
    <mergeCell ref="A144:E144"/>
    <mergeCell ref="O3:R3"/>
    <mergeCell ref="A2:M2"/>
    <mergeCell ref="A3:A4"/>
    <mergeCell ref="C3:E3"/>
    <mergeCell ref="G3:J3"/>
    <mergeCell ref="K3:N3"/>
  </mergeCells>
  <pageMargins left="0.7" right="0.7" top="0.75" bottom="0.75" header="0.3" footer="0.3"/>
  <pageSetup scale="82" orientation="landscape" r:id="rId1"/>
  <headerFooter>
    <oddFooter>Page &amp;P of &amp;N</oddFooter>
  </headerFooter>
  <colBreaks count="1" manualBreakCount="1">
    <brk id="18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F822-CCD1-45CA-A5CC-21064D642BAC}">
  <dimension ref="A2:AC18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4.5" x14ac:dyDescent="0.35"/>
  <cols>
    <col min="1" max="1" width="6.36328125" bestFit="1" customWidth="1"/>
    <col min="2" max="2" width="8.1796875" bestFit="1" customWidth="1"/>
    <col min="3" max="3" width="6.81640625" customWidth="1"/>
    <col min="4" max="4" width="7.08984375" style="41" bestFit="1" customWidth="1"/>
    <col min="5" max="5" width="5.453125" customWidth="1"/>
    <col min="6" max="6" width="6.90625" style="97" customWidth="1"/>
    <col min="7" max="7" width="7.08984375" bestFit="1" customWidth="1"/>
    <col min="8" max="8" width="7.54296875" bestFit="1" customWidth="1"/>
    <col min="9" max="9" width="6.1796875" bestFit="1" customWidth="1"/>
    <col min="10" max="10" width="8.1796875" bestFit="1" customWidth="1"/>
    <col min="11" max="11" width="6.81640625" style="97" bestFit="1" customWidth="1"/>
    <col min="12" max="12" width="7.54296875" bestFit="1" customWidth="1"/>
    <col min="13" max="13" width="5.90625" customWidth="1"/>
    <col min="14" max="14" width="9.1796875" bestFit="1" customWidth="1"/>
    <col min="15" max="15" width="5.54296875" style="97" bestFit="1" customWidth="1"/>
    <col min="16" max="16" width="5.81640625" bestFit="1" customWidth="1"/>
    <col min="17" max="17" width="6.1796875" customWidth="1"/>
    <col min="18" max="18" width="8.1796875" bestFit="1" customWidth="1"/>
    <col min="19" max="19" width="5.54296875" bestFit="1" customWidth="1"/>
    <col min="20" max="20" width="7.54296875" bestFit="1" customWidth="1"/>
    <col min="21" max="21" width="8.81640625" bestFit="1" customWidth="1"/>
    <col min="22" max="22" width="9" bestFit="1" customWidth="1"/>
    <col min="23" max="23" width="8" customWidth="1"/>
    <col min="24" max="24" width="7.54296875" bestFit="1" customWidth="1"/>
    <col min="25" max="25" width="8.81640625" bestFit="1" customWidth="1"/>
    <col min="26" max="26" width="10.453125" bestFit="1" customWidth="1"/>
    <col min="27" max="27" width="6.54296875" bestFit="1" customWidth="1"/>
    <col min="28" max="28" width="7.90625" bestFit="1" customWidth="1"/>
    <col min="29" max="29" width="6.1796875" customWidth="1"/>
  </cols>
  <sheetData>
    <row r="2" spans="1:29" ht="15" thickBot="1" x14ac:dyDescent="0.4">
      <c r="A2" s="229" t="s">
        <v>279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4"/>
      <c r="N2" s="24"/>
      <c r="O2" s="14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s="124" customFormat="1" ht="21" customHeight="1" thickBot="1" x14ac:dyDescent="0.3">
      <c r="A3" s="245" t="s">
        <v>171</v>
      </c>
      <c r="B3" s="232" t="s">
        <v>249</v>
      </c>
      <c r="C3" s="232"/>
      <c r="D3" s="232"/>
      <c r="E3" s="148"/>
      <c r="F3" s="247" t="s">
        <v>250</v>
      </c>
      <c r="G3" s="247"/>
      <c r="H3" s="247"/>
      <c r="I3" s="247"/>
      <c r="J3" s="242" t="s">
        <v>251</v>
      </c>
      <c r="K3" s="243"/>
      <c r="L3" s="243"/>
      <c r="M3" s="244"/>
      <c r="N3" s="242" t="s">
        <v>252</v>
      </c>
      <c r="O3" s="243"/>
      <c r="P3" s="243"/>
      <c r="Q3" s="244"/>
      <c r="R3" s="242" t="s">
        <v>253</v>
      </c>
      <c r="S3" s="243"/>
      <c r="T3" s="243"/>
      <c r="U3" s="244"/>
      <c r="V3" s="242" t="s">
        <v>254</v>
      </c>
      <c r="W3" s="243"/>
      <c r="X3" s="243"/>
      <c r="Y3" s="244"/>
      <c r="Z3" s="243" t="s">
        <v>255</v>
      </c>
      <c r="AA3" s="243"/>
      <c r="AB3" s="243"/>
      <c r="AC3" s="244"/>
    </row>
    <row r="4" spans="1:29" s="124" customFormat="1" ht="42.5" thickTop="1" x14ac:dyDescent="0.25">
      <c r="A4" s="246"/>
      <c r="B4" s="174" t="s">
        <v>249</v>
      </c>
      <c r="C4" s="174" t="s">
        <v>6</v>
      </c>
      <c r="D4" s="175" t="s">
        <v>256</v>
      </c>
      <c r="E4" s="176"/>
      <c r="F4" s="177" t="s">
        <v>257</v>
      </c>
      <c r="G4" s="178" t="s">
        <v>258</v>
      </c>
      <c r="H4" s="178" t="s">
        <v>259</v>
      </c>
      <c r="I4" s="178" t="s">
        <v>260</v>
      </c>
      <c r="J4" s="179" t="s">
        <v>261</v>
      </c>
      <c r="K4" s="180" t="s">
        <v>258</v>
      </c>
      <c r="L4" s="179" t="s">
        <v>262</v>
      </c>
      <c r="M4" s="179" t="s">
        <v>260</v>
      </c>
      <c r="N4" s="179" t="s">
        <v>263</v>
      </c>
      <c r="O4" s="180" t="s">
        <v>258</v>
      </c>
      <c r="P4" s="179" t="s">
        <v>264</v>
      </c>
      <c r="Q4" s="179" t="s">
        <v>260</v>
      </c>
      <c r="R4" s="179" t="s">
        <v>265</v>
      </c>
      <c r="S4" s="179" t="s">
        <v>258</v>
      </c>
      <c r="T4" s="179" t="s">
        <v>266</v>
      </c>
      <c r="U4" s="179" t="s">
        <v>260</v>
      </c>
      <c r="V4" s="179" t="s">
        <v>267</v>
      </c>
      <c r="W4" s="179" t="s">
        <v>258</v>
      </c>
      <c r="X4" s="179" t="s">
        <v>268</v>
      </c>
      <c r="Y4" s="179" t="s">
        <v>260</v>
      </c>
      <c r="Z4" s="179" t="s">
        <v>269</v>
      </c>
      <c r="AA4" s="179" t="s">
        <v>258</v>
      </c>
      <c r="AB4" s="179" t="s">
        <v>270</v>
      </c>
      <c r="AC4" s="179" t="s">
        <v>260</v>
      </c>
    </row>
    <row r="5" spans="1:29" s="3" customFormat="1" ht="10" x14ac:dyDescent="0.25">
      <c r="A5" s="6" t="s">
        <v>172</v>
      </c>
      <c r="B5" s="7">
        <v>147259.368504827</v>
      </c>
      <c r="C5" s="11">
        <v>9.8319559097290039</v>
      </c>
      <c r="D5" s="31">
        <v>959542.51576435508</v>
      </c>
      <c r="E5" s="11"/>
      <c r="F5" s="19">
        <v>88.106437683105469</v>
      </c>
      <c r="G5" s="7">
        <v>747702.00518532307</v>
      </c>
      <c r="H5" s="11">
        <v>5.6536865234375</v>
      </c>
      <c r="I5" s="11">
        <v>4</v>
      </c>
      <c r="J5" s="11">
        <v>13.868077278137207</v>
      </c>
      <c r="K5" s="7">
        <v>85731.44562281917</v>
      </c>
      <c r="L5" s="11">
        <v>4.1018428802490234</v>
      </c>
      <c r="M5" s="11">
        <v>3</v>
      </c>
      <c r="N5" s="11">
        <v>0.41153693199157715</v>
      </c>
      <c r="O5" s="7">
        <v>3596.3182568450807</v>
      </c>
      <c r="P5" s="11">
        <v>5.9015355110168457</v>
      </c>
      <c r="Q5" s="11">
        <v>4</v>
      </c>
      <c r="R5" s="11">
        <v>1.1745585203170776</v>
      </c>
      <c r="S5" s="153">
        <v>13916.111677115812</v>
      </c>
      <c r="T5" s="11">
        <v>7.9376010894775391</v>
      </c>
      <c r="U5" s="11">
        <v>5</v>
      </c>
      <c r="V5" s="11">
        <v>1.3814759254455566</v>
      </c>
      <c r="W5" s="7">
        <v>15177.613150239211</v>
      </c>
      <c r="X5" s="11">
        <v>7.365788459777832</v>
      </c>
      <c r="Y5" s="11">
        <v>3</v>
      </c>
      <c r="Z5" s="11">
        <v>17.269969940185547</v>
      </c>
      <c r="AA5" s="7">
        <v>1.9965355396270752</v>
      </c>
      <c r="AB5" s="11">
        <v>93419.021872026322</v>
      </c>
      <c r="AC5" s="11">
        <v>12.853706359863281</v>
      </c>
    </row>
    <row r="6" spans="1:29" s="3" customFormat="1" ht="10" x14ac:dyDescent="0.25">
      <c r="A6" s="6" t="s">
        <v>173</v>
      </c>
      <c r="B6" s="7">
        <v>291575.27604585036</v>
      </c>
      <c r="C6" s="11">
        <v>14.977155685424805</v>
      </c>
      <c r="D6" s="31">
        <v>1921633.9419902039</v>
      </c>
      <c r="E6" s="11"/>
      <c r="F6" s="19">
        <v>61.652908325195313</v>
      </c>
      <c r="G6" s="7">
        <v>931430.80690402479</v>
      </c>
      <c r="H6" s="11">
        <v>5.0297026634216309</v>
      </c>
      <c r="I6" s="11">
        <v>3</v>
      </c>
      <c r="J6" s="11">
        <v>36.389945983886719</v>
      </c>
      <c r="K6" s="7">
        <v>558870.1882022653</v>
      </c>
      <c r="L6" s="11">
        <v>5.1353650093078613</v>
      </c>
      <c r="M6" s="11">
        <v>3</v>
      </c>
      <c r="N6" s="11">
        <v>0.3389303982257843</v>
      </c>
      <c r="O6" s="7">
        <v>3192.068253661193</v>
      </c>
      <c r="P6" s="11">
        <v>3.1936721801757813</v>
      </c>
      <c r="Q6" s="11">
        <v>2</v>
      </c>
      <c r="R6" s="11">
        <v>1.3531146049499512</v>
      </c>
      <c r="S6" s="153">
        <v>29224.982654224164</v>
      </c>
      <c r="T6" s="11">
        <v>7.2787680625915527</v>
      </c>
      <c r="U6" s="11">
        <v>6</v>
      </c>
      <c r="V6" s="11">
        <v>3.9473867416381836</v>
      </c>
      <c r="W6" s="7">
        <v>73817.932033003832</v>
      </c>
      <c r="X6" s="11">
        <v>6.0968341827392578</v>
      </c>
      <c r="Y6" s="11">
        <v>4</v>
      </c>
      <c r="Z6" s="11">
        <v>9.8392457962036133</v>
      </c>
      <c r="AA6" s="7">
        <v>11.599679946899414</v>
      </c>
      <c r="AB6" s="11">
        <v>325097.96394316806</v>
      </c>
      <c r="AC6" s="11">
        <v>9.3048629760742188</v>
      </c>
    </row>
    <row r="7" spans="1:29" s="3" customFormat="1" ht="10" x14ac:dyDescent="0.25">
      <c r="A7" s="6" t="s">
        <v>174</v>
      </c>
      <c r="B7" s="7">
        <v>169002.44183707357</v>
      </c>
      <c r="C7" s="11">
        <v>12.312349319458008</v>
      </c>
      <c r="D7" s="31">
        <v>1265913.2236878967</v>
      </c>
      <c r="E7" s="11"/>
      <c r="F7" s="19">
        <v>78.662017822265625</v>
      </c>
      <c r="G7" s="7">
        <v>815786.16392773169</v>
      </c>
      <c r="H7" s="11">
        <v>6.0457878112792969</v>
      </c>
      <c r="I7" s="11">
        <v>4</v>
      </c>
      <c r="J7" s="11">
        <v>5.4031720161437988</v>
      </c>
      <c r="K7" s="7">
        <v>44147.018676876331</v>
      </c>
      <c r="L7" s="11">
        <v>4.7833724021911621</v>
      </c>
      <c r="M7" s="11">
        <v>3</v>
      </c>
      <c r="N7" s="11">
        <v>7.5969435274600983E-2</v>
      </c>
      <c r="O7" s="7">
        <v>548.11738929446938</v>
      </c>
      <c r="P7" s="11">
        <v>4.2691531181335449</v>
      </c>
      <c r="Q7" s="11">
        <v>3</v>
      </c>
      <c r="R7" s="11">
        <v>0.83780831098556519</v>
      </c>
      <c r="S7" s="153">
        <v>10873.238371457435</v>
      </c>
      <c r="T7" s="11">
        <v>7.6344871520996094</v>
      </c>
      <c r="U7" s="11">
        <v>5</v>
      </c>
      <c r="V7" s="11">
        <v>5.0568814277648926</v>
      </c>
      <c r="W7" s="7">
        <v>53294.573357820314</v>
      </c>
      <c r="X7" s="11">
        <v>6.1260542869567871</v>
      </c>
      <c r="Y7" s="11">
        <v>4</v>
      </c>
      <c r="Z7" s="11">
        <v>9.1729936599731445</v>
      </c>
      <c r="AA7" s="7">
        <v>18.931613922119141</v>
      </c>
      <c r="AB7" s="11">
        <v>341264.11196466075</v>
      </c>
      <c r="AC7" s="11">
        <v>10.510437965393066</v>
      </c>
    </row>
    <row r="8" spans="1:29" s="3" customFormat="1" ht="10" x14ac:dyDescent="0.25">
      <c r="A8" s="6" t="s">
        <v>175</v>
      </c>
      <c r="B8" s="7">
        <v>142204.28370686501</v>
      </c>
      <c r="C8" s="11">
        <v>8.2351627349853516</v>
      </c>
      <c r="D8" s="31">
        <v>804381.83070114045</v>
      </c>
      <c r="E8" s="11"/>
      <c r="F8" s="19">
        <v>92.719917297363281</v>
      </c>
      <c r="G8" s="7">
        <v>699100.90325373632</v>
      </c>
      <c r="H8" s="11">
        <v>5.012479305267334</v>
      </c>
      <c r="I8" s="11">
        <v>3</v>
      </c>
      <c r="J8" s="11">
        <v>6.2858247756958008</v>
      </c>
      <c r="K8" s="7">
        <v>37896.684360582556</v>
      </c>
      <c r="L8" s="11">
        <v>4.0129737854003906</v>
      </c>
      <c r="M8" s="11">
        <v>3</v>
      </c>
      <c r="N8" s="11">
        <v>0.38562729954719543</v>
      </c>
      <c r="O8" s="7">
        <v>2521.3586238009916</v>
      </c>
      <c r="P8" s="11">
        <v>4.5011653900146484</v>
      </c>
      <c r="Q8" s="11">
        <v>6</v>
      </c>
      <c r="R8" s="11">
        <v>1.3453246355056763</v>
      </c>
      <c r="S8" s="153">
        <v>10701.34812202128</v>
      </c>
      <c r="T8" s="11">
        <v>5.4808917045593262</v>
      </c>
      <c r="U8" s="11">
        <v>4</v>
      </c>
      <c r="V8" s="11">
        <v>0.95646190643310547</v>
      </c>
      <c r="W8" s="7">
        <v>10018.510737367333</v>
      </c>
      <c r="X8" s="11">
        <v>7.0975427627563477</v>
      </c>
      <c r="Y8" s="11">
        <v>6</v>
      </c>
      <c r="Z8" s="11">
        <v>8.1077156066894531</v>
      </c>
      <c r="AA8" s="7">
        <v>2.4759602546691895</v>
      </c>
      <c r="AB8" s="11">
        <v>44143.025603624614</v>
      </c>
      <c r="AC8" s="11">
        <v>11.270456314086914</v>
      </c>
    </row>
    <row r="9" spans="1:29" s="3" customFormat="1" ht="10" x14ac:dyDescent="0.25">
      <c r="A9" s="6" t="s">
        <v>23</v>
      </c>
      <c r="B9" s="7">
        <v>14832.892270079679</v>
      </c>
      <c r="C9" s="11">
        <v>6.2913918495178223</v>
      </c>
      <c r="D9" s="31">
        <v>114905.77792997507</v>
      </c>
      <c r="E9" s="11"/>
      <c r="F9" s="19">
        <v>91.18634033203125</v>
      </c>
      <c r="G9" s="7">
        <v>86393.919707016743</v>
      </c>
      <c r="H9" s="11">
        <v>6.0338692665100098</v>
      </c>
      <c r="I9" s="11">
        <v>4</v>
      </c>
      <c r="J9" s="11">
        <v>9.779515266418457</v>
      </c>
      <c r="K9" s="7">
        <v>9985.4631122832416</v>
      </c>
      <c r="L9" s="11">
        <v>6.6524772644042969</v>
      </c>
      <c r="M9" s="11">
        <v>4</v>
      </c>
      <c r="N9" s="11">
        <v>0.17555724084377289</v>
      </c>
      <c r="O9" s="7">
        <v>218.63549852506529</v>
      </c>
      <c r="P9" s="11">
        <v>8.3960704803466797</v>
      </c>
      <c r="Q9" s="11">
        <v>2</v>
      </c>
      <c r="R9" s="11">
        <v>0.28074797987937927</v>
      </c>
      <c r="S9" s="153">
        <v>2424.5270566300305</v>
      </c>
      <c r="T9" s="11">
        <v>58.086856842041016</v>
      </c>
      <c r="U9" s="11">
        <v>14</v>
      </c>
      <c r="V9" s="11">
        <v>1.4627522230148315</v>
      </c>
      <c r="W9" s="7">
        <v>4173.6334507298598</v>
      </c>
      <c r="X9" s="11">
        <v>18.512434005737305</v>
      </c>
      <c r="Y9" s="11">
        <v>8</v>
      </c>
      <c r="Z9" s="11">
        <v>10.100295066833496</v>
      </c>
      <c r="AA9" s="7">
        <v>3.4423501491546631</v>
      </c>
      <c r="AB9" s="11">
        <v>11709.599104790103</v>
      </c>
      <c r="AC9" s="11">
        <v>22.121915817260742</v>
      </c>
    </row>
    <row r="10" spans="1:29" x14ac:dyDescent="0.35">
      <c r="A10" s="154"/>
      <c r="B10" s="155"/>
      <c r="C10" s="156"/>
      <c r="D10" s="157"/>
      <c r="E10" s="156"/>
      <c r="F10" s="158"/>
      <c r="G10" s="155"/>
      <c r="H10" s="156"/>
      <c r="I10" s="156"/>
      <c r="J10" s="156"/>
      <c r="K10" s="155"/>
      <c r="L10" s="156"/>
      <c r="M10" s="156"/>
      <c r="N10" s="156"/>
      <c r="O10" s="155"/>
      <c r="P10" s="156"/>
      <c r="Q10" s="156"/>
      <c r="R10" s="156"/>
      <c r="S10" s="159"/>
      <c r="T10" s="156"/>
      <c r="U10" s="156"/>
      <c r="V10" s="156"/>
      <c r="W10" s="155"/>
      <c r="X10" s="156"/>
      <c r="Y10" s="156"/>
      <c r="Z10" s="156"/>
      <c r="AA10" s="155"/>
      <c r="AB10" s="156"/>
      <c r="AC10" s="156"/>
    </row>
    <row r="11" spans="1:29" s="162" customFormat="1" ht="10.5" thickBot="1" x14ac:dyDescent="0.3">
      <c r="A11" s="160" t="s">
        <v>31</v>
      </c>
      <c r="B11" s="65">
        <f>SUM(B5:B10)</f>
        <v>764874.26236469566</v>
      </c>
      <c r="C11" s="40">
        <v>11.281752586364746</v>
      </c>
      <c r="D11" s="39">
        <f>SUM(D5:D9)</f>
        <v>5066377.2900735708</v>
      </c>
      <c r="E11" s="39"/>
      <c r="F11" s="161">
        <v>76.85284423828125</v>
      </c>
      <c r="G11" s="65">
        <v>3280413.7989778537</v>
      </c>
      <c r="H11" s="40">
        <v>5.4164638519287109</v>
      </c>
      <c r="I11" s="40">
        <v>4</v>
      </c>
      <c r="J11" s="40">
        <v>19.09423828125</v>
      </c>
      <c r="K11" s="65">
        <v>736630.79997485189</v>
      </c>
      <c r="L11" s="40">
        <v>4.9152102470397949</v>
      </c>
      <c r="M11" s="40">
        <v>3</v>
      </c>
      <c r="N11" s="40">
        <v>0.3003203272819519</v>
      </c>
      <c r="O11" s="65">
        <v>10076.498022126798</v>
      </c>
      <c r="P11" s="40">
        <v>4.3393006324768066</v>
      </c>
      <c r="Q11" s="40">
        <v>3</v>
      </c>
      <c r="R11" s="40">
        <v>1.1826341152191162</v>
      </c>
      <c r="S11" s="39">
        <v>67140.20788144863</v>
      </c>
      <c r="T11" s="40">
        <v>7.3140873908996582</v>
      </c>
      <c r="U11" s="40">
        <v>5</v>
      </c>
      <c r="V11" s="40">
        <v>3.0942742824554443</v>
      </c>
      <c r="W11" s="65">
        <v>156482.26272916127</v>
      </c>
      <c r="X11" s="40">
        <v>6.3877887725830078</v>
      </c>
      <c r="Y11" s="40">
        <v>4</v>
      </c>
      <c r="Z11" s="40">
        <v>10.829419136047363</v>
      </c>
      <c r="AA11" s="65">
        <v>9.5163736343383789</v>
      </c>
      <c r="AB11" s="40">
        <v>815633.72248824092</v>
      </c>
      <c r="AC11" s="40">
        <v>10.163122177124023</v>
      </c>
    </row>
    <row r="12" spans="1:29" x14ac:dyDescent="0.35">
      <c r="A12" s="239" t="s">
        <v>271</v>
      </c>
      <c r="B12" s="239"/>
      <c r="C12" s="239"/>
      <c r="D12" s="239"/>
    </row>
    <row r="13" spans="1:29" x14ac:dyDescent="0.35">
      <c r="A13" s="228" t="s">
        <v>272</v>
      </c>
      <c r="B13" s="228"/>
      <c r="C13" s="228"/>
      <c r="D13" s="228"/>
    </row>
    <row r="14" spans="1:29" x14ac:dyDescent="0.35">
      <c r="A14" s="228" t="s">
        <v>273</v>
      </c>
      <c r="B14" s="228"/>
      <c r="C14" s="228"/>
      <c r="D14" s="228"/>
    </row>
    <row r="15" spans="1:29" x14ac:dyDescent="0.35">
      <c r="A15" s="228" t="s">
        <v>274</v>
      </c>
      <c r="B15" s="228"/>
      <c r="C15" s="228"/>
      <c r="D15" s="228"/>
    </row>
    <row r="16" spans="1:29" x14ac:dyDescent="0.35">
      <c r="A16" s="228" t="s">
        <v>275</v>
      </c>
      <c r="B16" s="228"/>
      <c r="C16" s="228"/>
      <c r="D16" s="228"/>
    </row>
    <row r="17" spans="1:4" x14ac:dyDescent="0.35">
      <c r="A17" s="228" t="s">
        <v>276</v>
      </c>
      <c r="B17" s="228"/>
      <c r="C17" s="228"/>
      <c r="D17" s="228"/>
    </row>
    <row r="18" spans="1:4" x14ac:dyDescent="0.35">
      <c r="A18" s="228" t="s">
        <v>277</v>
      </c>
      <c r="B18" s="228"/>
      <c r="C18" s="228"/>
      <c r="D18" s="228"/>
    </row>
  </sheetData>
  <mergeCells count="16">
    <mergeCell ref="A15:D15"/>
    <mergeCell ref="A16:D16"/>
    <mergeCell ref="A17:D17"/>
    <mergeCell ref="A18:D18"/>
    <mergeCell ref="R3:U3"/>
    <mergeCell ref="V3:Y3"/>
    <mergeCell ref="Z3:AC3"/>
    <mergeCell ref="A12:D12"/>
    <mergeCell ref="A13:D13"/>
    <mergeCell ref="A14:D14"/>
    <mergeCell ref="N3:Q3"/>
    <mergeCell ref="A2:L2"/>
    <mergeCell ref="A3:A4"/>
    <mergeCell ref="B3:D3"/>
    <mergeCell ref="F3:I3"/>
    <mergeCell ref="J3:M3"/>
  </mergeCells>
  <pageMargins left="0.7" right="0.7" top="0.75" bottom="0.75" header="0.3" footer="0.3"/>
  <pageSetup scale="82" orientation="landscape" r:id="rId1"/>
  <headerFooter>
    <oddFooter>Page &amp;P of &amp;N</oddFooter>
  </headerFooter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B7E5-00C4-44D7-AFB8-413041A88379}">
  <dimension ref="A2:AC23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4.5" x14ac:dyDescent="0.35"/>
  <cols>
    <col min="1" max="1" width="9.81640625" bestFit="1" customWidth="1"/>
    <col min="2" max="2" width="8.1796875" bestFit="1" customWidth="1"/>
    <col min="3" max="3" width="6.81640625" customWidth="1"/>
    <col min="4" max="4" width="7.08984375" style="41" bestFit="1" customWidth="1"/>
    <col min="5" max="5" width="5.453125" customWidth="1"/>
    <col min="6" max="6" width="8.6328125" style="97" bestFit="1" customWidth="1"/>
    <col min="7" max="7" width="7.08984375" bestFit="1" customWidth="1"/>
    <col min="8" max="8" width="7.54296875" bestFit="1" customWidth="1"/>
    <col min="9" max="9" width="6.1796875" bestFit="1" customWidth="1"/>
    <col min="10" max="10" width="8.1796875" bestFit="1" customWidth="1"/>
    <col min="11" max="11" width="6.81640625" style="97" bestFit="1" customWidth="1"/>
    <col min="12" max="12" width="7.54296875" bestFit="1" customWidth="1"/>
    <col min="13" max="13" width="5.90625" customWidth="1"/>
    <col min="14" max="14" width="9.1796875" bestFit="1" customWidth="1"/>
    <col min="15" max="15" width="5.54296875" style="97" bestFit="1" customWidth="1"/>
    <col min="16" max="16" width="5.81640625" bestFit="1" customWidth="1"/>
    <col min="17" max="17" width="6.1796875" customWidth="1"/>
    <col min="18" max="18" width="8.1796875" bestFit="1" customWidth="1"/>
    <col min="19" max="19" width="5.54296875" bestFit="1" customWidth="1"/>
    <col min="20" max="20" width="7.54296875" bestFit="1" customWidth="1"/>
    <col min="21" max="21" width="8.81640625" bestFit="1" customWidth="1"/>
    <col min="22" max="22" width="9" bestFit="1" customWidth="1"/>
    <col min="23" max="23" width="9.453125" bestFit="1" customWidth="1"/>
    <col min="24" max="24" width="5" bestFit="1" customWidth="1"/>
    <col min="25" max="25" width="5.1796875" customWidth="1"/>
    <col min="26" max="26" width="10.453125" bestFit="1" customWidth="1"/>
    <col min="27" max="27" width="6.54296875" bestFit="1" customWidth="1"/>
    <col min="28" max="28" width="7.90625" bestFit="1" customWidth="1"/>
    <col min="29" max="29" width="6.1796875" customWidth="1"/>
  </cols>
  <sheetData>
    <row r="2" spans="1:29" ht="15" thickBot="1" x14ac:dyDescent="0.4">
      <c r="A2" s="229" t="s">
        <v>280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4"/>
      <c r="N2" s="24"/>
      <c r="O2" s="14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s="124" customFormat="1" ht="16.5" customHeight="1" thickBot="1" x14ac:dyDescent="0.3">
      <c r="A3" s="230" t="s">
        <v>176</v>
      </c>
      <c r="B3" s="232" t="s">
        <v>249</v>
      </c>
      <c r="C3" s="232"/>
      <c r="D3" s="232"/>
      <c r="E3" s="233"/>
      <c r="F3" s="235" t="s">
        <v>250</v>
      </c>
      <c r="G3" s="235"/>
      <c r="H3" s="235"/>
      <c r="I3" s="235"/>
      <c r="J3" s="236" t="s">
        <v>251</v>
      </c>
      <c r="K3" s="237"/>
      <c r="L3" s="237"/>
      <c r="M3" s="238"/>
      <c r="N3" s="236" t="s">
        <v>252</v>
      </c>
      <c r="O3" s="237"/>
      <c r="P3" s="237"/>
      <c r="Q3" s="238"/>
      <c r="R3" s="236" t="s">
        <v>253</v>
      </c>
      <c r="S3" s="237"/>
      <c r="T3" s="237"/>
      <c r="U3" s="238"/>
      <c r="V3" s="236" t="s">
        <v>254</v>
      </c>
      <c r="W3" s="237"/>
      <c r="X3" s="237"/>
      <c r="Y3" s="238"/>
      <c r="Z3" s="237" t="s">
        <v>255</v>
      </c>
      <c r="AA3" s="237"/>
      <c r="AB3" s="237"/>
      <c r="AC3" s="238"/>
    </row>
    <row r="4" spans="1:29" s="124" customFormat="1" ht="43" thickTop="1" thickBot="1" x14ac:dyDescent="0.3">
      <c r="A4" s="231"/>
      <c r="B4" s="146" t="s">
        <v>249</v>
      </c>
      <c r="C4" s="146" t="s">
        <v>6</v>
      </c>
      <c r="D4" s="147" t="s">
        <v>256</v>
      </c>
      <c r="E4" s="234"/>
      <c r="F4" s="149" t="s">
        <v>257</v>
      </c>
      <c r="G4" s="150" t="s">
        <v>258</v>
      </c>
      <c r="H4" s="150" t="s">
        <v>259</v>
      </c>
      <c r="I4" s="150" t="s">
        <v>260</v>
      </c>
      <c r="J4" s="151" t="s">
        <v>261</v>
      </c>
      <c r="K4" s="152" t="s">
        <v>258</v>
      </c>
      <c r="L4" s="151" t="s">
        <v>262</v>
      </c>
      <c r="M4" s="151" t="s">
        <v>260</v>
      </c>
      <c r="N4" s="151" t="s">
        <v>263</v>
      </c>
      <c r="O4" s="152" t="s">
        <v>258</v>
      </c>
      <c r="P4" s="151" t="s">
        <v>264</v>
      </c>
      <c r="Q4" s="151" t="s">
        <v>260</v>
      </c>
      <c r="R4" s="151" t="s">
        <v>265</v>
      </c>
      <c r="S4" s="151" t="s">
        <v>258</v>
      </c>
      <c r="T4" s="151" t="s">
        <v>266</v>
      </c>
      <c r="U4" s="151" t="s">
        <v>260</v>
      </c>
      <c r="V4" s="151" t="s">
        <v>267</v>
      </c>
      <c r="W4" s="151" t="s">
        <v>258</v>
      </c>
      <c r="X4" s="151" t="s">
        <v>268</v>
      </c>
      <c r="Y4" s="151" t="s">
        <v>260</v>
      </c>
      <c r="Z4" s="151" t="s">
        <v>269</v>
      </c>
      <c r="AA4" s="151" t="s">
        <v>258</v>
      </c>
      <c r="AB4" s="151" t="s">
        <v>270</v>
      </c>
      <c r="AC4" s="151" t="s">
        <v>260</v>
      </c>
    </row>
    <row r="5" spans="1:29" s="3" customFormat="1" ht="10" x14ac:dyDescent="0.25">
      <c r="A5" s="6" t="s">
        <v>177</v>
      </c>
      <c r="B5" s="7">
        <v>74556.154457240802</v>
      </c>
      <c r="C5" s="11">
        <v>14.367916107177734</v>
      </c>
      <c r="D5" s="31">
        <v>572524.9301921489</v>
      </c>
      <c r="E5" s="11"/>
      <c r="F5" s="19">
        <v>77.5460205078125</v>
      </c>
      <c r="G5" s="7">
        <v>361738.18150217872</v>
      </c>
      <c r="H5" s="11">
        <v>6.1311278343200684</v>
      </c>
      <c r="I5" s="11">
        <v>4</v>
      </c>
      <c r="J5" s="11">
        <v>3.1905839443206787</v>
      </c>
      <c r="K5" s="7">
        <v>12095.449627189269</v>
      </c>
      <c r="L5" s="11">
        <v>5.0002150535583496</v>
      </c>
      <c r="M5" s="11">
        <v>3</v>
      </c>
      <c r="N5" s="11">
        <v>7.1566961705684662E-2</v>
      </c>
      <c r="O5" s="7">
        <v>144.30669894213463</v>
      </c>
      <c r="P5" s="11">
        <v>2.7045214176177979</v>
      </c>
      <c r="Q5" s="11">
        <v>3</v>
      </c>
      <c r="R5" s="11">
        <v>0.601340651512146</v>
      </c>
      <c r="S5" s="153">
        <v>2968.8251385304629</v>
      </c>
      <c r="T5" s="11">
        <v>6.5643963813781738</v>
      </c>
      <c r="U5" s="11">
        <v>3</v>
      </c>
      <c r="V5" s="11">
        <v>7.0285429954528809</v>
      </c>
      <c r="W5" s="7">
        <v>31375.333557151971</v>
      </c>
      <c r="X5" s="11">
        <v>5.8234281539916992</v>
      </c>
      <c r="Y5" s="11">
        <v>4</v>
      </c>
      <c r="Z5" s="11">
        <v>7.2920770645141602</v>
      </c>
      <c r="AA5" s="7">
        <v>21.005624771118164</v>
      </c>
      <c r="AB5" s="11">
        <v>164202.83366815429</v>
      </c>
      <c r="AC5" s="11">
        <v>10.24440860748291</v>
      </c>
    </row>
    <row r="6" spans="1:29" s="3" customFormat="1" ht="10" x14ac:dyDescent="0.25">
      <c r="A6" s="6" t="s">
        <v>178</v>
      </c>
      <c r="B6" s="7">
        <v>217045.13713433564</v>
      </c>
      <c r="C6" s="11">
        <v>13.926459312438965</v>
      </c>
      <c r="D6" s="31">
        <v>1378353.8758212216</v>
      </c>
      <c r="E6" s="11"/>
      <c r="F6" s="19">
        <v>62.091133117675781</v>
      </c>
      <c r="G6" s="7">
        <v>695490.40843531583</v>
      </c>
      <c r="H6" s="11">
        <v>5.0766158103942871</v>
      </c>
      <c r="I6" s="11">
        <v>3</v>
      </c>
      <c r="J6" s="11">
        <v>36.530513763427734</v>
      </c>
      <c r="K6" s="7">
        <v>401815.66975122062</v>
      </c>
      <c r="L6" s="11">
        <v>4.978853702545166</v>
      </c>
      <c r="M6" s="11">
        <v>3</v>
      </c>
      <c r="N6" s="11">
        <v>0.32148364186286926</v>
      </c>
      <c r="O6" s="7">
        <v>1663.78360127003</v>
      </c>
      <c r="P6" s="11">
        <v>2.3726708889007568</v>
      </c>
      <c r="Q6" s="11">
        <v>2</v>
      </c>
      <c r="R6" s="11">
        <v>1.4972614049911499</v>
      </c>
      <c r="S6" s="153">
        <v>23813.825549922047</v>
      </c>
      <c r="T6" s="11">
        <v>7.2493176460266113</v>
      </c>
      <c r="U6" s="11">
        <v>6</v>
      </c>
      <c r="V6" s="11">
        <v>3.4551951885223389</v>
      </c>
      <c r="W6" s="7">
        <v>45989.606814502877</v>
      </c>
      <c r="X6" s="11">
        <v>6.0167970657348633</v>
      </c>
      <c r="Y6" s="11">
        <v>4</v>
      </c>
      <c r="Z6" s="11">
        <v>8.9806556701660156</v>
      </c>
      <c r="AA6" s="7">
        <v>10.426413536071777</v>
      </c>
      <c r="AB6" s="11">
        <v>209580.58166910365</v>
      </c>
      <c r="AC6" s="11">
        <v>9.1269598007202148</v>
      </c>
    </row>
    <row r="7" spans="1:29" s="3" customFormat="1" ht="10" x14ac:dyDescent="0.25">
      <c r="A7" s="6" t="s">
        <v>179</v>
      </c>
      <c r="B7" s="7">
        <v>40561.976782344922</v>
      </c>
      <c r="C7" s="11">
        <v>9.9979219436645508</v>
      </c>
      <c r="D7" s="31">
        <v>323162.74447267258</v>
      </c>
      <c r="E7" s="11"/>
      <c r="F7" s="19">
        <v>90.614372253417969</v>
      </c>
      <c r="G7" s="7">
        <v>261240.02369358006</v>
      </c>
      <c r="H7" s="11">
        <v>6.3517947196960449</v>
      </c>
      <c r="I7" s="11">
        <v>4</v>
      </c>
      <c r="J7" s="11">
        <v>4.4107189178466797</v>
      </c>
      <c r="K7" s="7">
        <v>11042.480001941054</v>
      </c>
      <c r="L7" s="11">
        <v>5.4265751838684082</v>
      </c>
      <c r="M7" s="11">
        <v>4</v>
      </c>
      <c r="N7" s="11">
        <v>0.77967560291290283</v>
      </c>
      <c r="O7" s="7">
        <v>1844.2532529831624</v>
      </c>
      <c r="P7" s="11">
        <v>5.6639575958251953</v>
      </c>
      <c r="Q7" s="11">
        <v>6</v>
      </c>
      <c r="R7" s="11">
        <v>2.1461861133575439</v>
      </c>
      <c r="S7" s="153">
        <v>6325.4675455896449</v>
      </c>
      <c r="T7" s="11">
        <v>7.037837028503418</v>
      </c>
      <c r="U7" s="11">
        <v>6</v>
      </c>
      <c r="V7" s="11">
        <v>1.7916990518569946</v>
      </c>
      <c r="W7" s="7">
        <v>6201.2172046690575</v>
      </c>
      <c r="X7" s="11">
        <v>8.0699310302734375</v>
      </c>
      <c r="Y7" s="11">
        <v>6</v>
      </c>
      <c r="Z7" s="11">
        <v>10.064688682556152</v>
      </c>
      <c r="AA7" s="7">
        <v>6.7850522994995117</v>
      </c>
      <c r="AB7" s="11">
        <v>36509.302773909694</v>
      </c>
      <c r="AC7" s="11">
        <v>11.686671257019043</v>
      </c>
    </row>
    <row r="8" spans="1:29" s="3" customFormat="1" ht="10" x14ac:dyDescent="0.25">
      <c r="A8" s="6" t="s">
        <v>180</v>
      </c>
      <c r="B8" s="7">
        <v>14207.719474608239</v>
      </c>
      <c r="C8" s="11">
        <v>4.6407580375671387</v>
      </c>
      <c r="D8" s="31">
        <v>62881.129682733881</v>
      </c>
      <c r="E8" s="11"/>
      <c r="F8" s="19">
        <v>94.69866943359375</v>
      </c>
      <c r="G8" s="7">
        <v>56631.45225116775</v>
      </c>
      <c r="H8" s="11">
        <v>4.1323213577270508</v>
      </c>
      <c r="I8" s="11">
        <v>3</v>
      </c>
      <c r="J8" s="11">
        <v>5.0985817909240723</v>
      </c>
      <c r="K8" s="7">
        <v>3185.9803462394034</v>
      </c>
      <c r="L8" s="11">
        <v>4.2954859733581543</v>
      </c>
      <c r="M8" s="11">
        <v>2</v>
      </c>
      <c r="N8" s="11">
        <v>0.32434126734733582</v>
      </c>
      <c r="O8" s="7">
        <v>131.26464114986038</v>
      </c>
      <c r="P8" s="11">
        <v>2.8485324382781982</v>
      </c>
      <c r="Q8" s="11">
        <v>3</v>
      </c>
      <c r="R8" s="11">
        <v>1.1950129270553589</v>
      </c>
      <c r="S8" s="153">
        <v>576.20015692679431</v>
      </c>
      <c r="T8" s="11">
        <v>3.3937232494354248</v>
      </c>
      <c r="U8" s="11">
        <v>2</v>
      </c>
      <c r="V8" s="11">
        <v>0.72712689638137817</v>
      </c>
      <c r="W8" s="7">
        <v>372.01219119199271</v>
      </c>
      <c r="X8" s="11">
        <v>3.6009955406188965</v>
      </c>
      <c r="Y8" s="11">
        <v>4</v>
      </c>
      <c r="Z8" s="11">
        <v>6.4682564735412598</v>
      </c>
      <c r="AA8" s="7">
        <v>0.96885418891906738</v>
      </c>
      <c r="AB8" s="11">
        <v>1984.2200960580735</v>
      </c>
      <c r="AC8" s="11">
        <v>14.295341491699219</v>
      </c>
    </row>
    <row r="9" spans="1:29" s="3" customFormat="1" ht="10" x14ac:dyDescent="0.25">
      <c r="A9" s="6" t="s">
        <v>181</v>
      </c>
      <c r="B9" s="7">
        <v>131786.69277674716</v>
      </c>
      <c r="C9" s="11">
        <v>9.7930088043212891</v>
      </c>
      <c r="D9" s="31">
        <v>880081.82199773181</v>
      </c>
      <c r="E9" s="11"/>
      <c r="F9" s="19">
        <v>87.433128356933594</v>
      </c>
      <c r="G9" s="7">
        <v>676415.18678140757</v>
      </c>
      <c r="H9" s="11">
        <v>5.7714629173278809</v>
      </c>
      <c r="I9" s="11">
        <v>4</v>
      </c>
      <c r="J9" s="11">
        <v>14.434103965759277</v>
      </c>
      <c r="K9" s="7">
        <v>80298.963341580326</v>
      </c>
      <c r="L9" s="11">
        <v>4.1283950805664063</v>
      </c>
      <c r="M9" s="11">
        <v>3</v>
      </c>
      <c r="N9" s="11">
        <v>0.4476754367351532</v>
      </c>
      <c r="O9" s="7">
        <v>3553.8085008121152</v>
      </c>
      <c r="P9" s="11">
        <v>5.9968109130859375</v>
      </c>
      <c r="Q9" s="11">
        <v>4</v>
      </c>
      <c r="R9" s="11">
        <v>1.2575093507766724</v>
      </c>
      <c r="S9" s="153">
        <v>13328.049748967667</v>
      </c>
      <c r="T9" s="11">
        <v>7.9410190582275391</v>
      </c>
      <c r="U9" s="11">
        <v>5</v>
      </c>
      <c r="V9" s="11">
        <v>1.5101102590560913</v>
      </c>
      <c r="W9" s="7">
        <v>14910.718837222235</v>
      </c>
      <c r="X9" s="11">
        <v>7.4039974212646484</v>
      </c>
      <c r="Y9" s="11">
        <v>3</v>
      </c>
      <c r="Z9" s="11">
        <v>18.150424957275391</v>
      </c>
      <c r="AA9" s="7">
        <v>2.1840722560882568</v>
      </c>
      <c r="AB9" s="11">
        <v>91575.094787751179</v>
      </c>
      <c r="AC9" s="11">
        <v>12.500161170959473</v>
      </c>
    </row>
    <row r="10" spans="1:29" s="3" customFormat="1" ht="10" x14ac:dyDescent="0.25">
      <c r="A10" s="6" t="s">
        <v>182</v>
      </c>
      <c r="B10" s="7">
        <v>94446.287379855698</v>
      </c>
      <c r="C10" s="11">
        <v>11.062933921813965</v>
      </c>
      <c r="D10" s="31">
        <v>693388.29349571664</v>
      </c>
      <c r="E10" s="11"/>
      <c r="F10" s="19">
        <v>79.542991638183594</v>
      </c>
      <c r="G10" s="7">
        <v>454047.98242553545</v>
      </c>
      <c r="H10" s="11">
        <v>5.9801115989685059</v>
      </c>
      <c r="I10" s="11">
        <v>4</v>
      </c>
      <c r="J10" s="11">
        <v>7.1497950553894043</v>
      </c>
      <c r="K10" s="7">
        <v>32051.569049686979</v>
      </c>
      <c r="L10" s="11">
        <v>4.7069854736328125</v>
      </c>
      <c r="M10" s="11">
        <v>3</v>
      </c>
      <c r="N10" s="11">
        <v>7.9444751143455505E-2</v>
      </c>
      <c r="O10" s="7">
        <v>403.81069035233486</v>
      </c>
      <c r="P10" s="11">
        <v>5.3818016052246094</v>
      </c>
      <c r="Q10" s="11">
        <v>5</v>
      </c>
      <c r="R10" s="11">
        <v>1.0244765281677246</v>
      </c>
      <c r="S10" s="153">
        <v>7904.4132329269642</v>
      </c>
      <c r="T10" s="11">
        <v>8.1303224563598633</v>
      </c>
      <c r="U10" s="11">
        <v>6</v>
      </c>
      <c r="V10" s="11">
        <v>3.500446081161499</v>
      </c>
      <c r="W10" s="7">
        <v>21919.239800668453</v>
      </c>
      <c r="X10" s="11">
        <v>6.6057291030883789</v>
      </c>
      <c r="Y10" s="11">
        <v>5</v>
      </c>
      <c r="Z10" s="11">
        <v>10.203081130981445</v>
      </c>
      <c r="AA10" s="7">
        <v>17.294384002685547</v>
      </c>
      <c r="AB10" s="11">
        <v>177061.27829650676</v>
      </c>
      <c r="AC10" s="11">
        <v>10.765506744384766</v>
      </c>
    </row>
    <row r="11" spans="1:29" s="3" customFormat="1" ht="10" x14ac:dyDescent="0.25">
      <c r="A11" s="6" t="s">
        <v>183</v>
      </c>
      <c r="B11" s="7">
        <v>14832.892270079608</v>
      </c>
      <c r="C11" s="11">
        <v>6.2913918495178223</v>
      </c>
      <c r="D11" s="31">
        <v>114905.77792997508</v>
      </c>
      <c r="E11" s="11"/>
      <c r="F11" s="19">
        <v>91.18634033203125</v>
      </c>
      <c r="G11" s="7">
        <v>86393.919707016641</v>
      </c>
      <c r="H11" s="11">
        <v>6.0338692665100098</v>
      </c>
      <c r="I11" s="11">
        <v>4</v>
      </c>
      <c r="J11" s="11">
        <v>9.779515266418457</v>
      </c>
      <c r="K11" s="7">
        <v>9985.4631122832307</v>
      </c>
      <c r="L11" s="11">
        <v>6.6524772644042969</v>
      </c>
      <c r="M11" s="11">
        <v>4</v>
      </c>
      <c r="N11" s="11">
        <v>0.17555724084377289</v>
      </c>
      <c r="O11" s="7">
        <v>218.63549852506529</v>
      </c>
      <c r="P11" s="11">
        <v>8.3960704803466797</v>
      </c>
      <c r="Q11" s="11">
        <v>2</v>
      </c>
      <c r="R11" s="11">
        <v>0.28074797987937927</v>
      </c>
      <c r="S11" s="153">
        <v>2424.5270566300314</v>
      </c>
      <c r="T11" s="11">
        <v>58.086856842041016</v>
      </c>
      <c r="U11" s="11">
        <v>14</v>
      </c>
      <c r="V11" s="11">
        <v>1.4627522230148315</v>
      </c>
      <c r="W11" s="7">
        <v>4173.6334507298625</v>
      </c>
      <c r="X11" s="11">
        <v>18.512434005737305</v>
      </c>
      <c r="Y11" s="11">
        <v>8</v>
      </c>
      <c r="Z11" s="11">
        <v>10.100295066833496</v>
      </c>
      <c r="AA11" s="7">
        <v>3.4423501491546631</v>
      </c>
      <c r="AB11" s="11">
        <v>11709.599104790112</v>
      </c>
      <c r="AC11" s="11">
        <v>22.121915817260742</v>
      </c>
    </row>
    <row r="12" spans="1:29" s="3" customFormat="1" ht="10" x14ac:dyDescent="0.25">
      <c r="A12" s="6" t="s">
        <v>184</v>
      </c>
      <c r="B12" s="7">
        <v>74530.138911551519</v>
      </c>
      <c r="C12" s="11">
        <v>19.194400787353516</v>
      </c>
      <c r="D12" s="31">
        <v>543280.06616907311</v>
      </c>
      <c r="E12" s="11"/>
      <c r="F12" s="19">
        <v>60.376712799072266</v>
      </c>
      <c r="G12" s="7">
        <v>235940.39846880108</v>
      </c>
      <c r="H12" s="11">
        <v>4.8892030715942383</v>
      </c>
      <c r="I12" s="11">
        <v>3</v>
      </c>
      <c r="J12" s="11">
        <v>35.980583190917969</v>
      </c>
      <c r="K12" s="7">
        <v>157054.5184510914</v>
      </c>
      <c r="L12" s="11">
        <v>5.5981202125549316</v>
      </c>
      <c r="M12" s="11">
        <v>4</v>
      </c>
      <c r="N12" s="11">
        <v>0.38973850011825562</v>
      </c>
      <c r="O12" s="7">
        <v>1528.2846523911667</v>
      </c>
      <c r="P12" s="11">
        <v>5.1658568382263184</v>
      </c>
      <c r="Q12" s="11">
        <v>4</v>
      </c>
      <c r="R12" s="11">
        <v>0.93333327770233154</v>
      </c>
      <c r="S12" s="153">
        <v>5411.1571043020995</v>
      </c>
      <c r="T12" s="11">
        <v>7.4163541793823242</v>
      </c>
      <c r="U12" s="11">
        <v>5</v>
      </c>
      <c r="V12" s="11">
        <v>5.3807363510131836</v>
      </c>
      <c r="W12" s="7">
        <v>27828.32521850089</v>
      </c>
      <c r="X12" s="11">
        <v>6.2465057373046875</v>
      </c>
      <c r="Y12" s="11">
        <v>4</v>
      </c>
      <c r="Z12" s="11">
        <v>13.374286651611328</v>
      </c>
      <c r="AA12" s="7">
        <v>15.01644229888916</v>
      </c>
      <c r="AB12" s="11">
        <v>115517.38227406464</v>
      </c>
      <c r="AC12" s="11">
        <v>9.6645879745483398</v>
      </c>
    </row>
    <row r="13" spans="1:29" s="3" customFormat="1" ht="10" x14ac:dyDescent="0.25">
      <c r="A13" s="6" t="s">
        <v>185</v>
      </c>
      <c r="B13" s="7">
        <v>57268.424951871086</v>
      </c>
      <c r="C13" s="11">
        <v>7.8361186981201172</v>
      </c>
      <c r="D13" s="31">
        <v>263618.72521359794</v>
      </c>
      <c r="E13" s="11"/>
      <c r="F13" s="19">
        <v>92.622993469238281</v>
      </c>
      <c r="G13" s="7">
        <v>238255.54879853321</v>
      </c>
      <c r="H13" s="11">
        <v>4.3826055526733398</v>
      </c>
      <c r="I13" s="11">
        <v>3</v>
      </c>
      <c r="J13" s="11">
        <v>8.2088108062744141</v>
      </c>
      <c r="K13" s="7">
        <v>16846.075491191841</v>
      </c>
      <c r="L13" s="11">
        <v>3.4974231719970703</v>
      </c>
      <c r="M13" s="11">
        <v>2</v>
      </c>
      <c r="N13" s="11">
        <v>0.25364488363265991</v>
      </c>
      <c r="O13" s="7">
        <v>409.39336796118636</v>
      </c>
      <c r="P13" s="11">
        <v>2.7908422946929932</v>
      </c>
      <c r="Q13" s="11">
        <v>3</v>
      </c>
      <c r="R13" s="11">
        <v>1.0698453187942505</v>
      </c>
      <c r="S13" s="153">
        <v>2983.8756062377088</v>
      </c>
      <c r="T13" s="11">
        <v>4.8264398574829102</v>
      </c>
      <c r="U13" s="11">
        <v>3</v>
      </c>
      <c r="V13" s="11">
        <v>0.47383403778076172</v>
      </c>
      <c r="W13" s="7">
        <v>1468.6068289492666</v>
      </c>
      <c r="X13" s="11">
        <v>5.341881275177002</v>
      </c>
      <c r="Y13" s="11">
        <v>3</v>
      </c>
      <c r="Z13" s="11">
        <v>7.9054784774780273</v>
      </c>
      <c r="AA13" s="7">
        <v>0.53675693273544312</v>
      </c>
      <c r="AB13" s="11">
        <v>3655.2251207257232</v>
      </c>
      <c r="AC13" s="11">
        <v>11.77338981628418</v>
      </c>
    </row>
    <row r="14" spans="1:29" s="3" customFormat="1" ht="10" x14ac:dyDescent="0.25">
      <c r="A14" s="6" t="s">
        <v>186</v>
      </c>
      <c r="B14" s="7">
        <v>45638.838226126463</v>
      </c>
      <c r="C14" s="11">
        <v>10.463950157165527</v>
      </c>
      <c r="D14" s="31">
        <v>234179.92509874178</v>
      </c>
      <c r="E14" s="11"/>
      <c r="F14" s="19">
        <v>94.477020263671875</v>
      </c>
      <c r="G14" s="7">
        <v>214260.69691435725</v>
      </c>
      <c r="H14" s="11">
        <v>4.8215107917785645</v>
      </c>
      <c r="I14" s="11">
        <v>3</v>
      </c>
      <c r="J14" s="11">
        <v>6.8450531959533691</v>
      </c>
      <c r="K14" s="7">
        <v>12254.630802448724</v>
      </c>
      <c r="L14" s="11">
        <v>3.7918663024902344</v>
      </c>
      <c r="M14" s="11">
        <v>2</v>
      </c>
      <c r="N14" s="11">
        <v>0.12453608214855194</v>
      </c>
      <c r="O14" s="7">
        <v>178.95711773974998</v>
      </c>
      <c r="P14" s="11">
        <v>3.1486124992370605</v>
      </c>
      <c r="Q14" s="11">
        <v>3</v>
      </c>
      <c r="R14" s="11">
        <v>0.72859770059585571</v>
      </c>
      <c r="S14" s="153">
        <v>1403.8667414152794</v>
      </c>
      <c r="T14" s="11">
        <v>4.1943912506103516</v>
      </c>
      <c r="U14" s="11">
        <v>3</v>
      </c>
      <c r="V14" s="11">
        <v>0.66378611326217651</v>
      </c>
      <c r="W14" s="7">
        <v>2243.5688255740188</v>
      </c>
      <c r="X14" s="11">
        <v>7.3179631233215332</v>
      </c>
      <c r="Y14" s="11">
        <v>4</v>
      </c>
      <c r="Z14" s="11">
        <v>7.6268458366394043</v>
      </c>
      <c r="AA14" s="7">
        <v>0.84466439485549927</v>
      </c>
      <c r="AB14" s="11">
        <v>3838.2046972062371</v>
      </c>
      <c r="AC14" s="11">
        <v>9.7112884521484375</v>
      </c>
    </row>
    <row r="15" spans="1:29" x14ac:dyDescent="0.35">
      <c r="A15" s="154"/>
      <c r="B15" s="155"/>
      <c r="C15" s="156"/>
      <c r="D15" s="157"/>
      <c r="E15" s="156"/>
      <c r="F15" s="158"/>
      <c r="G15" s="155"/>
      <c r="H15" s="156"/>
      <c r="I15" s="156"/>
      <c r="J15" s="156"/>
      <c r="K15" s="155"/>
      <c r="L15" s="156"/>
      <c r="M15" s="156"/>
      <c r="N15" s="156"/>
      <c r="O15" s="155"/>
      <c r="P15" s="156"/>
      <c r="Q15" s="156"/>
      <c r="R15" s="156"/>
      <c r="S15" s="159"/>
      <c r="T15" s="156"/>
      <c r="U15" s="156"/>
      <c r="V15" s="156"/>
      <c r="W15" s="155"/>
      <c r="X15" s="156"/>
      <c r="Y15" s="156"/>
      <c r="Z15" s="156"/>
      <c r="AA15" s="155"/>
      <c r="AB15" s="156"/>
      <c r="AC15" s="156"/>
    </row>
    <row r="16" spans="1:29" s="162" customFormat="1" ht="10.5" thickBot="1" x14ac:dyDescent="0.3">
      <c r="A16" s="160" t="s">
        <v>31</v>
      </c>
      <c r="B16" s="65">
        <f>SUM(B5:B15)</f>
        <v>764874.26236476109</v>
      </c>
      <c r="C16" s="40">
        <v>11.281752586364746</v>
      </c>
      <c r="D16" s="39">
        <f>SUM(D5:D14)</f>
        <v>5066377.2900736127</v>
      </c>
      <c r="E16" s="39"/>
      <c r="F16" s="161">
        <v>76.85284423828125</v>
      </c>
      <c r="G16" s="65">
        <v>3280413.7989778537</v>
      </c>
      <c r="H16" s="40">
        <v>5.4164638519287109</v>
      </c>
      <c r="I16" s="40">
        <v>4</v>
      </c>
      <c r="J16" s="40">
        <v>19.09423828125</v>
      </c>
      <c r="K16" s="65">
        <v>736630.79997485189</v>
      </c>
      <c r="L16" s="40">
        <v>4.9152102470397949</v>
      </c>
      <c r="M16" s="40">
        <v>3</v>
      </c>
      <c r="N16" s="40">
        <v>0.3003203272819519</v>
      </c>
      <c r="O16" s="65">
        <v>10076.498022126798</v>
      </c>
      <c r="P16" s="40">
        <v>4.3393006324768066</v>
      </c>
      <c r="Q16" s="40">
        <v>3</v>
      </c>
      <c r="R16" s="40">
        <v>1.1826341152191162</v>
      </c>
      <c r="S16" s="39">
        <v>67140.20788144863</v>
      </c>
      <c r="T16" s="40">
        <v>7.3140873908996582</v>
      </c>
      <c r="U16" s="40">
        <v>5</v>
      </c>
      <c r="V16" s="40">
        <v>3.0942742824554443</v>
      </c>
      <c r="W16" s="65">
        <v>156482.26272916127</v>
      </c>
      <c r="X16" s="40">
        <v>6.3877887725830078</v>
      </c>
      <c r="Y16" s="40">
        <v>4</v>
      </c>
      <c r="Z16" s="40">
        <v>10.829419136047363</v>
      </c>
      <c r="AA16" s="65">
        <v>9.5163736343383789</v>
      </c>
      <c r="AB16" s="40">
        <v>815633.72248824092</v>
      </c>
      <c r="AC16" s="40">
        <v>10.163122177124023</v>
      </c>
    </row>
    <row r="17" spans="1:4" x14ac:dyDescent="0.35">
      <c r="A17" s="239" t="s">
        <v>271</v>
      </c>
      <c r="B17" s="239"/>
      <c r="C17" s="239"/>
      <c r="D17" s="239"/>
    </row>
    <row r="18" spans="1:4" x14ac:dyDescent="0.35">
      <c r="A18" s="228" t="s">
        <v>272</v>
      </c>
      <c r="B18" s="228"/>
      <c r="C18" s="228"/>
      <c r="D18" s="228"/>
    </row>
    <row r="19" spans="1:4" x14ac:dyDescent="0.35">
      <c r="A19" s="228" t="s">
        <v>273</v>
      </c>
      <c r="B19" s="228"/>
      <c r="C19" s="228"/>
      <c r="D19" s="228"/>
    </row>
    <row r="20" spans="1:4" x14ac:dyDescent="0.35">
      <c r="A20" s="228" t="s">
        <v>274</v>
      </c>
      <c r="B20" s="228"/>
      <c r="C20" s="228"/>
      <c r="D20" s="228"/>
    </row>
    <row r="21" spans="1:4" x14ac:dyDescent="0.35">
      <c r="A21" s="228" t="s">
        <v>275</v>
      </c>
      <c r="B21" s="228"/>
      <c r="C21" s="228"/>
      <c r="D21" s="228"/>
    </row>
    <row r="22" spans="1:4" x14ac:dyDescent="0.35">
      <c r="A22" s="228" t="s">
        <v>276</v>
      </c>
      <c r="B22" s="228"/>
      <c r="C22" s="228"/>
      <c r="D22" s="228"/>
    </row>
    <row r="23" spans="1:4" x14ac:dyDescent="0.35">
      <c r="A23" s="228" t="s">
        <v>277</v>
      </c>
      <c r="B23" s="228"/>
      <c r="C23" s="228"/>
      <c r="D23" s="228"/>
    </row>
  </sheetData>
  <mergeCells count="17">
    <mergeCell ref="A19:D19"/>
    <mergeCell ref="A20:D20"/>
    <mergeCell ref="A21:D21"/>
    <mergeCell ref="A22:D22"/>
    <mergeCell ref="A23:D23"/>
    <mergeCell ref="N3:Q3"/>
    <mergeCell ref="R3:U3"/>
    <mergeCell ref="V3:Y3"/>
    <mergeCell ref="Z3:AC3"/>
    <mergeCell ref="A17:D17"/>
    <mergeCell ref="A18:D18"/>
    <mergeCell ref="A2:L2"/>
    <mergeCell ref="A3:A4"/>
    <mergeCell ref="B3:D3"/>
    <mergeCell ref="E3:E4"/>
    <mergeCell ref="F3:I3"/>
    <mergeCell ref="J3:M3"/>
  </mergeCells>
  <pageMargins left="0.7" right="0.7" top="0.75" bottom="0.75" header="0.3" footer="0.3"/>
  <pageSetup scale="82" orientation="landscape" r:id="rId1"/>
  <headerFooter>
    <oddFooter>Page &amp;P of &amp;N</oddFooter>
  </headerFooter>
  <colBreaks count="1" manualBreakCount="1">
    <brk id="1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6CD54-B51D-4303-B012-7D383B06185D}">
  <dimension ref="A2:M20"/>
  <sheetViews>
    <sheetView tabSelected="1" view="pageBreakPreview" zoomScale="150" zoomScaleNormal="100" zoomScaleSheetLayoutView="150" workbookViewId="0">
      <pane xSplit="1" ySplit="4" topLeftCell="B16" activePane="bottomRight" state="frozen"/>
      <selection activeCell="D5" sqref="D5"/>
      <selection pane="topRight" activeCell="D5" sqref="D5"/>
      <selection pane="bottomLeft" activeCell="D5" sqref="D5"/>
      <selection pane="bottomRight" activeCell="D22" sqref="D22"/>
    </sheetView>
  </sheetViews>
  <sheetFormatPr defaultRowHeight="14.5" x14ac:dyDescent="0.35"/>
  <cols>
    <col min="1" max="1" width="10.6328125" bestFit="1" customWidth="1"/>
    <col min="2" max="4" width="7.6328125" bestFit="1" customWidth="1"/>
    <col min="5" max="5" width="6.54296875" bestFit="1" customWidth="1"/>
    <col min="6" max="6" width="6.90625" bestFit="1" customWidth="1"/>
    <col min="7" max="7" width="7.453125" customWidth="1"/>
    <col min="8" max="10" width="6.36328125" bestFit="1" customWidth="1"/>
    <col min="11" max="11" width="7.36328125" customWidth="1"/>
    <col min="12" max="12" width="5.54296875" customWidth="1"/>
  </cols>
  <sheetData>
    <row r="2" spans="1:13" ht="15" thickBot="1" x14ac:dyDescent="0.4">
      <c r="A2" s="248" t="s">
        <v>281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3" ht="19" customHeight="1" thickTop="1" thickBot="1" x14ac:dyDescent="0.4">
      <c r="A3" s="187" t="s">
        <v>1</v>
      </c>
      <c r="B3" s="250" t="s">
        <v>2</v>
      </c>
      <c r="C3" s="250"/>
      <c r="D3" s="250"/>
      <c r="E3" s="250"/>
      <c r="F3" s="250"/>
      <c r="G3" s="181"/>
      <c r="H3" s="250" t="s">
        <v>282</v>
      </c>
      <c r="I3" s="250"/>
      <c r="J3" s="250"/>
      <c r="K3" s="250"/>
      <c r="L3" s="250"/>
    </row>
    <row r="4" spans="1:13" ht="27" customHeight="1" thickTop="1" thickBot="1" x14ac:dyDescent="0.4">
      <c r="A4" s="249"/>
      <c r="B4" s="252" t="s">
        <v>5</v>
      </c>
      <c r="C4" s="252" t="s">
        <v>283</v>
      </c>
      <c r="D4" s="252" t="s">
        <v>284</v>
      </c>
      <c r="E4" s="252" t="s">
        <v>285</v>
      </c>
      <c r="F4" s="252" t="s">
        <v>286</v>
      </c>
      <c r="G4" s="252"/>
      <c r="H4" s="252" t="s">
        <v>283</v>
      </c>
      <c r="I4" s="252" t="s">
        <v>284</v>
      </c>
      <c r="J4" s="252" t="s">
        <v>285</v>
      </c>
      <c r="K4" s="252" t="s">
        <v>286</v>
      </c>
      <c r="L4" s="252" t="s">
        <v>287</v>
      </c>
      <c r="M4" s="182"/>
    </row>
    <row r="5" spans="1:13" x14ac:dyDescent="0.35">
      <c r="A5" s="6" t="s">
        <v>16</v>
      </c>
      <c r="B5" s="47">
        <f t="shared" ref="B5:B18" si="0">SUM(C5:F5)</f>
        <v>364567.39856474835</v>
      </c>
      <c r="C5" s="47">
        <v>247291.85405844505</v>
      </c>
      <c r="D5" s="47">
        <v>115260.96163618765</v>
      </c>
      <c r="E5" s="47">
        <v>525.54647800198438</v>
      </c>
      <c r="F5" s="47">
        <v>1489.036392113645</v>
      </c>
      <c r="G5" s="88"/>
      <c r="H5" s="88">
        <f t="shared" ref="H5:K18" si="1">C5/$B5*100</f>
        <v>67.831587528670696</v>
      </c>
      <c r="I5" s="88">
        <f t="shared" si="1"/>
        <v>31.615817017636299</v>
      </c>
      <c r="J5" s="88">
        <f t="shared" si="1"/>
        <v>0.14415619171406674</v>
      </c>
      <c r="K5" s="88">
        <f t="shared" si="1"/>
        <v>0.40843926197893066</v>
      </c>
      <c r="L5" s="88">
        <f t="shared" ref="L5:L18" si="2">SUM(H5:K5)</f>
        <v>99.999999999999986</v>
      </c>
    </row>
    <row r="6" spans="1:13" x14ac:dyDescent="0.35">
      <c r="A6" s="6" t="s">
        <v>18</v>
      </c>
      <c r="B6" s="47">
        <f t="shared" si="0"/>
        <v>330429.04254168569</v>
      </c>
      <c r="C6" s="47">
        <v>280769.81090720667</v>
      </c>
      <c r="D6" s="47">
        <v>38437.717964055322</v>
      </c>
      <c r="E6" s="47">
        <v>6090.7087516951269</v>
      </c>
      <c r="F6" s="47">
        <v>5130.8049187286069</v>
      </c>
      <c r="G6" s="88"/>
      <c r="H6" s="88">
        <f t="shared" si="1"/>
        <v>84.971287253536687</v>
      </c>
      <c r="I6" s="88">
        <f t="shared" si="1"/>
        <v>11.632669352666287</v>
      </c>
      <c r="J6" s="88">
        <f t="shared" si="1"/>
        <v>1.8432728263971367</v>
      </c>
      <c r="K6" s="88">
        <f t="shared" si="1"/>
        <v>1.5527705673999053</v>
      </c>
      <c r="L6" s="88">
        <f t="shared" si="2"/>
        <v>100.00000000000001</v>
      </c>
    </row>
    <row r="7" spans="1:13" x14ac:dyDescent="0.35">
      <c r="A7" s="6" t="s">
        <v>19</v>
      </c>
      <c r="B7" s="47">
        <f t="shared" si="0"/>
        <v>205771.26103309754</v>
      </c>
      <c r="C7" s="47">
        <v>135807.15484083103</v>
      </c>
      <c r="D7" s="47">
        <v>46548.708500924251</v>
      </c>
      <c r="E7" s="47">
        <v>14248.352341813954</v>
      </c>
      <c r="F7" s="47">
        <v>9167.0453495282982</v>
      </c>
      <c r="G7" s="88"/>
      <c r="H7" s="88">
        <f t="shared" si="1"/>
        <v>65.999087607762178</v>
      </c>
      <c r="I7" s="88">
        <f t="shared" si="1"/>
        <v>22.621579061731591</v>
      </c>
      <c r="J7" s="88">
        <f t="shared" si="1"/>
        <v>6.9243645931305053</v>
      </c>
      <c r="K7" s="88">
        <f t="shared" si="1"/>
        <v>4.4549687373757276</v>
      </c>
      <c r="L7" s="88">
        <f t="shared" si="2"/>
        <v>100</v>
      </c>
    </row>
    <row r="8" spans="1:13" x14ac:dyDescent="0.35">
      <c r="A8" s="6" t="s">
        <v>20</v>
      </c>
      <c r="B8" s="47">
        <f t="shared" si="0"/>
        <v>297540.55138650624</v>
      </c>
      <c r="C8" s="47">
        <v>212827.52478197889</v>
      </c>
      <c r="D8" s="47">
        <v>73923.851945589879</v>
      </c>
      <c r="E8" s="47">
        <v>8953.8859860722805</v>
      </c>
      <c r="F8" s="47">
        <v>1835.2886728651524</v>
      </c>
      <c r="G8" s="88"/>
      <c r="H8" s="88">
        <f t="shared" si="1"/>
        <v>71.528913887611637</v>
      </c>
      <c r="I8" s="88">
        <f t="shared" si="1"/>
        <v>24.84496704772269</v>
      </c>
      <c r="J8" s="88">
        <f t="shared" si="1"/>
        <v>3.0092993860326454</v>
      </c>
      <c r="K8" s="88">
        <f t="shared" si="1"/>
        <v>0.61681967863301623</v>
      </c>
      <c r="L8" s="88">
        <f t="shared" si="2"/>
        <v>100</v>
      </c>
    </row>
    <row r="9" spans="1:13" x14ac:dyDescent="0.35">
      <c r="A9" s="6" t="s">
        <v>21</v>
      </c>
      <c r="B9" s="47">
        <f t="shared" si="0"/>
        <v>628710.78615263756</v>
      </c>
      <c r="C9" s="47">
        <v>505329.75477735873</v>
      </c>
      <c r="D9" s="47">
        <v>118980.61168811411</v>
      </c>
      <c r="E9" s="47">
        <v>693.81831075938385</v>
      </c>
      <c r="F9" s="47">
        <v>3706.6013764052836</v>
      </c>
      <c r="G9" s="88"/>
      <c r="H9" s="88">
        <f t="shared" si="1"/>
        <v>80.37555039729753</v>
      </c>
      <c r="I9" s="88">
        <f t="shared" si="1"/>
        <v>18.924538008359882</v>
      </c>
      <c r="J9" s="88">
        <f t="shared" si="1"/>
        <v>0.11035571936107035</v>
      </c>
      <c r="K9" s="88">
        <f t="shared" si="1"/>
        <v>0.58955587498150541</v>
      </c>
      <c r="L9" s="88">
        <f t="shared" si="2"/>
        <v>99.999999999999986</v>
      </c>
    </row>
    <row r="10" spans="1:13" x14ac:dyDescent="0.35">
      <c r="A10" s="6" t="s">
        <v>22</v>
      </c>
      <c r="B10" s="47">
        <f t="shared" si="0"/>
        <v>380255.69799085095</v>
      </c>
      <c r="C10" s="47">
        <v>283022.76428096485</v>
      </c>
      <c r="D10" s="47">
        <v>71196.220045042122</v>
      </c>
      <c r="E10" s="47">
        <v>23302.971976368881</v>
      </c>
      <c r="F10" s="47">
        <v>2733.7416884751574</v>
      </c>
      <c r="G10" s="88"/>
      <c r="H10" s="88">
        <f t="shared" si="1"/>
        <v>74.429591923636195</v>
      </c>
      <c r="I10" s="88">
        <f t="shared" si="1"/>
        <v>18.723248703759101</v>
      </c>
      <c r="J10" s="88">
        <f t="shared" si="1"/>
        <v>6.1282374201081815</v>
      </c>
      <c r="K10" s="88">
        <f t="shared" si="1"/>
        <v>0.71892195249653612</v>
      </c>
      <c r="L10" s="88">
        <f t="shared" si="2"/>
        <v>100</v>
      </c>
    </row>
    <row r="11" spans="1:13" x14ac:dyDescent="0.35">
      <c r="A11" s="6" t="s">
        <v>23</v>
      </c>
      <c r="B11" s="47">
        <f t="shared" si="0"/>
        <v>127517.17139231382</v>
      </c>
      <c r="C11" s="47">
        <v>89673.258008380712</v>
      </c>
      <c r="D11" s="47">
        <v>24646.989684767559</v>
      </c>
      <c r="E11" s="47">
        <v>6888.7936779609017</v>
      </c>
      <c r="F11" s="47">
        <v>6308.1300212046426</v>
      </c>
      <c r="G11" s="88"/>
      <c r="H11" s="88">
        <f t="shared" si="1"/>
        <v>70.322496201312248</v>
      </c>
      <c r="I11" s="88">
        <f t="shared" si="1"/>
        <v>19.328369203657832</v>
      </c>
      <c r="J11" s="88">
        <f t="shared" si="1"/>
        <v>5.4022478719882656</v>
      </c>
      <c r="K11" s="88">
        <f t="shared" si="1"/>
        <v>4.9468867230416542</v>
      </c>
      <c r="L11" s="88">
        <f t="shared" si="2"/>
        <v>100</v>
      </c>
    </row>
    <row r="12" spans="1:13" x14ac:dyDescent="0.35">
      <c r="A12" s="6" t="s">
        <v>24</v>
      </c>
      <c r="B12" s="47">
        <f t="shared" si="0"/>
        <v>149106.92694655326</v>
      </c>
      <c r="C12" s="47">
        <v>133164.07728534605</v>
      </c>
      <c r="D12" s="47">
        <v>13551.438665909407</v>
      </c>
      <c r="E12" s="47">
        <v>1528.414655012127</v>
      </c>
      <c r="F12" s="47">
        <v>862.99634028567607</v>
      </c>
      <c r="G12" s="88"/>
      <c r="H12" s="88">
        <f t="shared" si="1"/>
        <v>89.307773966180761</v>
      </c>
      <c r="I12" s="88">
        <f t="shared" si="1"/>
        <v>9.0884031637020204</v>
      </c>
      <c r="J12" s="88">
        <f t="shared" si="1"/>
        <v>1.0250460433404149</v>
      </c>
      <c r="K12" s="88">
        <f t="shared" si="1"/>
        <v>0.57877682677680931</v>
      </c>
      <c r="L12" s="88">
        <f t="shared" si="2"/>
        <v>100</v>
      </c>
    </row>
    <row r="13" spans="1:13" x14ac:dyDescent="0.35">
      <c r="A13" s="6" t="s">
        <v>25</v>
      </c>
      <c r="B13" s="47">
        <f t="shared" si="0"/>
        <v>330321.88592667272</v>
      </c>
      <c r="C13" s="47">
        <v>211252.5697597781</v>
      </c>
      <c r="D13" s="47">
        <v>88522.887738440491</v>
      </c>
      <c r="E13" s="47">
        <v>30305.9905221511</v>
      </c>
      <c r="F13" s="47">
        <v>240.43790630303511</v>
      </c>
      <c r="G13" s="88"/>
      <c r="H13" s="88">
        <f t="shared" si="1"/>
        <v>63.95354917738436</v>
      </c>
      <c r="I13" s="88">
        <f t="shared" si="1"/>
        <v>26.798977455006252</v>
      </c>
      <c r="J13" s="88">
        <f t="shared" si="1"/>
        <v>9.1746843952321839</v>
      </c>
      <c r="K13" s="88">
        <f t="shared" si="1"/>
        <v>7.2788972377207023E-2</v>
      </c>
      <c r="L13" s="88">
        <f t="shared" si="2"/>
        <v>100.00000000000001</v>
      </c>
    </row>
    <row r="14" spans="1:13" x14ac:dyDescent="0.35">
      <c r="A14" s="6" t="s">
        <v>26</v>
      </c>
      <c r="B14" s="47">
        <f t="shared" si="0"/>
        <v>483259.3870977661</v>
      </c>
      <c r="C14" s="47">
        <v>369156.21834580117</v>
      </c>
      <c r="D14" s="47">
        <v>100461.95034163377</v>
      </c>
      <c r="E14" s="47">
        <v>2232.0097045550924</v>
      </c>
      <c r="F14" s="47">
        <v>11409.208705776055</v>
      </c>
      <c r="G14" s="88"/>
      <c r="H14" s="88">
        <f t="shared" si="1"/>
        <v>76.388835520150749</v>
      </c>
      <c r="I14" s="88">
        <f t="shared" si="1"/>
        <v>20.788411570225691</v>
      </c>
      <c r="J14" s="88">
        <f t="shared" si="1"/>
        <v>0.46186577315331984</v>
      </c>
      <c r="K14" s="88">
        <f t="shared" si="1"/>
        <v>2.3608871364702342</v>
      </c>
      <c r="L14" s="88">
        <f t="shared" si="2"/>
        <v>100</v>
      </c>
    </row>
    <row r="15" spans="1:13" x14ac:dyDescent="0.35">
      <c r="A15" s="6" t="s">
        <v>27</v>
      </c>
      <c r="B15" s="47">
        <f t="shared" si="0"/>
        <v>501451.24267063977</v>
      </c>
      <c r="C15" s="47">
        <v>380378.33520904212</v>
      </c>
      <c r="D15" s="47">
        <v>87249.796105553643</v>
      </c>
      <c r="E15" s="47">
        <v>4693.5049360895609</v>
      </c>
      <c r="F15" s="47">
        <v>29129.606419954463</v>
      </c>
      <c r="G15" s="88"/>
      <c r="H15" s="88">
        <f t="shared" si="1"/>
        <v>75.855497572050083</v>
      </c>
      <c r="I15" s="88">
        <f t="shared" si="1"/>
        <v>17.399457550623829</v>
      </c>
      <c r="J15" s="88">
        <f t="shared" si="1"/>
        <v>0.93598430648866116</v>
      </c>
      <c r="K15" s="88">
        <f t="shared" si="1"/>
        <v>5.8090605708374321</v>
      </c>
      <c r="L15" s="88">
        <f t="shared" si="2"/>
        <v>100.00000000000001</v>
      </c>
    </row>
    <row r="16" spans="1:13" x14ac:dyDescent="0.35">
      <c r="A16" s="6" t="s">
        <v>28</v>
      </c>
      <c r="B16" s="47">
        <f t="shared" si="0"/>
        <v>295035.10699845443</v>
      </c>
      <c r="C16" s="47">
        <v>157827.19203213725</v>
      </c>
      <c r="D16" s="47">
        <v>83931.642613661854</v>
      </c>
      <c r="E16" s="47">
        <v>31689.899837855395</v>
      </c>
      <c r="F16" s="47">
        <v>21586.37251479991</v>
      </c>
      <c r="G16" s="88"/>
      <c r="H16" s="88">
        <f t="shared" si="1"/>
        <v>53.494376868500616</v>
      </c>
      <c r="I16" s="88">
        <f t="shared" si="1"/>
        <v>28.448018768865204</v>
      </c>
      <c r="J16" s="88">
        <f t="shared" si="1"/>
        <v>10.741060669102476</v>
      </c>
      <c r="K16" s="88">
        <f t="shared" si="1"/>
        <v>7.3165436935316963</v>
      </c>
      <c r="L16" s="88">
        <f t="shared" si="2"/>
        <v>100</v>
      </c>
    </row>
    <row r="17" spans="1:12" x14ac:dyDescent="0.35">
      <c r="A17" s="6" t="s">
        <v>29</v>
      </c>
      <c r="B17" s="47">
        <f t="shared" si="0"/>
        <v>315168.81260141986</v>
      </c>
      <c r="C17" s="47">
        <v>255023.26209877568</v>
      </c>
      <c r="D17" s="47">
        <v>58213.027561032788</v>
      </c>
      <c r="E17" s="47">
        <v>530.5293964626278</v>
      </c>
      <c r="F17" s="47">
        <v>1401.993545148832</v>
      </c>
      <c r="G17" s="88"/>
      <c r="H17" s="88">
        <f t="shared" si="1"/>
        <v>80.916401592467338</v>
      </c>
      <c r="I17" s="88">
        <f t="shared" si="1"/>
        <v>18.470427667172846</v>
      </c>
      <c r="J17" s="88">
        <f t="shared" si="1"/>
        <v>0.16833181940929068</v>
      </c>
      <c r="K17" s="88">
        <f t="shared" si="1"/>
        <v>0.44483892095055472</v>
      </c>
      <c r="L17" s="88">
        <f t="shared" si="2"/>
        <v>100.00000000000003</v>
      </c>
    </row>
    <row r="18" spans="1:12" x14ac:dyDescent="0.35">
      <c r="A18" s="6" t="s">
        <v>30</v>
      </c>
      <c r="B18" s="47">
        <f t="shared" si="0"/>
        <v>380557.43309526733</v>
      </c>
      <c r="C18" s="47">
        <v>320672.48705735878</v>
      </c>
      <c r="D18" s="47">
        <v>58974.56593334004</v>
      </c>
      <c r="E18" s="47">
        <v>191.80885835124482</v>
      </c>
      <c r="F18" s="47">
        <v>718.57124621723165</v>
      </c>
      <c r="G18" s="88"/>
      <c r="H18" s="88">
        <f t="shared" si="1"/>
        <v>84.263887437217093</v>
      </c>
      <c r="I18" s="88">
        <f t="shared" si="1"/>
        <v>15.496889773948148</v>
      </c>
      <c r="J18" s="88">
        <f t="shared" si="1"/>
        <v>5.0402079074153332E-2</v>
      </c>
      <c r="K18" s="88">
        <f t="shared" si="1"/>
        <v>0.18882070976060719</v>
      </c>
      <c r="L18" s="88">
        <f t="shared" si="2"/>
        <v>100</v>
      </c>
    </row>
    <row r="19" spans="1:12" x14ac:dyDescent="0.35">
      <c r="A19" s="6"/>
      <c r="B19" s="47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s="68" customFormat="1" ht="15" thickBot="1" x14ac:dyDescent="0.4">
      <c r="A20" s="50" t="s">
        <v>31</v>
      </c>
      <c r="B20" s="76">
        <f>SUM(B5:B19)</f>
        <v>4789692.7043986134</v>
      </c>
      <c r="C20" s="76">
        <f t="shared" ref="C20:F20" si="3">SUM(C5:C19)</f>
        <v>3582196.2634434057</v>
      </c>
      <c r="D20" s="76">
        <f t="shared" si="3"/>
        <v>979900.37042425282</v>
      </c>
      <c r="E20" s="76">
        <f t="shared" si="3"/>
        <v>131876.23543314968</v>
      </c>
      <c r="F20" s="76">
        <f t="shared" si="3"/>
        <v>95719.83509780599</v>
      </c>
      <c r="G20" s="120"/>
      <c r="H20" s="120">
        <f>C20/$B20*100</f>
        <v>74.789688702861795</v>
      </c>
      <c r="I20" s="120">
        <f>D20/$B20*100</f>
        <v>20.458522725776575</v>
      </c>
      <c r="J20" s="120">
        <f>E20/$B20*100</f>
        <v>2.7533339521351996</v>
      </c>
      <c r="K20" s="120">
        <f>F20/$B20*100</f>
        <v>1.9984546192264423</v>
      </c>
      <c r="L20" s="120">
        <f>SUM(H20:K20)</f>
        <v>100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143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20EF-2DBD-4F37-816D-BC5755B555DA}">
  <dimension ref="A2:M11"/>
  <sheetViews>
    <sheetView view="pageBreakPreview" zoomScale="140" zoomScaleNormal="100" zoomScaleSheetLayoutView="140" workbookViewId="0">
      <pane xSplit="1" ySplit="4" topLeftCell="B8" activePane="bottomRight" state="frozen"/>
      <selection activeCell="D5" sqref="D5"/>
      <selection pane="topRight" activeCell="D5" sqref="D5"/>
      <selection pane="bottomLeft" activeCell="D5" sqref="D5"/>
      <selection pane="bottomRight" activeCell="J7" sqref="J7"/>
    </sheetView>
  </sheetViews>
  <sheetFormatPr defaultRowHeight="14.5" x14ac:dyDescent="0.35"/>
  <cols>
    <col min="1" max="1" width="10" bestFit="1" customWidth="1"/>
    <col min="2" max="2" width="8.1796875" bestFit="1" customWidth="1"/>
    <col min="3" max="3" width="10.81640625" bestFit="1" customWidth="1"/>
    <col min="4" max="4" width="3.81640625" customWidth="1"/>
    <col min="5" max="5" width="9.1796875" customWidth="1"/>
    <col min="6" max="6" width="4.90625" bestFit="1" customWidth="1"/>
    <col min="7" max="7" width="6.90625" bestFit="1" customWidth="1"/>
    <col min="8" max="8" width="5.54296875" customWidth="1"/>
    <col min="9" max="9" width="5.453125" bestFit="1" customWidth="1"/>
    <col min="10" max="10" width="9" customWidth="1"/>
    <col min="11" max="11" width="6.1796875" customWidth="1"/>
    <col min="12" max="12" width="9.81640625" customWidth="1"/>
    <col min="13" max="13" width="9.1796875" bestFit="1" customWidth="1"/>
  </cols>
  <sheetData>
    <row r="2" spans="1:13" ht="15" thickBot="1" x14ac:dyDescent="0.4">
      <c r="A2" s="186" t="s">
        <v>170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29" customHeight="1" thickTop="1" thickBot="1" x14ac:dyDescent="0.4">
      <c r="A3" s="195" t="s">
        <v>171</v>
      </c>
      <c r="B3" s="193" t="s">
        <v>2</v>
      </c>
      <c r="C3" s="193"/>
      <c r="D3" s="18"/>
      <c r="E3" s="193" t="s">
        <v>3</v>
      </c>
      <c r="F3" s="193"/>
      <c r="G3" s="193"/>
      <c r="H3" s="17"/>
      <c r="I3" s="194" t="s">
        <v>4</v>
      </c>
      <c r="J3" s="194"/>
      <c r="K3" s="194"/>
      <c r="L3" s="194"/>
      <c r="M3" s="194"/>
    </row>
    <row r="4" spans="1:13" ht="31" x14ac:dyDescent="0.35">
      <c r="A4" s="196"/>
      <c r="B4" s="184" t="s">
        <v>5</v>
      </c>
      <c r="C4" s="185" t="s">
        <v>6</v>
      </c>
      <c r="D4" s="5"/>
      <c r="E4" s="4" t="s">
        <v>8</v>
      </c>
      <c r="F4" s="4" t="s">
        <v>9</v>
      </c>
      <c r="G4" s="4" t="s">
        <v>10</v>
      </c>
      <c r="H4" s="4"/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x14ac:dyDescent="0.35">
      <c r="A5" s="6" t="s">
        <v>172</v>
      </c>
      <c r="B5" s="7">
        <v>984710.62976784178</v>
      </c>
      <c r="C5" s="8">
        <v>65.745437622070313</v>
      </c>
      <c r="D5" s="9" t="s">
        <v>17</v>
      </c>
      <c r="E5" s="8">
        <v>93.571281433105469</v>
      </c>
      <c r="F5" s="8">
        <v>9.4021930694580078</v>
      </c>
      <c r="G5" s="8">
        <v>1.2186320964246988E-3</v>
      </c>
      <c r="H5" s="9"/>
      <c r="I5" s="8">
        <v>6.976499080657959</v>
      </c>
      <c r="J5" s="8">
        <v>11.590411186218262</v>
      </c>
      <c r="K5" s="8">
        <v>17.269969940185547</v>
      </c>
      <c r="L5" s="8">
        <v>6.6186118125915527</v>
      </c>
      <c r="M5" s="8">
        <v>10.651358604431152</v>
      </c>
    </row>
    <row r="6" spans="1:13" x14ac:dyDescent="0.35">
      <c r="A6" s="6" t="s">
        <v>173</v>
      </c>
      <c r="B6" s="7">
        <v>1509772.8521752225</v>
      </c>
      <c r="C6" s="8">
        <v>77.551506042480469</v>
      </c>
      <c r="D6" s="9" t="s">
        <v>17</v>
      </c>
      <c r="E6" s="8">
        <v>99.643684387207031</v>
      </c>
      <c r="F6" s="8">
        <v>0.8112337589263916</v>
      </c>
      <c r="G6" s="8">
        <v>1.3247026072349399E-4</v>
      </c>
      <c r="H6" s="9"/>
      <c r="I6" s="8">
        <v>6.2200279235839844</v>
      </c>
      <c r="J6" s="8">
        <v>7.8105287551879883</v>
      </c>
      <c r="K6" s="8">
        <v>9.8392457962036133</v>
      </c>
      <c r="L6" s="8">
        <v>8.9912729263305664</v>
      </c>
      <c r="M6" s="8">
        <v>0.8479728102684021</v>
      </c>
    </row>
    <row r="7" spans="1:13" x14ac:dyDescent="0.35">
      <c r="A7" s="6" t="s">
        <v>174</v>
      </c>
      <c r="B7" s="7">
        <v>1075446.7175868365</v>
      </c>
      <c r="C7" s="8">
        <v>78.349609375</v>
      </c>
      <c r="D7" s="9" t="s">
        <v>17</v>
      </c>
      <c r="E7" s="8">
        <v>99.694046020507813</v>
      </c>
      <c r="F7" s="8">
        <v>0.9005962610244751</v>
      </c>
      <c r="G7" s="8">
        <v>1.8596922745928168E-4</v>
      </c>
      <c r="H7" s="9"/>
      <c r="I7" s="8">
        <v>6.1037716865539551</v>
      </c>
      <c r="J7" s="8">
        <v>7.2880544662475586</v>
      </c>
      <c r="K7" s="8">
        <v>9.1729936599731445</v>
      </c>
      <c r="L7" s="8">
        <v>8.7180213928222656</v>
      </c>
      <c r="M7" s="8">
        <v>0.45497205853462219</v>
      </c>
    </row>
    <row r="8" spans="1:13" x14ac:dyDescent="0.35">
      <c r="A8" s="6" t="s">
        <v>175</v>
      </c>
      <c r="B8" s="7">
        <v>1092245.3334760319</v>
      </c>
      <c r="C8" s="8">
        <v>63.252796173095703</v>
      </c>
      <c r="D8" s="9" t="s">
        <v>17</v>
      </c>
      <c r="E8" s="8">
        <v>97.946914672851563</v>
      </c>
      <c r="F8" s="8">
        <v>3.5503025054931641</v>
      </c>
      <c r="G8" s="8">
        <v>1.8310904852114618E-4</v>
      </c>
      <c r="H8" s="9"/>
      <c r="I8" s="8">
        <v>3.9117755889892578</v>
      </c>
      <c r="J8" s="8">
        <v>5.3376784324645996</v>
      </c>
      <c r="K8" s="8">
        <v>8.1077156066894531</v>
      </c>
      <c r="L8" s="8">
        <v>6.7534899711608887</v>
      </c>
      <c r="M8" s="8">
        <v>1.3542252779006958</v>
      </c>
    </row>
    <row r="9" spans="1:13" x14ac:dyDescent="0.35">
      <c r="A9" s="6" t="s">
        <v>23</v>
      </c>
      <c r="B9" s="7">
        <v>127517.17139233004</v>
      </c>
      <c r="C9" s="8">
        <v>54.086585998535156</v>
      </c>
      <c r="D9" s="9" t="s">
        <v>17</v>
      </c>
      <c r="E9" s="8">
        <v>99.70037841796875</v>
      </c>
      <c r="F9" s="8">
        <v>0.85008722543716431</v>
      </c>
      <c r="G9" s="8">
        <v>0</v>
      </c>
      <c r="H9" s="9"/>
      <c r="I9" s="8">
        <v>4.8083615303039551</v>
      </c>
      <c r="J9" s="8">
        <v>6.183741569519043</v>
      </c>
      <c r="K9" s="8">
        <v>10.100295066833496</v>
      </c>
      <c r="L9" s="8">
        <v>9.8865165710449219</v>
      </c>
      <c r="M9" s="8">
        <v>0.21377797424793243</v>
      </c>
    </row>
    <row r="10" spans="1:13" x14ac:dyDescent="0.35">
      <c r="A10" s="6"/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5" customFormat="1" ht="17" customHeight="1" thickBot="1" x14ac:dyDescent="0.3">
      <c r="A11" s="12" t="s">
        <v>31</v>
      </c>
      <c r="B11" s="13">
        <f>SUM(B5:B10)</f>
        <v>4789692.7043982632</v>
      </c>
      <c r="C11" s="14">
        <v>70.647071838378906</v>
      </c>
      <c r="D11" s="14" t="s">
        <v>17</v>
      </c>
      <c r="E11" s="14">
        <v>98.021148681640625</v>
      </c>
      <c r="F11" s="14">
        <v>3.2231638431549072</v>
      </c>
      <c r="G11" s="14">
        <v>3.7580699427053332E-4</v>
      </c>
      <c r="H11" s="14"/>
      <c r="I11" s="14">
        <v>5.7801294326782227</v>
      </c>
      <c r="J11" s="14">
        <v>7.8708162307739258</v>
      </c>
      <c r="K11" s="14">
        <v>10.829419136047363</v>
      </c>
      <c r="L11" s="14">
        <v>7.9556527137756348</v>
      </c>
      <c r="M11" s="14">
        <v>2.8737661838531494</v>
      </c>
    </row>
  </sheetData>
  <mergeCells count="5">
    <mergeCell ref="A2:M2"/>
    <mergeCell ref="A3:A4"/>
    <mergeCell ref="B3:C3"/>
    <mergeCell ref="E3:G3"/>
    <mergeCell ref="I3:M3"/>
  </mergeCells>
  <pageMargins left="0.7" right="0.7" top="0.75" bottom="0.75" header="0.3" footer="0.3"/>
  <pageSetup scale="123" orientation="landscape" r:id="rId1"/>
  <headerFooter>
    <oddFooter>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72D1-EB8E-4D83-AB1F-D6F744EECA7A}">
  <dimension ref="A2:O141"/>
  <sheetViews>
    <sheetView view="pageBreakPreview" zoomScale="150" zoomScaleNormal="100" zoomScaleSheetLayoutView="150" workbookViewId="0">
      <pane xSplit="3" ySplit="4" topLeftCell="D137" activePane="bottomRight" state="frozen"/>
      <selection activeCell="D5" sqref="D5"/>
      <selection pane="topRight" activeCell="D5" sqref="D5"/>
      <selection pane="bottomLeft" activeCell="D5" sqref="D5"/>
      <selection pane="bottomRight" activeCell="F144" sqref="F144"/>
    </sheetView>
  </sheetViews>
  <sheetFormatPr defaultRowHeight="14.5" x14ac:dyDescent="0.35"/>
  <cols>
    <col min="1" max="1" width="6.54296875" bestFit="1" customWidth="1"/>
    <col min="2" max="2" width="10" bestFit="1" customWidth="1"/>
    <col min="3" max="3" width="11.453125" bestFit="1" customWidth="1"/>
    <col min="4" max="5" width="7.90625" bestFit="1" customWidth="1"/>
    <col min="6" max="6" width="6.81640625" bestFit="1" customWidth="1"/>
    <col min="7" max="7" width="7.453125" customWidth="1"/>
    <col min="8" max="8" width="7.1796875" customWidth="1"/>
    <col min="9" max="9" width="7.453125" customWidth="1"/>
    <col min="10" max="12" width="6.36328125" bestFit="1" customWidth="1"/>
    <col min="13" max="13" width="6.90625" bestFit="1" customWidth="1"/>
    <col min="14" max="14" width="5.54296875" customWidth="1"/>
  </cols>
  <sheetData>
    <row r="2" spans="1:15" ht="15" thickBot="1" x14ac:dyDescent="0.4">
      <c r="A2" s="248" t="s">
        <v>289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5" ht="21" customHeight="1" thickTop="1" thickBot="1" x14ac:dyDescent="0.4">
      <c r="A3" s="187" t="s">
        <v>196</v>
      </c>
      <c r="B3" s="187" t="s">
        <v>1</v>
      </c>
      <c r="C3" s="187" t="s">
        <v>34</v>
      </c>
      <c r="D3" s="250" t="s">
        <v>2</v>
      </c>
      <c r="E3" s="250"/>
      <c r="F3" s="250"/>
      <c r="G3" s="250"/>
      <c r="H3" s="250"/>
      <c r="I3" s="181"/>
      <c r="J3" s="250" t="s">
        <v>282</v>
      </c>
      <c r="K3" s="250"/>
      <c r="L3" s="250"/>
      <c r="M3" s="250"/>
      <c r="N3" s="250"/>
    </row>
    <row r="4" spans="1:15" ht="27" customHeight="1" thickTop="1" thickBot="1" x14ac:dyDescent="0.4">
      <c r="A4" s="249"/>
      <c r="B4" s="249"/>
      <c r="C4" s="249"/>
      <c r="D4" s="252" t="s">
        <v>5</v>
      </c>
      <c r="E4" s="252" t="s">
        <v>283</v>
      </c>
      <c r="F4" s="252" t="s">
        <v>284</v>
      </c>
      <c r="G4" s="252" t="s">
        <v>285</v>
      </c>
      <c r="H4" s="252" t="s">
        <v>286</v>
      </c>
      <c r="I4" s="252"/>
      <c r="J4" s="252" t="s">
        <v>283</v>
      </c>
      <c r="K4" s="252" t="s">
        <v>284</v>
      </c>
      <c r="L4" s="252" t="s">
        <v>285</v>
      </c>
      <c r="M4" s="252" t="s">
        <v>286</v>
      </c>
      <c r="N4" s="252" t="s">
        <v>287</v>
      </c>
      <c r="O4" s="182"/>
    </row>
    <row r="5" spans="1:15" x14ac:dyDescent="0.35">
      <c r="A5" s="30" t="s">
        <v>174</v>
      </c>
      <c r="B5" s="30" t="s">
        <v>16</v>
      </c>
      <c r="C5" s="30" t="s">
        <v>35</v>
      </c>
      <c r="D5" s="72">
        <f t="shared" ref="D5:D36" si="0">SUM(E5:H5)</f>
        <v>49174.877759492279</v>
      </c>
      <c r="E5" s="72">
        <v>33365.290697897231</v>
      </c>
      <c r="F5" s="72">
        <v>14615.381627970353</v>
      </c>
      <c r="G5" s="72">
        <v>283.68408699808793</v>
      </c>
      <c r="H5" s="72">
        <v>910.52134662660478</v>
      </c>
      <c r="I5" s="49"/>
      <c r="J5" s="49">
        <f t="shared" ref="J5:M36" si="1">IFERROR(E5/$D5*100,"")</f>
        <v>67.850276844779117</v>
      </c>
      <c r="K5" s="49">
        <f t="shared" si="1"/>
        <v>29.72123631796752</v>
      </c>
      <c r="L5" s="49">
        <f t="shared" si="1"/>
        <v>0.57688824034408115</v>
      </c>
      <c r="M5" s="49">
        <f t="shared" si="1"/>
        <v>1.8515985969092641</v>
      </c>
      <c r="N5" s="49">
        <f t="shared" ref="N5:N68" si="2">SUM(J5:M5)</f>
        <v>99.999999999999986</v>
      </c>
    </row>
    <row r="6" spans="1:15" x14ac:dyDescent="0.35">
      <c r="A6" s="30" t="s">
        <v>174</v>
      </c>
      <c r="B6" s="30" t="s">
        <v>16</v>
      </c>
      <c r="C6" s="30" t="s">
        <v>36</v>
      </c>
      <c r="D6" s="72">
        <f t="shared" si="0"/>
        <v>48271.27585056251</v>
      </c>
      <c r="E6" s="72">
        <v>32523.348952814293</v>
      </c>
      <c r="F6" s="72">
        <v>15613.638051279429</v>
      </c>
      <c r="G6" s="72">
        <v>36.849057318321385</v>
      </c>
      <c r="H6" s="72">
        <v>97.439789150460598</v>
      </c>
      <c r="I6" s="49"/>
      <c r="J6" s="49">
        <f t="shared" si="1"/>
        <v>67.376195013986347</v>
      </c>
      <c r="K6" s="49">
        <f t="shared" si="1"/>
        <v>32.345608803910416</v>
      </c>
      <c r="L6" s="49">
        <f t="shared" si="1"/>
        <v>7.6337442234587174E-2</v>
      </c>
      <c r="M6" s="49">
        <f t="shared" si="1"/>
        <v>0.20185873986863995</v>
      </c>
      <c r="N6" s="49">
        <f t="shared" si="2"/>
        <v>99.999999999999986</v>
      </c>
    </row>
    <row r="7" spans="1:15" x14ac:dyDescent="0.35">
      <c r="A7" s="30" t="s">
        <v>174</v>
      </c>
      <c r="B7" s="30" t="s">
        <v>16</v>
      </c>
      <c r="C7" s="30" t="s">
        <v>37</v>
      </c>
      <c r="D7" s="72">
        <f t="shared" si="0"/>
        <v>44400.992934115813</v>
      </c>
      <c r="E7" s="72">
        <v>31046.460953734801</v>
      </c>
      <c r="F7" s="72">
        <v>13316.737012830565</v>
      </c>
      <c r="G7" s="72">
        <v>25.584285726460759</v>
      </c>
      <c r="H7" s="72">
        <v>12.210681823992637</v>
      </c>
      <c r="I7" s="49"/>
      <c r="J7" s="49">
        <f t="shared" si="1"/>
        <v>69.922897895105478</v>
      </c>
      <c r="K7" s="49">
        <f t="shared" si="1"/>
        <v>29.991980207718637</v>
      </c>
      <c r="L7" s="49">
        <f t="shared" si="1"/>
        <v>5.7620976549834974E-2</v>
      </c>
      <c r="M7" s="49">
        <f t="shared" si="1"/>
        <v>2.750092062605761E-2</v>
      </c>
      <c r="N7" s="49">
        <f t="shared" si="2"/>
        <v>100.00000000000001</v>
      </c>
    </row>
    <row r="8" spans="1:15" x14ac:dyDescent="0.35">
      <c r="A8" s="30" t="s">
        <v>174</v>
      </c>
      <c r="B8" s="30" t="s">
        <v>16</v>
      </c>
      <c r="C8" s="30" t="s">
        <v>38</v>
      </c>
      <c r="D8" s="72">
        <f t="shared" si="0"/>
        <v>52182.040612130746</v>
      </c>
      <c r="E8" s="72">
        <v>34933.19930143527</v>
      </c>
      <c r="F8" s="72">
        <v>17225.485592414658</v>
      </c>
      <c r="G8" s="72">
        <v>11.963024253423528</v>
      </c>
      <c r="H8" s="72">
        <v>11.39269402738822</v>
      </c>
      <c r="I8" s="49"/>
      <c r="J8" s="49">
        <f t="shared" si="1"/>
        <v>66.944870096387831</v>
      </c>
      <c r="K8" s="49">
        <f t="shared" si="1"/>
        <v>33.010371749260905</v>
      </c>
      <c r="L8" s="49">
        <f t="shared" si="1"/>
        <v>2.2925558512256583E-2</v>
      </c>
      <c r="M8" s="49">
        <f t="shared" si="1"/>
        <v>2.183259583899784E-2</v>
      </c>
      <c r="N8" s="49">
        <f t="shared" si="2"/>
        <v>100</v>
      </c>
    </row>
    <row r="9" spans="1:15" x14ac:dyDescent="0.35">
      <c r="A9" s="30" t="s">
        <v>174</v>
      </c>
      <c r="B9" s="30" t="s">
        <v>16</v>
      </c>
      <c r="C9" s="30" t="s">
        <v>39</v>
      </c>
      <c r="D9" s="72">
        <f t="shared" si="0"/>
        <v>24203.588878967592</v>
      </c>
      <c r="E9" s="72">
        <v>17129.292426667438</v>
      </c>
      <c r="F9" s="72">
        <v>6989.2577799152923</v>
      </c>
      <c r="G9" s="72">
        <v>51.762670147305634</v>
      </c>
      <c r="H9" s="72">
        <v>33.27600223755362</v>
      </c>
      <c r="I9" s="49"/>
      <c r="J9" s="49">
        <f t="shared" si="1"/>
        <v>70.771704610932446</v>
      </c>
      <c r="K9" s="49">
        <f t="shared" si="1"/>
        <v>28.876948021492836</v>
      </c>
      <c r="L9" s="49">
        <f t="shared" si="1"/>
        <v>0.21386361504547907</v>
      </c>
      <c r="M9" s="49">
        <f t="shared" si="1"/>
        <v>0.13748375252923656</v>
      </c>
      <c r="N9" s="49">
        <f t="shared" si="2"/>
        <v>100</v>
      </c>
    </row>
    <row r="10" spans="1:15" x14ac:dyDescent="0.35">
      <c r="A10" s="30" t="s">
        <v>174</v>
      </c>
      <c r="B10" s="30" t="s">
        <v>16</v>
      </c>
      <c r="C10" s="30" t="s">
        <v>40</v>
      </c>
      <c r="D10" s="72">
        <f t="shared" si="0"/>
        <v>28592.710860815154</v>
      </c>
      <c r="E10" s="72">
        <v>19558.359700533856</v>
      </c>
      <c r="F10" s="72">
        <v>8957.3665427982705</v>
      </c>
      <c r="G10" s="72">
        <v>12.07601842870999</v>
      </c>
      <c r="H10" s="72">
        <v>64.908599054316184</v>
      </c>
      <c r="I10" s="49"/>
      <c r="J10" s="49">
        <f t="shared" si="1"/>
        <v>68.403306687990835</v>
      </c>
      <c r="K10" s="49">
        <f t="shared" si="1"/>
        <v>31.327447706519784</v>
      </c>
      <c r="L10" s="49">
        <f t="shared" si="1"/>
        <v>4.223460478264604E-2</v>
      </c>
      <c r="M10" s="49">
        <f t="shared" si="1"/>
        <v>0.22701100070672242</v>
      </c>
      <c r="N10" s="49">
        <f t="shared" si="2"/>
        <v>100</v>
      </c>
    </row>
    <row r="11" spans="1:15" x14ac:dyDescent="0.35">
      <c r="A11" s="30" t="s">
        <v>174</v>
      </c>
      <c r="B11" s="30" t="s">
        <v>16</v>
      </c>
      <c r="C11" s="30" t="s">
        <v>41</v>
      </c>
      <c r="D11" s="72">
        <f t="shared" si="0"/>
        <v>63518.450489183189</v>
      </c>
      <c r="E11" s="72">
        <v>43094.694997933337</v>
      </c>
      <c r="F11" s="72">
        <v>20164.686454457791</v>
      </c>
      <c r="G11" s="72">
        <v>86.356345597354277</v>
      </c>
      <c r="H11" s="72">
        <v>172.71269119470855</v>
      </c>
      <c r="I11" s="49"/>
      <c r="J11" s="49">
        <f t="shared" si="1"/>
        <v>67.845948171031196</v>
      </c>
      <c r="K11" s="49">
        <f t="shared" si="1"/>
        <v>31.746187602437999</v>
      </c>
      <c r="L11" s="49">
        <f t="shared" si="1"/>
        <v>0.13595474217693684</v>
      </c>
      <c r="M11" s="49">
        <f t="shared" si="1"/>
        <v>0.27190948435387369</v>
      </c>
      <c r="N11" s="49">
        <f t="shared" si="2"/>
        <v>100</v>
      </c>
    </row>
    <row r="12" spans="1:15" x14ac:dyDescent="0.35">
      <c r="A12" s="30" t="s">
        <v>174</v>
      </c>
      <c r="B12" s="30" t="s">
        <v>16</v>
      </c>
      <c r="C12" s="30" t="s">
        <v>42</v>
      </c>
      <c r="D12" s="72">
        <f t="shared" si="0"/>
        <v>54223.461179452475</v>
      </c>
      <c r="E12" s="72">
        <v>35641.207027384793</v>
      </c>
      <c r="F12" s="72">
        <v>18378.408574536741</v>
      </c>
      <c r="G12" s="72">
        <v>17.270989532321252</v>
      </c>
      <c r="H12" s="72">
        <v>186.57458799861985</v>
      </c>
      <c r="I12" s="49"/>
      <c r="J12" s="49">
        <f t="shared" si="1"/>
        <v>65.730232360915252</v>
      </c>
      <c r="K12" s="49">
        <f t="shared" si="1"/>
        <v>33.893831516423162</v>
      </c>
      <c r="L12" s="49">
        <f t="shared" si="1"/>
        <v>3.1851506998350647E-2</v>
      </c>
      <c r="M12" s="49">
        <f t="shared" si="1"/>
        <v>0.34408461566323012</v>
      </c>
      <c r="N12" s="49">
        <f t="shared" si="2"/>
        <v>100</v>
      </c>
    </row>
    <row r="13" spans="1:15" x14ac:dyDescent="0.35">
      <c r="A13" s="30" t="s">
        <v>175</v>
      </c>
      <c r="B13" s="30" t="s">
        <v>18</v>
      </c>
      <c r="C13" s="30" t="s">
        <v>43</v>
      </c>
      <c r="D13" s="72">
        <f t="shared" si="0"/>
        <v>32249.834478826306</v>
      </c>
      <c r="E13" s="72">
        <v>29518.605929058122</v>
      </c>
      <c r="F13" s="72">
        <v>2052.9973791702491</v>
      </c>
      <c r="G13" s="72">
        <v>311.26075286779474</v>
      </c>
      <c r="H13" s="72">
        <v>366.97041773014058</v>
      </c>
      <c r="I13" s="49"/>
      <c r="J13" s="49">
        <f t="shared" si="1"/>
        <v>91.53103079781269</v>
      </c>
      <c r="K13" s="49">
        <f t="shared" si="1"/>
        <v>6.3659160189431327</v>
      </c>
      <c r="L13" s="49">
        <f t="shared" si="1"/>
        <v>0.96515457489294598</v>
      </c>
      <c r="M13" s="49">
        <f t="shared" si="1"/>
        <v>1.1378986083512328</v>
      </c>
      <c r="N13" s="49">
        <f t="shared" si="2"/>
        <v>100.00000000000001</v>
      </c>
    </row>
    <row r="14" spans="1:15" x14ac:dyDescent="0.35">
      <c r="A14" s="30" t="s">
        <v>175</v>
      </c>
      <c r="B14" s="30" t="s">
        <v>18</v>
      </c>
      <c r="C14" s="30" t="s">
        <v>44</v>
      </c>
      <c r="D14" s="72">
        <f t="shared" si="0"/>
        <v>24655.526664050394</v>
      </c>
      <c r="E14" s="72">
        <v>20490.232572657012</v>
      </c>
      <c r="F14" s="72">
        <v>2943.8726236223529</v>
      </c>
      <c r="G14" s="72">
        <v>517.85674821160944</v>
      </c>
      <c r="H14" s="72">
        <v>703.56471955942266</v>
      </c>
      <c r="I14" s="49"/>
      <c r="J14" s="49">
        <f t="shared" si="1"/>
        <v>83.106042924377306</v>
      </c>
      <c r="K14" s="49">
        <f t="shared" si="1"/>
        <v>11.940011112862333</v>
      </c>
      <c r="L14" s="49">
        <f t="shared" si="1"/>
        <v>2.1003678212507357</v>
      </c>
      <c r="M14" s="49">
        <f t="shared" si="1"/>
        <v>2.8535781415096388</v>
      </c>
      <c r="N14" s="49">
        <f t="shared" si="2"/>
        <v>100.00000000000003</v>
      </c>
    </row>
    <row r="15" spans="1:15" x14ac:dyDescent="0.35">
      <c r="A15" s="30" t="s">
        <v>175</v>
      </c>
      <c r="B15" s="30" t="s">
        <v>18</v>
      </c>
      <c r="C15" s="30" t="s">
        <v>45</v>
      </c>
      <c r="D15" s="72">
        <f t="shared" si="0"/>
        <v>51728.575893763627</v>
      </c>
      <c r="E15" s="72">
        <v>45463.658625915319</v>
      </c>
      <c r="F15" s="72">
        <v>4886.1903043680222</v>
      </c>
      <c r="G15" s="72">
        <v>783.01740843327366</v>
      </c>
      <c r="H15" s="72">
        <v>595.7095550470076</v>
      </c>
      <c r="I15" s="49"/>
      <c r="J15" s="49">
        <f t="shared" si="1"/>
        <v>87.88886575823247</v>
      </c>
      <c r="K15" s="49">
        <f t="shared" si="1"/>
        <v>9.4458241309463524</v>
      </c>
      <c r="L15" s="49">
        <f t="shared" si="1"/>
        <v>1.5137037795924977</v>
      </c>
      <c r="M15" s="49">
        <f t="shared" si="1"/>
        <v>1.1516063312286664</v>
      </c>
      <c r="N15" s="49">
        <f t="shared" si="2"/>
        <v>99.999999999999986</v>
      </c>
    </row>
    <row r="16" spans="1:15" x14ac:dyDescent="0.35">
      <c r="A16" s="30" t="s">
        <v>175</v>
      </c>
      <c r="B16" s="30" t="s">
        <v>18</v>
      </c>
      <c r="C16" s="30" t="s">
        <v>46</v>
      </c>
      <c r="D16" s="72">
        <f t="shared" si="0"/>
        <v>41569.353108969466</v>
      </c>
      <c r="E16" s="72">
        <v>33813.380880652192</v>
      </c>
      <c r="F16" s="72">
        <v>6092.8162312824361</v>
      </c>
      <c r="G16" s="72">
        <v>870.89581022979917</v>
      </c>
      <c r="H16" s="72">
        <v>792.26018680504046</v>
      </c>
      <c r="I16" s="49"/>
      <c r="J16" s="49">
        <f t="shared" si="1"/>
        <v>81.34209063108139</v>
      </c>
      <c r="K16" s="49">
        <f t="shared" si="1"/>
        <v>14.656990728989195</v>
      </c>
      <c r="L16" s="49">
        <f t="shared" si="1"/>
        <v>2.0950429705914404</v>
      </c>
      <c r="M16" s="49">
        <f t="shared" si="1"/>
        <v>1.9058756693379804</v>
      </c>
      <c r="N16" s="49">
        <f t="shared" si="2"/>
        <v>100</v>
      </c>
    </row>
    <row r="17" spans="1:14" x14ac:dyDescent="0.35">
      <c r="A17" s="30" t="s">
        <v>175</v>
      </c>
      <c r="B17" s="30" t="s">
        <v>18</v>
      </c>
      <c r="C17" s="30" t="s">
        <v>47</v>
      </c>
      <c r="D17" s="72">
        <f t="shared" si="0"/>
        <v>60561.606473672095</v>
      </c>
      <c r="E17" s="72">
        <v>47956.908183613908</v>
      </c>
      <c r="F17" s="72">
        <v>9743.1964287856263</v>
      </c>
      <c r="G17" s="72">
        <v>1605.7708637906474</v>
      </c>
      <c r="H17" s="72">
        <v>1255.7309974819177</v>
      </c>
      <c r="I17" s="49"/>
      <c r="J17" s="49">
        <f t="shared" si="1"/>
        <v>79.186981614271062</v>
      </c>
      <c r="K17" s="49">
        <f t="shared" si="1"/>
        <v>16.088074600566085</v>
      </c>
      <c r="L17" s="49">
        <f t="shared" si="1"/>
        <v>2.6514667580502889</v>
      </c>
      <c r="M17" s="49">
        <f t="shared" si="1"/>
        <v>2.0734770271125829</v>
      </c>
      <c r="N17" s="49">
        <f t="shared" si="2"/>
        <v>100.00000000000003</v>
      </c>
    </row>
    <row r="18" spans="1:14" x14ac:dyDescent="0.35">
      <c r="A18" s="30" t="s">
        <v>175</v>
      </c>
      <c r="B18" s="30" t="s">
        <v>18</v>
      </c>
      <c r="C18" s="30" t="s">
        <v>48</v>
      </c>
      <c r="D18" s="72">
        <f t="shared" si="0"/>
        <v>8610.4715004211612</v>
      </c>
      <c r="E18" s="72">
        <v>5922.8769250632104</v>
      </c>
      <c r="F18" s="72">
        <v>1925.5378318299522</v>
      </c>
      <c r="G18" s="72">
        <v>481.04372174209396</v>
      </c>
      <c r="H18" s="72">
        <v>281.01302178590578</v>
      </c>
      <c r="I18" s="49"/>
      <c r="J18" s="49">
        <f t="shared" si="1"/>
        <v>68.786905859609504</v>
      </c>
      <c r="K18" s="49">
        <f t="shared" si="1"/>
        <v>22.362745544605414</v>
      </c>
      <c r="L18" s="49">
        <f t="shared" si="1"/>
        <v>5.5867291555237699</v>
      </c>
      <c r="M18" s="49">
        <f t="shared" si="1"/>
        <v>3.2636194402613219</v>
      </c>
      <c r="N18" s="49">
        <f t="shared" si="2"/>
        <v>100.00000000000001</v>
      </c>
    </row>
    <row r="19" spans="1:14" x14ac:dyDescent="0.35">
      <c r="A19" s="30" t="s">
        <v>175</v>
      </c>
      <c r="B19" s="30" t="s">
        <v>18</v>
      </c>
      <c r="C19" s="30" t="s">
        <v>49</v>
      </c>
      <c r="D19" s="72">
        <f t="shared" si="0"/>
        <v>12465.429802073804</v>
      </c>
      <c r="E19" s="72">
        <v>11135.62985506418</v>
      </c>
      <c r="F19" s="72">
        <v>1131.8864358959668</v>
      </c>
      <c r="G19" s="72">
        <v>177.66660460586618</v>
      </c>
      <c r="H19" s="72">
        <v>20.246906507791017</v>
      </c>
      <c r="I19" s="49"/>
      <c r="J19" s="49">
        <f t="shared" si="1"/>
        <v>89.332097102753792</v>
      </c>
      <c r="K19" s="49">
        <f t="shared" si="1"/>
        <v>9.0802038426918994</v>
      </c>
      <c r="L19" s="49">
        <f t="shared" si="1"/>
        <v>1.4252745988454307</v>
      </c>
      <c r="M19" s="49">
        <f t="shared" si="1"/>
        <v>0.162424455708881</v>
      </c>
      <c r="N19" s="49">
        <f t="shared" si="2"/>
        <v>100.00000000000001</v>
      </c>
    </row>
    <row r="20" spans="1:14" x14ac:dyDescent="0.35">
      <c r="A20" s="30" t="s">
        <v>175</v>
      </c>
      <c r="B20" s="30" t="s">
        <v>18</v>
      </c>
      <c r="C20" s="30" t="s">
        <v>50</v>
      </c>
      <c r="D20" s="72">
        <f t="shared" si="0"/>
        <v>25007.383450946658</v>
      </c>
      <c r="E20" s="72">
        <v>23558.556995266794</v>
      </c>
      <c r="F20" s="72">
        <v>1147.0336923407915</v>
      </c>
      <c r="G20" s="72">
        <v>81.347808950086076</v>
      </c>
      <c r="H20" s="72">
        <v>220.44495438898454</v>
      </c>
      <c r="I20" s="49"/>
      <c r="J20" s="49">
        <f t="shared" si="1"/>
        <v>94.20640524618733</v>
      </c>
      <c r="K20" s="49">
        <f t="shared" si="1"/>
        <v>4.5867801187227784</v>
      </c>
      <c r="L20" s="49">
        <f t="shared" si="1"/>
        <v>0.32529516376495055</v>
      </c>
      <c r="M20" s="49">
        <f t="shared" si="1"/>
        <v>0.88151947132493613</v>
      </c>
      <c r="N20" s="49">
        <f t="shared" si="2"/>
        <v>99.999999999999986</v>
      </c>
    </row>
    <row r="21" spans="1:14" x14ac:dyDescent="0.35">
      <c r="A21" s="30" t="s">
        <v>175</v>
      </c>
      <c r="B21" s="30" t="s">
        <v>18</v>
      </c>
      <c r="C21" s="30" t="s">
        <v>51</v>
      </c>
      <c r="D21" s="72">
        <f t="shared" si="0"/>
        <v>17375.284696897259</v>
      </c>
      <c r="E21" s="72">
        <v>15136.44900846159</v>
      </c>
      <c r="F21" s="72">
        <v>1988.8218042959456</v>
      </c>
      <c r="G21" s="72">
        <v>123.37144543284874</v>
      </c>
      <c r="H21" s="72">
        <v>126.64243870687784</v>
      </c>
      <c r="I21" s="51"/>
      <c r="J21" s="49">
        <f t="shared" si="1"/>
        <v>87.11482587197284</v>
      </c>
      <c r="K21" s="49">
        <f t="shared" si="1"/>
        <v>11.44626887553154</v>
      </c>
      <c r="L21" s="49">
        <f t="shared" si="1"/>
        <v>0.71003985019525717</v>
      </c>
      <c r="M21" s="49">
        <f t="shared" si="1"/>
        <v>0.72886540230038732</v>
      </c>
      <c r="N21" s="49">
        <f t="shared" si="2"/>
        <v>100.00000000000003</v>
      </c>
    </row>
    <row r="22" spans="1:14" x14ac:dyDescent="0.35">
      <c r="A22" s="30" t="s">
        <v>175</v>
      </c>
      <c r="B22" s="30" t="s">
        <v>18</v>
      </c>
      <c r="C22" s="30" t="s">
        <v>52</v>
      </c>
      <c r="D22" s="72">
        <f t="shared" si="0"/>
        <v>30776.516271554399</v>
      </c>
      <c r="E22" s="72">
        <v>27339.866743661485</v>
      </c>
      <c r="F22" s="72">
        <v>2644.7357396661096</v>
      </c>
      <c r="G22" s="72">
        <v>412.9500380705968</v>
      </c>
      <c r="H22" s="72">
        <v>378.96375015620737</v>
      </c>
      <c r="I22" s="51"/>
      <c r="J22" s="49">
        <f t="shared" si="1"/>
        <v>88.833533017285376</v>
      </c>
      <c r="K22" s="49">
        <f t="shared" si="1"/>
        <v>8.5933564290723226</v>
      </c>
      <c r="L22" s="49">
        <f t="shared" si="1"/>
        <v>1.3417699210234244</v>
      </c>
      <c r="M22" s="49">
        <f t="shared" si="1"/>
        <v>1.2313406326188698</v>
      </c>
      <c r="N22" s="49">
        <f t="shared" si="2"/>
        <v>100</v>
      </c>
    </row>
    <row r="23" spans="1:14" x14ac:dyDescent="0.35">
      <c r="A23" s="30" t="s">
        <v>175</v>
      </c>
      <c r="B23" s="30" t="s">
        <v>18</v>
      </c>
      <c r="C23" s="30" t="s">
        <v>53</v>
      </c>
      <c r="D23" s="72">
        <f t="shared" si="0"/>
        <v>15674.565553283428</v>
      </c>
      <c r="E23" s="72">
        <v>11598.011212453343</v>
      </c>
      <c r="F23" s="72">
        <v>3176.0522454802631</v>
      </c>
      <c r="G23" s="72">
        <v>613.83399211154199</v>
      </c>
      <c r="H23" s="72">
        <v>286.66810323828076</v>
      </c>
      <c r="I23" s="51"/>
      <c r="J23" s="49">
        <f t="shared" si="1"/>
        <v>73.992552922934763</v>
      </c>
      <c r="K23" s="49">
        <f t="shared" si="1"/>
        <v>20.262457895140574</v>
      </c>
      <c r="L23" s="49">
        <f t="shared" si="1"/>
        <v>3.9161148679043238</v>
      </c>
      <c r="M23" s="49">
        <f t="shared" si="1"/>
        <v>1.8288743140203396</v>
      </c>
      <c r="N23" s="49">
        <f t="shared" si="2"/>
        <v>100</v>
      </c>
    </row>
    <row r="24" spans="1:14" x14ac:dyDescent="0.35">
      <c r="A24" s="30" t="s">
        <v>175</v>
      </c>
      <c r="B24" s="30" t="s">
        <v>18</v>
      </c>
      <c r="C24" s="30" t="s">
        <v>54</v>
      </c>
      <c r="D24" s="72">
        <f t="shared" si="0"/>
        <v>9754.4946472812353</v>
      </c>
      <c r="E24" s="72">
        <v>8835.6339753932334</v>
      </c>
      <c r="F24" s="72">
        <v>704.5772473180366</v>
      </c>
      <c r="G24" s="72">
        <v>111.69355724895181</v>
      </c>
      <c r="H24" s="72">
        <v>102.58986732101417</v>
      </c>
      <c r="I24" s="51"/>
      <c r="J24" s="49">
        <f t="shared" si="1"/>
        <v>90.580130441261701</v>
      </c>
      <c r="K24" s="49">
        <f t="shared" si="1"/>
        <v>7.2231035311953935</v>
      </c>
      <c r="L24" s="49">
        <f t="shared" si="1"/>
        <v>1.1450470914972817</v>
      </c>
      <c r="M24" s="49">
        <f t="shared" si="1"/>
        <v>1.0517189360456303</v>
      </c>
      <c r="N24" s="49">
        <f t="shared" si="2"/>
        <v>100</v>
      </c>
    </row>
    <row r="25" spans="1:14" x14ac:dyDescent="0.35">
      <c r="A25" s="30" t="s">
        <v>173</v>
      </c>
      <c r="B25" s="30" t="s">
        <v>19</v>
      </c>
      <c r="C25" s="30" t="s">
        <v>55</v>
      </c>
      <c r="D25" s="72">
        <f t="shared" si="0"/>
        <v>27308.783318074627</v>
      </c>
      <c r="E25" s="72">
        <v>15424.291655031917</v>
      </c>
      <c r="F25" s="72">
        <v>7723.8999971389821</v>
      </c>
      <c r="G25" s="72">
        <v>2659.5333329518635</v>
      </c>
      <c r="H25" s="72">
        <v>1501.0583329518654</v>
      </c>
      <c r="I25" s="51"/>
      <c r="J25" s="49">
        <f t="shared" si="1"/>
        <v>56.481064994291316</v>
      </c>
      <c r="K25" s="49">
        <f t="shared" si="1"/>
        <v>28.283574215577858</v>
      </c>
      <c r="L25" s="49">
        <f t="shared" si="1"/>
        <v>9.7387470616152321</v>
      </c>
      <c r="M25" s="49">
        <f t="shared" si="1"/>
        <v>5.49661372851559</v>
      </c>
      <c r="N25" s="49">
        <f t="shared" si="2"/>
        <v>99.999999999999986</v>
      </c>
    </row>
    <row r="26" spans="1:14" x14ac:dyDescent="0.35">
      <c r="A26" s="30" t="s">
        <v>173</v>
      </c>
      <c r="B26" s="30" t="s">
        <v>19</v>
      </c>
      <c r="C26" s="30" t="s">
        <v>56</v>
      </c>
      <c r="D26" s="72">
        <f t="shared" si="0"/>
        <v>28094.443351886461</v>
      </c>
      <c r="E26" s="72">
        <v>19444.374206990582</v>
      </c>
      <c r="F26" s="72">
        <v>5975.5891146848799</v>
      </c>
      <c r="G26" s="72">
        <v>1727.4757963183024</v>
      </c>
      <c r="H26" s="72">
        <v>947.00423389269588</v>
      </c>
      <c r="I26" s="51"/>
      <c r="J26" s="49">
        <f t="shared" si="1"/>
        <v>69.210747347606542</v>
      </c>
      <c r="K26" s="49">
        <f t="shared" si="1"/>
        <v>21.269647666052212</v>
      </c>
      <c r="L26" s="49">
        <f t="shared" si="1"/>
        <v>6.1488165993589883</v>
      </c>
      <c r="M26" s="49">
        <f t="shared" si="1"/>
        <v>3.3707883869822508</v>
      </c>
      <c r="N26" s="49">
        <f t="shared" si="2"/>
        <v>100</v>
      </c>
    </row>
    <row r="27" spans="1:14" x14ac:dyDescent="0.35">
      <c r="A27" s="30" t="s">
        <v>173</v>
      </c>
      <c r="B27" s="30" t="s">
        <v>19</v>
      </c>
      <c r="C27" s="30" t="s">
        <v>57</v>
      </c>
      <c r="D27" s="72">
        <f t="shared" si="0"/>
        <v>59665.823710379133</v>
      </c>
      <c r="E27" s="72">
        <v>41213.99362204608</v>
      </c>
      <c r="F27" s="72">
        <v>12840.565749715823</v>
      </c>
      <c r="G27" s="72">
        <v>3549.8147515664209</v>
      </c>
      <c r="H27" s="72">
        <v>2061.4495870507999</v>
      </c>
      <c r="I27" s="51"/>
      <c r="J27" s="49">
        <f t="shared" si="1"/>
        <v>69.074708198282579</v>
      </c>
      <c r="K27" s="49">
        <f t="shared" si="1"/>
        <v>21.520805297257883</v>
      </c>
      <c r="L27" s="49">
        <f t="shared" si="1"/>
        <v>5.9494942511770184</v>
      </c>
      <c r="M27" s="49">
        <f t="shared" si="1"/>
        <v>3.454992253282513</v>
      </c>
      <c r="N27" s="49">
        <f t="shared" si="2"/>
        <v>99.999999999999986</v>
      </c>
    </row>
    <row r="28" spans="1:14" x14ac:dyDescent="0.35">
      <c r="A28" s="30" t="s">
        <v>173</v>
      </c>
      <c r="B28" s="30" t="s">
        <v>19</v>
      </c>
      <c r="C28" s="30" t="s">
        <v>58</v>
      </c>
      <c r="D28" s="72">
        <f t="shared" si="0"/>
        <v>16620.330364592523</v>
      </c>
      <c r="E28" s="72">
        <v>12001.026530163053</v>
      </c>
      <c r="F28" s="72">
        <v>3190.3360839919374</v>
      </c>
      <c r="G28" s="72">
        <v>924.74431253575551</v>
      </c>
      <c r="H28" s="72">
        <v>504.22343790177706</v>
      </c>
      <c r="I28" s="51"/>
      <c r="J28" s="49">
        <f t="shared" si="1"/>
        <v>72.206907244934783</v>
      </c>
      <c r="K28" s="49">
        <f t="shared" si="1"/>
        <v>19.195383088103583</v>
      </c>
      <c r="L28" s="49">
        <f t="shared" si="1"/>
        <v>5.5639346044877929</v>
      </c>
      <c r="M28" s="49">
        <f t="shared" si="1"/>
        <v>3.03377506247385</v>
      </c>
      <c r="N28" s="49">
        <f t="shared" si="2"/>
        <v>100.00000000000001</v>
      </c>
    </row>
    <row r="29" spans="1:14" x14ac:dyDescent="0.35">
      <c r="A29" s="30" t="s">
        <v>173</v>
      </c>
      <c r="B29" s="30" t="s">
        <v>19</v>
      </c>
      <c r="C29" s="30" t="s">
        <v>59</v>
      </c>
      <c r="D29" s="72">
        <f t="shared" si="0"/>
        <v>44357.943615210279</v>
      </c>
      <c r="E29" s="72">
        <v>28913.004950394345</v>
      </c>
      <c r="F29" s="72">
        <v>10204.931034584546</v>
      </c>
      <c r="G29" s="72">
        <v>3241.1158993687145</v>
      </c>
      <c r="H29" s="72">
        <v>1998.8917308626803</v>
      </c>
      <c r="I29" s="51"/>
      <c r="J29" s="49">
        <f t="shared" si="1"/>
        <v>65.181121111484785</v>
      </c>
      <c r="K29" s="49">
        <f t="shared" si="1"/>
        <v>23.005870432382462</v>
      </c>
      <c r="L29" s="49">
        <f t="shared" si="1"/>
        <v>7.3067316363541703</v>
      </c>
      <c r="M29" s="49">
        <f t="shared" si="1"/>
        <v>4.5062768197785958</v>
      </c>
      <c r="N29" s="49">
        <f t="shared" si="2"/>
        <v>100.00000000000001</v>
      </c>
    </row>
    <row r="30" spans="1:14" x14ac:dyDescent="0.35">
      <c r="A30" s="30" t="s">
        <v>173</v>
      </c>
      <c r="B30" s="30" t="s">
        <v>19</v>
      </c>
      <c r="C30" s="30" t="s">
        <v>60</v>
      </c>
      <c r="D30" s="72">
        <f t="shared" si="0"/>
        <v>20529.736925970665</v>
      </c>
      <c r="E30" s="72">
        <v>14515.6243321445</v>
      </c>
      <c r="F30" s="72">
        <v>4145.4773951471025</v>
      </c>
      <c r="G30" s="72">
        <v>1219.679938214392</v>
      </c>
      <c r="H30" s="72">
        <v>648.95526046467137</v>
      </c>
      <c r="I30" s="51"/>
      <c r="J30" s="49">
        <f t="shared" si="1"/>
        <v>70.705359666746872</v>
      </c>
      <c r="K30" s="49">
        <f t="shared" si="1"/>
        <v>20.192550007316278</v>
      </c>
      <c r="L30" s="49">
        <f t="shared" si="1"/>
        <v>5.941040270571925</v>
      </c>
      <c r="M30" s="49">
        <f t="shared" si="1"/>
        <v>3.1610500553649357</v>
      </c>
      <c r="N30" s="49">
        <f t="shared" si="2"/>
        <v>100.00000000000003</v>
      </c>
    </row>
    <row r="31" spans="1:14" x14ac:dyDescent="0.35">
      <c r="A31" s="30" t="s">
        <v>173</v>
      </c>
      <c r="B31" s="30" t="s">
        <v>19</v>
      </c>
      <c r="C31" s="30" t="s">
        <v>61</v>
      </c>
      <c r="D31" s="72">
        <f t="shared" si="0"/>
        <v>9194.1997469468279</v>
      </c>
      <c r="E31" s="72">
        <v>4294.8395440279783</v>
      </c>
      <c r="F31" s="72">
        <v>2467.9091256569363</v>
      </c>
      <c r="G31" s="72">
        <v>925.98831085811389</v>
      </c>
      <c r="H31" s="72">
        <v>1505.4627664038003</v>
      </c>
      <c r="I31" s="51"/>
      <c r="J31" s="49">
        <f t="shared" si="1"/>
        <v>46.71248898474488</v>
      </c>
      <c r="K31" s="49">
        <f t="shared" si="1"/>
        <v>26.84202207458533</v>
      </c>
      <c r="L31" s="49">
        <f t="shared" si="1"/>
        <v>10.071439998523116</v>
      </c>
      <c r="M31" s="49">
        <f t="shared" si="1"/>
        <v>16.374048942146686</v>
      </c>
      <c r="N31" s="49">
        <f t="shared" si="2"/>
        <v>100.00000000000001</v>
      </c>
    </row>
    <row r="32" spans="1:14" x14ac:dyDescent="0.35">
      <c r="A32" s="30" t="s">
        <v>175</v>
      </c>
      <c r="B32" s="30" t="s">
        <v>20</v>
      </c>
      <c r="C32" s="30" t="s">
        <v>62</v>
      </c>
      <c r="D32" s="72">
        <f t="shared" si="0"/>
        <v>21507.354562142988</v>
      </c>
      <c r="E32" s="72">
        <v>14725.875673717417</v>
      </c>
      <c r="F32" s="72">
        <v>5863.3679837423288</v>
      </c>
      <c r="G32" s="72">
        <v>706.66258615188224</v>
      </c>
      <c r="H32" s="72">
        <v>211.44831853136026</v>
      </c>
      <c r="I32" s="51"/>
      <c r="J32" s="49">
        <f t="shared" si="1"/>
        <v>68.469023613149261</v>
      </c>
      <c r="K32" s="49">
        <f t="shared" si="1"/>
        <v>27.262153356893858</v>
      </c>
      <c r="L32" s="49">
        <f t="shared" si="1"/>
        <v>3.2856787854129772</v>
      </c>
      <c r="M32" s="49">
        <f t="shared" si="1"/>
        <v>0.98314424454390736</v>
      </c>
      <c r="N32" s="49">
        <f t="shared" si="2"/>
        <v>100.00000000000001</v>
      </c>
    </row>
    <row r="33" spans="1:14" x14ac:dyDescent="0.35">
      <c r="A33" s="30" t="s">
        <v>175</v>
      </c>
      <c r="B33" s="30" t="s">
        <v>20</v>
      </c>
      <c r="C33" s="30" t="s">
        <v>63</v>
      </c>
      <c r="D33" s="72">
        <f t="shared" si="0"/>
        <v>40439.980097115884</v>
      </c>
      <c r="E33" s="72">
        <v>28703.171872203755</v>
      </c>
      <c r="F33" s="72">
        <v>9577.4791407884732</v>
      </c>
      <c r="G33" s="72">
        <v>1503.8076610461208</v>
      </c>
      <c r="H33" s="72">
        <v>655.52142307754048</v>
      </c>
      <c r="I33" s="51"/>
      <c r="J33" s="49">
        <f t="shared" si="1"/>
        <v>70.977215624917733</v>
      </c>
      <c r="K33" s="49">
        <f t="shared" si="1"/>
        <v>23.683194496605413</v>
      </c>
      <c r="L33" s="49">
        <f t="shared" si="1"/>
        <v>3.7186162244263068</v>
      </c>
      <c r="M33" s="49">
        <f t="shared" si="1"/>
        <v>1.6209736540505646</v>
      </c>
      <c r="N33" s="49">
        <f t="shared" si="2"/>
        <v>100.00000000000001</v>
      </c>
    </row>
    <row r="34" spans="1:14" x14ac:dyDescent="0.35">
      <c r="A34" s="30" t="s">
        <v>175</v>
      </c>
      <c r="B34" s="30" t="s">
        <v>20</v>
      </c>
      <c r="C34" s="30" t="s">
        <v>64</v>
      </c>
      <c r="D34" s="72">
        <f t="shared" si="0"/>
        <v>38092.41695807832</v>
      </c>
      <c r="E34" s="72">
        <v>25935.346020622834</v>
      </c>
      <c r="F34" s="72">
        <v>10707.064456822909</v>
      </c>
      <c r="G34" s="72">
        <v>1245.878801989124</v>
      </c>
      <c r="H34" s="72">
        <v>204.12767864345079</v>
      </c>
      <c r="I34" s="51"/>
      <c r="J34" s="49">
        <f t="shared" si="1"/>
        <v>68.08532535272137</v>
      </c>
      <c r="K34" s="49">
        <f t="shared" si="1"/>
        <v>28.108125742208241</v>
      </c>
      <c r="L34" s="49">
        <f t="shared" si="1"/>
        <v>3.270674064500148</v>
      </c>
      <c r="M34" s="49">
        <f t="shared" si="1"/>
        <v>0.53587484057023349</v>
      </c>
      <c r="N34" s="49">
        <f t="shared" si="2"/>
        <v>99.999999999999986</v>
      </c>
    </row>
    <row r="35" spans="1:14" x14ac:dyDescent="0.35">
      <c r="A35" s="30" t="s">
        <v>175</v>
      </c>
      <c r="B35" s="30" t="s">
        <v>20</v>
      </c>
      <c r="C35" s="30" t="s">
        <v>65</v>
      </c>
      <c r="D35" s="72">
        <f t="shared" si="0"/>
        <v>10525.253867832194</v>
      </c>
      <c r="E35" s="72">
        <v>6819.8436739099971</v>
      </c>
      <c r="F35" s="72">
        <v>3239.85508018869</v>
      </c>
      <c r="G35" s="72">
        <v>462.40340070936639</v>
      </c>
      <c r="H35" s="72">
        <v>3.1517130241402658</v>
      </c>
      <c r="I35" s="51"/>
      <c r="J35" s="49">
        <f t="shared" si="1"/>
        <v>64.79505159256199</v>
      </c>
      <c r="K35" s="49">
        <f t="shared" si="1"/>
        <v>30.781728601250148</v>
      </c>
      <c r="L35" s="49">
        <f t="shared" si="1"/>
        <v>4.3932755116015461</v>
      </c>
      <c r="M35" s="49">
        <f t="shared" si="1"/>
        <v>2.994429458630626E-2</v>
      </c>
      <c r="N35" s="49">
        <f t="shared" si="2"/>
        <v>99.999999999999986</v>
      </c>
    </row>
    <row r="36" spans="1:14" x14ac:dyDescent="0.35">
      <c r="A36" s="30" t="s">
        <v>175</v>
      </c>
      <c r="B36" s="30" t="s">
        <v>20</v>
      </c>
      <c r="C36" s="30" t="s">
        <v>66</v>
      </c>
      <c r="D36" s="72">
        <f t="shared" si="0"/>
        <v>24584.348408009264</v>
      </c>
      <c r="E36" s="72">
        <v>16668.494113569075</v>
      </c>
      <c r="F36" s="72">
        <v>6838.8442529954591</v>
      </c>
      <c r="G36" s="72">
        <v>1032.2593028578626</v>
      </c>
      <c r="H36" s="72">
        <v>44.750738586867698</v>
      </c>
      <c r="I36" s="51"/>
      <c r="J36" s="49">
        <f t="shared" si="1"/>
        <v>67.801244258882605</v>
      </c>
      <c r="K36" s="49">
        <f t="shared" si="1"/>
        <v>27.817878836957306</v>
      </c>
      <c r="L36" s="49">
        <f t="shared" si="1"/>
        <v>4.1988475176408002</v>
      </c>
      <c r="M36" s="49">
        <f t="shared" si="1"/>
        <v>0.18202938651930461</v>
      </c>
      <c r="N36" s="49">
        <f t="shared" si="2"/>
        <v>100.00000000000001</v>
      </c>
    </row>
    <row r="37" spans="1:14" x14ac:dyDescent="0.35">
      <c r="A37" s="30" t="s">
        <v>175</v>
      </c>
      <c r="B37" s="30" t="s">
        <v>20</v>
      </c>
      <c r="C37" s="30" t="s">
        <v>67</v>
      </c>
      <c r="D37" s="72">
        <f t="shared" ref="D37:D100" si="3">SUM(E37:H37)</f>
        <v>64652.703363509791</v>
      </c>
      <c r="E37" s="72">
        <v>48219.483196686677</v>
      </c>
      <c r="F37" s="72">
        <v>14371.754543560543</v>
      </c>
      <c r="G37" s="72">
        <v>1746.4702642485408</v>
      </c>
      <c r="H37" s="72">
        <v>314.99535901402641</v>
      </c>
      <c r="I37" s="51"/>
      <c r="J37" s="49">
        <f t="shared" ref="J37:M68" si="4">IFERROR(E37/$D37*100,"")</f>
        <v>74.582315492010693</v>
      </c>
      <c r="K37" s="49">
        <f t="shared" si="4"/>
        <v>22.229162580805571</v>
      </c>
      <c r="L37" s="49">
        <f t="shared" si="4"/>
        <v>2.7013104996229047</v>
      </c>
      <c r="M37" s="49">
        <f t="shared" si="4"/>
        <v>0.48721142756083247</v>
      </c>
      <c r="N37" s="49">
        <f t="shared" si="2"/>
        <v>100.00000000000001</v>
      </c>
    </row>
    <row r="38" spans="1:14" x14ac:dyDescent="0.35">
      <c r="A38" s="30" t="s">
        <v>175</v>
      </c>
      <c r="B38" s="30" t="s">
        <v>20</v>
      </c>
      <c r="C38" s="30" t="s">
        <v>68</v>
      </c>
      <c r="D38" s="72">
        <f t="shared" si="3"/>
        <v>67126.18156301252</v>
      </c>
      <c r="E38" s="72">
        <v>50051.888677222341</v>
      </c>
      <c r="F38" s="72">
        <v>15372.039380928485</v>
      </c>
      <c r="G38" s="72">
        <v>1348.5232023260098</v>
      </c>
      <c r="H38" s="72">
        <v>353.73030253568311</v>
      </c>
      <c r="I38" s="51"/>
      <c r="J38" s="49">
        <f t="shared" si="4"/>
        <v>74.563884779052657</v>
      </c>
      <c r="K38" s="49">
        <f t="shared" si="4"/>
        <v>22.900214227884366</v>
      </c>
      <c r="L38" s="49">
        <f t="shared" si="4"/>
        <v>2.0089377511517283</v>
      </c>
      <c r="M38" s="49">
        <f t="shared" si="4"/>
        <v>0.52696324191125088</v>
      </c>
      <c r="N38" s="49">
        <f t="shared" si="2"/>
        <v>100</v>
      </c>
    </row>
    <row r="39" spans="1:14" x14ac:dyDescent="0.35">
      <c r="A39" s="30" t="s">
        <v>175</v>
      </c>
      <c r="B39" s="30" t="s">
        <v>20</v>
      </c>
      <c r="C39" s="30" t="s">
        <v>69</v>
      </c>
      <c r="D39" s="72">
        <f t="shared" si="3"/>
        <v>30612.31256680952</v>
      </c>
      <c r="E39" s="72">
        <v>21703.42155405536</v>
      </c>
      <c r="F39" s="72">
        <v>7953.4471065586831</v>
      </c>
      <c r="G39" s="72">
        <v>907.88076674339868</v>
      </c>
      <c r="H39" s="72">
        <v>47.563139452079028</v>
      </c>
      <c r="I39" s="51"/>
      <c r="J39" s="49">
        <f t="shared" si="4"/>
        <v>70.897687022791743</v>
      </c>
      <c r="K39" s="49">
        <f t="shared" si="4"/>
        <v>25.981203116232287</v>
      </c>
      <c r="L39" s="49">
        <f t="shared" si="4"/>
        <v>2.965737282219381</v>
      </c>
      <c r="M39" s="49">
        <f t="shared" si="4"/>
        <v>0.15537257875658808</v>
      </c>
      <c r="N39" s="49">
        <f t="shared" si="2"/>
        <v>100</v>
      </c>
    </row>
    <row r="40" spans="1:14" x14ac:dyDescent="0.35">
      <c r="A40" s="30" t="s">
        <v>173</v>
      </c>
      <c r="B40" s="30" t="s">
        <v>21</v>
      </c>
      <c r="C40" s="30" t="s">
        <v>70</v>
      </c>
      <c r="D40" s="72">
        <f t="shared" si="3"/>
        <v>76743.797867433983</v>
      </c>
      <c r="E40" s="72">
        <v>60862.516546067076</v>
      </c>
      <c r="F40" s="72">
        <v>15621.915213946426</v>
      </c>
      <c r="G40" s="72">
        <v>32.077521466345253</v>
      </c>
      <c r="H40" s="72">
        <v>227.28858595414283</v>
      </c>
      <c r="I40" s="51"/>
      <c r="J40" s="49">
        <f t="shared" si="4"/>
        <v>79.306104515703041</v>
      </c>
      <c r="K40" s="49">
        <f t="shared" si="4"/>
        <v>20.355931877298378</v>
      </c>
      <c r="L40" s="49">
        <f t="shared" si="4"/>
        <v>4.1798193935821959E-2</v>
      </c>
      <c r="M40" s="49">
        <f t="shared" si="4"/>
        <v>0.29616541306276961</v>
      </c>
      <c r="N40" s="49">
        <f t="shared" si="2"/>
        <v>100</v>
      </c>
    </row>
    <row r="41" spans="1:14" x14ac:dyDescent="0.35">
      <c r="A41" s="30" t="s">
        <v>173</v>
      </c>
      <c r="B41" s="30" t="s">
        <v>21</v>
      </c>
      <c r="C41" s="30" t="s">
        <v>71</v>
      </c>
      <c r="D41" s="72">
        <f t="shared" si="3"/>
        <v>40056.105064425152</v>
      </c>
      <c r="E41" s="72">
        <v>32726.018162025881</v>
      </c>
      <c r="F41" s="72">
        <v>6886.9251895734405</v>
      </c>
      <c r="G41" s="72">
        <v>88.680064425355454</v>
      </c>
      <c r="H41" s="72">
        <v>354.481648400474</v>
      </c>
      <c r="I41" s="51"/>
      <c r="J41" s="49">
        <f t="shared" si="4"/>
        <v>81.700450179542528</v>
      </c>
      <c r="K41" s="49">
        <f t="shared" si="4"/>
        <v>17.193197337825776</v>
      </c>
      <c r="L41" s="49">
        <f t="shared" si="4"/>
        <v>0.22138963407132284</v>
      </c>
      <c r="M41" s="49">
        <f t="shared" si="4"/>
        <v>0.88496284856037644</v>
      </c>
      <c r="N41" s="49">
        <f t="shared" si="2"/>
        <v>100.00000000000001</v>
      </c>
    </row>
    <row r="42" spans="1:14" x14ac:dyDescent="0.35">
      <c r="A42" s="30" t="s">
        <v>173</v>
      </c>
      <c r="B42" s="30" t="s">
        <v>21</v>
      </c>
      <c r="C42" s="30" t="s">
        <v>72</v>
      </c>
      <c r="D42" s="72">
        <f t="shared" si="3"/>
        <v>43283.976581363691</v>
      </c>
      <c r="E42" s="72">
        <v>34661.683592144604</v>
      </c>
      <c r="F42" s="72">
        <v>7358.9679811639426</v>
      </c>
      <c r="G42" s="72">
        <v>127.88720287985701</v>
      </c>
      <c r="H42" s="72">
        <v>1135.4378051752872</v>
      </c>
      <c r="I42" s="51"/>
      <c r="J42" s="49">
        <f t="shared" si="4"/>
        <v>80.079711546347397</v>
      </c>
      <c r="K42" s="49">
        <f t="shared" si="4"/>
        <v>17.001598657024534</v>
      </c>
      <c r="L42" s="49">
        <f t="shared" si="4"/>
        <v>0.29546084482200746</v>
      </c>
      <c r="M42" s="49">
        <f t="shared" si="4"/>
        <v>2.6232289518060599</v>
      </c>
      <c r="N42" s="49">
        <f t="shared" si="2"/>
        <v>99.999999999999986</v>
      </c>
    </row>
    <row r="43" spans="1:14" x14ac:dyDescent="0.35">
      <c r="A43" s="30" t="s">
        <v>173</v>
      </c>
      <c r="B43" s="30" t="s">
        <v>21</v>
      </c>
      <c r="C43" s="30" t="s">
        <v>73</v>
      </c>
      <c r="D43" s="72">
        <f t="shared" si="3"/>
        <v>86788.74132853192</v>
      </c>
      <c r="E43" s="72">
        <v>70871.996511688048</v>
      </c>
      <c r="F43" s="72">
        <v>15032.63354615619</v>
      </c>
      <c r="G43" s="72">
        <v>230.76157247238152</v>
      </c>
      <c r="H43" s="72">
        <v>653.34969821528466</v>
      </c>
      <c r="I43" s="51"/>
      <c r="J43" s="49">
        <f t="shared" si="4"/>
        <v>81.660357584179849</v>
      </c>
      <c r="K43" s="49">
        <f t="shared" si="4"/>
        <v>17.320948911162734</v>
      </c>
      <c r="L43" s="49">
        <f t="shared" si="4"/>
        <v>0.26588883412751874</v>
      </c>
      <c r="M43" s="49">
        <f t="shared" si="4"/>
        <v>0.7528046705298802</v>
      </c>
      <c r="N43" s="49">
        <f t="shared" si="2"/>
        <v>99.999999999999986</v>
      </c>
    </row>
    <row r="44" spans="1:14" x14ac:dyDescent="0.35">
      <c r="A44" s="30" t="s">
        <v>173</v>
      </c>
      <c r="B44" s="30" t="s">
        <v>21</v>
      </c>
      <c r="C44" s="30" t="s">
        <v>74</v>
      </c>
      <c r="D44" s="72">
        <f t="shared" si="3"/>
        <v>90619.30163365115</v>
      </c>
      <c r="E44" s="72">
        <v>72836.582616268613</v>
      </c>
      <c r="F44" s="72">
        <v>17343.841538573233</v>
      </c>
      <c r="G44" s="72">
        <v>67.089655202137749</v>
      </c>
      <c r="H44" s="72">
        <v>371.78782360716036</v>
      </c>
      <c r="I44" s="51"/>
      <c r="J44" s="49">
        <f t="shared" si="4"/>
        <v>80.376455460589213</v>
      </c>
      <c r="K44" s="49">
        <f t="shared" si="4"/>
        <v>19.13923548946515</v>
      </c>
      <c r="L44" s="49">
        <f t="shared" si="4"/>
        <v>7.4034619548672673E-2</v>
      </c>
      <c r="M44" s="49">
        <f t="shared" si="4"/>
        <v>0.41027443039695449</v>
      </c>
      <c r="N44" s="49">
        <f t="shared" si="2"/>
        <v>99.999999999999986</v>
      </c>
    </row>
    <row r="45" spans="1:14" x14ac:dyDescent="0.35">
      <c r="A45" s="30" t="s">
        <v>173</v>
      </c>
      <c r="B45" s="30" t="s">
        <v>21</v>
      </c>
      <c r="C45" s="30" t="s">
        <v>75</v>
      </c>
      <c r="D45" s="72">
        <f t="shared" si="3"/>
        <v>53726.722965651927</v>
      </c>
      <c r="E45" s="72">
        <v>44556.044859254274</v>
      </c>
      <c r="F45" s="72">
        <v>9124.2522852881775</v>
      </c>
      <c r="G45" s="72">
        <v>11.352473512597562</v>
      </c>
      <c r="H45" s="72">
        <v>35.073347596877994</v>
      </c>
      <c r="I45" s="51"/>
      <c r="J45" s="49">
        <f t="shared" si="4"/>
        <v>82.930881319040125</v>
      </c>
      <c r="K45" s="49">
        <f t="shared" si="4"/>
        <v>16.982707639029858</v>
      </c>
      <c r="L45" s="49">
        <f t="shared" si="4"/>
        <v>2.1130031548462987E-2</v>
      </c>
      <c r="M45" s="49">
        <f t="shared" si="4"/>
        <v>6.528101038155773E-2</v>
      </c>
      <c r="N45" s="49">
        <f t="shared" si="2"/>
        <v>100</v>
      </c>
    </row>
    <row r="46" spans="1:14" x14ac:dyDescent="0.35">
      <c r="A46" s="30" t="s">
        <v>173</v>
      </c>
      <c r="B46" s="30" t="s">
        <v>21</v>
      </c>
      <c r="C46" s="30" t="s">
        <v>76</v>
      </c>
      <c r="D46" s="72">
        <f t="shared" si="3"/>
        <v>43024.615538045422</v>
      </c>
      <c r="E46" s="72">
        <v>34044.298669999895</v>
      </c>
      <c r="F46" s="72">
        <v>8827.2274686502606</v>
      </c>
      <c r="G46" s="72">
        <v>41.751654624938965</v>
      </c>
      <c r="H46" s="72">
        <v>111.33774477033352</v>
      </c>
      <c r="I46" s="51"/>
      <c r="J46" s="49">
        <f t="shared" si="4"/>
        <v>79.12749072654816</v>
      </c>
      <c r="K46" s="49">
        <f t="shared" si="4"/>
        <v>20.516691104060182</v>
      </c>
      <c r="L46" s="49">
        <f t="shared" si="4"/>
        <v>9.7041319493068295E-2</v>
      </c>
      <c r="M46" s="49">
        <f t="shared" si="4"/>
        <v>0.25877684989859068</v>
      </c>
      <c r="N46" s="49">
        <f t="shared" si="2"/>
        <v>100.00000000000001</v>
      </c>
    </row>
    <row r="47" spans="1:14" x14ac:dyDescent="0.35">
      <c r="A47" s="30" t="s">
        <v>173</v>
      </c>
      <c r="B47" s="30" t="s">
        <v>21</v>
      </c>
      <c r="C47" s="30" t="s">
        <v>77</v>
      </c>
      <c r="D47" s="72">
        <f t="shared" si="3"/>
        <v>77052.185329646047</v>
      </c>
      <c r="E47" s="72">
        <v>60667.346639352167</v>
      </c>
      <c r="F47" s="72">
        <v>15884.073072168707</v>
      </c>
      <c r="G47" s="72">
        <v>52.42610623118275</v>
      </c>
      <c r="H47" s="72">
        <v>448.33951189399721</v>
      </c>
      <c r="I47" s="51"/>
      <c r="J47" s="49">
        <f t="shared" si="4"/>
        <v>78.735400404030116</v>
      </c>
      <c r="K47" s="49">
        <f t="shared" si="4"/>
        <v>20.614695098150921</v>
      </c>
      <c r="L47" s="49">
        <f t="shared" si="4"/>
        <v>6.8039739569867405E-2</v>
      </c>
      <c r="M47" s="49">
        <f t="shared" si="4"/>
        <v>0.58186475824910489</v>
      </c>
      <c r="N47" s="49">
        <f t="shared" si="2"/>
        <v>100.00000000000001</v>
      </c>
    </row>
    <row r="48" spans="1:14" x14ac:dyDescent="0.35">
      <c r="A48" s="30" t="s">
        <v>173</v>
      </c>
      <c r="B48" s="30" t="s">
        <v>21</v>
      </c>
      <c r="C48" s="30" t="s">
        <v>78</v>
      </c>
      <c r="D48" s="72">
        <f t="shared" si="3"/>
        <v>47577.775249460203</v>
      </c>
      <c r="E48" s="72">
        <v>37770.910782734078</v>
      </c>
      <c r="F48" s="72">
        <v>9480.244717482019</v>
      </c>
      <c r="G48" s="72">
        <v>32.939359000201577</v>
      </c>
      <c r="H48" s="72">
        <v>293.68039024390254</v>
      </c>
      <c r="I48" s="51"/>
      <c r="J48" s="49">
        <f t="shared" si="4"/>
        <v>79.387719549082135</v>
      </c>
      <c r="K48" s="49">
        <f t="shared" si="4"/>
        <v>19.925783977445597</v>
      </c>
      <c r="L48" s="49">
        <f t="shared" si="4"/>
        <v>6.9232659214294168E-2</v>
      </c>
      <c r="M48" s="49">
        <f t="shared" si="4"/>
        <v>0.61726381425797017</v>
      </c>
      <c r="N48" s="49">
        <f t="shared" si="2"/>
        <v>100</v>
      </c>
    </row>
    <row r="49" spans="1:14" x14ac:dyDescent="0.35">
      <c r="A49" s="30" t="s">
        <v>173</v>
      </c>
      <c r="B49" s="30" t="s">
        <v>21</v>
      </c>
      <c r="C49" s="30" t="s">
        <v>79</v>
      </c>
      <c r="D49" s="72">
        <f t="shared" si="3"/>
        <v>42235.285684871262</v>
      </c>
      <c r="E49" s="72">
        <v>33452.993442100102</v>
      </c>
      <c r="F49" s="72">
        <v>8763.5673433146403</v>
      </c>
      <c r="G49" s="72">
        <v>0</v>
      </c>
      <c r="H49" s="72">
        <v>18.724899456521737</v>
      </c>
      <c r="I49" s="51"/>
      <c r="J49" s="49">
        <f t="shared" si="4"/>
        <v>79.206267696877475</v>
      </c>
      <c r="K49" s="49">
        <f t="shared" si="4"/>
        <v>20.749397574108901</v>
      </c>
      <c r="L49" s="49">
        <f t="shared" si="4"/>
        <v>0</v>
      </c>
      <c r="M49" s="49">
        <f t="shared" si="4"/>
        <v>4.4334729013633792E-2</v>
      </c>
      <c r="N49" s="49">
        <f t="shared" si="2"/>
        <v>100</v>
      </c>
    </row>
    <row r="50" spans="1:14" x14ac:dyDescent="0.35">
      <c r="A50" s="30" t="s">
        <v>173</v>
      </c>
      <c r="B50" s="30" t="s">
        <v>21</v>
      </c>
      <c r="C50" s="30" t="s">
        <v>80</v>
      </c>
      <c r="D50" s="72">
        <f t="shared" si="3"/>
        <v>27602.278909548902</v>
      </c>
      <c r="E50" s="72">
        <v>22879.362955718894</v>
      </c>
      <c r="F50" s="72">
        <v>4656.9633317943308</v>
      </c>
      <c r="G50" s="72">
        <v>8.8527009443861484</v>
      </c>
      <c r="H50" s="72">
        <v>57.099921091290668</v>
      </c>
      <c r="I50" s="51"/>
      <c r="J50" s="49">
        <f t="shared" si="4"/>
        <v>82.889398482977668</v>
      </c>
      <c r="K50" s="49">
        <f t="shared" si="4"/>
        <v>16.871662470533447</v>
      </c>
      <c r="L50" s="49">
        <f t="shared" si="4"/>
        <v>3.2072355233406437E-2</v>
      </c>
      <c r="M50" s="49">
        <f t="shared" si="4"/>
        <v>0.20686669125547155</v>
      </c>
      <c r="N50" s="49">
        <f t="shared" si="2"/>
        <v>100</v>
      </c>
    </row>
    <row r="51" spans="1:14" x14ac:dyDescent="0.35">
      <c r="A51" s="30" t="s">
        <v>173</v>
      </c>
      <c r="B51" s="30" t="s">
        <v>22</v>
      </c>
      <c r="C51" s="30" t="s">
        <v>81</v>
      </c>
      <c r="D51" s="72">
        <f t="shared" si="3"/>
        <v>22730.483187594182</v>
      </c>
      <c r="E51" s="72">
        <v>16687.96007687004</v>
      </c>
      <c r="F51" s="72">
        <v>4455.4767709902089</v>
      </c>
      <c r="G51" s="72">
        <v>1350.9072695469381</v>
      </c>
      <c r="H51" s="72">
        <v>236.13907018699797</v>
      </c>
      <c r="I51" s="51"/>
      <c r="J51" s="49">
        <f t="shared" si="4"/>
        <v>73.416653483098742</v>
      </c>
      <c r="K51" s="49">
        <f t="shared" si="4"/>
        <v>19.60132890365443</v>
      </c>
      <c r="L51" s="49">
        <f t="shared" si="4"/>
        <v>5.9431524547803489</v>
      </c>
      <c r="M51" s="49">
        <f t="shared" si="4"/>
        <v>1.0388651584664848</v>
      </c>
      <c r="N51" s="49">
        <f t="shared" si="2"/>
        <v>100</v>
      </c>
    </row>
    <row r="52" spans="1:14" x14ac:dyDescent="0.35">
      <c r="A52" s="30" t="s">
        <v>173</v>
      </c>
      <c r="B52" s="30" t="s">
        <v>22</v>
      </c>
      <c r="C52" s="30" t="s">
        <v>82</v>
      </c>
      <c r="D52" s="72">
        <f t="shared" si="3"/>
        <v>93350.708603119725</v>
      </c>
      <c r="E52" s="72">
        <v>68926.020331039617</v>
      </c>
      <c r="F52" s="72">
        <v>16647.188154953044</v>
      </c>
      <c r="G52" s="72">
        <v>6688.8477977414077</v>
      </c>
      <c r="H52" s="72">
        <v>1088.6523193856519</v>
      </c>
      <c r="I52" s="51"/>
      <c r="J52" s="49">
        <f t="shared" si="4"/>
        <v>73.835562003153512</v>
      </c>
      <c r="K52" s="49">
        <f t="shared" si="4"/>
        <v>17.832953176315478</v>
      </c>
      <c r="L52" s="49">
        <f t="shared" si="4"/>
        <v>7.1652887244584562</v>
      </c>
      <c r="M52" s="49">
        <f t="shared" si="4"/>
        <v>1.1661960960725581</v>
      </c>
      <c r="N52" s="49">
        <f t="shared" si="2"/>
        <v>100</v>
      </c>
    </row>
    <row r="53" spans="1:14" x14ac:dyDescent="0.35">
      <c r="A53" s="30" t="s">
        <v>173</v>
      </c>
      <c r="B53" s="30" t="s">
        <v>22</v>
      </c>
      <c r="C53" s="30" t="s">
        <v>83</v>
      </c>
      <c r="D53" s="72">
        <f t="shared" si="3"/>
        <v>53492.223507098373</v>
      </c>
      <c r="E53" s="72">
        <v>42238.341881584165</v>
      </c>
      <c r="F53" s="72">
        <v>8514.4516783733634</v>
      </c>
      <c r="G53" s="72">
        <v>2521.2300722079435</v>
      </c>
      <c r="H53" s="72">
        <v>218.19987493290182</v>
      </c>
      <c r="I53" s="51"/>
      <c r="J53" s="49">
        <f t="shared" si="4"/>
        <v>78.961649212392842</v>
      </c>
      <c r="K53" s="49">
        <f t="shared" si="4"/>
        <v>15.917176591553542</v>
      </c>
      <c r="L53" s="49">
        <f t="shared" si="4"/>
        <v>4.7132646708420687</v>
      </c>
      <c r="M53" s="49">
        <f t="shared" si="4"/>
        <v>0.407909525211542</v>
      </c>
      <c r="N53" s="49">
        <f t="shared" si="2"/>
        <v>99.999999999999986</v>
      </c>
    </row>
    <row r="54" spans="1:14" x14ac:dyDescent="0.35">
      <c r="A54" s="30" t="s">
        <v>173</v>
      </c>
      <c r="B54" s="30" t="s">
        <v>22</v>
      </c>
      <c r="C54" s="30" t="s">
        <v>84</v>
      </c>
      <c r="D54" s="72">
        <f t="shared" si="3"/>
        <v>50173.959841714888</v>
      </c>
      <c r="E54" s="72">
        <v>38611.134327192798</v>
      </c>
      <c r="F54" s="72">
        <v>8555.4160216600831</v>
      </c>
      <c r="G54" s="72">
        <v>2725.4034530255958</v>
      </c>
      <c r="H54" s="72">
        <v>282.00603983641321</v>
      </c>
      <c r="I54" s="51"/>
      <c r="J54" s="49">
        <f t="shared" si="4"/>
        <v>76.954528701741623</v>
      </c>
      <c r="K54" s="49">
        <f t="shared" si="4"/>
        <v>17.051506495899623</v>
      </c>
      <c r="L54" s="49">
        <f t="shared" si="4"/>
        <v>5.431908228139652</v>
      </c>
      <c r="M54" s="49">
        <f t="shared" si="4"/>
        <v>0.56205657421910704</v>
      </c>
      <c r="N54" s="49">
        <f t="shared" si="2"/>
        <v>100</v>
      </c>
    </row>
    <row r="55" spans="1:14" x14ac:dyDescent="0.35">
      <c r="A55" s="30" t="s">
        <v>173</v>
      </c>
      <c r="B55" s="30" t="s">
        <v>22</v>
      </c>
      <c r="C55" s="30" t="s">
        <v>85</v>
      </c>
      <c r="D55" s="72">
        <f t="shared" si="3"/>
        <v>22577.685414926342</v>
      </c>
      <c r="E55" s="72">
        <v>14574.092078505997</v>
      </c>
      <c r="F55" s="72">
        <v>5659.7915213292654</v>
      </c>
      <c r="G55" s="72">
        <v>2207.354391772189</v>
      </c>
      <c r="H55" s="72">
        <v>136.44742331889196</v>
      </c>
      <c r="I55" s="51"/>
      <c r="J55" s="49">
        <f t="shared" si="4"/>
        <v>64.550868747913867</v>
      </c>
      <c r="K55" s="49">
        <f t="shared" si="4"/>
        <v>25.068076808207802</v>
      </c>
      <c r="L55" s="49">
        <f t="shared" si="4"/>
        <v>9.7767080690781718</v>
      </c>
      <c r="M55" s="49">
        <f t="shared" si="4"/>
        <v>0.60434637480016062</v>
      </c>
      <c r="N55" s="49">
        <f t="shared" si="2"/>
        <v>100</v>
      </c>
    </row>
    <row r="56" spans="1:14" x14ac:dyDescent="0.35">
      <c r="A56" s="30" t="s">
        <v>173</v>
      </c>
      <c r="B56" s="30" t="s">
        <v>22</v>
      </c>
      <c r="C56" s="30" t="s">
        <v>86</v>
      </c>
      <c r="D56" s="72">
        <f t="shared" si="3"/>
        <v>42330.995118035637</v>
      </c>
      <c r="E56" s="72">
        <v>29050.308424542629</v>
      </c>
      <c r="F56" s="72">
        <v>9860.2427523821807</v>
      </c>
      <c r="G56" s="72">
        <v>3201.4820503369388</v>
      </c>
      <c r="H56" s="72">
        <v>218.96189077388618</v>
      </c>
      <c r="I56" s="51"/>
      <c r="J56" s="49">
        <f t="shared" si="4"/>
        <v>68.626566286804319</v>
      </c>
      <c r="K56" s="49">
        <f t="shared" si="4"/>
        <v>23.293198576806205</v>
      </c>
      <c r="L56" s="49">
        <f t="shared" si="4"/>
        <v>7.5629737534162249</v>
      </c>
      <c r="M56" s="49">
        <f t="shared" si="4"/>
        <v>0.51726138297324087</v>
      </c>
      <c r="N56" s="49">
        <f t="shared" si="2"/>
        <v>100</v>
      </c>
    </row>
    <row r="57" spans="1:14" x14ac:dyDescent="0.35">
      <c r="A57" s="30" t="s">
        <v>173</v>
      </c>
      <c r="B57" s="30" t="s">
        <v>22</v>
      </c>
      <c r="C57" s="30" t="s">
        <v>87</v>
      </c>
      <c r="D57" s="72">
        <f t="shared" si="3"/>
        <v>46756.596414228989</v>
      </c>
      <c r="E57" s="72">
        <v>35596.786339469596</v>
      </c>
      <c r="F57" s="72">
        <v>8326.9932531627019</v>
      </c>
      <c r="G57" s="72">
        <v>2468.2568203883484</v>
      </c>
      <c r="H57" s="72">
        <v>364.56000120833858</v>
      </c>
      <c r="I57" s="51"/>
      <c r="J57" s="49">
        <f t="shared" si="4"/>
        <v>76.132116256085666</v>
      </c>
      <c r="K57" s="49">
        <f t="shared" si="4"/>
        <v>17.809237394851579</v>
      </c>
      <c r="L57" s="49">
        <f t="shared" si="4"/>
        <v>5.2789488749810012</v>
      </c>
      <c r="M57" s="49">
        <f t="shared" si="4"/>
        <v>0.77969747408174372</v>
      </c>
      <c r="N57" s="49">
        <f t="shared" si="2"/>
        <v>99.999999999999986</v>
      </c>
    </row>
    <row r="58" spans="1:14" x14ac:dyDescent="0.35">
      <c r="A58" s="30" t="s">
        <v>173</v>
      </c>
      <c r="B58" s="30" t="s">
        <v>22</v>
      </c>
      <c r="C58" s="30" t="s">
        <v>88</v>
      </c>
      <c r="D58" s="72">
        <f t="shared" si="3"/>
        <v>4640.0333333333328</v>
      </c>
      <c r="E58" s="72">
        <v>2355.0499999999997</v>
      </c>
      <c r="F58" s="72">
        <v>1567.5666666666666</v>
      </c>
      <c r="G58" s="72">
        <v>673.66666666666652</v>
      </c>
      <c r="H58" s="72">
        <v>43.75</v>
      </c>
      <c r="I58" s="51"/>
      <c r="J58" s="49">
        <f t="shared" si="4"/>
        <v>50.755023311614146</v>
      </c>
      <c r="K58" s="49">
        <f t="shared" si="4"/>
        <v>33.783521670102942</v>
      </c>
      <c r="L58" s="49">
        <f t="shared" si="4"/>
        <v>14.518573860819965</v>
      </c>
      <c r="M58" s="49">
        <f t="shared" si="4"/>
        <v>0.94288115746294943</v>
      </c>
      <c r="N58" s="49">
        <f t="shared" si="2"/>
        <v>100</v>
      </c>
    </row>
    <row r="59" spans="1:14" x14ac:dyDescent="0.35">
      <c r="A59" s="30" t="s">
        <v>173</v>
      </c>
      <c r="B59" s="30" t="s">
        <v>22</v>
      </c>
      <c r="C59" s="30" t="s">
        <v>89</v>
      </c>
      <c r="D59" s="72">
        <f t="shared" si="3"/>
        <v>44203.012570781437</v>
      </c>
      <c r="E59" s="72">
        <v>34983.070821741472</v>
      </c>
      <c r="F59" s="72">
        <v>7609.0932255250609</v>
      </c>
      <c r="G59" s="72">
        <v>1465.8234546828337</v>
      </c>
      <c r="H59" s="72">
        <v>145.02506883207701</v>
      </c>
      <c r="I59" s="51"/>
      <c r="J59" s="49">
        <f t="shared" si="4"/>
        <v>79.141824928162421</v>
      </c>
      <c r="K59" s="49">
        <f t="shared" si="4"/>
        <v>17.213969779414391</v>
      </c>
      <c r="L59" s="49">
        <f t="shared" si="4"/>
        <v>3.3161166387373231</v>
      </c>
      <c r="M59" s="49">
        <f t="shared" si="4"/>
        <v>0.32808865368587975</v>
      </c>
      <c r="N59" s="49">
        <f t="shared" si="2"/>
        <v>100.00000000000003</v>
      </c>
    </row>
    <row r="60" spans="1:14" x14ac:dyDescent="0.35">
      <c r="A60" s="30" t="s">
        <v>23</v>
      </c>
      <c r="B60" s="30" t="s">
        <v>23</v>
      </c>
      <c r="C60" s="30" t="s">
        <v>90</v>
      </c>
      <c r="D60" s="72">
        <f t="shared" si="3"/>
        <v>7535.2051306441799</v>
      </c>
      <c r="E60" s="72">
        <v>5207.4904644345361</v>
      </c>
      <c r="F60" s="72">
        <v>1604.3731379238643</v>
      </c>
      <c r="G60" s="72">
        <v>447.70342405534467</v>
      </c>
      <c r="H60" s="72">
        <v>275.63810423043452</v>
      </c>
      <c r="I60" s="51"/>
      <c r="J60" s="49">
        <f t="shared" si="4"/>
        <v>69.108808242747216</v>
      </c>
      <c r="K60" s="49">
        <f t="shared" si="4"/>
        <v>21.291698236577503</v>
      </c>
      <c r="L60" s="49">
        <f t="shared" si="4"/>
        <v>5.9414895320450389</v>
      </c>
      <c r="M60" s="49">
        <f t="shared" si="4"/>
        <v>3.6580039886302393</v>
      </c>
      <c r="N60" s="49">
        <f t="shared" si="2"/>
        <v>100</v>
      </c>
    </row>
    <row r="61" spans="1:14" x14ac:dyDescent="0.35">
      <c r="A61" s="30" t="s">
        <v>23</v>
      </c>
      <c r="B61" s="30" t="s">
        <v>23</v>
      </c>
      <c r="C61" s="30" t="s">
        <v>91</v>
      </c>
      <c r="D61" s="72">
        <f t="shared" si="3"/>
        <v>4300.5412016572163</v>
      </c>
      <c r="E61" s="72">
        <v>3345.1586088082222</v>
      </c>
      <c r="F61" s="72">
        <v>694.89838998622338</v>
      </c>
      <c r="G61" s="72">
        <v>168.09469758739587</v>
      </c>
      <c r="H61" s="72">
        <v>92.389505275375456</v>
      </c>
      <c r="I61" s="51"/>
      <c r="J61" s="49">
        <f t="shared" si="4"/>
        <v>77.784596215917261</v>
      </c>
      <c r="K61" s="49">
        <f t="shared" si="4"/>
        <v>16.158393964890834</v>
      </c>
      <c r="L61" s="49">
        <f t="shared" si="4"/>
        <v>3.908687062982223</v>
      </c>
      <c r="M61" s="49">
        <f t="shared" si="4"/>
        <v>2.1483227562096858</v>
      </c>
      <c r="N61" s="49">
        <f t="shared" si="2"/>
        <v>100</v>
      </c>
    </row>
    <row r="62" spans="1:14" x14ac:dyDescent="0.35">
      <c r="A62" s="30" t="s">
        <v>23</v>
      </c>
      <c r="B62" s="30" t="s">
        <v>23</v>
      </c>
      <c r="C62" s="30" t="s">
        <v>92</v>
      </c>
      <c r="D62" s="72">
        <f t="shared" si="3"/>
        <v>7962.6971753484759</v>
      </c>
      <c r="E62" s="72">
        <v>4260.9719483675835</v>
      </c>
      <c r="F62" s="72">
        <v>2248.8923789434721</v>
      </c>
      <c r="G62" s="72">
        <v>811.56977943873846</v>
      </c>
      <c r="H62" s="72">
        <v>641.263068598681</v>
      </c>
      <c r="I62" s="51"/>
      <c r="J62" s="49">
        <f t="shared" si="4"/>
        <v>53.511666393129012</v>
      </c>
      <c r="K62" s="49">
        <f t="shared" si="4"/>
        <v>28.242846982876159</v>
      </c>
      <c r="L62" s="49">
        <f t="shared" si="4"/>
        <v>10.192146725750892</v>
      </c>
      <c r="M62" s="49">
        <f t="shared" si="4"/>
        <v>8.0533398982439266</v>
      </c>
      <c r="N62" s="49">
        <f t="shared" si="2"/>
        <v>100</v>
      </c>
    </row>
    <row r="63" spans="1:14" x14ac:dyDescent="0.35">
      <c r="A63" s="30" t="s">
        <v>23</v>
      </c>
      <c r="B63" s="30" t="s">
        <v>23</v>
      </c>
      <c r="C63" s="30" t="s">
        <v>93</v>
      </c>
      <c r="D63" s="72">
        <f t="shared" si="3"/>
        <v>12405.631761977895</v>
      </c>
      <c r="E63" s="72">
        <v>6664.9864760427408</v>
      </c>
      <c r="F63" s="72">
        <v>3712.3338485317322</v>
      </c>
      <c r="G63" s="72">
        <v>1317.2797527048058</v>
      </c>
      <c r="H63" s="72">
        <v>711.03168469861498</v>
      </c>
      <c r="I63" s="51"/>
      <c r="J63" s="49">
        <f t="shared" si="4"/>
        <v>53.72549019607613</v>
      </c>
      <c r="K63" s="49">
        <f t="shared" si="4"/>
        <v>29.924585218704376</v>
      </c>
      <c r="L63" s="49">
        <f t="shared" si="4"/>
        <v>10.618401206637017</v>
      </c>
      <c r="M63" s="49">
        <f t="shared" si="4"/>
        <v>5.731523378582466</v>
      </c>
      <c r="N63" s="49">
        <f t="shared" si="2"/>
        <v>99.999999999999986</v>
      </c>
    </row>
    <row r="64" spans="1:14" x14ac:dyDescent="0.35">
      <c r="A64" s="30" t="s">
        <v>23</v>
      </c>
      <c r="B64" s="30" t="s">
        <v>23</v>
      </c>
      <c r="C64" s="30" t="s">
        <v>94</v>
      </c>
      <c r="D64" s="72">
        <f t="shared" si="3"/>
        <v>61455.401634908587</v>
      </c>
      <c r="E64" s="72">
        <v>49584.274422248527</v>
      </c>
      <c r="F64" s="72">
        <v>9377.3789231142928</v>
      </c>
      <c r="G64" s="72">
        <v>1718.3253746603784</v>
      </c>
      <c r="H64" s="72">
        <v>775.42291488538115</v>
      </c>
      <c r="I64" s="51"/>
      <c r="J64" s="49">
        <f t="shared" si="4"/>
        <v>80.683346139069272</v>
      </c>
      <c r="K64" s="49">
        <f t="shared" si="4"/>
        <v>15.258835958510195</v>
      </c>
      <c r="L64" s="49">
        <f t="shared" si="4"/>
        <v>2.7960526315791188</v>
      </c>
      <c r="M64" s="49">
        <f t="shared" si="4"/>
        <v>1.2617652708414109</v>
      </c>
      <c r="N64" s="49">
        <f t="shared" si="2"/>
        <v>99.999999999999986</v>
      </c>
    </row>
    <row r="65" spans="1:14" x14ac:dyDescent="0.35">
      <c r="A65" s="30" t="s">
        <v>23</v>
      </c>
      <c r="B65" s="30" t="s">
        <v>23</v>
      </c>
      <c r="C65" s="30" t="s">
        <v>95</v>
      </c>
      <c r="D65" s="72">
        <f t="shared" si="3"/>
        <v>6969.5438748079905</v>
      </c>
      <c r="E65" s="72">
        <v>1391.1628744239583</v>
      </c>
      <c r="F65" s="72">
        <v>1827.7050211213473</v>
      </c>
      <c r="G65" s="72">
        <v>1056.0509312595948</v>
      </c>
      <c r="H65" s="72">
        <v>2694.6250480030899</v>
      </c>
      <c r="I65" s="51"/>
      <c r="J65" s="49">
        <f t="shared" si="4"/>
        <v>19.960601431213238</v>
      </c>
      <c r="K65" s="49">
        <f t="shared" si="4"/>
        <v>26.224169815871917</v>
      </c>
      <c r="L65" s="49">
        <f t="shared" si="4"/>
        <v>15.152367934389233</v>
      </c>
      <c r="M65" s="49">
        <f t="shared" si="4"/>
        <v>38.662860818525608</v>
      </c>
      <c r="N65" s="49">
        <f t="shared" si="2"/>
        <v>100</v>
      </c>
    </row>
    <row r="66" spans="1:14" x14ac:dyDescent="0.35">
      <c r="A66" s="30" t="s">
        <v>23</v>
      </c>
      <c r="B66" s="30" t="s">
        <v>23</v>
      </c>
      <c r="C66" s="30" t="s">
        <v>96</v>
      </c>
      <c r="D66" s="72">
        <f t="shared" si="3"/>
        <v>7263.8937802788178</v>
      </c>
      <c r="E66" s="72">
        <v>4811.9717874065082</v>
      </c>
      <c r="F66" s="72">
        <v>1543.7428879133602</v>
      </c>
      <c r="G66" s="72">
        <v>451.7806060789506</v>
      </c>
      <c r="H66" s="72">
        <v>456.39849887999839</v>
      </c>
      <c r="I66" s="51"/>
      <c r="J66" s="49">
        <f t="shared" si="4"/>
        <v>66.245073688588619</v>
      </c>
      <c r="K66" s="49">
        <f t="shared" si="4"/>
        <v>21.252277836228288</v>
      </c>
      <c r="L66" s="49">
        <f t="shared" si="4"/>
        <v>6.2195376163885676</v>
      </c>
      <c r="M66" s="49">
        <f t="shared" si="4"/>
        <v>6.2831108587945232</v>
      </c>
      <c r="N66" s="49">
        <f t="shared" si="2"/>
        <v>100</v>
      </c>
    </row>
    <row r="67" spans="1:14" x14ac:dyDescent="0.35">
      <c r="A67" s="30" t="s">
        <v>23</v>
      </c>
      <c r="B67" s="30" t="s">
        <v>23</v>
      </c>
      <c r="C67" s="30" t="s">
        <v>97</v>
      </c>
      <c r="D67" s="72">
        <f t="shared" si="3"/>
        <v>5081.9811149810366</v>
      </c>
      <c r="E67" s="72">
        <v>3362.5210326531296</v>
      </c>
      <c r="F67" s="72">
        <v>1182.4756903475413</v>
      </c>
      <c r="G67" s="72">
        <v>329.61531940146676</v>
      </c>
      <c r="H67" s="72">
        <v>207.36907257889834</v>
      </c>
      <c r="I67" s="51"/>
      <c r="J67" s="49">
        <f t="shared" si="4"/>
        <v>66.165555451216534</v>
      </c>
      <c r="K67" s="49">
        <f t="shared" si="4"/>
        <v>23.268006385575752</v>
      </c>
      <c r="L67" s="49">
        <f t="shared" si="4"/>
        <v>6.4859611231100915</v>
      </c>
      <c r="M67" s="49">
        <f t="shared" si="4"/>
        <v>4.0804770400976222</v>
      </c>
      <c r="N67" s="49">
        <f t="shared" si="2"/>
        <v>99.999999999999986</v>
      </c>
    </row>
    <row r="68" spans="1:14" x14ac:dyDescent="0.35">
      <c r="A68" s="30" t="s">
        <v>23</v>
      </c>
      <c r="B68" s="30" t="s">
        <v>23</v>
      </c>
      <c r="C68" s="30" t="s">
        <v>98</v>
      </c>
      <c r="D68" s="72">
        <f t="shared" si="3"/>
        <v>14542.275717708535</v>
      </c>
      <c r="E68" s="72">
        <v>11044.720393994116</v>
      </c>
      <c r="F68" s="72">
        <v>2455.1894068857118</v>
      </c>
      <c r="G68" s="72">
        <v>588.37379277439118</v>
      </c>
      <c r="H68" s="72">
        <v>453.99212405431467</v>
      </c>
      <c r="I68" s="51"/>
      <c r="J68" s="49">
        <f t="shared" si="4"/>
        <v>75.949050949052292</v>
      </c>
      <c r="K68" s="49">
        <f t="shared" si="4"/>
        <v>16.883116883115886</v>
      </c>
      <c r="L68" s="49">
        <f t="shared" si="4"/>
        <v>4.045954045953839</v>
      </c>
      <c r="M68" s="49">
        <f t="shared" si="4"/>
        <v>3.1218781218779657</v>
      </c>
      <c r="N68" s="49">
        <f t="shared" si="2"/>
        <v>99.999999999999986</v>
      </c>
    </row>
    <row r="69" spans="1:14" x14ac:dyDescent="0.35">
      <c r="A69" s="30" t="s">
        <v>175</v>
      </c>
      <c r="B69" s="30" t="s">
        <v>24</v>
      </c>
      <c r="C69" s="30" t="s">
        <v>99</v>
      </c>
      <c r="D69" s="72">
        <f t="shared" si="3"/>
        <v>14033.658767853951</v>
      </c>
      <c r="E69" s="72">
        <v>12954.861540374535</v>
      </c>
      <c r="F69" s="72">
        <v>807.89259467336171</v>
      </c>
      <c r="G69" s="72">
        <v>130.08747169016308</v>
      </c>
      <c r="H69" s="72">
        <v>140.81716111589037</v>
      </c>
      <c r="I69" s="51"/>
      <c r="J69" s="49">
        <f t="shared" ref="J69:M100" si="5">IFERROR(E69/$D69*100,"")</f>
        <v>92.312787097613125</v>
      </c>
      <c r="K69" s="49">
        <f t="shared" si="5"/>
        <v>5.7568208550428217</v>
      </c>
      <c r="L69" s="49">
        <f t="shared" si="5"/>
        <v>0.9269676129517026</v>
      </c>
      <c r="M69" s="49">
        <f t="shared" si="5"/>
        <v>1.003424434392346</v>
      </c>
      <c r="N69" s="49">
        <f t="shared" ref="N69:N132" si="6">SUM(J69:M69)</f>
        <v>99.999999999999986</v>
      </c>
    </row>
    <row r="70" spans="1:14" x14ac:dyDescent="0.35">
      <c r="A70" s="30" t="s">
        <v>175</v>
      </c>
      <c r="B70" s="30" t="s">
        <v>24</v>
      </c>
      <c r="C70" s="30" t="s">
        <v>100</v>
      </c>
      <c r="D70" s="72">
        <f t="shared" si="3"/>
        <v>34177.513244378722</v>
      </c>
      <c r="E70" s="72">
        <v>30236.402436390545</v>
      </c>
      <c r="F70" s="72">
        <v>3235.1709754437961</v>
      </c>
      <c r="G70" s="72">
        <v>527.84824792899394</v>
      </c>
      <c r="H70" s="72">
        <v>178.09158461538459</v>
      </c>
      <c r="I70" s="51"/>
      <c r="J70" s="49">
        <f t="shared" si="5"/>
        <v>88.468702272724926</v>
      </c>
      <c r="K70" s="49">
        <f t="shared" si="5"/>
        <v>9.4657880820977933</v>
      </c>
      <c r="L70" s="49">
        <f t="shared" si="5"/>
        <v>1.5444314048091567</v>
      </c>
      <c r="M70" s="49">
        <f t="shared" si="5"/>
        <v>0.52107824036810479</v>
      </c>
      <c r="N70" s="49">
        <f t="shared" si="6"/>
        <v>99.999999999999972</v>
      </c>
    </row>
    <row r="71" spans="1:14" x14ac:dyDescent="0.35">
      <c r="A71" s="30" t="s">
        <v>175</v>
      </c>
      <c r="B71" s="30" t="s">
        <v>24</v>
      </c>
      <c r="C71" s="30" t="s">
        <v>101</v>
      </c>
      <c r="D71" s="72">
        <f t="shared" si="3"/>
        <v>42963.801765896671</v>
      </c>
      <c r="E71" s="72">
        <v>38186.819990143056</v>
      </c>
      <c r="F71" s="72">
        <v>4129.4547127604683</v>
      </c>
      <c r="G71" s="72">
        <v>376.58493418053621</v>
      </c>
      <c r="H71" s="72">
        <v>270.94212881260728</v>
      </c>
      <c r="I71" s="51"/>
      <c r="J71" s="49">
        <f t="shared" si="5"/>
        <v>88.881380186551752</v>
      </c>
      <c r="K71" s="49">
        <f t="shared" si="5"/>
        <v>9.6114741783356354</v>
      </c>
      <c r="L71" s="49">
        <f t="shared" si="5"/>
        <v>0.87651678553143686</v>
      </c>
      <c r="M71" s="49">
        <f t="shared" si="5"/>
        <v>0.63062884958116694</v>
      </c>
      <c r="N71" s="49">
        <f t="shared" si="6"/>
        <v>100</v>
      </c>
    </row>
    <row r="72" spans="1:14" x14ac:dyDescent="0.35">
      <c r="A72" s="30" t="s">
        <v>175</v>
      </c>
      <c r="B72" s="30" t="s">
        <v>24</v>
      </c>
      <c r="C72" s="30" t="s">
        <v>102</v>
      </c>
      <c r="D72" s="72">
        <f t="shared" si="3"/>
        <v>37462.750837992426</v>
      </c>
      <c r="E72" s="72">
        <v>33439.463435225785</v>
      </c>
      <c r="F72" s="72">
        <v>3455.0930748983942</v>
      </c>
      <c r="G72" s="72">
        <v>347.47090331499362</v>
      </c>
      <c r="H72" s="72">
        <v>220.7234245532546</v>
      </c>
      <c r="I72" s="51"/>
      <c r="J72" s="49">
        <f t="shared" si="5"/>
        <v>89.260565994832206</v>
      </c>
      <c r="K72" s="49">
        <f t="shared" si="5"/>
        <v>9.2227425846007289</v>
      </c>
      <c r="L72" s="49">
        <f t="shared" si="5"/>
        <v>0.92751038175928591</v>
      </c>
      <c r="M72" s="49">
        <f t="shared" si="5"/>
        <v>0.58918103880778139</v>
      </c>
      <c r="N72" s="49">
        <f t="shared" si="6"/>
        <v>100</v>
      </c>
    </row>
    <row r="73" spans="1:14" x14ac:dyDescent="0.35">
      <c r="A73" s="30" t="s">
        <v>175</v>
      </c>
      <c r="B73" s="30" t="s">
        <v>24</v>
      </c>
      <c r="C73" s="30" t="s">
        <v>103</v>
      </c>
      <c r="D73" s="72">
        <f t="shared" si="3"/>
        <v>12829.337986511819</v>
      </c>
      <c r="E73" s="72">
        <v>11440.228458316329</v>
      </c>
      <c r="F73" s="72">
        <v>1271.6116786476343</v>
      </c>
      <c r="G73" s="72">
        <v>85.418426361511891</v>
      </c>
      <c r="H73" s="72">
        <v>32.079423186344243</v>
      </c>
      <c r="I73" s="51"/>
      <c r="J73" s="49">
        <f t="shared" si="5"/>
        <v>89.172398999418874</v>
      </c>
      <c r="K73" s="49">
        <f t="shared" si="5"/>
        <v>9.9117482132324284</v>
      </c>
      <c r="L73" s="49">
        <f t="shared" si="5"/>
        <v>0.66580540984512937</v>
      </c>
      <c r="M73" s="49">
        <f t="shared" si="5"/>
        <v>0.25004737750358663</v>
      </c>
      <c r="N73" s="49">
        <f t="shared" si="6"/>
        <v>100.00000000000003</v>
      </c>
    </row>
    <row r="74" spans="1:14" x14ac:dyDescent="0.35">
      <c r="A74" s="30" t="s">
        <v>175</v>
      </c>
      <c r="B74" s="30" t="s">
        <v>24</v>
      </c>
      <c r="C74" s="30" t="s">
        <v>104</v>
      </c>
      <c r="D74" s="72">
        <f t="shared" si="3"/>
        <v>7639.8643439162188</v>
      </c>
      <c r="E74" s="72">
        <v>6906.3014248923237</v>
      </c>
      <c r="F74" s="72">
        <v>652.21562948577173</v>
      </c>
      <c r="G74" s="72">
        <v>61.004671535928395</v>
      </c>
      <c r="H74" s="72">
        <v>20.342618002195387</v>
      </c>
      <c r="I74" s="51"/>
      <c r="J74" s="49">
        <f t="shared" si="5"/>
        <v>90.39822062275168</v>
      </c>
      <c r="K74" s="49">
        <f t="shared" si="5"/>
        <v>8.5370053724205786</v>
      </c>
      <c r="L74" s="49">
        <f t="shared" si="5"/>
        <v>0.79850464340388028</v>
      </c>
      <c r="M74" s="49">
        <f t="shared" si="5"/>
        <v>0.26626936142386654</v>
      </c>
      <c r="N74" s="49">
        <f t="shared" si="6"/>
        <v>100</v>
      </c>
    </row>
    <row r="75" spans="1:14" x14ac:dyDescent="0.35">
      <c r="A75" s="30" t="s">
        <v>174</v>
      </c>
      <c r="B75" s="30" t="s">
        <v>25</v>
      </c>
      <c r="C75" s="30" t="s">
        <v>105</v>
      </c>
      <c r="D75" s="72">
        <f t="shared" si="3"/>
        <v>38837.786937994875</v>
      </c>
      <c r="E75" s="72">
        <v>25121.853833673958</v>
      </c>
      <c r="F75" s="72">
        <v>10548.57198812203</v>
      </c>
      <c r="G75" s="72">
        <v>3138.9322228379528</v>
      </c>
      <c r="H75" s="72">
        <v>28.428893360935593</v>
      </c>
      <c r="I75" s="51"/>
      <c r="J75" s="49">
        <f t="shared" si="5"/>
        <v>64.684050802846684</v>
      </c>
      <c r="K75" s="49">
        <f t="shared" si="5"/>
        <v>27.16058977552709</v>
      </c>
      <c r="L75" s="49">
        <f t="shared" si="5"/>
        <v>8.0821603657523173</v>
      </c>
      <c r="M75" s="49">
        <f t="shared" si="5"/>
        <v>7.3199055873916716E-2</v>
      </c>
      <c r="N75" s="49">
        <f t="shared" si="6"/>
        <v>100</v>
      </c>
    </row>
    <row r="76" spans="1:14" x14ac:dyDescent="0.35">
      <c r="A76" s="30" t="s">
        <v>174</v>
      </c>
      <c r="B76" s="30" t="s">
        <v>25</v>
      </c>
      <c r="C76" s="30" t="s">
        <v>106</v>
      </c>
      <c r="D76" s="72">
        <f t="shared" si="3"/>
        <v>53467.308003781145</v>
      </c>
      <c r="E76" s="72">
        <v>31743.708471131351</v>
      </c>
      <c r="F76" s="72">
        <v>15550.855039244612</v>
      </c>
      <c r="G76" s="72">
        <v>6032.6070824416456</v>
      </c>
      <c r="H76" s="72">
        <v>140.13741096353408</v>
      </c>
      <c r="I76" s="51"/>
      <c r="J76" s="49">
        <f t="shared" si="5"/>
        <v>59.370313666972862</v>
      </c>
      <c r="K76" s="49">
        <f t="shared" si="5"/>
        <v>29.084791473221124</v>
      </c>
      <c r="L76" s="49">
        <f t="shared" si="5"/>
        <v>11.282795614125602</v>
      </c>
      <c r="M76" s="49">
        <f t="shared" si="5"/>
        <v>0.26209924568041415</v>
      </c>
      <c r="N76" s="49">
        <f t="shared" si="6"/>
        <v>100</v>
      </c>
    </row>
    <row r="77" spans="1:14" x14ac:dyDescent="0.35">
      <c r="A77" s="30" t="s">
        <v>174</v>
      </c>
      <c r="B77" s="30" t="s">
        <v>25</v>
      </c>
      <c r="C77" s="30" t="s">
        <v>107</v>
      </c>
      <c r="D77" s="72">
        <f t="shared" si="3"/>
        <v>22255.945365988417</v>
      </c>
      <c r="E77" s="72">
        <v>12792.599087540748</v>
      </c>
      <c r="F77" s="72">
        <v>7008.1359296864248</v>
      </c>
      <c r="G77" s="72">
        <v>2452.6311799757041</v>
      </c>
      <c r="H77" s="72">
        <v>2.579168785539272</v>
      </c>
      <c r="I77" s="51"/>
      <c r="J77" s="49">
        <f t="shared" si="5"/>
        <v>57.47946841696703</v>
      </c>
      <c r="K77" s="49">
        <f t="shared" si="5"/>
        <v>31.488826084180964</v>
      </c>
      <c r="L77" s="49">
        <f t="shared" si="5"/>
        <v>11.020116825609305</v>
      </c>
      <c r="M77" s="49">
        <f t="shared" si="5"/>
        <v>1.1588673242704682E-2</v>
      </c>
      <c r="N77" s="49">
        <f t="shared" si="6"/>
        <v>100</v>
      </c>
    </row>
    <row r="78" spans="1:14" x14ac:dyDescent="0.35">
      <c r="A78" s="30" t="s">
        <v>174</v>
      </c>
      <c r="B78" s="30" t="s">
        <v>25</v>
      </c>
      <c r="C78" s="30" t="s">
        <v>108</v>
      </c>
      <c r="D78" s="72">
        <f t="shared" si="3"/>
        <v>25031.807576731535</v>
      </c>
      <c r="E78" s="72">
        <v>17181.525941765369</v>
      </c>
      <c r="F78" s="72">
        <v>6112.5729523466434</v>
      </c>
      <c r="G78" s="72">
        <v>1727.8491274196058</v>
      </c>
      <c r="H78" s="72">
        <v>9.8595551999187112</v>
      </c>
      <c r="I78" s="51"/>
      <c r="J78" s="49">
        <f t="shared" si="5"/>
        <v>68.638774443666463</v>
      </c>
      <c r="K78" s="49">
        <f t="shared" si="5"/>
        <v>24.419223156815178</v>
      </c>
      <c r="L78" s="49">
        <f t="shared" si="5"/>
        <v>6.9026142923283658</v>
      </c>
      <c r="M78" s="49">
        <f t="shared" si="5"/>
        <v>3.9388107190004601E-2</v>
      </c>
      <c r="N78" s="49">
        <f t="shared" si="6"/>
        <v>100.00000000000001</v>
      </c>
    </row>
    <row r="79" spans="1:14" x14ac:dyDescent="0.35">
      <c r="A79" s="30" t="s">
        <v>174</v>
      </c>
      <c r="B79" s="30" t="s">
        <v>25</v>
      </c>
      <c r="C79" s="30" t="s">
        <v>109</v>
      </c>
      <c r="D79" s="72">
        <f t="shared" si="3"/>
        <v>47252.311966510024</v>
      </c>
      <c r="E79" s="72">
        <v>30648.6386688321</v>
      </c>
      <c r="F79" s="72">
        <v>12418.248637348583</v>
      </c>
      <c r="G79" s="72">
        <v>4170.2184846597684</v>
      </c>
      <c r="H79" s="72">
        <v>15.206175669574591</v>
      </c>
      <c r="I79" s="51"/>
      <c r="J79" s="49">
        <f t="shared" si="5"/>
        <v>64.861670029086099</v>
      </c>
      <c r="K79" s="49">
        <f t="shared" si="5"/>
        <v>26.280721769021564</v>
      </c>
      <c r="L79" s="49">
        <f t="shared" si="5"/>
        <v>8.8254273941461356</v>
      </c>
      <c r="M79" s="49">
        <f t="shared" si="5"/>
        <v>3.2180807746194376E-2</v>
      </c>
      <c r="N79" s="49">
        <f t="shared" si="6"/>
        <v>100</v>
      </c>
    </row>
    <row r="80" spans="1:14" x14ac:dyDescent="0.35">
      <c r="A80" s="30" t="s">
        <v>174</v>
      </c>
      <c r="B80" s="30" t="s">
        <v>25</v>
      </c>
      <c r="C80" s="30" t="s">
        <v>110</v>
      </c>
      <c r="D80" s="72">
        <f t="shared" si="3"/>
        <v>40679.361295399336</v>
      </c>
      <c r="E80" s="72">
        <v>25925.136456810702</v>
      </c>
      <c r="F80" s="72">
        <v>10844.101169822678</v>
      </c>
      <c r="G80" s="72">
        <v>3902.4370016575258</v>
      </c>
      <c r="H80" s="72">
        <v>7.6866671084313474</v>
      </c>
      <c r="I80" s="51"/>
      <c r="J80" s="49">
        <f t="shared" si="5"/>
        <v>63.730441263694878</v>
      </c>
      <c r="K80" s="49">
        <f t="shared" si="5"/>
        <v>26.65750106319663</v>
      </c>
      <c r="L80" s="49">
        <f t="shared" si="5"/>
        <v>9.5931619312294245</v>
      </c>
      <c r="M80" s="49">
        <f t="shared" si="5"/>
        <v>1.8895741879066022E-2</v>
      </c>
      <c r="N80" s="49">
        <f t="shared" si="6"/>
        <v>99.999999999999986</v>
      </c>
    </row>
    <row r="81" spans="1:14" x14ac:dyDescent="0.35">
      <c r="A81" s="30" t="s">
        <v>174</v>
      </c>
      <c r="B81" s="30" t="s">
        <v>25</v>
      </c>
      <c r="C81" s="30" t="s">
        <v>111</v>
      </c>
      <c r="D81" s="72">
        <f t="shared" si="3"/>
        <v>46372.522018796699</v>
      </c>
      <c r="E81" s="72">
        <v>30161.698345814133</v>
      </c>
      <c r="F81" s="72">
        <v>12052.443355221943</v>
      </c>
      <c r="G81" s="72">
        <v>4139.8409494246407</v>
      </c>
      <c r="H81" s="72">
        <v>18.539368335980303</v>
      </c>
      <c r="I81" s="51"/>
      <c r="J81" s="49">
        <f t="shared" si="5"/>
        <v>65.042178067408855</v>
      </c>
      <c r="K81" s="49">
        <f t="shared" si="5"/>
        <v>25.990484947824466</v>
      </c>
      <c r="L81" s="49">
        <f t="shared" si="5"/>
        <v>8.9273577739562935</v>
      </c>
      <c r="M81" s="49">
        <f t="shared" si="5"/>
        <v>3.9979210810370695E-2</v>
      </c>
      <c r="N81" s="49">
        <f t="shared" si="6"/>
        <v>99.999999999999986</v>
      </c>
    </row>
    <row r="82" spans="1:14" x14ac:dyDescent="0.35">
      <c r="A82" s="30" t="s">
        <v>174</v>
      </c>
      <c r="B82" s="30" t="s">
        <v>25</v>
      </c>
      <c r="C82" s="30" t="s">
        <v>112</v>
      </c>
      <c r="D82" s="72">
        <f t="shared" si="3"/>
        <v>19462.346305875744</v>
      </c>
      <c r="E82" s="72">
        <v>11595.358796187913</v>
      </c>
      <c r="F82" s="72">
        <v>5488.2054488231897</v>
      </c>
      <c r="G82" s="72">
        <v>2377.468919242127</v>
      </c>
      <c r="H82" s="72">
        <v>1.3131416225114463</v>
      </c>
      <c r="I82" s="51"/>
      <c r="J82" s="49">
        <f t="shared" si="5"/>
        <v>59.578421912507217</v>
      </c>
      <c r="K82" s="49">
        <f t="shared" si="5"/>
        <v>28.199094613614406</v>
      </c>
      <c r="L82" s="49">
        <f t="shared" si="5"/>
        <v>12.215736385927741</v>
      </c>
      <c r="M82" s="49">
        <f t="shared" si="5"/>
        <v>6.7470879506188039E-3</v>
      </c>
      <c r="N82" s="49">
        <f t="shared" si="6"/>
        <v>99.999999999999972</v>
      </c>
    </row>
    <row r="83" spans="1:14" x14ac:dyDescent="0.35">
      <c r="A83" s="30" t="s">
        <v>174</v>
      </c>
      <c r="B83" s="30" t="s">
        <v>25</v>
      </c>
      <c r="C83" s="30" t="s">
        <v>113</v>
      </c>
      <c r="D83" s="72">
        <f t="shared" si="3"/>
        <v>36962.496455746426</v>
      </c>
      <c r="E83" s="72">
        <v>26082.050158152437</v>
      </c>
      <c r="F83" s="72">
        <v>8499.7532178434103</v>
      </c>
      <c r="G83" s="72">
        <v>2364.0055544939646</v>
      </c>
      <c r="H83" s="72">
        <v>16.687525256610027</v>
      </c>
      <c r="I83" s="51"/>
      <c r="J83" s="49">
        <f t="shared" si="5"/>
        <v>70.563551326624619</v>
      </c>
      <c r="K83" s="49">
        <f t="shared" si="5"/>
        <v>22.995614563047145</v>
      </c>
      <c r="L83" s="49">
        <f t="shared" si="5"/>
        <v>6.3956869291128235</v>
      </c>
      <c r="M83" s="49">
        <f t="shared" si="5"/>
        <v>4.5147181215395626E-2</v>
      </c>
      <c r="N83" s="49">
        <f t="shared" si="6"/>
        <v>99.999999999999986</v>
      </c>
    </row>
    <row r="84" spans="1:14" x14ac:dyDescent="0.35">
      <c r="A84" s="30" t="s">
        <v>172</v>
      </c>
      <c r="B84" s="30" t="s">
        <v>26</v>
      </c>
      <c r="C84" s="30" t="s">
        <v>114</v>
      </c>
      <c r="D84" s="72">
        <f t="shared" si="3"/>
        <v>13135.396723194452</v>
      </c>
      <c r="E84" s="72">
        <v>10190.55917979876</v>
      </c>
      <c r="F84" s="72">
        <v>2792.4812790101</v>
      </c>
      <c r="G84" s="72">
        <v>28.790223487485751</v>
      </c>
      <c r="H84" s="72">
        <v>123.56604089810558</v>
      </c>
      <c r="I84" s="51"/>
      <c r="J84" s="49">
        <f t="shared" si="5"/>
        <v>77.580901396029361</v>
      </c>
      <c r="K84" s="49">
        <f t="shared" si="5"/>
        <v>21.25920775639112</v>
      </c>
      <c r="L84" s="49">
        <f t="shared" si="5"/>
        <v>0.21918046401025745</v>
      </c>
      <c r="M84" s="49">
        <f t="shared" si="5"/>
        <v>0.94071038356925274</v>
      </c>
      <c r="N84" s="49">
        <f t="shared" si="6"/>
        <v>99.999999999999986</v>
      </c>
    </row>
    <row r="85" spans="1:14" x14ac:dyDescent="0.35">
      <c r="A85" s="30" t="s">
        <v>172</v>
      </c>
      <c r="B85" s="30" t="s">
        <v>26</v>
      </c>
      <c r="C85" s="30" t="s">
        <v>115</v>
      </c>
      <c r="D85" s="72">
        <f t="shared" si="3"/>
        <v>40180.242923162819</v>
      </c>
      <c r="E85" s="72">
        <v>30427.834013689029</v>
      </c>
      <c r="F85" s="72">
        <v>8502.1244150236853</v>
      </c>
      <c r="G85" s="72">
        <v>191.12620748538762</v>
      </c>
      <c r="H85" s="72">
        <v>1059.1582869647189</v>
      </c>
      <c r="I85" s="51"/>
      <c r="J85" s="49">
        <f t="shared" si="5"/>
        <v>75.728347565933234</v>
      </c>
      <c r="K85" s="49">
        <f t="shared" si="5"/>
        <v>21.159962699285824</v>
      </c>
      <c r="L85" s="49">
        <f t="shared" si="5"/>
        <v>0.4756721054446601</v>
      </c>
      <c r="M85" s="49">
        <f t="shared" si="5"/>
        <v>2.6360176293362896</v>
      </c>
      <c r="N85" s="49">
        <f t="shared" si="6"/>
        <v>100.00000000000001</v>
      </c>
    </row>
    <row r="86" spans="1:14" x14ac:dyDescent="0.35">
      <c r="A86" s="30" t="s">
        <v>172</v>
      </c>
      <c r="B86" s="30" t="s">
        <v>26</v>
      </c>
      <c r="C86" s="30" t="s">
        <v>116</v>
      </c>
      <c r="D86" s="72">
        <f t="shared" si="3"/>
        <v>53486.596388108395</v>
      </c>
      <c r="E86" s="72">
        <v>43081.258447628548</v>
      </c>
      <c r="F86" s="72">
        <v>9531.5772053305409</v>
      </c>
      <c r="G86" s="72">
        <v>228.64408900423658</v>
      </c>
      <c r="H86" s="72">
        <v>645.11664614506901</v>
      </c>
      <c r="I86" s="51"/>
      <c r="J86" s="49">
        <f t="shared" si="5"/>
        <v>80.545896274691259</v>
      </c>
      <c r="K86" s="49">
        <f t="shared" si="5"/>
        <v>17.820496814132081</v>
      </c>
      <c r="L86" s="49">
        <f t="shared" si="5"/>
        <v>0.42747922740335503</v>
      </c>
      <c r="M86" s="49">
        <f t="shared" si="5"/>
        <v>1.206127683773307</v>
      </c>
      <c r="N86" s="49">
        <f t="shared" si="6"/>
        <v>100</v>
      </c>
    </row>
    <row r="87" spans="1:14" x14ac:dyDescent="0.35">
      <c r="A87" s="30" t="s">
        <v>172</v>
      </c>
      <c r="B87" s="30" t="s">
        <v>26</v>
      </c>
      <c r="C87" s="30" t="s">
        <v>117</v>
      </c>
      <c r="D87" s="72">
        <f t="shared" si="3"/>
        <v>84641.778918969852</v>
      </c>
      <c r="E87" s="72">
        <v>62809.318024761931</v>
      </c>
      <c r="F87" s="72">
        <v>16071.059737211068</v>
      </c>
      <c r="G87" s="72">
        <v>863.05646334362325</v>
      </c>
      <c r="H87" s="72">
        <v>4898.3446936532264</v>
      </c>
      <c r="I87" s="51"/>
      <c r="J87" s="49">
        <f t="shared" si="5"/>
        <v>74.206046738326705</v>
      </c>
      <c r="K87" s="49">
        <f t="shared" si="5"/>
        <v>18.987147886620367</v>
      </c>
      <c r="L87" s="49">
        <f t="shared" si="5"/>
        <v>1.0196577557400506</v>
      </c>
      <c r="M87" s="49">
        <f t="shared" si="5"/>
        <v>5.7871476193128695</v>
      </c>
      <c r="N87" s="49">
        <f t="shared" si="6"/>
        <v>100</v>
      </c>
    </row>
    <row r="88" spans="1:14" x14ac:dyDescent="0.35">
      <c r="A88" s="30" t="s">
        <v>172</v>
      </c>
      <c r="B88" s="30" t="s">
        <v>26</v>
      </c>
      <c r="C88" s="30" t="s">
        <v>118</v>
      </c>
      <c r="D88" s="72">
        <f t="shared" si="3"/>
        <v>27475.973384422865</v>
      </c>
      <c r="E88" s="72">
        <v>19023.166026864659</v>
      </c>
      <c r="F88" s="72">
        <v>8356.5485431311045</v>
      </c>
      <c r="G88" s="72">
        <v>17.112678120373683</v>
      </c>
      <c r="H88" s="72">
        <v>79.146136306728238</v>
      </c>
      <c r="I88" s="51"/>
      <c r="J88" s="49">
        <f t="shared" si="5"/>
        <v>69.235640028860956</v>
      </c>
      <c r="K88" s="49">
        <f t="shared" si="5"/>
        <v>30.414021829955395</v>
      </c>
      <c r="L88" s="49">
        <f t="shared" si="5"/>
        <v>6.2282336210426982E-2</v>
      </c>
      <c r="M88" s="49">
        <f t="shared" si="5"/>
        <v>0.28805580497322464</v>
      </c>
      <c r="N88" s="49">
        <f t="shared" si="6"/>
        <v>100.00000000000001</v>
      </c>
    </row>
    <row r="89" spans="1:14" x14ac:dyDescent="0.35">
      <c r="A89" s="30" t="s">
        <v>172</v>
      </c>
      <c r="B89" s="30" t="s">
        <v>26</v>
      </c>
      <c r="C89" s="30" t="s">
        <v>119</v>
      </c>
      <c r="D89" s="72">
        <f t="shared" si="3"/>
        <v>61944.772157038991</v>
      </c>
      <c r="E89" s="72">
        <v>47145.597955077479</v>
      </c>
      <c r="F89" s="72">
        <v>14261.609585086228</v>
      </c>
      <c r="G89" s="72">
        <v>126.16375205529394</v>
      </c>
      <c r="H89" s="72">
        <v>411.40086481999322</v>
      </c>
      <c r="I89" s="51"/>
      <c r="J89" s="49">
        <f t="shared" si="5"/>
        <v>76.109082838429913</v>
      </c>
      <c r="K89" s="49">
        <f t="shared" si="5"/>
        <v>23.023104433947996</v>
      </c>
      <c r="L89" s="49">
        <f t="shared" si="5"/>
        <v>0.2036713473341229</v>
      </c>
      <c r="M89" s="49">
        <f t="shared" si="5"/>
        <v>0.6641413802879641</v>
      </c>
      <c r="N89" s="49">
        <f t="shared" si="6"/>
        <v>99.999999999999986</v>
      </c>
    </row>
    <row r="90" spans="1:14" x14ac:dyDescent="0.35">
      <c r="A90" s="30" t="s">
        <v>172</v>
      </c>
      <c r="B90" s="30" t="s">
        <v>26</v>
      </c>
      <c r="C90" s="30" t="s">
        <v>120</v>
      </c>
      <c r="D90" s="72">
        <f t="shared" si="3"/>
        <v>57997.274513980883</v>
      </c>
      <c r="E90" s="72">
        <v>44493.723394690816</v>
      </c>
      <c r="F90" s="72">
        <v>11597.851699293153</v>
      </c>
      <c r="G90" s="72">
        <v>390.67210947960655</v>
      </c>
      <c r="H90" s="72">
        <v>1515.0273105173032</v>
      </c>
      <c r="I90" s="51"/>
      <c r="J90" s="49">
        <f t="shared" si="5"/>
        <v>76.716921213194439</v>
      </c>
      <c r="K90" s="49">
        <f t="shared" si="5"/>
        <v>19.997235726132896</v>
      </c>
      <c r="L90" s="49">
        <f t="shared" si="5"/>
        <v>0.67360425598177154</v>
      </c>
      <c r="M90" s="49">
        <f t="shared" si="5"/>
        <v>2.6122388046908811</v>
      </c>
      <c r="N90" s="49">
        <f t="shared" si="6"/>
        <v>99.999999999999986</v>
      </c>
    </row>
    <row r="91" spans="1:14" x14ac:dyDescent="0.35">
      <c r="A91" s="30" t="s">
        <v>172</v>
      </c>
      <c r="B91" s="30" t="s">
        <v>26</v>
      </c>
      <c r="C91" s="30" t="s">
        <v>121</v>
      </c>
      <c r="D91" s="72">
        <f t="shared" si="3"/>
        <v>7114.3387598790187</v>
      </c>
      <c r="E91" s="72">
        <v>5319.5689574117305</v>
      </c>
      <c r="F91" s="72">
        <v>1647.8243083968221</v>
      </c>
      <c r="G91" s="72">
        <v>32.86725794472806</v>
      </c>
      <c r="H91" s="72">
        <v>114.07823612573789</v>
      </c>
      <c r="I91" s="51"/>
      <c r="J91" s="49">
        <f t="shared" si="5"/>
        <v>74.772500114995808</v>
      </c>
      <c r="K91" s="49">
        <f t="shared" si="5"/>
        <v>23.162016373041585</v>
      </c>
      <c r="L91" s="49">
        <f t="shared" si="5"/>
        <v>0.46198612483961865</v>
      </c>
      <c r="M91" s="49">
        <f t="shared" si="5"/>
        <v>1.6034973871229856</v>
      </c>
      <c r="N91" s="49">
        <f t="shared" si="6"/>
        <v>99.999999999999986</v>
      </c>
    </row>
    <row r="92" spans="1:14" x14ac:dyDescent="0.35">
      <c r="A92" s="30" t="s">
        <v>172</v>
      </c>
      <c r="B92" s="30" t="s">
        <v>26</v>
      </c>
      <c r="C92" s="30" t="s">
        <v>122</v>
      </c>
      <c r="D92" s="72">
        <f t="shared" si="3"/>
        <v>70167.98512541379</v>
      </c>
      <c r="E92" s="72">
        <v>55205.853803033198</v>
      </c>
      <c r="F92" s="72">
        <v>12464.991397913358</v>
      </c>
      <c r="G92" s="72">
        <v>254.97565161475842</v>
      </c>
      <c r="H92" s="72">
        <v>2242.1642728524716</v>
      </c>
      <c r="I92" s="51"/>
      <c r="J92" s="49">
        <f t="shared" si="5"/>
        <v>78.676698075855782</v>
      </c>
      <c r="K92" s="49">
        <f t="shared" si="5"/>
        <v>17.764499544392255</v>
      </c>
      <c r="L92" s="49">
        <f t="shared" si="5"/>
        <v>0.36337889873712514</v>
      </c>
      <c r="M92" s="49">
        <f t="shared" si="5"/>
        <v>3.195423481014839</v>
      </c>
      <c r="N92" s="49">
        <f t="shared" si="6"/>
        <v>100</v>
      </c>
    </row>
    <row r="93" spans="1:14" x14ac:dyDescent="0.35">
      <c r="A93" s="30" t="s">
        <v>172</v>
      </c>
      <c r="B93" s="30" t="s">
        <v>26</v>
      </c>
      <c r="C93" s="30" t="s">
        <v>123</v>
      </c>
      <c r="D93" s="72">
        <f t="shared" si="3"/>
        <v>14010.921785458402</v>
      </c>
      <c r="E93" s="72">
        <v>10110.946599529443</v>
      </c>
      <c r="F93" s="72">
        <v>3867.1308491803252</v>
      </c>
      <c r="G93" s="72">
        <v>9.6600990437158458</v>
      </c>
      <c r="H93" s="72">
        <v>23.184237704918029</v>
      </c>
      <c r="I93" s="51"/>
      <c r="J93" s="49">
        <f t="shared" si="5"/>
        <v>72.164749431570954</v>
      </c>
      <c r="K93" s="49">
        <f t="shared" si="5"/>
        <v>27.60083104020984</v>
      </c>
      <c r="L93" s="49">
        <f t="shared" si="5"/>
        <v>6.8946920064473061E-2</v>
      </c>
      <c r="M93" s="49">
        <f t="shared" si="5"/>
        <v>0.16547260815473533</v>
      </c>
      <c r="N93" s="49">
        <f t="shared" si="6"/>
        <v>100</v>
      </c>
    </row>
    <row r="94" spans="1:14" x14ac:dyDescent="0.35">
      <c r="A94" s="30" t="s">
        <v>172</v>
      </c>
      <c r="B94" s="30" t="s">
        <v>26</v>
      </c>
      <c r="C94" s="30" t="s">
        <v>124</v>
      </c>
      <c r="D94" s="72">
        <f t="shared" si="3"/>
        <v>22259.917452908503</v>
      </c>
      <c r="E94" s="72">
        <v>17016.631979739061</v>
      </c>
      <c r="F94" s="72">
        <v>5137.4614143360604</v>
      </c>
      <c r="G94" s="72">
        <v>36.618674409151971</v>
      </c>
      <c r="H94" s="72">
        <v>69.205384424229109</v>
      </c>
      <c r="I94" s="51"/>
      <c r="J94" s="49">
        <f t="shared" si="5"/>
        <v>76.445171082679153</v>
      </c>
      <c r="K94" s="49">
        <f t="shared" si="5"/>
        <v>23.079427069774667</v>
      </c>
      <c r="L94" s="49">
        <f t="shared" si="5"/>
        <v>0.16450498743591405</v>
      </c>
      <c r="M94" s="49">
        <f t="shared" si="5"/>
        <v>0.31089686011026363</v>
      </c>
      <c r="N94" s="49">
        <f t="shared" si="6"/>
        <v>100</v>
      </c>
    </row>
    <row r="95" spans="1:14" x14ac:dyDescent="0.35">
      <c r="A95" s="30" t="s">
        <v>172</v>
      </c>
      <c r="B95" s="30" t="s">
        <v>26</v>
      </c>
      <c r="C95" s="30" t="s">
        <v>125</v>
      </c>
      <c r="D95" s="72">
        <f t="shared" si="3"/>
        <v>30844.188965210182</v>
      </c>
      <c r="E95" s="72">
        <v>24331.759963558303</v>
      </c>
      <c r="F95" s="72">
        <v>6231.2899077216161</v>
      </c>
      <c r="G95" s="72">
        <v>52.322498566733472</v>
      </c>
      <c r="H95" s="72">
        <v>228.81659536352734</v>
      </c>
      <c r="I95" s="51"/>
      <c r="J95" s="49">
        <f t="shared" si="5"/>
        <v>78.886042330380661</v>
      </c>
      <c r="K95" s="49">
        <f t="shared" si="5"/>
        <v>20.202476112275221</v>
      </c>
      <c r="L95" s="49">
        <f t="shared" si="5"/>
        <v>0.16963486582756035</v>
      </c>
      <c r="M95" s="49">
        <f t="shared" si="5"/>
        <v>0.74184669151655913</v>
      </c>
      <c r="N95" s="49">
        <f t="shared" si="6"/>
        <v>100</v>
      </c>
    </row>
    <row r="96" spans="1:14" x14ac:dyDescent="0.35">
      <c r="A96" s="30" t="s">
        <v>172</v>
      </c>
      <c r="B96" s="30" t="s">
        <v>27</v>
      </c>
      <c r="C96" s="30" t="s">
        <v>126</v>
      </c>
      <c r="D96" s="72">
        <f t="shared" si="3"/>
        <v>3879.7115543219797</v>
      </c>
      <c r="E96" s="72">
        <v>3103.8016299068317</v>
      </c>
      <c r="F96" s="72">
        <v>700.9584275872337</v>
      </c>
      <c r="G96" s="72">
        <v>20.796727051942895</v>
      </c>
      <c r="H96" s="72">
        <v>54.154769775971431</v>
      </c>
      <c r="I96" s="51"/>
      <c r="J96" s="49">
        <f t="shared" si="5"/>
        <v>80.00083476435799</v>
      </c>
      <c r="K96" s="49">
        <f t="shared" si="5"/>
        <v>18.067282007250498</v>
      </c>
      <c r="L96" s="49">
        <f t="shared" si="5"/>
        <v>0.5360379698530795</v>
      </c>
      <c r="M96" s="49">
        <f t="shared" si="5"/>
        <v>1.3958452585384415</v>
      </c>
      <c r="N96" s="49">
        <f t="shared" si="6"/>
        <v>100.00000000000001</v>
      </c>
    </row>
    <row r="97" spans="1:14" x14ac:dyDescent="0.35">
      <c r="A97" s="30" t="s">
        <v>172</v>
      </c>
      <c r="B97" s="30" t="s">
        <v>27</v>
      </c>
      <c r="C97" s="30" t="s">
        <v>127</v>
      </c>
      <c r="D97" s="72">
        <f t="shared" si="3"/>
        <v>23149.676923176616</v>
      </c>
      <c r="E97" s="72">
        <v>15855.573651533683</v>
      </c>
      <c r="F97" s="72">
        <v>3243.1566481335103</v>
      </c>
      <c r="G97" s="72">
        <v>1127.9376179763913</v>
      </c>
      <c r="H97" s="72">
        <v>2923.0090055330302</v>
      </c>
      <c r="I97" s="51"/>
      <c r="J97" s="49">
        <f t="shared" si="5"/>
        <v>68.491554781309532</v>
      </c>
      <c r="K97" s="49">
        <f t="shared" si="5"/>
        <v>14.009511488631532</v>
      </c>
      <c r="L97" s="49">
        <f t="shared" si="5"/>
        <v>4.8723687234146285</v>
      </c>
      <c r="M97" s="49">
        <f t="shared" si="5"/>
        <v>12.626565006644302</v>
      </c>
      <c r="N97" s="49">
        <f t="shared" si="6"/>
        <v>99.999999999999986</v>
      </c>
    </row>
    <row r="98" spans="1:14" x14ac:dyDescent="0.35">
      <c r="A98" s="30" t="s">
        <v>172</v>
      </c>
      <c r="B98" s="30" t="s">
        <v>27</v>
      </c>
      <c r="C98" s="30" t="s">
        <v>128</v>
      </c>
      <c r="D98" s="72">
        <f t="shared" si="3"/>
        <v>39158.474177046133</v>
      </c>
      <c r="E98" s="72">
        <v>30033.228013736531</v>
      </c>
      <c r="F98" s="72">
        <v>6272.3987474991354</v>
      </c>
      <c r="G98" s="72">
        <v>351.97838788073062</v>
      </c>
      <c r="H98" s="72">
        <v>2500.8690279297384</v>
      </c>
      <c r="I98" s="51"/>
      <c r="J98" s="49">
        <f t="shared" si="5"/>
        <v>76.696624791732489</v>
      </c>
      <c r="K98" s="49">
        <f t="shared" si="5"/>
        <v>16.017985581205007</v>
      </c>
      <c r="L98" s="49">
        <f t="shared" si="5"/>
        <v>0.89885623808869686</v>
      </c>
      <c r="M98" s="49">
        <f t="shared" si="5"/>
        <v>6.3865333889738096</v>
      </c>
      <c r="N98" s="49">
        <f t="shared" si="6"/>
        <v>100</v>
      </c>
    </row>
    <row r="99" spans="1:14" x14ac:dyDescent="0.35">
      <c r="A99" s="30" t="s">
        <v>172</v>
      </c>
      <c r="B99" s="30" t="s">
        <v>27</v>
      </c>
      <c r="C99" s="30" t="s">
        <v>129</v>
      </c>
      <c r="D99" s="72">
        <f t="shared" si="3"/>
        <v>37958.960264701513</v>
      </c>
      <c r="E99" s="72">
        <v>30022.146550256894</v>
      </c>
      <c r="F99" s="72">
        <v>6561.4002755456831</v>
      </c>
      <c r="G99" s="72">
        <v>102.93255859863758</v>
      </c>
      <c r="H99" s="72">
        <v>1272.4808803002925</v>
      </c>
      <c r="I99" s="51"/>
      <c r="J99" s="49">
        <f t="shared" si="5"/>
        <v>79.091066617477509</v>
      </c>
      <c r="K99" s="49">
        <f t="shared" si="5"/>
        <v>17.285511061922335</v>
      </c>
      <c r="L99" s="49">
        <f t="shared" si="5"/>
        <v>0.27116801377290567</v>
      </c>
      <c r="M99" s="49">
        <f t="shared" si="5"/>
        <v>3.3522543068272279</v>
      </c>
      <c r="N99" s="49">
        <f t="shared" si="6"/>
        <v>99.999999999999986</v>
      </c>
    </row>
    <row r="100" spans="1:14" x14ac:dyDescent="0.35">
      <c r="A100" s="30" t="s">
        <v>172</v>
      </c>
      <c r="B100" s="30" t="s">
        <v>27</v>
      </c>
      <c r="C100" s="30" t="s">
        <v>130</v>
      </c>
      <c r="D100" s="72">
        <f t="shared" si="3"/>
        <v>38187.198289486972</v>
      </c>
      <c r="E100" s="72">
        <v>32145.006373670745</v>
      </c>
      <c r="F100" s="72">
        <v>5930.6135533375582</v>
      </c>
      <c r="G100" s="72">
        <v>28.098188147204979</v>
      </c>
      <c r="H100" s="72">
        <v>83.480174331470195</v>
      </c>
      <c r="I100" s="51"/>
      <c r="J100" s="49">
        <f t="shared" si="5"/>
        <v>84.177441167555727</v>
      </c>
      <c r="K100" s="49">
        <f t="shared" si="5"/>
        <v>15.530370959343909</v>
      </c>
      <c r="L100" s="49">
        <f t="shared" si="5"/>
        <v>7.3580124769039357E-2</v>
      </c>
      <c r="M100" s="49">
        <f t="shared" si="5"/>
        <v>0.2186077483313367</v>
      </c>
      <c r="N100" s="49">
        <f t="shared" si="6"/>
        <v>100.00000000000001</v>
      </c>
    </row>
    <row r="101" spans="1:14" x14ac:dyDescent="0.35">
      <c r="A101" s="30" t="s">
        <v>172</v>
      </c>
      <c r="B101" s="30" t="s">
        <v>27</v>
      </c>
      <c r="C101" s="30" t="s">
        <v>131</v>
      </c>
      <c r="D101" s="72">
        <f t="shared" ref="D101:D139" si="7">SUM(E101:H101)</f>
        <v>22649.849104689227</v>
      </c>
      <c r="E101" s="72">
        <v>18115.27909825528</v>
      </c>
      <c r="F101" s="72">
        <v>4390.4327793597058</v>
      </c>
      <c r="G101" s="72">
        <v>33.193961079441515</v>
      </c>
      <c r="H101" s="72">
        <v>110.94326599479967</v>
      </c>
      <c r="I101" s="51"/>
      <c r="J101" s="49">
        <f t="shared" ref="J101:M132" si="8">IFERROR(E101/$D101*100,"")</f>
        <v>79.979689994953873</v>
      </c>
      <c r="K101" s="49">
        <f t="shared" si="8"/>
        <v>19.383938317058146</v>
      </c>
      <c r="L101" s="49">
        <f t="shared" si="8"/>
        <v>0.14655268088549575</v>
      </c>
      <c r="M101" s="49">
        <f t="shared" si="8"/>
        <v>0.48981900710248416</v>
      </c>
      <c r="N101" s="49">
        <f t="shared" si="6"/>
        <v>100</v>
      </c>
    </row>
    <row r="102" spans="1:14" x14ac:dyDescent="0.35">
      <c r="A102" s="30" t="s">
        <v>172</v>
      </c>
      <c r="B102" s="30" t="s">
        <v>27</v>
      </c>
      <c r="C102" s="30" t="s">
        <v>132</v>
      </c>
      <c r="D102" s="72">
        <f t="shared" si="7"/>
        <v>154408.69046545142</v>
      </c>
      <c r="E102" s="72">
        <v>106893.01238863105</v>
      </c>
      <c r="F102" s="72">
        <v>25898.689540933305</v>
      </c>
      <c r="G102" s="72">
        <v>2402.1231851850589</v>
      </c>
      <c r="H102" s="72">
        <v>19214.865350702014</v>
      </c>
      <c r="I102" s="51"/>
      <c r="J102" s="49">
        <f t="shared" si="8"/>
        <v>69.227329152531155</v>
      </c>
      <c r="K102" s="49">
        <f t="shared" si="8"/>
        <v>16.77281859127487</v>
      </c>
      <c r="L102" s="49">
        <f t="shared" si="8"/>
        <v>1.5556917022895989</v>
      </c>
      <c r="M102" s="49">
        <f t="shared" si="8"/>
        <v>12.444160553904377</v>
      </c>
      <c r="N102" s="49">
        <f t="shared" si="6"/>
        <v>100</v>
      </c>
    </row>
    <row r="103" spans="1:14" x14ac:dyDescent="0.35">
      <c r="A103" s="30" t="s">
        <v>172</v>
      </c>
      <c r="B103" s="30" t="s">
        <v>27</v>
      </c>
      <c r="C103" s="30" t="s">
        <v>133</v>
      </c>
      <c r="D103" s="72">
        <f t="shared" si="7"/>
        <v>6032.1486973946257</v>
      </c>
      <c r="E103" s="72">
        <v>4595.7647294587632</v>
      </c>
      <c r="F103" s="72">
        <v>1335.6821643286489</v>
      </c>
      <c r="G103" s="72">
        <v>9.9595190380761522</v>
      </c>
      <c r="H103" s="72">
        <v>90.742284569138377</v>
      </c>
      <c r="I103" s="51"/>
      <c r="J103" s="49">
        <f t="shared" si="8"/>
        <v>76.18785543936842</v>
      </c>
      <c r="K103" s="49">
        <f t="shared" si="8"/>
        <v>22.142726105302241</v>
      </c>
      <c r="L103" s="49">
        <f t="shared" si="8"/>
        <v>0.16510731975784709</v>
      </c>
      <c r="M103" s="49">
        <f t="shared" si="8"/>
        <v>1.5043111355714973</v>
      </c>
      <c r="N103" s="49">
        <f t="shared" si="6"/>
        <v>100.00000000000001</v>
      </c>
    </row>
    <row r="104" spans="1:14" x14ac:dyDescent="0.35">
      <c r="A104" s="30" t="s">
        <v>172</v>
      </c>
      <c r="B104" s="30" t="s">
        <v>27</v>
      </c>
      <c r="C104" s="30" t="s">
        <v>134</v>
      </c>
      <c r="D104" s="72">
        <f t="shared" si="7"/>
        <v>28811.341596709903</v>
      </c>
      <c r="E104" s="72">
        <v>21329.401926834365</v>
      </c>
      <c r="F104" s="72">
        <v>7018.3927783551098</v>
      </c>
      <c r="G104" s="72">
        <v>98.513269994187425</v>
      </c>
      <c r="H104" s="72">
        <v>365.03362152624459</v>
      </c>
      <c r="I104" s="51"/>
      <c r="J104" s="49">
        <f t="shared" si="8"/>
        <v>74.031269440330632</v>
      </c>
      <c r="K104" s="49">
        <f t="shared" si="8"/>
        <v>24.359826337127501</v>
      </c>
      <c r="L104" s="49">
        <f t="shared" si="8"/>
        <v>0.34192531320872993</v>
      </c>
      <c r="M104" s="49">
        <f t="shared" si="8"/>
        <v>1.2669789093331545</v>
      </c>
      <c r="N104" s="49">
        <f t="shared" si="6"/>
        <v>100.00000000000003</v>
      </c>
    </row>
    <row r="105" spans="1:14" x14ac:dyDescent="0.35">
      <c r="A105" s="30" t="s">
        <v>172</v>
      </c>
      <c r="B105" s="30" t="s">
        <v>27</v>
      </c>
      <c r="C105" s="30" t="s">
        <v>135</v>
      </c>
      <c r="D105" s="72">
        <f t="shared" si="7"/>
        <v>14430.717161015538</v>
      </c>
      <c r="E105" s="72">
        <v>11557.567894395754</v>
      </c>
      <c r="F105" s="72">
        <v>2591.6858644877129</v>
      </c>
      <c r="G105" s="72">
        <v>47.095012239660456</v>
      </c>
      <c r="H105" s="72">
        <v>234.36838989240943</v>
      </c>
      <c r="I105" s="51"/>
      <c r="J105" s="49">
        <f t="shared" si="8"/>
        <v>80.090045182358821</v>
      </c>
      <c r="K105" s="49">
        <f t="shared" si="8"/>
        <v>17.959508426158685</v>
      </c>
      <c r="L105" s="49">
        <f t="shared" si="8"/>
        <v>0.32635254169409705</v>
      </c>
      <c r="M105" s="49">
        <f t="shared" si="8"/>
        <v>1.6240938497883783</v>
      </c>
      <c r="N105" s="49">
        <f t="shared" si="6"/>
        <v>99.999999999999972</v>
      </c>
    </row>
    <row r="106" spans="1:14" x14ac:dyDescent="0.35">
      <c r="A106" s="30" t="s">
        <v>172</v>
      </c>
      <c r="B106" s="30" t="s">
        <v>27</v>
      </c>
      <c r="C106" s="30" t="s">
        <v>136</v>
      </c>
      <c r="D106" s="72">
        <f t="shared" si="7"/>
        <v>29306.829231232681</v>
      </c>
      <c r="E106" s="72">
        <v>23273.573550432815</v>
      </c>
      <c r="F106" s="72">
        <v>5828.5754916902042</v>
      </c>
      <c r="G106" s="72">
        <v>54.742867146489502</v>
      </c>
      <c r="H106" s="72">
        <v>149.93732196317256</v>
      </c>
      <c r="I106" s="51"/>
      <c r="J106" s="49">
        <f t="shared" si="8"/>
        <v>79.413481979926559</v>
      </c>
      <c r="K106" s="49">
        <f t="shared" si="8"/>
        <v>19.888113605543563</v>
      </c>
      <c r="L106" s="49">
        <f t="shared" si="8"/>
        <v>0.18679218660799132</v>
      </c>
      <c r="M106" s="49">
        <f t="shared" si="8"/>
        <v>0.51161222792188765</v>
      </c>
      <c r="N106" s="49">
        <f t="shared" si="6"/>
        <v>100</v>
      </c>
    </row>
    <row r="107" spans="1:14" x14ac:dyDescent="0.35">
      <c r="A107" s="30" t="s">
        <v>172</v>
      </c>
      <c r="B107" s="30" t="s">
        <v>27</v>
      </c>
      <c r="C107" s="30" t="s">
        <v>137</v>
      </c>
      <c r="D107" s="72">
        <f t="shared" si="7"/>
        <v>28584.530764421914</v>
      </c>
      <c r="E107" s="72">
        <v>23357.745842721186</v>
      </c>
      <c r="F107" s="72">
        <v>4463.8430586829363</v>
      </c>
      <c r="G107" s="72">
        <v>117.97530169609664</v>
      </c>
      <c r="H107" s="72">
        <v>644.96656132169414</v>
      </c>
      <c r="I107" s="51"/>
      <c r="J107" s="49">
        <f t="shared" si="8"/>
        <v>81.714638016005807</v>
      </c>
      <c r="K107" s="49">
        <f t="shared" si="8"/>
        <v>15.616289438058271</v>
      </c>
      <c r="L107" s="49">
        <f t="shared" si="8"/>
        <v>0.4127242901707382</v>
      </c>
      <c r="M107" s="49">
        <f t="shared" si="8"/>
        <v>2.2563482557651766</v>
      </c>
      <c r="N107" s="49">
        <f t="shared" si="6"/>
        <v>100</v>
      </c>
    </row>
    <row r="108" spans="1:14" x14ac:dyDescent="0.35">
      <c r="A108" s="30" t="s">
        <v>172</v>
      </c>
      <c r="B108" s="30" t="s">
        <v>27</v>
      </c>
      <c r="C108" s="30" t="s">
        <v>138</v>
      </c>
      <c r="D108" s="72">
        <f t="shared" si="7"/>
        <v>45477.029017488327</v>
      </c>
      <c r="E108" s="72">
        <v>36332.956457354376</v>
      </c>
      <c r="F108" s="72">
        <v>8370.5399360528954</v>
      </c>
      <c r="G108" s="72">
        <v>163.31231341657508</v>
      </c>
      <c r="H108" s="72">
        <v>610.22031066448153</v>
      </c>
      <c r="I108" s="51"/>
      <c r="J108" s="49">
        <f t="shared" si="8"/>
        <v>79.892986068598347</v>
      </c>
      <c r="K108" s="49">
        <f t="shared" si="8"/>
        <v>18.406083503902551</v>
      </c>
      <c r="L108" s="49">
        <f t="shared" si="8"/>
        <v>0.35910946019312928</v>
      </c>
      <c r="M108" s="49">
        <f t="shared" si="8"/>
        <v>1.3418209673059767</v>
      </c>
      <c r="N108" s="49">
        <f t="shared" si="6"/>
        <v>100</v>
      </c>
    </row>
    <row r="109" spans="1:14" x14ac:dyDescent="0.35">
      <c r="A109" s="30" t="s">
        <v>172</v>
      </c>
      <c r="B109" s="30" t="s">
        <v>27</v>
      </c>
      <c r="C109" s="30" t="s">
        <v>139</v>
      </c>
      <c r="D109" s="72">
        <f t="shared" si="7"/>
        <v>29416.085423523415</v>
      </c>
      <c r="E109" s="72">
        <v>23763.277101880904</v>
      </c>
      <c r="F109" s="72">
        <v>4643.4268395532581</v>
      </c>
      <c r="G109" s="72">
        <v>134.84602663907302</v>
      </c>
      <c r="H109" s="72">
        <v>874.53545545018073</v>
      </c>
      <c r="I109" s="51"/>
      <c r="J109" s="49">
        <f t="shared" si="8"/>
        <v>80.78327472790761</v>
      </c>
      <c r="K109" s="49">
        <f t="shared" si="8"/>
        <v>15.785332319711069</v>
      </c>
      <c r="L109" s="49">
        <f t="shared" si="8"/>
        <v>0.45840914825206319</v>
      </c>
      <c r="M109" s="49">
        <f t="shared" si="8"/>
        <v>2.9729838041292656</v>
      </c>
      <c r="N109" s="49">
        <f t="shared" si="6"/>
        <v>100.00000000000001</v>
      </c>
    </row>
    <row r="110" spans="1:14" x14ac:dyDescent="0.35">
      <c r="A110" s="30" t="s">
        <v>173</v>
      </c>
      <c r="B110" s="30" t="s">
        <v>28</v>
      </c>
      <c r="C110" s="30" t="s">
        <v>140</v>
      </c>
      <c r="D110" s="72">
        <f t="shared" si="7"/>
        <v>16862.418536705027</v>
      </c>
      <c r="E110" s="72">
        <v>7359.2460333567797</v>
      </c>
      <c r="F110" s="72">
        <v>4961.274357830087</v>
      </c>
      <c r="G110" s="72">
        <v>2332.1081037212248</v>
      </c>
      <c r="H110" s="72">
        <v>2209.7900417969372</v>
      </c>
      <c r="I110" s="51"/>
      <c r="J110" s="49">
        <f t="shared" si="8"/>
        <v>43.642885611797901</v>
      </c>
      <c r="K110" s="49">
        <f t="shared" si="8"/>
        <v>29.4220805101635</v>
      </c>
      <c r="L110" s="49">
        <f t="shared" si="8"/>
        <v>13.830211239537448</v>
      </c>
      <c r="M110" s="49">
        <f t="shared" si="8"/>
        <v>13.104822638501165</v>
      </c>
      <c r="N110" s="49">
        <f t="shared" si="6"/>
        <v>100.00000000000001</v>
      </c>
    </row>
    <row r="111" spans="1:14" x14ac:dyDescent="0.35">
      <c r="A111" s="30" t="s">
        <v>173</v>
      </c>
      <c r="B111" s="30" t="s">
        <v>28</v>
      </c>
      <c r="C111" s="30" t="s">
        <v>141</v>
      </c>
      <c r="D111" s="72">
        <f t="shared" si="7"/>
        <v>27517.808599099699</v>
      </c>
      <c r="E111" s="72">
        <v>15434.056963730021</v>
      </c>
      <c r="F111" s="72">
        <v>7597.3995600306544</v>
      </c>
      <c r="G111" s="72">
        <v>2767.836602058198</v>
      </c>
      <c r="H111" s="72">
        <v>1718.5154732808221</v>
      </c>
      <c r="I111" s="51"/>
      <c r="J111" s="49">
        <f t="shared" si="8"/>
        <v>56.087522042852569</v>
      </c>
      <c r="K111" s="49">
        <f t="shared" si="8"/>
        <v>27.609028286791769</v>
      </c>
      <c r="L111" s="49">
        <f t="shared" si="8"/>
        <v>10.05834673240933</v>
      </c>
      <c r="M111" s="49">
        <f t="shared" si="8"/>
        <v>6.2451029379463261</v>
      </c>
      <c r="N111" s="49">
        <f t="shared" si="6"/>
        <v>100</v>
      </c>
    </row>
    <row r="112" spans="1:14" x14ac:dyDescent="0.35">
      <c r="A112" s="30" t="s">
        <v>173</v>
      </c>
      <c r="B112" s="30" t="s">
        <v>28</v>
      </c>
      <c r="C112" s="30" t="s">
        <v>142</v>
      </c>
      <c r="D112" s="72">
        <f t="shared" si="7"/>
        <v>31797.51912693413</v>
      </c>
      <c r="E112" s="72">
        <v>16471.090778164402</v>
      </c>
      <c r="F112" s="72">
        <v>9443.6838124055648</v>
      </c>
      <c r="G112" s="72">
        <v>3659.0901878027939</v>
      </c>
      <c r="H112" s="72">
        <v>2223.6543485613711</v>
      </c>
      <c r="I112" s="51"/>
      <c r="J112" s="49">
        <f t="shared" si="8"/>
        <v>51.799924114873932</v>
      </c>
      <c r="K112" s="49">
        <f t="shared" si="8"/>
        <v>29.699435904753592</v>
      </c>
      <c r="L112" s="49">
        <f t="shared" si="8"/>
        <v>11.507470671519643</v>
      </c>
      <c r="M112" s="49">
        <f t="shared" si="8"/>
        <v>6.9931693088528464</v>
      </c>
      <c r="N112" s="49">
        <f t="shared" si="6"/>
        <v>100</v>
      </c>
    </row>
    <row r="113" spans="1:14" x14ac:dyDescent="0.35">
      <c r="A113" s="30" t="s">
        <v>173</v>
      </c>
      <c r="B113" s="30" t="s">
        <v>28</v>
      </c>
      <c r="C113" s="30" t="s">
        <v>143</v>
      </c>
      <c r="D113" s="72">
        <f t="shared" si="7"/>
        <v>20647.86126715818</v>
      </c>
      <c r="E113" s="72">
        <v>12401.297085078855</v>
      </c>
      <c r="F113" s="72">
        <v>5728.8863631421555</v>
      </c>
      <c r="G113" s="72">
        <v>1761.2454697497749</v>
      </c>
      <c r="H113" s="72">
        <v>756.4323491873954</v>
      </c>
      <c r="I113" s="51"/>
      <c r="J113" s="49">
        <f t="shared" si="8"/>
        <v>60.060927980003221</v>
      </c>
      <c r="K113" s="49">
        <f t="shared" si="8"/>
        <v>27.745664739884401</v>
      </c>
      <c r="L113" s="49">
        <f t="shared" si="8"/>
        <v>8.5299172004373887</v>
      </c>
      <c r="M113" s="49">
        <f t="shared" si="8"/>
        <v>3.6634900796749941</v>
      </c>
      <c r="N113" s="49">
        <f t="shared" si="6"/>
        <v>100</v>
      </c>
    </row>
    <row r="114" spans="1:14" x14ac:dyDescent="0.35">
      <c r="A114" s="30" t="s">
        <v>173</v>
      </c>
      <c r="B114" s="30" t="s">
        <v>28</v>
      </c>
      <c r="C114" s="30" t="s">
        <v>144</v>
      </c>
      <c r="D114" s="72">
        <f t="shared" si="7"/>
        <v>52733.305444783517</v>
      </c>
      <c r="E114" s="72">
        <v>25363.555686903444</v>
      </c>
      <c r="F114" s="72">
        <v>15340.345708726811</v>
      </c>
      <c r="G114" s="72">
        <v>6868.1979273758943</v>
      </c>
      <c r="H114" s="72">
        <v>5161.2061217773744</v>
      </c>
      <c r="I114" s="51"/>
      <c r="J114" s="49">
        <f t="shared" si="8"/>
        <v>48.097792226321474</v>
      </c>
      <c r="K114" s="49">
        <f t="shared" si="8"/>
        <v>29.090430761617103</v>
      </c>
      <c r="L114" s="49">
        <f t="shared" si="8"/>
        <v>13.024402452009218</v>
      </c>
      <c r="M114" s="49">
        <f t="shared" si="8"/>
        <v>9.7873745600522195</v>
      </c>
      <c r="N114" s="49">
        <f t="shared" si="6"/>
        <v>100</v>
      </c>
    </row>
    <row r="115" spans="1:14" x14ac:dyDescent="0.35">
      <c r="A115" s="30" t="s">
        <v>173</v>
      </c>
      <c r="B115" s="30" t="s">
        <v>28</v>
      </c>
      <c r="C115" s="30" t="s">
        <v>145</v>
      </c>
      <c r="D115" s="72">
        <f t="shared" si="7"/>
        <v>24648.39694161533</v>
      </c>
      <c r="E115" s="72">
        <v>14985.682872343825</v>
      </c>
      <c r="F115" s="72">
        <v>6270.8754025579128</v>
      </c>
      <c r="G115" s="72">
        <v>2044.1443359994023</v>
      </c>
      <c r="H115" s="72">
        <v>1347.6943307141933</v>
      </c>
      <c r="I115" s="51"/>
      <c r="J115" s="49">
        <f t="shared" si="8"/>
        <v>60.797799174690425</v>
      </c>
      <c r="K115" s="49">
        <f t="shared" si="8"/>
        <v>25.441311325080239</v>
      </c>
      <c r="L115" s="49">
        <f t="shared" si="8"/>
        <v>8.2932141219624462</v>
      </c>
      <c r="M115" s="49">
        <f t="shared" si="8"/>
        <v>5.4676753782669003</v>
      </c>
      <c r="N115" s="49">
        <f t="shared" si="6"/>
        <v>100.00000000000001</v>
      </c>
    </row>
    <row r="116" spans="1:14" x14ac:dyDescent="0.35">
      <c r="A116" s="30" t="s">
        <v>173</v>
      </c>
      <c r="B116" s="30" t="s">
        <v>28</v>
      </c>
      <c r="C116" s="30" t="s">
        <v>146</v>
      </c>
      <c r="D116" s="72">
        <f t="shared" si="7"/>
        <v>18436.381011084231</v>
      </c>
      <c r="E116" s="72">
        <v>9781.3949499866812</v>
      </c>
      <c r="F116" s="72">
        <v>5318.2395350094694</v>
      </c>
      <c r="G116" s="72">
        <v>2091.1191781562247</v>
      </c>
      <c r="H116" s="72">
        <v>1245.6273479318561</v>
      </c>
      <c r="I116" s="51"/>
      <c r="J116" s="49">
        <f t="shared" si="8"/>
        <v>53.054853575145565</v>
      </c>
      <c r="K116" s="49">
        <f t="shared" si="8"/>
        <v>28.846439720529009</v>
      </c>
      <c r="L116" s="49">
        <f t="shared" si="8"/>
        <v>11.34235171696122</v>
      </c>
      <c r="M116" s="49">
        <f t="shared" si="8"/>
        <v>6.7563549873642019</v>
      </c>
      <c r="N116" s="49">
        <f t="shared" si="6"/>
        <v>100</v>
      </c>
    </row>
    <row r="117" spans="1:14" x14ac:dyDescent="0.35">
      <c r="A117" s="30" t="s">
        <v>173</v>
      </c>
      <c r="B117" s="30" t="s">
        <v>28</v>
      </c>
      <c r="C117" s="30" t="s">
        <v>147</v>
      </c>
      <c r="D117" s="72">
        <f t="shared" si="7"/>
        <v>73499.966497607689</v>
      </c>
      <c r="E117" s="72">
        <v>42497.208818811247</v>
      </c>
      <c r="F117" s="72">
        <v>20554.538518578887</v>
      </c>
      <c r="G117" s="72">
        <v>6495.4323769849061</v>
      </c>
      <c r="H117" s="72">
        <v>3952.7867832326638</v>
      </c>
      <c r="I117" s="51"/>
      <c r="J117" s="49">
        <f t="shared" si="8"/>
        <v>57.819358081196491</v>
      </c>
      <c r="K117" s="49">
        <f t="shared" si="8"/>
        <v>27.965371275710588</v>
      </c>
      <c r="L117" s="49">
        <f t="shared" si="8"/>
        <v>8.8373269900692026</v>
      </c>
      <c r="M117" s="49">
        <f t="shared" si="8"/>
        <v>5.3779436530237339</v>
      </c>
      <c r="N117" s="49">
        <f t="shared" si="6"/>
        <v>100.00000000000001</v>
      </c>
    </row>
    <row r="118" spans="1:14" x14ac:dyDescent="0.35">
      <c r="A118" s="30" t="s">
        <v>173</v>
      </c>
      <c r="B118" s="30" t="s">
        <v>28</v>
      </c>
      <c r="C118" s="30" t="s">
        <v>148</v>
      </c>
      <c r="D118" s="72">
        <f t="shared" si="7"/>
        <v>19480.102170390535</v>
      </c>
      <c r="E118" s="72">
        <v>8891.0278282562886</v>
      </c>
      <c r="F118" s="72">
        <v>5597.1032706190827</v>
      </c>
      <c r="G118" s="72">
        <v>2615.3953731891443</v>
      </c>
      <c r="H118" s="72">
        <v>2376.5756983260162</v>
      </c>
      <c r="I118" s="51"/>
      <c r="J118" s="49">
        <f t="shared" si="8"/>
        <v>45.641587248810836</v>
      </c>
      <c r="K118" s="49">
        <f t="shared" si="8"/>
        <v>28.732412292614136</v>
      </c>
      <c r="L118" s="49">
        <f t="shared" si="8"/>
        <v>13.425983859389126</v>
      </c>
      <c r="M118" s="49">
        <f t="shared" si="8"/>
        <v>12.20001659918589</v>
      </c>
      <c r="N118" s="49">
        <f t="shared" si="6"/>
        <v>99.999999999999986</v>
      </c>
    </row>
    <row r="119" spans="1:14" x14ac:dyDescent="0.35">
      <c r="A119" s="30" t="s">
        <v>173</v>
      </c>
      <c r="B119" s="30" t="s">
        <v>28</v>
      </c>
      <c r="C119" s="30" t="s">
        <v>149</v>
      </c>
      <c r="D119" s="72">
        <f t="shared" si="7"/>
        <v>9411.3474031179649</v>
      </c>
      <c r="E119" s="72">
        <v>4642.6310155361643</v>
      </c>
      <c r="F119" s="72">
        <v>3119.2960847721492</v>
      </c>
      <c r="G119" s="72">
        <v>1055.3302828179478</v>
      </c>
      <c r="H119" s="72">
        <v>594.09001999170255</v>
      </c>
      <c r="I119" s="51"/>
      <c r="J119" s="49">
        <f t="shared" si="8"/>
        <v>49.330141760552451</v>
      </c>
      <c r="K119" s="49">
        <f t="shared" si="8"/>
        <v>33.143990452830714</v>
      </c>
      <c r="L119" s="49">
        <f t="shared" si="8"/>
        <v>11.213381438542143</v>
      </c>
      <c r="M119" s="49">
        <f t="shared" si="8"/>
        <v>6.3124863480746809</v>
      </c>
      <c r="N119" s="49">
        <f t="shared" si="6"/>
        <v>100</v>
      </c>
    </row>
    <row r="120" spans="1:14" x14ac:dyDescent="0.35">
      <c r="A120" s="30" t="s">
        <v>175</v>
      </c>
      <c r="B120" s="30" t="s">
        <v>29</v>
      </c>
      <c r="C120" s="30" t="s">
        <v>150</v>
      </c>
      <c r="D120" s="72">
        <f t="shared" si="7"/>
        <v>26486.224837163318</v>
      </c>
      <c r="E120" s="72">
        <v>22321.028241948214</v>
      </c>
      <c r="F120" s="72">
        <v>4068.0209023707207</v>
      </c>
      <c r="G120" s="72">
        <v>8.9977493374426984</v>
      </c>
      <c r="H120" s="72">
        <v>88.177943506938448</v>
      </c>
      <c r="I120" s="51"/>
      <c r="J120" s="49">
        <f t="shared" si="8"/>
        <v>84.274102402956132</v>
      </c>
      <c r="K120" s="49">
        <f t="shared" si="8"/>
        <v>15.359006152748519</v>
      </c>
      <c r="L120" s="49">
        <f t="shared" si="8"/>
        <v>3.3971430027346851E-2</v>
      </c>
      <c r="M120" s="49">
        <f t="shared" si="8"/>
        <v>0.33292001426799911</v>
      </c>
      <c r="N120" s="49">
        <f t="shared" si="6"/>
        <v>100</v>
      </c>
    </row>
    <row r="121" spans="1:14" x14ac:dyDescent="0.35">
      <c r="A121" s="30" t="s">
        <v>175</v>
      </c>
      <c r="B121" s="30" t="s">
        <v>29</v>
      </c>
      <c r="C121" s="30" t="s">
        <v>151</v>
      </c>
      <c r="D121" s="72">
        <f t="shared" si="7"/>
        <v>41276.077278963618</v>
      </c>
      <c r="E121" s="72">
        <v>34365.456316475538</v>
      </c>
      <c r="F121" s="72">
        <v>6319.1764400172315</v>
      </c>
      <c r="G121" s="72">
        <v>130.8823888653024</v>
      </c>
      <c r="H121" s="72">
        <v>460.56213360554165</v>
      </c>
      <c r="I121" s="51"/>
      <c r="J121" s="49">
        <f t="shared" si="8"/>
        <v>83.257563659010586</v>
      </c>
      <c r="K121" s="49">
        <f t="shared" si="8"/>
        <v>15.309537283083351</v>
      </c>
      <c r="L121" s="49">
        <f t="shared" si="8"/>
        <v>0.31709018272433243</v>
      </c>
      <c r="M121" s="49">
        <f t="shared" si="8"/>
        <v>1.1158088751817206</v>
      </c>
      <c r="N121" s="49">
        <f t="shared" si="6"/>
        <v>99.999999999999986</v>
      </c>
    </row>
    <row r="122" spans="1:14" x14ac:dyDescent="0.35">
      <c r="A122" s="30" t="s">
        <v>175</v>
      </c>
      <c r="B122" s="30" t="s">
        <v>29</v>
      </c>
      <c r="C122" s="30" t="s">
        <v>152</v>
      </c>
      <c r="D122" s="72">
        <f t="shared" si="7"/>
        <v>56790.720281170412</v>
      </c>
      <c r="E122" s="72">
        <v>48045.572267558557</v>
      </c>
      <c r="F122" s="72">
        <v>8485.7400618968059</v>
      </c>
      <c r="G122" s="72">
        <v>73.598318734649041</v>
      </c>
      <c r="H122" s="72">
        <v>185.80963298039458</v>
      </c>
      <c r="I122" s="51"/>
      <c r="J122" s="49">
        <f t="shared" si="8"/>
        <v>84.601096851185019</v>
      </c>
      <c r="K122" s="49">
        <f t="shared" si="8"/>
        <v>14.942124382089139</v>
      </c>
      <c r="L122" s="49">
        <f t="shared" si="8"/>
        <v>0.12959567755130474</v>
      </c>
      <c r="M122" s="49">
        <f t="shared" si="8"/>
        <v>0.32718308917452099</v>
      </c>
      <c r="N122" s="49">
        <f t="shared" si="6"/>
        <v>99.999999999999986</v>
      </c>
    </row>
    <row r="123" spans="1:14" x14ac:dyDescent="0.35">
      <c r="A123" s="30" t="s">
        <v>175</v>
      </c>
      <c r="B123" s="30" t="s">
        <v>29</v>
      </c>
      <c r="C123" s="30" t="s">
        <v>153</v>
      </c>
      <c r="D123" s="72">
        <f t="shared" si="7"/>
        <v>49641.503130580357</v>
      </c>
      <c r="E123" s="72">
        <v>37665.626417428139</v>
      </c>
      <c r="F123" s="72">
        <v>11672.487157342641</v>
      </c>
      <c r="G123" s="72">
        <v>96.265929263044683</v>
      </c>
      <c r="H123" s="72">
        <v>207.12362654653049</v>
      </c>
      <c r="I123" s="51"/>
      <c r="J123" s="49">
        <f t="shared" si="8"/>
        <v>75.875273797310157</v>
      </c>
      <c r="K123" s="49">
        <f t="shared" si="8"/>
        <v>23.513565104260731</v>
      </c>
      <c r="L123" s="49">
        <f t="shared" si="8"/>
        <v>0.19392226905341745</v>
      </c>
      <c r="M123" s="49">
        <f t="shared" si="8"/>
        <v>0.41723882937569101</v>
      </c>
      <c r="N123" s="49">
        <f t="shared" si="6"/>
        <v>100</v>
      </c>
    </row>
    <row r="124" spans="1:14" x14ac:dyDescent="0.35">
      <c r="A124" s="30" t="s">
        <v>175</v>
      </c>
      <c r="B124" s="30" t="s">
        <v>29</v>
      </c>
      <c r="C124" s="30" t="s">
        <v>154</v>
      </c>
      <c r="D124" s="72">
        <f t="shared" si="7"/>
        <v>52385.015249210504</v>
      </c>
      <c r="E124" s="72">
        <v>40636.339383699429</v>
      </c>
      <c r="F124" s="72">
        <v>11492.358314081182</v>
      </c>
      <c r="G124" s="72">
        <v>87.456576400695639</v>
      </c>
      <c r="H124" s="72">
        <v>168.86097502919412</v>
      </c>
      <c r="I124" s="51"/>
      <c r="J124" s="49">
        <f t="shared" si="8"/>
        <v>77.572449278444864</v>
      </c>
      <c r="K124" s="49">
        <f t="shared" si="8"/>
        <v>21.938255165926261</v>
      </c>
      <c r="L124" s="49">
        <f t="shared" si="8"/>
        <v>0.16694960569284878</v>
      </c>
      <c r="M124" s="49">
        <f t="shared" si="8"/>
        <v>0.3223459499360154</v>
      </c>
      <c r="N124" s="49">
        <f t="shared" si="6"/>
        <v>100</v>
      </c>
    </row>
    <row r="125" spans="1:14" x14ac:dyDescent="0.35">
      <c r="A125" s="30" t="s">
        <v>175</v>
      </c>
      <c r="B125" s="30" t="s">
        <v>29</v>
      </c>
      <c r="C125" s="30" t="s">
        <v>155</v>
      </c>
      <c r="D125" s="72">
        <f t="shared" si="7"/>
        <v>17340.320180650851</v>
      </c>
      <c r="E125" s="72">
        <v>13223.750349118127</v>
      </c>
      <c r="F125" s="72">
        <v>3985.3671187661666</v>
      </c>
      <c r="G125" s="72">
        <v>59.77427017663026</v>
      </c>
      <c r="H125" s="72">
        <v>71.428442589927329</v>
      </c>
      <c r="I125" s="51"/>
      <c r="J125" s="49">
        <f t="shared" si="8"/>
        <v>76.260127906252919</v>
      </c>
      <c r="K125" s="49">
        <f t="shared" si="8"/>
        <v>22.983238355732482</v>
      </c>
      <c r="L125" s="49">
        <f t="shared" si="8"/>
        <v>0.34471260942072579</v>
      </c>
      <c r="M125" s="49">
        <f t="shared" si="8"/>
        <v>0.41192112859386854</v>
      </c>
      <c r="N125" s="49">
        <f t="shared" si="6"/>
        <v>100</v>
      </c>
    </row>
    <row r="126" spans="1:14" x14ac:dyDescent="0.35">
      <c r="A126" s="30" t="s">
        <v>175</v>
      </c>
      <c r="B126" s="30" t="s">
        <v>29</v>
      </c>
      <c r="C126" s="30" t="s">
        <v>156</v>
      </c>
      <c r="D126" s="72">
        <f t="shared" si="7"/>
        <v>8109.488242027508</v>
      </c>
      <c r="E126" s="72">
        <v>5710.2880195273237</v>
      </c>
      <c r="F126" s="72">
        <v>2389.5126753560758</v>
      </c>
      <c r="G126" s="72">
        <v>1.8995190478645767</v>
      </c>
      <c r="H126" s="72">
        <v>7.7880280962447639</v>
      </c>
      <c r="I126" s="51"/>
      <c r="J126" s="49">
        <f t="shared" si="8"/>
        <v>70.414899795201578</v>
      </c>
      <c r="K126" s="49">
        <f t="shared" si="8"/>
        <v>29.465640790653119</v>
      </c>
      <c r="L126" s="49">
        <f t="shared" si="8"/>
        <v>2.3423414538297244E-2</v>
      </c>
      <c r="M126" s="49">
        <f t="shared" si="8"/>
        <v>9.6035999607018682E-2</v>
      </c>
      <c r="N126" s="49">
        <f t="shared" si="6"/>
        <v>100.00000000000003</v>
      </c>
    </row>
    <row r="127" spans="1:14" x14ac:dyDescent="0.35">
      <c r="A127" s="30" t="s">
        <v>175</v>
      </c>
      <c r="B127" s="30" t="s">
        <v>29</v>
      </c>
      <c r="C127" s="30" t="s">
        <v>157</v>
      </c>
      <c r="D127" s="72">
        <f t="shared" si="7"/>
        <v>32583.566823682904</v>
      </c>
      <c r="E127" s="72">
        <v>27540.336457330912</v>
      </c>
      <c r="F127" s="72">
        <v>4869.0159861681077</v>
      </c>
      <c r="G127" s="72">
        <v>19.405638930163452</v>
      </c>
      <c r="H127" s="72">
        <v>154.80874125372458</v>
      </c>
      <c r="I127" s="51"/>
      <c r="J127" s="49">
        <f t="shared" si="8"/>
        <v>84.522166054925606</v>
      </c>
      <c r="K127" s="49">
        <f t="shared" si="8"/>
        <v>14.943164486919008</v>
      </c>
      <c r="L127" s="49">
        <f t="shared" si="8"/>
        <v>5.9556521344553158E-2</v>
      </c>
      <c r="M127" s="49">
        <f t="shared" si="8"/>
        <v>0.47511293681084671</v>
      </c>
      <c r="N127" s="49">
        <f t="shared" si="6"/>
        <v>100</v>
      </c>
    </row>
    <row r="128" spans="1:14" x14ac:dyDescent="0.35">
      <c r="A128" s="30" t="s">
        <v>175</v>
      </c>
      <c r="B128" s="30" t="s">
        <v>29</v>
      </c>
      <c r="C128" s="30" t="s">
        <v>158</v>
      </c>
      <c r="D128" s="72">
        <f t="shared" si="7"/>
        <v>30555.896577888179</v>
      </c>
      <c r="E128" s="72">
        <v>25514.864645608166</v>
      </c>
      <c r="F128" s="72">
        <v>4931.3489050328408</v>
      </c>
      <c r="G128" s="72">
        <v>52.249005706834645</v>
      </c>
      <c r="H128" s="72">
        <v>57.434021540337326</v>
      </c>
      <c r="I128" s="51"/>
      <c r="J128" s="49">
        <f t="shared" si="8"/>
        <v>83.502261439358435</v>
      </c>
      <c r="K128" s="49">
        <f t="shared" si="8"/>
        <v>16.138779932255101</v>
      </c>
      <c r="L128" s="49">
        <f t="shared" si="8"/>
        <v>0.17099483752227618</v>
      </c>
      <c r="M128" s="49">
        <f t="shared" si="8"/>
        <v>0.1879637908641815</v>
      </c>
      <c r="N128" s="49">
        <f t="shared" si="6"/>
        <v>100</v>
      </c>
    </row>
    <row r="129" spans="1:14" x14ac:dyDescent="0.35">
      <c r="A129" s="30" t="s">
        <v>174</v>
      </c>
      <c r="B129" s="30" t="s">
        <v>30</v>
      </c>
      <c r="C129" s="30" t="s">
        <v>159</v>
      </c>
      <c r="D129" s="72">
        <f t="shared" si="7"/>
        <v>28502.407532420617</v>
      </c>
      <c r="E129" s="72">
        <v>24405.348994355354</v>
      </c>
      <c r="F129" s="72">
        <v>3971.3979643133016</v>
      </c>
      <c r="G129" s="72">
        <v>22.917726619850832</v>
      </c>
      <c r="H129" s="72">
        <v>102.74284713211048</v>
      </c>
      <c r="I129" s="51"/>
      <c r="J129" s="49">
        <f t="shared" si="8"/>
        <v>85.625570284176931</v>
      </c>
      <c r="K129" s="49">
        <f t="shared" si="8"/>
        <v>13.93355266496684</v>
      </c>
      <c r="L129" s="49">
        <f t="shared" si="8"/>
        <v>8.0406283552652946E-2</v>
      </c>
      <c r="M129" s="49">
        <f t="shared" si="8"/>
        <v>0.36047076730358174</v>
      </c>
      <c r="N129" s="49">
        <f t="shared" si="6"/>
        <v>100</v>
      </c>
    </row>
    <row r="130" spans="1:14" x14ac:dyDescent="0.35">
      <c r="A130" s="30" t="s">
        <v>174</v>
      </c>
      <c r="B130" s="30" t="s">
        <v>30</v>
      </c>
      <c r="C130" s="30" t="s">
        <v>160</v>
      </c>
      <c r="D130" s="72">
        <f t="shared" si="7"/>
        <v>75425.591569888624</v>
      </c>
      <c r="E130" s="72">
        <v>62678.168381615636</v>
      </c>
      <c r="F130" s="72">
        <v>12421.813382335509</v>
      </c>
      <c r="G130" s="72">
        <v>62.466086593519606</v>
      </c>
      <c r="H130" s="72">
        <v>263.14371934396365</v>
      </c>
      <c r="I130" s="51"/>
      <c r="J130" s="49">
        <f t="shared" si="8"/>
        <v>83.099339464296619</v>
      </c>
      <c r="K130" s="49">
        <f t="shared" si="8"/>
        <v>16.468963814258689</v>
      </c>
      <c r="L130" s="49">
        <f t="shared" si="8"/>
        <v>8.2818159318828979E-2</v>
      </c>
      <c r="M130" s="49">
        <f t="shared" si="8"/>
        <v>0.34887856212587637</v>
      </c>
      <c r="N130" s="49">
        <f t="shared" si="6"/>
        <v>100.00000000000001</v>
      </c>
    </row>
    <row r="131" spans="1:14" x14ac:dyDescent="0.35">
      <c r="A131" s="30" t="s">
        <v>174</v>
      </c>
      <c r="B131" s="30" t="s">
        <v>30</v>
      </c>
      <c r="C131" s="30" t="s">
        <v>161</v>
      </c>
      <c r="D131" s="72">
        <f t="shared" si="7"/>
        <v>18019.499296087586</v>
      </c>
      <c r="E131" s="72">
        <v>15017.469892313624</v>
      </c>
      <c r="F131" s="72">
        <v>2919.3855463347204</v>
      </c>
      <c r="G131" s="72">
        <v>34.522117664493187</v>
      </c>
      <c r="H131" s="72">
        <v>48.121739774748072</v>
      </c>
      <c r="I131" s="51"/>
      <c r="J131" s="49">
        <f t="shared" si="8"/>
        <v>83.3401064344459</v>
      </c>
      <c r="K131" s="49">
        <f t="shared" si="8"/>
        <v>16.201257861635369</v>
      </c>
      <c r="L131" s="49">
        <f t="shared" si="8"/>
        <v>0.19158200290275917</v>
      </c>
      <c r="M131" s="49">
        <f t="shared" si="8"/>
        <v>0.26705370101596726</v>
      </c>
      <c r="N131" s="49">
        <f t="shared" si="6"/>
        <v>100</v>
      </c>
    </row>
    <row r="132" spans="1:14" x14ac:dyDescent="0.35">
      <c r="A132" s="30" t="s">
        <v>174</v>
      </c>
      <c r="B132" s="30" t="s">
        <v>30</v>
      </c>
      <c r="C132" s="30" t="s">
        <v>162</v>
      </c>
      <c r="D132" s="72">
        <f t="shared" si="7"/>
        <v>36864.830431239832</v>
      </c>
      <c r="E132" s="72">
        <v>32745.081145946286</v>
      </c>
      <c r="F132" s="72">
        <v>4071.1991611937788</v>
      </c>
      <c r="G132" s="72">
        <v>5.6641811449729413</v>
      </c>
      <c r="H132" s="72">
        <v>42.885942954795127</v>
      </c>
      <c r="I132" s="51"/>
      <c r="J132" s="49">
        <f t="shared" si="8"/>
        <v>88.824716573760753</v>
      </c>
      <c r="K132" s="49">
        <f t="shared" si="8"/>
        <v>11.043585752516526</v>
      </c>
      <c r="L132" s="49">
        <f t="shared" si="8"/>
        <v>1.5364728600983951E-2</v>
      </c>
      <c r="M132" s="49">
        <f t="shared" si="8"/>
        <v>0.11633294512173563</v>
      </c>
      <c r="N132" s="49">
        <f t="shared" si="6"/>
        <v>100</v>
      </c>
    </row>
    <row r="133" spans="1:14" x14ac:dyDescent="0.35">
      <c r="A133" s="30" t="s">
        <v>174</v>
      </c>
      <c r="B133" s="30" t="s">
        <v>30</v>
      </c>
      <c r="C133" s="30" t="s">
        <v>163</v>
      </c>
      <c r="D133" s="72">
        <f t="shared" si="7"/>
        <v>41370.213734568068</v>
      </c>
      <c r="E133" s="72">
        <v>33665.638952432993</v>
      </c>
      <c r="F133" s="72">
        <v>7654.3068899782138</v>
      </c>
      <c r="G133" s="72">
        <v>10.814950980392169</v>
      </c>
      <c r="H133" s="72">
        <v>39.452941176470631</v>
      </c>
      <c r="I133" s="51"/>
      <c r="J133" s="49">
        <f t="shared" ref="J133:M139" si="9">IFERROR(E133/$D133*100,"")</f>
        <v>81.376516854450529</v>
      </c>
      <c r="K133" s="49">
        <f t="shared" si="9"/>
        <v>18.501975694610536</v>
      </c>
      <c r="L133" s="49">
        <f t="shared" si="9"/>
        <v>2.6141878429202858E-2</v>
      </c>
      <c r="M133" s="49">
        <f t="shared" si="9"/>
        <v>9.5365572509732044E-2</v>
      </c>
      <c r="N133" s="49">
        <f t="shared" ref="N133:N139" si="10">SUM(J133:M133)</f>
        <v>100</v>
      </c>
    </row>
    <row r="134" spans="1:14" x14ac:dyDescent="0.35">
      <c r="A134" s="30" t="s">
        <v>174</v>
      </c>
      <c r="B134" s="30" t="s">
        <v>30</v>
      </c>
      <c r="C134" s="30" t="s">
        <v>164</v>
      </c>
      <c r="D134" s="72">
        <f t="shared" si="7"/>
        <v>31928.60153873005</v>
      </c>
      <c r="E134" s="72">
        <v>25899.825977349101</v>
      </c>
      <c r="F134" s="72">
        <v>5919.0482906685756</v>
      </c>
      <c r="G134" s="72">
        <v>26.312433682161103</v>
      </c>
      <c r="H134" s="72">
        <v>83.414837030212396</v>
      </c>
      <c r="I134" s="51"/>
      <c r="J134" s="49">
        <f t="shared" si="9"/>
        <v>81.117946697202129</v>
      </c>
      <c r="K134" s="49">
        <f t="shared" si="9"/>
        <v>18.538388796918177</v>
      </c>
      <c r="L134" s="49">
        <f t="shared" si="9"/>
        <v>8.2410229117750672E-2</v>
      </c>
      <c r="M134" s="49">
        <f t="shared" si="9"/>
        <v>0.26125427676194485</v>
      </c>
      <c r="N134" s="49">
        <f t="shared" si="10"/>
        <v>100</v>
      </c>
    </row>
    <row r="135" spans="1:14" x14ac:dyDescent="0.35">
      <c r="A135" s="30" t="s">
        <v>174</v>
      </c>
      <c r="B135" s="30" t="s">
        <v>30</v>
      </c>
      <c r="C135" s="30" t="s">
        <v>165</v>
      </c>
      <c r="D135" s="72">
        <f t="shared" si="7"/>
        <v>48020.410510023554</v>
      </c>
      <c r="E135" s="72">
        <v>39660.806618916147</v>
      </c>
      <c r="F135" s="72">
        <v>8303.1928906678204</v>
      </c>
      <c r="G135" s="72">
        <v>0</v>
      </c>
      <c r="H135" s="72">
        <v>56.411000439584164</v>
      </c>
      <c r="I135" s="51"/>
      <c r="J135" s="49">
        <f t="shared" si="9"/>
        <v>82.59156095851688</v>
      </c>
      <c r="K135" s="49">
        <f t="shared" si="9"/>
        <v>17.290966075632884</v>
      </c>
      <c r="L135" s="49">
        <f t="shared" si="9"/>
        <v>0</v>
      </c>
      <c r="M135" s="49">
        <f t="shared" si="9"/>
        <v>0.1174729658502382</v>
      </c>
      <c r="N135" s="49">
        <f t="shared" si="10"/>
        <v>100</v>
      </c>
    </row>
    <row r="136" spans="1:14" x14ac:dyDescent="0.35">
      <c r="A136" s="30" t="s">
        <v>174</v>
      </c>
      <c r="B136" s="30" t="s">
        <v>30</v>
      </c>
      <c r="C136" s="30" t="s">
        <v>166</v>
      </c>
      <c r="D136" s="72">
        <f t="shared" si="7"/>
        <v>40185.795378862844</v>
      </c>
      <c r="E136" s="72">
        <v>35839.357975793886</v>
      </c>
      <c r="F136" s="72">
        <v>4305.5718206181282</v>
      </c>
      <c r="G136" s="72">
        <v>8.717990922844173</v>
      </c>
      <c r="H136" s="72">
        <v>32.147591527987892</v>
      </c>
      <c r="I136" s="51"/>
      <c r="J136" s="49">
        <f t="shared" si="9"/>
        <v>89.184144889775851</v>
      </c>
      <c r="K136" s="49">
        <f t="shared" si="9"/>
        <v>10.714163499878859</v>
      </c>
      <c r="L136" s="49">
        <f t="shared" si="9"/>
        <v>2.1694210206996953E-2</v>
      </c>
      <c r="M136" s="49">
        <f t="shared" si="9"/>
        <v>7.9997400138301283E-2</v>
      </c>
      <c r="N136" s="49">
        <f t="shared" si="10"/>
        <v>100.00000000000001</v>
      </c>
    </row>
    <row r="137" spans="1:14" x14ac:dyDescent="0.35">
      <c r="A137" s="30" t="s">
        <v>174</v>
      </c>
      <c r="B137" s="30" t="s">
        <v>30</v>
      </c>
      <c r="C137" s="30" t="s">
        <v>167</v>
      </c>
      <c r="D137" s="72">
        <f t="shared" si="7"/>
        <v>24430.653374210924</v>
      </c>
      <c r="E137" s="72">
        <v>21252.014922253959</v>
      </c>
      <c r="F137" s="72">
        <v>3138.2508020328464</v>
      </c>
      <c r="G137" s="72">
        <v>11.568602676604494</v>
      </c>
      <c r="H137" s="72">
        <v>28.819047247515535</v>
      </c>
      <c r="I137" s="51"/>
      <c r="J137" s="49">
        <f t="shared" si="9"/>
        <v>86.989138590487528</v>
      </c>
      <c r="K137" s="49">
        <f t="shared" si="9"/>
        <v>12.845545937570355</v>
      </c>
      <c r="L137" s="49">
        <f t="shared" si="9"/>
        <v>4.73528173782546E-2</v>
      </c>
      <c r="M137" s="49">
        <f t="shared" si="9"/>
        <v>0.11796265456386447</v>
      </c>
      <c r="N137" s="49">
        <f t="shared" si="10"/>
        <v>100</v>
      </c>
    </row>
    <row r="138" spans="1:14" x14ac:dyDescent="0.35">
      <c r="A138" s="30" t="s">
        <v>174</v>
      </c>
      <c r="B138" s="30" t="s">
        <v>30</v>
      </c>
      <c r="C138" s="30" t="s">
        <v>168</v>
      </c>
      <c r="D138" s="72">
        <f t="shared" si="7"/>
        <v>30088.944494073872</v>
      </c>
      <c r="E138" s="72">
        <v>24893.345102656796</v>
      </c>
      <c r="F138" s="72">
        <v>5165.3430437608258</v>
      </c>
      <c r="G138" s="72">
        <v>8.82476806640625</v>
      </c>
      <c r="H138" s="72">
        <v>21.43157958984375</v>
      </c>
      <c r="I138" s="51"/>
      <c r="J138" s="49">
        <f t="shared" si="9"/>
        <v>82.732530240665753</v>
      </c>
      <c r="K138" s="49">
        <f t="shared" si="9"/>
        <v>17.166913398302022</v>
      </c>
      <c r="L138" s="49">
        <f t="shared" si="9"/>
        <v>2.9328938634402148E-2</v>
      </c>
      <c r="M138" s="49">
        <f t="shared" si="9"/>
        <v>7.1227422397833792E-2</v>
      </c>
      <c r="N138" s="49">
        <f t="shared" si="10"/>
        <v>100.00000000000001</v>
      </c>
    </row>
    <row r="139" spans="1:14" x14ac:dyDescent="0.35">
      <c r="A139" s="30" t="s">
        <v>174</v>
      </c>
      <c r="B139" s="30" t="s">
        <v>30</v>
      </c>
      <c r="C139" s="30" t="s">
        <v>169</v>
      </c>
      <c r="D139" s="72">
        <f t="shared" si="7"/>
        <v>5720.4852351527406</v>
      </c>
      <c r="E139" s="72">
        <v>4615.429093717793</v>
      </c>
      <c r="F139" s="72">
        <v>1105.0561414349481</v>
      </c>
      <c r="G139" s="72">
        <v>0</v>
      </c>
      <c r="H139" s="72">
        <v>0</v>
      </c>
      <c r="I139" s="51"/>
      <c r="J139" s="49">
        <f t="shared" si="9"/>
        <v>80.682475419317427</v>
      </c>
      <c r="K139" s="49">
        <f t="shared" si="9"/>
        <v>19.317524580682576</v>
      </c>
      <c r="L139" s="49">
        <f t="shared" si="9"/>
        <v>0</v>
      </c>
      <c r="M139" s="49">
        <f t="shared" si="9"/>
        <v>0</v>
      </c>
      <c r="N139" s="49">
        <f t="shared" si="10"/>
        <v>100</v>
      </c>
    </row>
    <row r="140" spans="1:14" x14ac:dyDescent="0.35">
      <c r="A140" s="3"/>
      <c r="B140" s="3"/>
      <c r="C140" s="3"/>
    </row>
    <row r="141" spans="1:14" ht="15" thickBot="1" x14ac:dyDescent="0.4">
      <c r="A141" s="183"/>
      <c r="B141" s="183"/>
      <c r="C141" s="26" t="s">
        <v>31</v>
      </c>
      <c r="D141" s="37">
        <f>SUM(D5:D140)</f>
        <v>4789692.7043986823</v>
      </c>
      <c r="E141" s="37">
        <f t="shared" ref="E141:H141" si="11">SUM(E5:E140)</f>
        <v>3582196.2634434444</v>
      </c>
      <c r="F141" s="37">
        <f t="shared" si="11"/>
        <v>979900.37042427878</v>
      </c>
      <c r="G141" s="37">
        <f t="shared" si="11"/>
        <v>131876.23543315136</v>
      </c>
      <c r="H141" s="37">
        <f t="shared" si="11"/>
        <v>95719.83509780663</v>
      </c>
      <c r="I141" s="95"/>
      <c r="J141" s="95">
        <f>E141/$D141*100</f>
        <v>74.78968870286154</v>
      </c>
      <c r="K141" s="95">
        <f t="shared" ref="K141:M141" si="12">F141/$D141*100</f>
        <v>20.45852272577682</v>
      </c>
      <c r="L141" s="95">
        <f t="shared" si="12"/>
        <v>2.7533339521351956</v>
      </c>
      <c r="M141" s="95">
        <f t="shared" si="12"/>
        <v>1.998454619226427</v>
      </c>
      <c r="N141" s="95">
        <f>SUM(J141:M141)</f>
        <v>99.999999999999972</v>
      </c>
    </row>
  </sheetData>
  <mergeCells count="6">
    <mergeCell ref="A2:N2"/>
    <mergeCell ref="A3:A4"/>
    <mergeCell ref="B3:B4"/>
    <mergeCell ref="C3:C4"/>
    <mergeCell ref="D3:H3"/>
    <mergeCell ref="J3:N3"/>
  </mergeCells>
  <pageMargins left="0.7" right="0.7" top="0.75" bottom="0.75" header="0.3" footer="0.3"/>
  <pageSetup scale="95" orientation="landscape" r:id="rId1"/>
  <headerFooter>
    <oddFooter>Page &amp;P of &amp;N</oddFooter>
  </headerFooter>
  <rowBreaks count="1" manualBreakCount="1">
    <brk id="111" max="1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4B0D-74C6-44F7-8601-E2BAD5F37990}">
  <dimension ref="A2:M13"/>
  <sheetViews>
    <sheetView view="pageBreakPreview" zoomScale="150" zoomScaleNormal="100" zoomScaleSheetLayoutView="15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B10" sqref="B10"/>
    </sheetView>
  </sheetViews>
  <sheetFormatPr defaultRowHeight="14.5" x14ac:dyDescent="0.35"/>
  <cols>
    <col min="1" max="1" width="10.6328125" bestFit="1" customWidth="1"/>
    <col min="2" max="4" width="7.6328125" bestFit="1" customWidth="1"/>
    <col min="5" max="5" width="6.54296875" bestFit="1" customWidth="1"/>
    <col min="6" max="6" width="7.6328125" bestFit="1" customWidth="1"/>
    <col min="7" max="7" width="7.453125" customWidth="1"/>
    <col min="8" max="10" width="6.36328125" bestFit="1" customWidth="1"/>
    <col min="11" max="11" width="7.36328125" customWidth="1"/>
    <col min="12" max="12" width="5.54296875" customWidth="1"/>
  </cols>
  <sheetData>
    <row r="2" spans="1:13" ht="15" thickBot="1" x14ac:dyDescent="0.4">
      <c r="A2" s="248" t="s">
        <v>290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3" ht="21" customHeight="1" thickTop="1" thickBot="1" x14ac:dyDescent="0.4">
      <c r="A3" s="195" t="s">
        <v>171</v>
      </c>
      <c r="B3" s="250" t="s">
        <v>2</v>
      </c>
      <c r="C3" s="250"/>
      <c r="D3" s="250"/>
      <c r="E3" s="250"/>
      <c r="F3" s="250"/>
      <c r="G3" s="181"/>
      <c r="H3" s="250" t="s">
        <v>282</v>
      </c>
      <c r="I3" s="250"/>
      <c r="J3" s="250"/>
      <c r="K3" s="250"/>
      <c r="L3" s="250"/>
    </row>
    <row r="4" spans="1:13" ht="27" customHeight="1" thickTop="1" thickBot="1" x14ac:dyDescent="0.4">
      <c r="A4" s="198"/>
      <c r="B4" s="253" t="s">
        <v>5</v>
      </c>
      <c r="C4" s="253" t="s">
        <v>283</v>
      </c>
      <c r="D4" s="253" t="s">
        <v>284</v>
      </c>
      <c r="E4" s="253" t="s">
        <v>285</v>
      </c>
      <c r="F4" s="253" t="s">
        <v>286</v>
      </c>
      <c r="G4" s="253"/>
      <c r="H4" s="253" t="s">
        <v>283</v>
      </c>
      <c r="I4" s="253" t="s">
        <v>284</v>
      </c>
      <c r="J4" s="253" t="s">
        <v>285</v>
      </c>
      <c r="K4" s="253" t="s">
        <v>286</v>
      </c>
      <c r="L4" s="253" t="s">
        <v>287</v>
      </c>
      <c r="M4" s="182"/>
    </row>
    <row r="5" spans="1:13" x14ac:dyDescent="0.35">
      <c r="A5" s="6" t="s">
        <v>172</v>
      </c>
      <c r="B5" s="47">
        <f t="shared" ref="B5:B9" si="0">SUM(C5:F5)</f>
        <v>984710.62976826634</v>
      </c>
      <c r="C5" s="47">
        <v>749534.5535547114</v>
      </c>
      <c r="D5" s="47">
        <v>187711.74644717897</v>
      </c>
      <c r="E5" s="47">
        <v>6925.5146406446747</v>
      </c>
      <c r="F5" s="47">
        <v>40538.815125731293</v>
      </c>
      <c r="G5" s="88"/>
      <c r="H5" s="88">
        <f t="shared" ref="H5:K9" si="1">C5/$B5*100</f>
        <v>76.117240019141533</v>
      </c>
      <c r="I5" s="88">
        <f t="shared" si="1"/>
        <v>19.062630256297073</v>
      </c>
      <c r="J5" s="88">
        <f t="shared" si="1"/>
        <v>0.70330454767960293</v>
      </c>
      <c r="K5" s="88">
        <f t="shared" si="1"/>
        <v>4.1168251768817976</v>
      </c>
      <c r="L5" s="88">
        <f t="shared" ref="L5:L9" si="2">SUM(H5:K5)</f>
        <v>100.00000000000001</v>
      </c>
    </row>
    <row r="6" spans="1:13" x14ac:dyDescent="0.35">
      <c r="A6" s="6" t="s">
        <v>173</v>
      </c>
      <c r="B6" s="47">
        <f t="shared" si="0"/>
        <v>1509772.852173958</v>
      </c>
      <c r="C6" s="47">
        <v>1081986.8659302474</v>
      </c>
      <c r="D6" s="47">
        <v>320657.18284770579</v>
      </c>
      <c r="E6" s="47">
        <v>69935.042466795698</v>
      </c>
      <c r="F6" s="47">
        <v>37193.760929208984</v>
      </c>
      <c r="G6" s="88"/>
      <c r="H6" s="88">
        <f t="shared" si="1"/>
        <v>71.665539910342716</v>
      </c>
      <c r="I6" s="88">
        <f t="shared" si="1"/>
        <v>21.238769950458696</v>
      </c>
      <c r="J6" s="88">
        <f t="shared" si="1"/>
        <v>4.6321565768052162</v>
      </c>
      <c r="K6" s="88">
        <f t="shared" si="1"/>
        <v>2.4635335623933625</v>
      </c>
      <c r="L6" s="88">
        <f t="shared" si="2"/>
        <v>100</v>
      </c>
    </row>
    <row r="7" spans="1:13" x14ac:dyDescent="0.35">
      <c r="A7" s="6" t="s">
        <v>174</v>
      </c>
      <c r="B7" s="47">
        <f t="shared" si="0"/>
        <v>1075446.7175867863</v>
      </c>
      <c r="C7" s="47">
        <v>779216.91087570402</v>
      </c>
      <c r="D7" s="47">
        <v>262758.41530794528</v>
      </c>
      <c r="E7" s="47">
        <v>31023.345858503169</v>
      </c>
      <c r="F7" s="47">
        <v>2448.0455446339088</v>
      </c>
      <c r="G7" s="88"/>
      <c r="H7" s="88">
        <f t="shared" si="1"/>
        <v>72.455185192642787</v>
      </c>
      <c r="I7" s="88">
        <f t="shared" si="1"/>
        <v>24.432490332719922</v>
      </c>
      <c r="J7" s="88">
        <f t="shared" si="1"/>
        <v>2.8846938998630263</v>
      </c>
      <c r="K7" s="88">
        <f t="shared" si="1"/>
        <v>0.22763057477427812</v>
      </c>
      <c r="L7" s="88">
        <f t="shared" si="2"/>
        <v>100.00000000000001</v>
      </c>
    </row>
    <row r="8" spans="1:13" x14ac:dyDescent="0.35">
      <c r="A8" s="6" t="s">
        <v>175</v>
      </c>
      <c r="B8" s="47">
        <f t="shared" si="0"/>
        <v>1092245.333476332</v>
      </c>
      <c r="C8" s="47">
        <v>881784.67507347057</v>
      </c>
      <c r="D8" s="47">
        <v>184126.03613659111</v>
      </c>
      <c r="E8" s="47">
        <v>17103.538789241928</v>
      </c>
      <c r="F8" s="47">
        <v>9231.0834770282636</v>
      </c>
      <c r="G8" s="88"/>
      <c r="H8" s="88">
        <f t="shared" si="1"/>
        <v>80.731374907044</v>
      </c>
      <c r="I8" s="88">
        <f t="shared" si="1"/>
        <v>16.857571325167942</v>
      </c>
      <c r="J8" s="88">
        <f t="shared" si="1"/>
        <v>1.565906327546928</v>
      </c>
      <c r="K8" s="88">
        <f t="shared" si="1"/>
        <v>0.84514744024111621</v>
      </c>
      <c r="L8" s="88">
        <f t="shared" si="2"/>
        <v>99.999999999999986</v>
      </c>
    </row>
    <row r="9" spans="1:13" x14ac:dyDescent="0.35">
      <c r="A9" s="6" t="s">
        <v>23</v>
      </c>
      <c r="B9" s="47">
        <f t="shared" si="0"/>
        <v>127517.17139232127</v>
      </c>
      <c r="C9" s="47">
        <v>89673.258008388279</v>
      </c>
      <c r="D9" s="47">
        <v>24646.98968476745</v>
      </c>
      <c r="E9" s="47">
        <v>6888.7936779608845</v>
      </c>
      <c r="F9" s="47">
        <v>6308.1300212046408</v>
      </c>
      <c r="G9" s="88"/>
      <c r="H9" s="88">
        <f t="shared" si="1"/>
        <v>70.322496201314081</v>
      </c>
      <c r="I9" s="88">
        <f t="shared" si="1"/>
        <v>19.328369203656617</v>
      </c>
      <c r="J9" s="88">
        <f t="shared" si="1"/>
        <v>5.4022478719879352</v>
      </c>
      <c r="K9" s="88">
        <f t="shared" si="1"/>
        <v>4.9468867230413638</v>
      </c>
      <c r="L9" s="88">
        <f t="shared" si="2"/>
        <v>100</v>
      </c>
    </row>
    <row r="10" spans="1:13" x14ac:dyDescent="0.35">
      <c r="A10" s="6"/>
      <c r="B10" s="47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3" s="68" customFormat="1" ht="15" thickBot="1" x14ac:dyDescent="0.4">
      <c r="A11" s="50" t="s">
        <v>31</v>
      </c>
      <c r="B11" s="76">
        <f>SUM(B5:B10)</f>
        <v>4789692.7043976644</v>
      </c>
      <c r="C11" s="76">
        <f>SUM(C5:C10)</f>
        <v>3582196.2634425214</v>
      </c>
      <c r="D11" s="76">
        <f>SUM(D5:D10)</f>
        <v>979900.37042418856</v>
      </c>
      <c r="E11" s="76">
        <f>SUM(E5:E10)</f>
        <v>131876.23543314633</v>
      </c>
      <c r="F11" s="76">
        <f>SUM(F5:F10)</f>
        <v>95719.835097807081</v>
      </c>
      <c r="G11" s="120"/>
      <c r="H11" s="120">
        <f>C11/$B11*100</f>
        <v>74.789688702858157</v>
      </c>
      <c r="I11" s="120">
        <f>D11/$B11*100</f>
        <v>20.458522725779286</v>
      </c>
      <c r="J11" s="120">
        <f>E11/$B11*100</f>
        <v>2.7533339521356752</v>
      </c>
      <c r="K11" s="120">
        <f>F11/$B11*100</f>
        <v>1.9984546192268611</v>
      </c>
      <c r="L11" s="120">
        <f>SUM(H11:K11)</f>
        <v>99.999999999999986</v>
      </c>
    </row>
    <row r="13" spans="1:13" x14ac:dyDescent="0.35">
      <c r="B13" s="251" t="s">
        <v>288</v>
      </c>
      <c r="C13" s="251"/>
      <c r="D13" s="251"/>
      <c r="E13" s="251"/>
      <c r="F13" s="251"/>
    </row>
  </sheetData>
  <mergeCells count="5">
    <mergeCell ref="A2:L2"/>
    <mergeCell ref="A3:A4"/>
    <mergeCell ref="B3:F3"/>
    <mergeCell ref="H3:L3"/>
    <mergeCell ref="B13:F13"/>
  </mergeCells>
  <pageMargins left="0.7" right="0.7" top="0.75" bottom="0.75" header="0.3" footer="0.3"/>
  <pageSetup scale="141" orientation="landscape" r:id="rId1"/>
  <headerFooter>
    <oddFooter>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C954-AF45-4F01-9C06-24EA245A0A2C}">
  <dimension ref="A2:M18"/>
  <sheetViews>
    <sheetView view="pageBreakPreview" zoomScale="150" zoomScaleNormal="100" zoomScaleSheetLayoutView="150" workbookViewId="0">
      <pane xSplit="1" ySplit="4" topLeftCell="B11" activePane="bottomRight" state="frozen"/>
      <selection activeCell="D5" sqref="D5"/>
      <selection pane="topRight" activeCell="D5" sqref="D5"/>
      <selection pane="bottomLeft" activeCell="D5" sqref="D5"/>
      <selection pane="bottomRight" activeCell="D8" sqref="D8"/>
    </sheetView>
  </sheetViews>
  <sheetFormatPr defaultRowHeight="14.5" x14ac:dyDescent="0.35"/>
  <cols>
    <col min="1" max="1" width="10.6328125" bestFit="1" customWidth="1"/>
    <col min="2" max="4" width="7.6328125" bestFit="1" customWidth="1"/>
    <col min="5" max="5" width="6.54296875" bestFit="1" customWidth="1"/>
    <col min="6" max="6" width="7.6328125" bestFit="1" customWidth="1"/>
    <col min="7" max="7" width="7.453125" customWidth="1"/>
    <col min="8" max="10" width="6.36328125" bestFit="1" customWidth="1"/>
    <col min="11" max="11" width="7.36328125" customWidth="1"/>
    <col min="12" max="12" width="5.54296875" customWidth="1"/>
  </cols>
  <sheetData>
    <row r="2" spans="1:13" ht="15" thickBot="1" x14ac:dyDescent="0.4">
      <c r="A2" s="248" t="s">
        <v>291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3" ht="19" customHeight="1" thickTop="1" thickBot="1" x14ac:dyDescent="0.4">
      <c r="A3" s="187" t="s">
        <v>176</v>
      </c>
      <c r="B3" s="250" t="s">
        <v>2</v>
      </c>
      <c r="C3" s="250"/>
      <c r="D3" s="250"/>
      <c r="E3" s="250"/>
      <c r="F3" s="250"/>
      <c r="G3" s="181"/>
      <c r="H3" s="250" t="s">
        <v>282</v>
      </c>
      <c r="I3" s="250"/>
      <c r="J3" s="250"/>
      <c r="K3" s="250"/>
      <c r="L3" s="250"/>
    </row>
    <row r="4" spans="1:13" ht="27" customHeight="1" thickTop="1" thickBot="1" x14ac:dyDescent="0.4">
      <c r="A4" s="249"/>
      <c r="B4" s="254" t="s">
        <v>5</v>
      </c>
      <c r="C4" s="252" t="s">
        <v>283</v>
      </c>
      <c r="D4" s="252" t="s">
        <v>284</v>
      </c>
      <c r="E4" s="252" t="s">
        <v>285</v>
      </c>
      <c r="F4" s="252" t="s">
        <v>286</v>
      </c>
      <c r="G4" s="252"/>
      <c r="H4" s="252" t="s">
        <v>283</v>
      </c>
      <c r="I4" s="252" t="s">
        <v>284</v>
      </c>
      <c r="J4" s="252" t="s">
        <v>285</v>
      </c>
      <c r="K4" s="252" t="s">
        <v>286</v>
      </c>
      <c r="L4" s="252" t="s">
        <v>287</v>
      </c>
      <c r="M4" s="182"/>
    </row>
    <row r="5" spans="1:13" x14ac:dyDescent="0.35">
      <c r="A5" s="6" t="s">
        <v>177</v>
      </c>
      <c r="B5" s="47">
        <f t="shared" ref="B5:B14" si="0">SUM(C5:F5)</f>
        <v>380557.43309526116</v>
      </c>
      <c r="C5" s="47">
        <v>320672.48705735255</v>
      </c>
      <c r="D5" s="47">
        <v>58974.565933340113</v>
      </c>
      <c r="E5" s="47">
        <v>191.80885835124479</v>
      </c>
      <c r="F5" s="47">
        <v>718.57124621723199</v>
      </c>
      <c r="G5" s="88"/>
      <c r="H5" s="88">
        <f t="shared" ref="H5:K14" si="1">C5/$B5*100</f>
        <v>84.263887437216809</v>
      </c>
      <c r="I5" s="88">
        <f t="shared" si="1"/>
        <v>15.496889773948416</v>
      </c>
      <c r="J5" s="88">
        <f t="shared" si="1"/>
        <v>5.0402079074154144E-2</v>
      </c>
      <c r="K5" s="88">
        <f t="shared" si="1"/>
        <v>0.18882070976061036</v>
      </c>
      <c r="L5" s="88">
        <f t="shared" ref="L5:L14" si="2">SUM(H5:K5)</f>
        <v>99.999999999999986</v>
      </c>
    </row>
    <row r="6" spans="1:13" x14ac:dyDescent="0.35">
      <c r="A6" s="6" t="s">
        <v>178</v>
      </c>
      <c r="B6" s="47">
        <f t="shared" si="0"/>
        <v>1214737.7451760301</v>
      </c>
      <c r="C6" s="47">
        <v>924159.67389860249</v>
      </c>
      <c r="D6" s="47">
        <v>236725.54023407563</v>
      </c>
      <c r="E6" s="47">
        <v>38245.142628942616</v>
      </c>
      <c r="F6" s="47">
        <v>15607.388414409248</v>
      </c>
      <c r="G6" s="88"/>
      <c r="H6" s="88">
        <f t="shared" si="1"/>
        <v>76.078946057997115</v>
      </c>
      <c r="I6" s="88">
        <f t="shared" si="1"/>
        <v>19.487789950889461</v>
      </c>
      <c r="J6" s="88">
        <f t="shared" si="1"/>
        <v>3.1484279451117607</v>
      </c>
      <c r="K6" s="88">
        <f t="shared" si="1"/>
        <v>1.2848360460016452</v>
      </c>
      <c r="L6" s="88">
        <f t="shared" si="2"/>
        <v>99.999999999999986</v>
      </c>
    </row>
    <row r="7" spans="1:13" x14ac:dyDescent="0.35">
      <c r="A7" s="6" t="s">
        <v>179</v>
      </c>
      <c r="B7" s="47">
        <f t="shared" si="0"/>
        <v>297540.55138651293</v>
      </c>
      <c r="C7" s="47">
        <v>212827.52478198602</v>
      </c>
      <c r="D7" s="47">
        <v>73923.851945589457</v>
      </c>
      <c r="E7" s="47">
        <v>8953.8859860723114</v>
      </c>
      <c r="F7" s="47">
        <v>1835.2886728651504</v>
      </c>
      <c r="G7" s="88"/>
      <c r="H7" s="88">
        <f t="shared" si="1"/>
        <v>71.528913887612418</v>
      </c>
      <c r="I7" s="88">
        <f t="shared" si="1"/>
        <v>24.84496704772199</v>
      </c>
      <c r="J7" s="88">
        <f t="shared" si="1"/>
        <v>3.0092993860325881</v>
      </c>
      <c r="K7" s="88">
        <f t="shared" si="1"/>
        <v>0.61681967863300169</v>
      </c>
      <c r="L7" s="88">
        <f t="shared" si="2"/>
        <v>100.00000000000001</v>
      </c>
    </row>
    <row r="8" spans="1:13" x14ac:dyDescent="0.35">
      <c r="A8" s="6" t="s">
        <v>180</v>
      </c>
      <c r="B8" s="47">
        <f t="shared" si="0"/>
        <v>149106.92694655276</v>
      </c>
      <c r="C8" s="47">
        <v>133164.07728534556</v>
      </c>
      <c r="D8" s="47">
        <v>13551.438665909391</v>
      </c>
      <c r="E8" s="47">
        <v>1528.4146550121275</v>
      </c>
      <c r="F8" s="47">
        <v>862.99634028567618</v>
      </c>
      <c r="G8" s="88"/>
      <c r="H8" s="88">
        <f t="shared" si="1"/>
        <v>89.307773966180719</v>
      </c>
      <c r="I8" s="88">
        <f t="shared" si="1"/>
        <v>9.0884031637020399</v>
      </c>
      <c r="J8" s="88">
        <f t="shared" si="1"/>
        <v>1.0250460433404185</v>
      </c>
      <c r="K8" s="88">
        <f t="shared" si="1"/>
        <v>0.5787768267768113</v>
      </c>
      <c r="L8" s="88">
        <f t="shared" si="2"/>
        <v>100</v>
      </c>
    </row>
    <row r="9" spans="1:13" x14ac:dyDescent="0.35">
      <c r="A9" s="6" t="s">
        <v>181</v>
      </c>
      <c r="B9" s="47">
        <f t="shared" si="0"/>
        <v>888425.348253262</v>
      </c>
      <c r="C9" s="47">
        <v>670915.22625153291</v>
      </c>
      <c r="D9" s="47">
        <v>171411.59111060281</v>
      </c>
      <c r="E9" s="47">
        <v>6719.4169457408816</v>
      </c>
      <c r="F9" s="47">
        <v>39379.113945385383</v>
      </c>
      <c r="G9" s="88"/>
      <c r="H9" s="88">
        <f t="shared" si="1"/>
        <v>75.517343980630784</v>
      </c>
      <c r="I9" s="88">
        <f t="shared" si="1"/>
        <v>19.29386542691697</v>
      </c>
      <c r="J9" s="88">
        <f t="shared" si="1"/>
        <v>0.75632881918013306</v>
      </c>
      <c r="K9" s="88">
        <f t="shared" si="1"/>
        <v>4.4324617732721023</v>
      </c>
      <c r="L9" s="88">
        <f t="shared" si="2"/>
        <v>99.999999999999972</v>
      </c>
    </row>
    <row r="10" spans="1:13" x14ac:dyDescent="0.35">
      <c r="A10" s="6" t="s">
        <v>182</v>
      </c>
      <c r="B10" s="47">
        <f t="shared" si="0"/>
        <v>694889.28449180687</v>
      </c>
      <c r="C10" s="47">
        <v>458544.42381860793</v>
      </c>
      <c r="D10" s="47">
        <v>203783.84937462892</v>
      </c>
      <c r="E10" s="47">
        <v>30831.537000153341</v>
      </c>
      <c r="F10" s="47">
        <v>1729.4742984166821</v>
      </c>
      <c r="G10" s="88"/>
      <c r="H10" s="88">
        <f t="shared" si="1"/>
        <v>65.98812703723803</v>
      </c>
      <c r="I10" s="88">
        <f t="shared" si="1"/>
        <v>29.326088906905806</v>
      </c>
      <c r="J10" s="88">
        <f t="shared" si="1"/>
        <v>4.4368991849833108</v>
      </c>
      <c r="K10" s="88">
        <f t="shared" si="1"/>
        <v>0.24888487087284675</v>
      </c>
      <c r="L10" s="88">
        <f t="shared" si="2"/>
        <v>100</v>
      </c>
    </row>
    <row r="11" spans="1:13" x14ac:dyDescent="0.35">
      <c r="A11" s="6" t="s">
        <v>183</v>
      </c>
      <c r="B11" s="47">
        <f t="shared" si="0"/>
        <v>127517.17139231859</v>
      </c>
      <c r="C11" s="47">
        <v>89673.258008385252</v>
      </c>
      <c r="D11" s="47">
        <v>24646.989684767825</v>
      </c>
      <c r="E11" s="47">
        <v>6888.7936779608881</v>
      </c>
      <c r="F11" s="47">
        <v>6308.1300212046326</v>
      </c>
      <c r="G11" s="88"/>
      <c r="H11" s="88">
        <f t="shared" si="1"/>
        <v>70.322496201313172</v>
      </c>
      <c r="I11" s="88">
        <f t="shared" si="1"/>
        <v>19.328369203657317</v>
      </c>
      <c r="J11" s="88">
        <f t="shared" si="1"/>
        <v>5.4022478719880525</v>
      </c>
      <c r="K11" s="88">
        <f t="shared" si="1"/>
        <v>4.9468867230414615</v>
      </c>
      <c r="L11" s="88">
        <f t="shared" si="2"/>
        <v>100</v>
      </c>
    </row>
    <row r="12" spans="1:13" x14ac:dyDescent="0.35">
      <c r="A12" s="6" t="s">
        <v>184</v>
      </c>
      <c r="B12" s="47">
        <f t="shared" si="0"/>
        <v>295035.10699841636</v>
      </c>
      <c r="C12" s="47">
        <v>157827.19203209851</v>
      </c>
      <c r="D12" s="47">
        <v>83931.642613662872</v>
      </c>
      <c r="E12" s="47">
        <v>31689.899837854889</v>
      </c>
      <c r="F12" s="47">
        <v>21586.372514800139</v>
      </c>
      <c r="G12" s="88"/>
      <c r="H12" s="88">
        <f t="shared" si="1"/>
        <v>53.494376868494385</v>
      </c>
      <c r="I12" s="88">
        <f t="shared" si="1"/>
        <v>28.448018768869222</v>
      </c>
      <c r="J12" s="88">
        <f t="shared" si="1"/>
        <v>10.741060669103691</v>
      </c>
      <c r="K12" s="88">
        <f t="shared" si="1"/>
        <v>7.3165436935327177</v>
      </c>
      <c r="L12" s="88">
        <f t="shared" si="2"/>
        <v>100.00000000000001</v>
      </c>
    </row>
    <row r="13" spans="1:13" x14ac:dyDescent="0.35">
      <c r="A13" s="6" t="s">
        <v>185</v>
      </c>
      <c r="B13" s="47">
        <f t="shared" si="0"/>
        <v>426714.32405700674</v>
      </c>
      <c r="C13" s="47">
        <v>359389.13821069663</v>
      </c>
      <c r="D13" s="47">
        <v>54737.873300637046</v>
      </c>
      <c r="E13" s="47">
        <v>6296.8064465989137</v>
      </c>
      <c r="F13" s="47">
        <v>6290.5060990741604</v>
      </c>
      <c r="G13" s="88"/>
      <c r="H13" s="88">
        <f t="shared" si="1"/>
        <v>84.222421875550666</v>
      </c>
      <c r="I13" s="88">
        <f t="shared" si="1"/>
        <v>12.827756232838428</v>
      </c>
      <c r="J13" s="88">
        <f t="shared" si="1"/>
        <v>1.4756491853218627</v>
      </c>
      <c r="K13" s="88">
        <f t="shared" si="1"/>
        <v>1.4741727062890402</v>
      </c>
      <c r="L13" s="88">
        <f t="shared" si="2"/>
        <v>99.999999999999986</v>
      </c>
    </row>
    <row r="14" spans="1:13" x14ac:dyDescent="0.35">
      <c r="A14" s="6" t="s">
        <v>186</v>
      </c>
      <c r="B14" s="47">
        <f t="shared" si="0"/>
        <v>315168.81260143575</v>
      </c>
      <c r="C14" s="47">
        <v>255023.26209879178</v>
      </c>
      <c r="D14" s="47">
        <v>58213.027561032533</v>
      </c>
      <c r="E14" s="47">
        <v>530.52939646262757</v>
      </c>
      <c r="F14" s="47">
        <v>1401.9935451488332</v>
      </c>
      <c r="G14" s="88"/>
      <c r="H14" s="88">
        <f t="shared" si="1"/>
        <v>80.916401592468361</v>
      </c>
      <c r="I14" s="88">
        <f t="shared" si="1"/>
        <v>18.470427667171833</v>
      </c>
      <c r="J14" s="88">
        <f t="shared" si="1"/>
        <v>0.1683318194092821</v>
      </c>
      <c r="K14" s="88">
        <f t="shared" si="1"/>
        <v>0.44483892095053268</v>
      </c>
      <c r="L14" s="88">
        <f t="shared" si="2"/>
        <v>100.00000000000001</v>
      </c>
    </row>
    <row r="15" spans="1:13" x14ac:dyDescent="0.35">
      <c r="A15" s="6"/>
      <c r="B15" s="47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3" s="68" customFormat="1" ht="15" thickBot="1" x14ac:dyDescent="0.4">
      <c r="A16" s="50" t="s">
        <v>31</v>
      </c>
      <c r="B16" s="76">
        <f>SUM(B5:B15)</f>
        <v>4789692.7043986041</v>
      </c>
      <c r="C16" s="76">
        <f>SUM(C5:C15)</f>
        <v>3582196.2634433992</v>
      </c>
      <c r="D16" s="76">
        <f>SUM(D5:D15)</f>
        <v>979900.37042424665</v>
      </c>
      <c r="E16" s="76">
        <f>SUM(E5:E15)</f>
        <v>131876.23543314982</v>
      </c>
      <c r="F16" s="76">
        <f>SUM(F5:F15)</f>
        <v>95719.835097807139</v>
      </c>
      <c r="G16" s="120"/>
      <c r="H16" s="120">
        <f>C16/$B16*100</f>
        <v>74.78968870286181</v>
      </c>
      <c r="I16" s="120">
        <f>D16/$B16*100</f>
        <v>20.458522725776483</v>
      </c>
      <c r="J16" s="120">
        <f>E16/$B16*100</f>
        <v>2.7533339521352085</v>
      </c>
      <c r="K16" s="120">
        <f>F16/$B16*100</f>
        <v>1.9984546192264701</v>
      </c>
      <c r="L16" s="120">
        <f>SUM(H16:K16)</f>
        <v>99.999999999999957</v>
      </c>
    </row>
    <row r="18" spans="2:6" x14ac:dyDescent="0.35">
      <c r="B18" s="251" t="s">
        <v>288</v>
      </c>
      <c r="C18" s="251"/>
      <c r="D18" s="251"/>
      <c r="E18" s="251"/>
      <c r="F18" s="251"/>
    </row>
  </sheetData>
  <mergeCells count="5">
    <mergeCell ref="A2:L2"/>
    <mergeCell ref="A3:A4"/>
    <mergeCell ref="B3:F3"/>
    <mergeCell ref="H3:L3"/>
    <mergeCell ref="B18:F18"/>
  </mergeCells>
  <pageMargins left="0.7" right="0.7" top="0.75" bottom="0.75" header="0.3" footer="0.3"/>
  <pageSetup scale="141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0D75-55D8-4575-9F5A-3D69ECE17809}">
  <dimension ref="A2:M16"/>
  <sheetViews>
    <sheetView view="pageBreakPreview" zoomScale="140" zoomScaleNormal="100" zoomScaleSheetLayoutView="14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E16" sqref="E16"/>
    </sheetView>
  </sheetViews>
  <sheetFormatPr defaultRowHeight="14.5" x14ac:dyDescent="0.35"/>
  <cols>
    <col min="1" max="1" width="10" bestFit="1" customWidth="1"/>
    <col min="2" max="2" width="8.1796875" bestFit="1" customWidth="1"/>
    <col min="3" max="3" width="10" bestFit="1" customWidth="1"/>
    <col min="4" max="4" width="3.81640625" customWidth="1"/>
    <col min="5" max="5" width="7.90625" bestFit="1" customWidth="1"/>
    <col min="6" max="6" width="4.90625" bestFit="1" customWidth="1"/>
    <col min="7" max="7" width="6.90625" bestFit="1" customWidth="1"/>
    <col min="8" max="8" width="5.54296875" customWidth="1"/>
    <col min="9" max="9" width="5.453125" bestFit="1" customWidth="1"/>
    <col min="10" max="10" width="9" customWidth="1"/>
    <col min="11" max="11" width="6.1796875" customWidth="1"/>
    <col min="12" max="12" width="9.81640625" customWidth="1"/>
    <col min="13" max="13" width="9.1796875" bestFit="1" customWidth="1"/>
  </cols>
  <sheetData>
    <row r="2" spans="1:13" ht="15" thickBot="1" x14ac:dyDescent="0.4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s="3" customFormat="1" ht="19.5" customHeight="1" thickTop="1" thickBot="1" x14ac:dyDescent="0.3">
      <c r="A3" s="187" t="s">
        <v>176</v>
      </c>
      <c r="B3" s="189" t="s">
        <v>2</v>
      </c>
      <c r="C3" s="189"/>
      <c r="D3" s="2"/>
      <c r="E3" s="189" t="s">
        <v>3</v>
      </c>
      <c r="F3" s="189"/>
      <c r="G3" s="189"/>
      <c r="H3" s="1"/>
      <c r="I3" s="192" t="s">
        <v>4</v>
      </c>
      <c r="J3" s="192"/>
      <c r="K3" s="192"/>
      <c r="L3" s="192"/>
      <c r="M3" s="192"/>
    </row>
    <row r="4" spans="1:13" ht="31" x14ac:dyDescent="0.35">
      <c r="A4" s="188"/>
      <c r="B4" s="184" t="s">
        <v>5</v>
      </c>
      <c r="C4" s="185" t="s">
        <v>6</v>
      </c>
      <c r="D4" s="5"/>
      <c r="E4" s="4" t="s">
        <v>8</v>
      </c>
      <c r="F4" s="4" t="s">
        <v>9</v>
      </c>
      <c r="G4" s="4" t="s">
        <v>10</v>
      </c>
      <c r="H4" s="4"/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x14ac:dyDescent="0.35">
      <c r="A5" s="6" t="s">
        <v>177</v>
      </c>
      <c r="B5" s="7">
        <v>380557.43309525156</v>
      </c>
      <c r="C5" s="8">
        <v>73.338241577148438</v>
      </c>
      <c r="D5" s="9" t="s">
        <v>17</v>
      </c>
      <c r="E5" s="8">
        <v>99.768829345703125</v>
      </c>
      <c r="F5" s="8">
        <v>0.78278142213821411</v>
      </c>
      <c r="G5" s="8">
        <v>2.6277243159711361E-4</v>
      </c>
      <c r="H5" s="9"/>
      <c r="I5" s="8">
        <v>4.3277568817138672</v>
      </c>
      <c r="J5" s="8">
        <v>5.478452205657959</v>
      </c>
      <c r="K5" s="8">
        <v>7.2920770645141602</v>
      </c>
      <c r="L5" s="8">
        <v>6.903752326965332</v>
      </c>
      <c r="M5" s="8">
        <v>0.38832473754882813</v>
      </c>
    </row>
    <row r="6" spans="1:13" x14ac:dyDescent="0.35">
      <c r="A6" s="6" t="s">
        <v>178</v>
      </c>
      <c r="B6" s="7">
        <v>1214737.7451758718</v>
      </c>
      <c r="C6" s="8">
        <v>77.942298889160156</v>
      </c>
      <c r="D6" s="9" t="s">
        <v>17</v>
      </c>
      <c r="E6" s="8">
        <v>99.569892883300781</v>
      </c>
      <c r="F6" s="8">
        <v>0.95345234870910645</v>
      </c>
      <c r="G6" s="8">
        <v>1.6464458894915879E-4</v>
      </c>
      <c r="H6" s="9"/>
      <c r="I6" s="8">
        <v>5.5150613784790039</v>
      </c>
      <c r="J6" s="8">
        <v>7.0857048034667969</v>
      </c>
      <c r="K6" s="8">
        <v>8.9806556701660156</v>
      </c>
      <c r="L6" s="8">
        <v>7.953031063079834</v>
      </c>
      <c r="M6" s="8">
        <v>1.0276249647140503</v>
      </c>
    </row>
    <row r="7" spans="1:13" x14ac:dyDescent="0.35">
      <c r="A7" s="6" t="s">
        <v>179</v>
      </c>
      <c r="B7" s="7">
        <v>297540.5513865659</v>
      </c>
      <c r="C7" s="8">
        <v>73.339309692382813</v>
      </c>
      <c r="D7" s="9" t="s">
        <v>17</v>
      </c>
      <c r="E7" s="8">
        <v>98.768501281738281</v>
      </c>
      <c r="F7" s="8">
        <v>2.6261055469512939</v>
      </c>
      <c r="G7" s="8">
        <v>6.7217729520052671E-4</v>
      </c>
      <c r="H7" s="9"/>
      <c r="I7" s="8">
        <v>5.9602065086364746</v>
      </c>
      <c r="J7" s="8">
        <v>7.968681812286377</v>
      </c>
      <c r="K7" s="8">
        <v>10.064688682556152</v>
      </c>
      <c r="L7" s="8">
        <v>8.4489603042602539</v>
      </c>
      <c r="M7" s="8">
        <v>1.6157279014587402</v>
      </c>
    </row>
    <row r="8" spans="1:13" x14ac:dyDescent="0.35">
      <c r="A8" s="6" t="s">
        <v>180</v>
      </c>
      <c r="B8" s="7">
        <v>149106.92694655285</v>
      </c>
      <c r="C8" s="8">
        <v>48.703746795654297</v>
      </c>
      <c r="D8" s="9" t="s">
        <v>17</v>
      </c>
      <c r="E8" s="8">
        <v>97.303939819335938</v>
      </c>
      <c r="F8" s="8">
        <v>4.3395347595214844</v>
      </c>
      <c r="G8" s="8">
        <v>0</v>
      </c>
      <c r="H8" s="9"/>
      <c r="I8" s="8">
        <v>2.3042550086975098</v>
      </c>
      <c r="J8" s="8">
        <v>3.2220480442047119</v>
      </c>
      <c r="K8" s="8">
        <v>6.4682564735412598</v>
      </c>
      <c r="L8" s="8">
        <v>5.0267162322998047</v>
      </c>
      <c r="M8" s="8">
        <v>1.4415401220321655</v>
      </c>
    </row>
    <row r="9" spans="1:13" x14ac:dyDescent="0.35">
      <c r="A9" s="6" t="s">
        <v>181</v>
      </c>
      <c r="B9" s="7">
        <v>888425.34825296549</v>
      </c>
      <c r="C9" s="8">
        <v>66.018486022949219</v>
      </c>
      <c r="D9" s="9" t="s">
        <v>17</v>
      </c>
      <c r="E9" s="8">
        <v>93.129920959472656</v>
      </c>
      <c r="F9" s="8">
        <v>10.041536331176758</v>
      </c>
      <c r="G9" s="8">
        <v>1.2381456326693296E-3</v>
      </c>
      <c r="H9" s="9"/>
      <c r="I9" s="8">
        <v>7.2446908950805664</v>
      </c>
      <c r="J9" s="8">
        <v>12.238190650939941</v>
      </c>
      <c r="K9" s="8">
        <v>18.150424957275391</v>
      </c>
      <c r="L9" s="8">
        <v>6.6267399787902832</v>
      </c>
      <c r="M9" s="8">
        <v>11.523685455322266</v>
      </c>
    </row>
    <row r="10" spans="1:13" x14ac:dyDescent="0.35">
      <c r="A10" s="6" t="s">
        <v>182</v>
      </c>
      <c r="B10" s="7">
        <v>694889.28449165833</v>
      </c>
      <c r="C10" s="8">
        <v>81.395622253417969</v>
      </c>
      <c r="D10" s="9" t="s">
        <v>17</v>
      </c>
      <c r="E10" s="8">
        <v>99.653091430664063</v>
      </c>
      <c r="F10" s="8">
        <v>0.96511775255203247</v>
      </c>
      <c r="G10" s="8">
        <v>1.4390781871043146E-4</v>
      </c>
      <c r="H10" s="9"/>
      <c r="I10" s="8">
        <v>7.2717890739440918</v>
      </c>
      <c r="J10" s="8">
        <v>8.3701992034912109</v>
      </c>
      <c r="K10" s="8">
        <v>10.203081130981445</v>
      </c>
      <c r="L10" s="8">
        <v>9.71160888671875</v>
      </c>
      <c r="M10" s="8">
        <v>0.49147158861160278</v>
      </c>
    </row>
    <row r="11" spans="1:13" x14ac:dyDescent="0.35">
      <c r="A11" s="6" t="s">
        <v>183</v>
      </c>
      <c r="B11" s="7">
        <v>127517.17139233867</v>
      </c>
      <c r="C11" s="8">
        <v>54.086585998535156</v>
      </c>
      <c r="D11" s="9" t="s">
        <v>17</v>
      </c>
      <c r="E11" s="8">
        <v>99.70037841796875</v>
      </c>
      <c r="F11" s="8">
        <v>0.85008722543716431</v>
      </c>
      <c r="G11" s="8">
        <v>0</v>
      </c>
      <c r="H11" s="9"/>
      <c r="I11" s="8">
        <v>4.8083615303039551</v>
      </c>
      <c r="J11" s="8">
        <v>6.183741569519043</v>
      </c>
      <c r="K11" s="8">
        <v>10.100295066833496</v>
      </c>
      <c r="L11" s="8">
        <v>9.8865165710449219</v>
      </c>
      <c r="M11" s="8">
        <v>0.21377797424793243</v>
      </c>
    </row>
    <row r="12" spans="1:13" x14ac:dyDescent="0.35">
      <c r="A12" s="6" t="s">
        <v>184</v>
      </c>
      <c r="B12" s="7">
        <v>295035.10699833609</v>
      </c>
      <c r="C12" s="8">
        <v>75.982978820800781</v>
      </c>
      <c r="D12" s="9" t="s">
        <v>17</v>
      </c>
      <c r="E12" s="8">
        <v>99.947517395019531</v>
      </c>
      <c r="F12" s="8">
        <v>0.22568202018737793</v>
      </c>
      <c r="G12" s="8">
        <v>0</v>
      </c>
      <c r="H12" s="9"/>
      <c r="I12" s="8">
        <v>9.619563102722168</v>
      </c>
      <c r="J12" s="8">
        <v>10.890467643737793</v>
      </c>
      <c r="K12" s="8">
        <v>13.374286651611328</v>
      </c>
      <c r="L12" s="8">
        <v>13.265989303588867</v>
      </c>
      <c r="M12" s="8">
        <v>0.10829754173755646</v>
      </c>
    </row>
    <row r="13" spans="1:13" x14ac:dyDescent="0.35">
      <c r="A13" s="6" t="s">
        <v>185</v>
      </c>
      <c r="B13" s="7">
        <v>426714.32405711501</v>
      </c>
      <c r="C13" s="8">
        <v>58.387916564941406</v>
      </c>
      <c r="D13" s="9" t="s">
        <v>17</v>
      </c>
      <c r="E13" s="8">
        <v>96.875732421875</v>
      </c>
      <c r="F13" s="8">
        <v>4.828859806060791</v>
      </c>
      <c r="G13" s="8">
        <v>2.3434883041772991E-4</v>
      </c>
      <c r="H13" s="9"/>
      <c r="I13" s="8">
        <v>3.3805358409881592</v>
      </c>
      <c r="J13" s="8">
        <v>4.8139820098876953</v>
      </c>
      <c r="K13" s="8">
        <v>7.9054784774780273</v>
      </c>
      <c r="L13" s="8">
        <v>6.0803380012512207</v>
      </c>
      <c r="M13" s="8">
        <v>1.825140118598938</v>
      </c>
    </row>
    <row r="14" spans="1:13" x14ac:dyDescent="0.35">
      <c r="A14" s="6" t="s">
        <v>186</v>
      </c>
      <c r="B14" s="7">
        <v>315168.8126013563</v>
      </c>
      <c r="C14" s="8">
        <v>72.261054992675781</v>
      </c>
      <c r="D14" s="9" t="s">
        <v>17</v>
      </c>
      <c r="E14" s="8">
        <v>98.833152770996094</v>
      </c>
      <c r="F14" s="8">
        <v>2.3038911819458008</v>
      </c>
      <c r="G14" s="8">
        <v>0</v>
      </c>
      <c r="H14" s="9"/>
      <c r="I14" s="8">
        <v>4.3174891471862793</v>
      </c>
      <c r="J14" s="8">
        <v>5.5537509918212891</v>
      </c>
      <c r="K14" s="8">
        <v>7.6268458366394043</v>
      </c>
      <c r="L14" s="8">
        <v>6.8170690536499023</v>
      </c>
      <c r="M14" s="8">
        <v>0.80977654457092285</v>
      </c>
    </row>
    <row r="15" spans="1:13" x14ac:dyDescent="0.35">
      <c r="A15" s="6"/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5" customFormat="1" ht="17" customHeight="1" thickBot="1" x14ac:dyDescent="0.3">
      <c r="A16" s="12" t="s">
        <v>31</v>
      </c>
      <c r="B16" s="13">
        <f>SUM(B5:B15)</f>
        <v>4789692.7043980118</v>
      </c>
      <c r="C16" s="14">
        <v>70.647071838378906</v>
      </c>
      <c r="D16" s="14" t="s">
        <v>17</v>
      </c>
      <c r="E16" s="14">
        <v>98.021148681640625</v>
      </c>
      <c r="F16" s="14">
        <v>3.2231638431549072</v>
      </c>
      <c r="G16" s="14">
        <v>3.7580699427053332E-4</v>
      </c>
      <c r="H16" s="14"/>
      <c r="I16" s="14">
        <v>5.7801294326782227</v>
      </c>
      <c r="J16" s="14">
        <v>7.8708162307739258</v>
      </c>
      <c r="K16" s="14">
        <v>10.829419136047363</v>
      </c>
      <c r="L16" s="14">
        <v>7.9556527137756348</v>
      </c>
      <c r="M16" s="14">
        <v>2.8737661838531494</v>
      </c>
    </row>
  </sheetData>
  <mergeCells count="5">
    <mergeCell ref="A2:M2"/>
    <mergeCell ref="A3:A4"/>
    <mergeCell ref="B3:C3"/>
    <mergeCell ref="E3:G3"/>
    <mergeCell ref="I3:M3"/>
  </mergeCells>
  <pageMargins left="0.7" right="0.7" top="0.75" bottom="0.75" header="0.3" footer="0.3"/>
  <pageSetup scale="123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FE43-0DF4-496E-A2B6-5C0C5E4E034C}">
  <dimension ref="A2:K20"/>
  <sheetViews>
    <sheetView view="pageBreakPreview" zoomScale="130" zoomScaleNormal="12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C5" sqref="C5"/>
    </sheetView>
  </sheetViews>
  <sheetFormatPr defaultRowHeight="14.5" x14ac:dyDescent="0.35"/>
  <cols>
    <col min="1" max="1" width="10.1796875" bestFit="1" customWidth="1"/>
    <col min="2" max="2" width="10.54296875" bestFit="1" customWidth="1"/>
    <col min="3" max="3" width="7.1796875" bestFit="1" customWidth="1"/>
    <col min="4" max="4" width="4.453125" customWidth="1"/>
    <col min="5" max="5" width="12.36328125" bestFit="1" customWidth="1"/>
    <col min="6" max="6" width="6.81640625" customWidth="1"/>
    <col min="7" max="7" width="6" customWidth="1"/>
    <col min="8" max="8" width="4.81640625" customWidth="1"/>
    <col min="9" max="9" width="8" bestFit="1" customWidth="1"/>
    <col min="10" max="10" width="5" customWidth="1"/>
    <col min="11" max="11" width="7.1796875" bestFit="1" customWidth="1"/>
  </cols>
  <sheetData>
    <row r="2" spans="1:11" ht="15" thickBot="1" x14ac:dyDescent="0.4">
      <c r="A2" s="23" t="s">
        <v>187</v>
      </c>
      <c r="B2" s="24"/>
      <c r="C2" s="24"/>
      <c r="D2" s="25"/>
      <c r="E2" s="24"/>
      <c r="F2" s="24"/>
      <c r="G2" s="24"/>
      <c r="H2" s="24"/>
      <c r="I2" s="24"/>
      <c r="J2" s="24"/>
      <c r="K2" s="24"/>
    </row>
    <row r="3" spans="1:11" ht="23" customHeight="1" thickBot="1" x14ac:dyDescent="0.4">
      <c r="A3" s="197" t="s">
        <v>33</v>
      </c>
      <c r="B3" s="199" t="s">
        <v>188</v>
      </c>
      <c r="C3" s="199"/>
      <c r="D3" s="200"/>
      <c r="E3" s="199" t="s">
        <v>189</v>
      </c>
      <c r="F3" s="199"/>
      <c r="G3" s="199"/>
      <c r="H3" s="202"/>
      <c r="I3" s="204" t="s">
        <v>190</v>
      </c>
      <c r="J3" s="204"/>
      <c r="K3" s="204"/>
    </row>
    <row r="4" spans="1:11" ht="24.5" customHeight="1" thickBot="1" x14ac:dyDescent="0.4">
      <c r="A4" s="198"/>
      <c r="B4" s="27" t="s">
        <v>5</v>
      </c>
      <c r="C4" s="28" t="s">
        <v>7</v>
      </c>
      <c r="D4" s="201"/>
      <c r="E4" s="28" t="s">
        <v>191</v>
      </c>
      <c r="F4" s="28" t="s">
        <v>192</v>
      </c>
      <c r="G4" s="28" t="s">
        <v>193</v>
      </c>
      <c r="H4" s="203"/>
      <c r="I4" s="28" t="s">
        <v>5</v>
      </c>
      <c r="J4" s="28" t="s">
        <v>192</v>
      </c>
      <c r="K4" s="28" t="s">
        <v>193</v>
      </c>
    </row>
    <row r="5" spans="1:11" x14ac:dyDescent="0.35">
      <c r="A5" s="30" t="s">
        <v>16</v>
      </c>
      <c r="B5" s="7">
        <v>3751176.2851398732</v>
      </c>
      <c r="C5" s="19">
        <f>B5/$B$20*100</f>
        <v>6.4848857095242085</v>
      </c>
      <c r="D5" s="31" t="s">
        <v>17</v>
      </c>
      <c r="E5" s="7">
        <v>3468866.9769603154</v>
      </c>
      <c r="F5" s="32">
        <f>E5/B5*100</f>
        <v>92.474112472455261</v>
      </c>
      <c r="G5" s="32">
        <f>E5/$E$20*100</f>
        <v>8.584697468624638</v>
      </c>
      <c r="H5" s="32"/>
      <c r="I5" s="7">
        <v>282309.30817951856</v>
      </c>
      <c r="J5" s="32">
        <f>I5/B5*100</f>
        <v>7.5258875275436923</v>
      </c>
      <c r="K5" s="32">
        <f>I5/$I$20*100</f>
        <v>1.6189922753018091</v>
      </c>
    </row>
    <row r="6" spans="1:11" x14ac:dyDescent="0.35">
      <c r="A6" s="30" t="s">
        <v>18</v>
      </c>
      <c r="B6" s="7">
        <v>2652042.5823550555</v>
      </c>
      <c r="C6" s="19">
        <f t="shared" ref="C6:C18" si="0">B6/$B$20*100</f>
        <v>4.5847466863911182</v>
      </c>
      <c r="D6" s="31" t="s">
        <v>17</v>
      </c>
      <c r="E6" s="7">
        <v>2077286.2372442579</v>
      </c>
      <c r="F6" s="32">
        <f t="shared" ref="F6:F20" si="1">E6/B6*100</f>
        <v>78.327785951294757</v>
      </c>
      <c r="G6" s="32">
        <f t="shared" ref="G6:G18" si="2">E6/$E$20*100</f>
        <v>5.1408353277663297</v>
      </c>
      <c r="H6" s="32"/>
      <c r="I6" s="7">
        <v>574756.34511090245</v>
      </c>
      <c r="J6" s="32">
        <f t="shared" ref="J6:J20" si="3">I6/B6*100</f>
        <v>21.672214048709197</v>
      </c>
      <c r="K6" s="32">
        <f t="shared" ref="K6:K18" si="4">I6/$I$20*100</f>
        <v>3.2961225717840539</v>
      </c>
    </row>
    <row r="7" spans="1:11" x14ac:dyDescent="0.35">
      <c r="A7" s="30" t="s">
        <v>19</v>
      </c>
      <c r="B7" s="7">
        <v>2266997.9923064727</v>
      </c>
      <c r="C7" s="19">
        <f t="shared" si="0"/>
        <v>3.9190967756078519</v>
      </c>
      <c r="D7" s="31" t="s">
        <v>17</v>
      </c>
      <c r="E7" s="7">
        <v>2112091.6813041978</v>
      </c>
      <c r="F7" s="32">
        <f t="shared" si="1"/>
        <v>93.166896859724545</v>
      </c>
      <c r="G7" s="32">
        <f t="shared" si="2"/>
        <v>5.2269712936307648</v>
      </c>
      <c r="H7" s="32"/>
      <c r="I7" s="7">
        <v>154906.31100227422</v>
      </c>
      <c r="J7" s="32">
        <f t="shared" si="3"/>
        <v>6.8331031402754165</v>
      </c>
      <c r="K7" s="32">
        <f t="shared" si="4"/>
        <v>0.88835937619422944</v>
      </c>
    </row>
    <row r="8" spans="1:11" x14ac:dyDescent="0.35">
      <c r="A8" s="30" t="s">
        <v>20</v>
      </c>
      <c r="B8" s="7">
        <v>3501946.5738045988</v>
      </c>
      <c r="C8" s="19">
        <f t="shared" si="0"/>
        <v>6.0540272079311013</v>
      </c>
      <c r="D8" s="31" t="s">
        <v>17</v>
      </c>
      <c r="E8" s="7">
        <v>2943650.0199598917</v>
      </c>
      <c r="F8" s="32">
        <f t="shared" si="1"/>
        <v>84.057536513523672</v>
      </c>
      <c r="G8" s="32">
        <f t="shared" si="2"/>
        <v>7.2848987991492091</v>
      </c>
      <c r="H8" s="32"/>
      <c r="I8" s="7">
        <v>558296.55384465447</v>
      </c>
      <c r="J8" s="32">
        <f t="shared" si="3"/>
        <v>15.942463486474828</v>
      </c>
      <c r="K8" s="32">
        <f t="shared" si="4"/>
        <v>3.2017286777782985</v>
      </c>
    </row>
    <row r="9" spans="1:11" x14ac:dyDescent="0.35">
      <c r="A9" s="30" t="s">
        <v>21</v>
      </c>
      <c r="B9" s="7">
        <v>5595785.5202385895</v>
      </c>
      <c r="C9" s="19">
        <f t="shared" si="0"/>
        <v>9.673773450080505</v>
      </c>
      <c r="D9" s="31" t="s">
        <v>17</v>
      </c>
      <c r="E9" s="7">
        <v>4675867.9499781886</v>
      </c>
      <c r="F9" s="32">
        <f t="shared" si="1"/>
        <v>83.560528420303399</v>
      </c>
      <c r="G9" s="32">
        <f t="shared" si="2"/>
        <v>11.571764504205735</v>
      </c>
      <c r="H9" s="32"/>
      <c r="I9" s="7">
        <v>919917.57026054279</v>
      </c>
      <c r="J9" s="32">
        <f t="shared" si="3"/>
        <v>16.439471579699145</v>
      </c>
      <c r="K9" s="32">
        <f t="shared" si="4"/>
        <v>5.2755591013639807</v>
      </c>
    </row>
    <row r="10" spans="1:11" x14ac:dyDescent="0.35">
      <c r="A10" s="30" t="s">
        <v>22</v>
      </c>
      <c r="B10" s="7">
        <v>3529223.8501887433</v>
      </c>
      <c r="C10" s="19">
        <f t="shared" si="0"/>
        <v>6.1011830882129807</v>
      </c>
      <c r="D10" s="31" t="s">
        <v>17</v>
      </c>
      <c r="E10" s="7">
        <v>3274330.6610363484</v>
      </c>
      <c r="F10" s="32">
        <f t="shared" si="1"/>
        <v>92.777641771327055</v>
      </c>
      <c r="G10" s="32">
        <f t="shared" si="2"/>
        <v>8.1032620518271194</v>
      </c>
      <c r="H10" s="32"/>
      <c r="I10" s="7">
        <v>254893.18915237274</v>
      </c>
      <c r="J10" s="32">
        <f t="shared" si="3"/>
        <v>7.2223582286723191</v>
      </c>
      <c r="K10" s="32">
        <f t="shared" si="4"/>
        <v>1.4617658444415169</v>
      </c>
    </row>
    <row r="11" spans="1:11" x14ac:dyDescent="0.35">
      <c r="A11" s="30" t="s">
        <v>23</v>
      </c>
      <c r="B11" s="7">
        <v>1498696.2853254136</v>
      </c>
      <c r="C11" s="19">
        <f t="shared" si="0"/>
        <v>2.5908870671113755</v>
      </c>
      <c r="D11" s="31" t="s">
        <v>17</v>
      </c>
      <c r="E11" s="7">
        <v>1470386.0176187973</v>
      </c>
      <c r="F11" s="32">
        <f t="shared" si="1"/>
        <v>98.111007014308484</v>
      </c>
      <c r="G11" s="32">
        <f t="shared" si="2"/>
        <v>3.6388882038982726</v>
      </c>
      <c r="H11" s="32"/>
      <c r="I11" s="7">
        <v>28310.267706618884</v>
      </c>
      <c r="J11" s="32">
        <f t="shared" si="3"/>
        <v>1.8889929856916836</v>
      </c>
      <c r="K11" s="32">
        <f t="shared" si="4"/>
        <v>0.16235421008363154</v>
      </c>
    </row>
    <row r="12" spans="1:11" x14ac:dyDescent="0.35">
      <c r="A12" s="30" t="s">
        <v>24</v>
      </c>
      <c r="B12" s="7">
        <v>1024513.3504352437</v>
      </c>
      <c r="C12" s="19">
        <f t="shared" si="0"/>
        <v>1.771138299144623</v>
      </c>
      <c r="D12" s="31" t="s">
        <v>17</v>
      </c>
      <c r="E12" s="7">
        <v>785667.92535743758</v>
      </c>
      <c r="F12" s="32">
        <f t="shared" si="1"/>
        <v>76.68693873278103</v>
      </c>
      <c r="G12" s="32">
        <f t="shared" si="2"/>
        <v>1.9443586320239361</v>
      </c>
      <c r="H12" s="32"/>
      <c r="I12" s="7">
        <v>238845.42507780998</v>
      </c>
      <c r="J12" s="32">
        <f t="shared" si="3"/>
        <v>23.313061267219346</v>
      </c>
      <c r="K12" s="32">
        <f t="shared" si="4"/>
        <v>1.3697348510600953</v>
      </c>
    </row>
    <row r="13" spans="1:11" x14ac:dyDescent="0.35">
      <c r="A13" s="30" t="s">
        <v>25</v>
      </c>
      <c r="B13" s="7">
        <v>3517664.3338001226</v>
      </c>
      <c r="C13" s="19">
        <f t="shared" si="0"/>
        <v>6.0811994518974775</v>
      </c>
      <c r="D13" s="31" t="s">
        <v>17</v>
      </c>
      <c r="E13" s="7">
        <v>3455262.4860060071</v>
      </c>
      <c r="F13" s="32">
        <f t="shared" si="1"/>
        <v>98.226043139064871</v>
      </c>
      <c r="G13" s="32">
        <f t="shared" si="2"/>
        <v>8.5510292882553482</v>
      </c>
      <c r="H13" s="32"/>
      <c r="I13" s="7">
        <v>62401.847794147878</v>
      </c>
      <c r="J13" s="32">
        <f t="shared" si="3"/>
        <v>1.7739568609360559</v>
      </c>
      <c r="K13" s="32">
        <f t="shared" si="4"/>
        <v>0.35786318982809295</v>
      </c>
    </row>
    <row r="14" spans="1:11" x14ac:dyDescent="0.35">
      <c r="A14" s="30" t="s">
        <v>26</v>
      </c>
      <c r="B14" s="7">
        <v>9490288.3535753861</v>
      </c>
      <c r="C14" s="19">
        <f t="shared" si="0"/>
        <v>16.40643644692647</v>
      </c>
      <c r="D14" s="31" t="s">
        <v>17</v>
      </c>
      <c r="E14" s="7">
        <v>3549039.0444295164</v>
      </c>
      <c r="F14" s="32">
        <f t="shared" si="1"/>
        <v>37.396535407614309</v>
      </c>
      <c r="G14" s="32">
        <f t="shared" si="2"/>
        <v>8.7831060409995736</v>
      </c>
      <c r="H14" s="32"/>
      <c r="I14" s="7">
        <v>5941249.3091466222</v>
      </c>
      <c r="J14" s="32">
        <f t="shared" si="3"/>
        <v>62.603464592393621</v>
      </c>
      <c r="K14" s="32">
        <f t="shared" si="4"/>
        <v>34.071978707248427</v>
      </c>
    </row>
    <row r="15" spans="1:11" x14ac:dyDescent="0.35">
      <c r="A15" s="30" t="s">
        <v>27</v>
      </c>
      <c r="B15" s="7">
        <v>11172024.020855749</v>
      </c>
      <c r="C15" s="19">
        <f t="shared" si="0"/>
        <v>19.313754783083237</v>
      </c>
      <c r="D15" s="31" t="s">
        <v>17</v>
      </c>
      <c r="E15" s="7">
        <v>3205734.21896959</v>
      </c>
      <c r="F15" s="32">
        <f t="shared" si="1"/>
        <v>28.694301166782122</v>
      </c>
      <c r="G15" s="32">
        <f t="shared" si="2"/>
        <v>7.9335006552447744</v>
      </c>
      <c r="H15" s="32"/>
      <c r="I15" s="7">
        <v>7966289.8018862456</v>
      </c>
      <c r="J15" s="32">
        <f t="shared" si="3"/>
        <v>71.305698833218656</v>
      </c>
      <c r="K15" s="32">
        <f t="shared" si="4"/>
        <v>45.685215748777466</v>
      </c>
    </row>
    <row r="16" spans="1:11" x14ac:dyDescent="0.35">
      <c r="A16" s="30" t="s">
        <v>28</v>
      </c>
      <c r="B16" s="7">
        <v>4403533.5061838655</v>
      </c>
      <c r="C16" s="19">
        <f t="shared" si="0"/>
        <v>7.6126551606726141</v>
      </c>
      <c r="D16" s="31" t="s">
        <v>17</v>
      </c>
      <c r="E16" s="7">
        <v>4366955.4688457213</v>
      </c>
      <c r="F16" s="32">
        <f t="shared" si="1"/>
        <v>99.169348040913562</v>
      </c>
      <c r="G16" s="32">
        <f t="shared" si="2"/>
        <v>10.807272751590805</v>
      </c>
      <c r="H16" s="32"/>
      <c r="I16" s="7">
        <v>36578.037338120557</v>
      </c>
      <c r="J16" s="32">
        <f t="shared" si="3"/>
        <v>0.83065195908590583</v>
      </c>
      <c r="K16" s="32">
        <f t="shared" si="4"/>
        <v>0.20976835754370882</v>
      </c>
    </row>
    <row r="17" spans="1:11" x14ac:dyDescent="0.35">
      <c r="A17" s="30" t="s">
        <v>29</v>
      </c>
      <c r="B17" s="7">
        <v>2504419.4461238459</v>
      </c>
      <c r="C17" s="19">
        <f t="shared" si="0"/>
        <v>4.3295416270252618</v>
      </c>
      <c r="D17" s="31" t="s">
        <v>17</v>
      </c>
      <c r="E17" s="7">
        <v>2241626.7333941599</v>
      </c>
      <c r="F17" s="32">
        <f t="shared" si="1"/>
        <v>89.506841071034771</v>
      </c>
      <c r="G17" s="32">
        <f t="shared" si="2"/>
        <v>5.5475426044249589</v>
      </c>
      <c r="H17" s="32"/>
      <c r="I17" s="7">
        <v>262792.71272981685</v>
      </c>
      <c r="J17" s="32">
        <f t="shared" si="3"/>
        <v>10.493158928970459</v>
      </c>
      <c r="K17" s="32">
        <f t="shared" si="4"/>
        <v>1.507068168098213</v>
      </c>
    </row>
    <row r="18" spans="1:11" x14ac:dyDescent="0.35">
      <c r="A18" s="30" t="s">
        <v>30</v>
      </c>
      <c r="B18" s="7">
        <v>2936597.6354023004</v>
      </c>
      <c r="C18" s="19">
        <f t="shared" si="0"/>
        <v>5.076674246391188</v>
      </c>
      <c r="D18" s="31" t="s">
        <v>17</v>
      </c>
      <c r="E18" s="7">
        <v>2780796.8679376044</v>
      </c>
      <c r="F18" s="32">
        <f t="shared" si="1"/>
        <v>94.694514305043626</v>
      </c>
      <c r="G18" s="32">
        <f t="shared" si="2"/>
        <v>6.8818723783585378</v>
      </c>
      <c r="H18" s="32"/>
      <c r="I18" s="7">
        <v>155800.76746469445</v>
      </c>
      <c r="J18" s="32">
        <f t="shared" si="3"/>
        <v>5.3054856949563147</v>
      </c>
      <c r="K18" s="32">
        <f t="shared" si="4"/>
        <v>0.89348892049650686</v>
      </c>
    </row>
    <row r="19" spans="1:11" x14ac:dyDescent="0.35">
      <c r="B19" s="33"/>
      <c r="C19" s="33"/>
      <c r="D19" s="34"/>
      <c r="E19" s="34"/>
      <c r="F19" s="35"/>
      <c r="G19" s="34"/>
      <c r="H19" s="34"/>
      <c r="I19" s="34"/>
      <c r="J19" s="35"/>
    </row>
    <row r="20" spans="1:11" ht="15" thickBot="1" x14ac:dyDescent="0.4">
      <c r="A20" s="36" t="s">
        <v>31</v>
      </c>
      <c r="B20" s="37">
        <f>SUM(B5:B19)</f>
        <v>57844909.735735252</v>
      </c>
      <c r="C20" s="38">
        <f>SUM(C5:C18)</f>
        <v>100.00000000000003</v>
      </c>
      <c r="D20" s="39" t="s">
        <v>17</v>
      </c>
      <c r="E20" s="39">
        <f>SUM(E5:E19)</f>
        <v>40407562.289042033</v>
      </c>
      <c r="F20" s="40">
        <f t="shared" si="1"/>
        <v>69.855001025404263</v>
      </c>
      <c r="G20" s="40">
        <f>SUM(G4:G18)</f>
        <v>100</v>
      </c>
      <c r="H20" s="39"/>
      <c r="I20" s="39">
        <f>SUM(I5:I19)</f>
        <v>17437347.446694337</v>
      </c>
      <c r="J20" s="40">
        <f t="shared" si="3"/>
        <v>30.144998974597666</v>
      </c>
      <c r="K20" s="40">
        <f>SUM(K4:K18)</f>
        <v>100.00000000000003</v>
      </c>
    </row>
  </sheetData>
  <mergeCells count="6">
    <mergeCell ref="I3:K3"/>
    <mergeCell ref="A3:A4"/>
    <mergeCell ref="B3:C3"/>
    <mergeCell ref="D3:D4"/>
    <mergeCell ref="E3:G3"/>
    <mergeCell ref="H3:H4"/>
  </mergeCells>
  <pageMargins left="0.7" right="0.7" top="0.75" bottom="0.75" header="0.3" footer="0.3"/>
  <pageSetup scale="146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3C76-09CB-40F0-AFDF-532D5953B065}">
  <dimension ref="A2:L141"/>
  <sheetViews>
    <sheetView view="pageBreakPreview" zoomScale="130" zoomScaleNormal="120" zoomScaleSheetLayoutView="13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8" sqref="D8"/>
    </sheetView>
  </sheetViews>
  <sheetFormatPr defaultRowHeight="14.5" x14ac:dyDescent="0.35"/>
  <cols>
    <col min="1" max="1" width="10.1796875" bestFit="1" customWidth="1"/>
    <col min="2" max="2" width="11.36328125" bestFit="1" customWidth="1"/>
    <col min="3" max="3" width="10.54296875" bestFit="1" customWidth="1"/>
    <col min="4" max="4" width="5.90625" customWidth="1"/>
    <col min="5" max="5" width="4.453125" customWidth="1"/>
    <col min="6" max="6" width="8.54296875" customWidth="1"/>
    <col min="7" max="7" width="5.7265625" style="51" customWidth="1"/>
    <col min="8" max="8" width="5.1796875" style="51" bestFit="1" customWidth="1"/>
    <col min="9" max="9" width="4.81640625" customWidth="1"/>
    <col min="10" max="10" width="7.81640625" bestFit="1" customWidth="1"/>
    <col min="11" max="11" width="5" style="51" customWidth="1"/>
    <col min="12" max="12" width="7.1796875" bestFit="1" customWidth="1"/>
  </cols>
  <sheetData>
    <row r="2" spans="1:12" ht="15" thickBot="1" x14ac:dyDescent="0.4">
      <c r="A2" s="23" t="s">
        <v>194</v>
      </c>
      <c r="B2" s="23"/>
      <c r="C2" s="24"/>
      <c r="D2" s="25"/>
      <c r="E2" s="25"/>
      <c r="F2" s="24"/>
      <c r="G2" s="43"/>
      <c r="H2" s="43"/>
      <c r="I2" s="24"/>
      <c r="J2" s="24"/>
      <c r="K2" s="43"/>
      <c r="L2" s="24"/>
    </row>
    <row r="3" spans="1:12" ht="23" customHeight="1" thickBot="1" x14ac:dyDescent="0.4">
      <c r="A3" s="197" t="s">
        <v>33</v>
      </c>
      <c r="B3" s="197" t="s">
        <v>34</v>
      </c>
      <c r="C3" s="199" t="s">
        <v>188</v>
      </c>
      <c r="D3" s="199"/>
      <c r="F3" s="199" t="s">
        <v>189</v>
      </c>
      <c r="G3" s="199"/>
      <c r="H3" s="199"/>
      <c r="I3" s="44"/>
      <c r="J3" s="204" t="s">
        <v>190</v>
      </c>
      <c r="K3" s="204"/>
      <c r="L3" s="204"/>
    </row>
    <row r="4" spans="1:12" ht="24.5" customHeight="1" thickBot="1" x14ac:dyDescent="0.4">
      <c r="A4" s="198"/>
      <c r="B4" s="198"/>
      <c r="C4" s="27" t="s">
        <v>5</v>
      </c>
      <c r="D4" s="28" t="s">
        <v>7</v>
      </c>
      <c r="E4" s="27"/>
      <c r="F4" s="27" t="s">
        <v>191</v>
      </c>
      <c r="G4" s="28" t="s">
        <v>192</v>
      </c>
      <c r="H4" s="28" t="s">
        <v>193</v>
      </c>
      <c r="I4" s="28"/>
      <c r="J4" s="27" t="s">
        <v>5</v>
      </c>
      <c r="K4" s="28" t="s">
        <v>192</v>
      </c>
      <c r="L4" s="28" t="s">
        <v>193</v>
      </c>
    </row>
    <row r="5" spans="1:12" x14ac:dyDescent="0.35">
      <c r="A5" s="45" t="s">
        <v>16</v>
      </c>
      <c r="B5" s="30" t="s">
        <v>35</v>
      </c>
      <c r="C5" s="7">
        <v>636392.38190248329</v>
      </c>
      <c r="D5" s="32">
        <f>C5/$C$141*100</f>
        <v>1.1001700664930261</v>
      </c>
      <c r="E5" s="31" t="s">
        <v>17</v>
      </c>
      <c r="F5" s="7">
        <v>427647.44101884915</v>
      </c>
      <c r="G5" s="46">
        <f t="shared" ref="G5:G36" si="0">F5/C5*100</f>
        <v>67.198705261116572</v>
      </c>
      <c r="H5" s="46">
        <f>F5/$F$141*100</f>
        <v>1.0583351649867239</v>
      </c>
      <c r="I5" s="31" t="s">
        <v>17</v>
      </c>
      <c r="J5" s="7">
        <v>208744.94088363837</v>
      </c>
      <c r="K5" s="46">
        <f t="shared" ref="K5:K36" si="1">J5/C5*100</f>
        <v>32.801294738884081</v>
      </c>
      <c r="L5" s="46">
        <f>J5/$J$141*100</f>
        <v>1.1971140766780481</v>
      </c>
    </row>
    <row r="6" spans="1:12" x14ac:dyDescent="0.35">
      <c r="A6" s="45" t="s">
        <v>16</v>
      </c>
      <c r="B6" s="30" t="s">
        <v>36</v>
      </c>
      <c r="C6" s="7">
        <v>469786.80376918986</v>
      </c>
      <c r="D6" s="32">
        <f t="shared" ref="D6:D69" si="2">C6/$C$141*100</f>
        <v>0.81214890975783838</v>
      </c>
      <c r="E6" s="31" t="s">
        <v>17</v>
      </c>
      <c r="F6" s="7">
        <v>451220.84661913908</v>
      </c>
      <c r="G6" s="46">
        <f t="shared" si="0"/>
        <v>96.048003689952012</v>
      </c>
      <c r="H6" s="46">
        <f t="shared" ref="H6:H69" si="3">F6/$F$141*100</f>
        <v>1.1166742586238636</v>
      </c>
      <c r="I6" s="31" t="s">
        <v>17</v>
      </c>
      <c r="J6" s="7">
        <v>18565.957150051177</v>
      </c>
      <c r="K6" s="46">
        <f t="shared" si="1"/>
        <v>3.9519963100480755</v>
      </c>
      <c r="L6" s="46">
        <f t="shared" ref="L6:L69" si="4">J6/$J$141*100</f>
        <v>0.10647237033503494</v>
      </c>
    </row>
    <row r="7" spans="1:12" x14ac:dyDescent="0.35">
      <c r="A7" s="45" t="s">
        <v>16</v>
      </c>
      <c r="B7" s="30" t="s">
        <v>37</v>
      </c>
      <c r="C7" s="7">
        <v>441797.95284778369</v>
      </c>
      <c r="D7" s="32">
        <f t="shared" si="2"/>
        <v>0.76376288746257903</v>
      </c>
      <c r="E7" s="31" t="s">
        <v>17</v>
      </c>
      <c r="F7" s="7">
        <v>440749.55544858414</v>
      </c>
      <c r="G7" s="46">
        <f t="shared" si="0"/>
        <v>99.762697542521039</v>
      </c>
      <c r="H7" s="46">
        <f t="shared" si="3"/>
        <v>1.0907600718296888</v>
      </c>
      <c r="I7" s="31" t="s">
        <v>17</v>
      </c>
      <c r="J7" s="7">
        <v>1048.3973991997339</v>
      </c>
      <c r="K7" s="46">
        <f t="shared" si="1"/>
        <v>0.23730245747900666</v>
      </c>
      <c r="L7" s="46">
        <f t="shared" si="4"/>
        <v>6.0123674337777856E-3</v>
      </c>
    </row>
    <row r="8" spans="1:12" x14ac:dyDescent="0.35">
      <c r="A8" s="45" t="s">
        <v>16</v>
      </c>
      <c r="B8" s="30" t="s">
        <v>38</v>
      </c>
      <c r="C8" s="7">
        <v>502276.05057624407</v>
      </c>
      <c r="D8" s="32">
        <f t="shared" si="2"/>
        <v>0.86831503907756724</v>
      </c>
      <c r="E8" s="31" t="s">
        <v>17</v>
      </c>
      <c r="F8" s="7">
        <v>501219.8685500932</v>
      </c>
      <c r="G8" s="46">
        <f t="shared" si="0"/>
        <v>99.789720806926965</v>
      </c>
      <c r="H8" s="46">
        <f t="shared" si="3"/>
        <v>1.2404110521807292</v>
      </c>
      <c r="I8" s="31" t="s">
        <v>17</v>
      </c>
      <c r="J8" s="7">
        <v>1056.1820261508003</v>
      </c>
      <c r="K8" s="46">
        <f t="shared" si="1"/>
        <v>0.21027919307302806</v>
      </c>
      <c r="L8" s="46">
        <f t="shared" si="4"/>
        <v>6.0570108462857019E-3</v>
      </c>
    </row>
    <row r="9" spans="1:12" x14ac:dyDescent="0.35">
      <c r="A9" s="45" t="s">
        <v>16</v>
      </c>
      <c r="B9" s="30" t="s">
        <v>39</v>
      </c>
      <c r="C9" s="7">
        <v>225318.68689363508</v>
      </c>
      <c r="D9" s="32">
        <f t="shared" si="2"/>
        <v>0.38952206498895003</v>
      </c>
      <c r="E9" s="31" t="s">
        <v>17</v>
      </c>
      <c r="F9" s="7">
        <v>222415.04758727716</v>
      </c>
      <c r="G9" s="46">
        <f t="shared" si="0"/>
        <v>98.711318911720525</v>
      </c>
      <c r="H9" s="46">
        <f t="shared" si="3"/>
        <v>0.55042926370144207</v>
      </c>
      <c r="I9" s="31" t="s">
        <v>17</v>
      </c>
      <c r="J9" s="7">
        <v>2903.6393063583769</v>
      </c>
      <c r="K9" s="46">
        <f t="shared" si="1"/>
        <v>1.288681088279678</v>
      </c>
      <c r="L9" s="46">
        <f t="shared" si="4"/>
        <v>1.6651840626762456E-2</v>
      </c>
    </row>
    <row r="10" spans="1:12" x14ac:dyDescent="0.35">
      <c r="A10" s="45" t="s">
        <v>16</v>
      </c>
      <c r="B10" s="30" t="s">
        <v>40</v>
      </c>
      <c r="C10" s="7">
        <v>288455.72702897666</v>
      </c>
      <c r="D10" s="32">
        <f t="shared" si="2"/>
        <v>0.49867089143501425</v>
      </c>
      <c r="E10" s="31" t="s">
        <v>17</v>
      </c>
      <c r="F10" s="7">
        <v>282992.71743210457</v>
      </c>
      <c r="G10" s="46">
        <f t="shared" si="0"/>
        <v>98.106118518380697</v>
      </c>
      <c r="H10" s="46">
        <f t="shared" si="3"/>
        <v>0.70034592883334201</v>
      </c>
      <c r="I10" s="31" t="s">
        <v>17</v>
      </c>
      <c r="J10" s="7">
        <v>5463.0095968719688</v>
      </c>
      <c r="K10" s="46">
        <f t="shared" si="1"/>
        <v>1.8938814816192522</v>
      </c>
      <c r="L10" s="46">
        <f t="shared" si="4"/>
        <v>3.1329361381209418E-2</v>
      </c>
    </row>
    <row r="11" spans="1:12" x14ac:dyDescent="0.35">
      <c r="A11" s="45" t="s">
        <v>16</v>
      </c>
      <c r="B11" s="30" t="s">
        <v>41</v>
      </c>
      <c r="C11" s="7">
        <v>610223.07611961185</v>
      </c>
      <c r="D11" s="32">
        <f t="shared" si="2"/>
        <v>1.0549296021160817</v>
      </c>
      <c r="E11" s="31" t="s">
        <v>17</v>
      </c>
      <c r="F11" s="7">
        <v>604845.95433374983</v>
      </c>
      <c r="G11" s="46">
        <f t="shared" si="0"/>
        <v>99.118826869010775</v>
      </c>
      <c r="H11" s="46">
        <f t="shared" si="3"/>
        <v>1.4968632604144285</v>
      </c>
      <c r="I11" s="31" t="s">
        <v>17</v>
      </c>
      <c r="J11" s="7">
        <v>5377.1217858619266</v>
      </c>
      <c r="K11" s="46">
        <f t="shared" si="1"/>
        <v>0.8811731309892219</v>
      </c>
      <c r="L11" s="46">
        <f t="shared" si="4"/>
        <v>3.0836810485652625E-2</v>
      </c>
    </row>
    <row r="12" spans="1:12" x14ac:dyDescent="0.35">
      <c r="A12" s="45" t="s">
        <v>16</v>
      </c>
      <c r="B12" s="30" t="s">
        <v>42</v>
      </c>
      <c r="C12" s="7">
        <v>576925.60600178177</v>
      </c>
      <c r="D12" s="32">
        <f t="shared" si="2"/>
        <v>0.99736624819272179</v>
      </c>
      <c r="E12" s="31" t="s">
        <v>17</v>
      </c>
      <c r="F12" s="7">
        <v>537775.54597039579</v>
      </c>
      <c r="G12" s="46">
        <f t="shared" si="0"/>
        <v>93.21401934251034</v>
      </c>
      <c r="H12" s="46">
        <f t="shared" si="3"/>
        <v>1.3308784680540586</v>
      </c>
      <c r="I12" s="31" t="s">
        <v>17</v>
      </c>
      <c r="J12" s="7">
        <v>39150.060031386354</v>
      </c>
      <c r="K12" s="46">
        <f t="shared" si="1"/>
        <v>6.7859806574897359</v>
      </c>
      <c r="L12" s="46">
        <f t="shared" si="4"/>
        <v>0.22451843751503689</v>
      </c>
    </row>
    <row r="13" spans="1:12" x14ac:dyDescent="0.35">
      <c r="A13" s="45" t="s">
        <v>18</v>
      </c>
      <c r="B13" s="30" t="s">
        <v>43</v>
      </c>
      <c r="C13" s="7">
        <v>199258.14840266289</v>
      </c>
      <c r="D13" s="32">
        <f t="shared" si="2"/>
        <v>0.34446963321918961</v>
      </c>
      <c r="E13" s="31" t="s">
        <v>17</v>
      </c>
      <c r="F13" s="7">
        <v>151223.598558264</v>
      </c>
      <c r="G13" s="46">
        <f t="shared" si="0"/>
        <v>75.893307134757578</v>
      </c>
      <c r="H13" s="46">
        <f t="shared" si="3"/>
        <v>0.37424578467895525</v>
      </c>
      <c r="I13" s="31" t="s">
        <v>17</v>
      </c>
      <c r="J13" s="7">
        <v>48034.549844398236</v>
      </c>
      <c r="K13" s="46">
        <f t="shared" si="1"/>
        <v>24.106692865242092</v>
      </c>
      <c r="L13" s="46">
        <f t="shared" si="4"/>
        <v>0.27546936247751524</v>
      </c>
    </row>
    <row r="14" spans="1:12" x14ac:dyDescent="0.35">
      <c r="A14" s="45" t="s">
        <v>18</v>
      </c>
      <c r="B14" s="30" t="s">
        <v>44</v>
      </c>
      <c r="C14" s="7">
        <v>292849.49271949072</v>
      </c>
      <c r="D14" s="32">
        <f t="shared" si="2"/>
        <v>0.50626666038095414</v>
      </c>
      <c r="E14" s="31" t="s">
        <v>17</v>
      </c>
      <c r="F14" s="7">
        <v>161613.34376451746</v>
      </c>
      <c r="G14" s="46">
        <f t="shared" si="0"/>
        <v>55.186485816904138</v>
      </c>
      <c r="H14" s="46">
        <f t="shared" si="3"/>
        <v>0.39995816280247037</v>
      </c>
      <c r="I14" s="31" t="s">
        <v>17</v>
      </c>
      <c r="J14" s="7">
        <v>131236.1489549735</v>
      </c>
      <c r="K14" s="46">
        <f t="shared" si="1"/>
        <v>44.81351418309594</v>
      </c>
      <c r="L14" s="46">
        <f t="shared" si="4"/>
        <v>0.75261532383959162</v>
      </c>
    </row>
    <row r="15" spans="1:12" x14ac:dyDescent="0.35">
      <c r="A15" s="45" t="s">
        <v>18</v>
      </c>
      <c r="B15" s="30" t="s">
        <v>45</v>
      </c>
      <c r="C15" s="7">
        <v>428761.75446625776</v>
      </c>
      <c r="D15" s="32">
        <f t="shared" si="2"/>
        <v>0.74122642152100937</v>
      </c>
      <c r="E15" s="31" t="s">
        <v>17</v>
      </c>
      <c r="F15" s="7">
        <v>350186.26346411533</v>
      </c>
      <c r="G15" s="46">
        <f t="shared" si="0"/>
        <v>81.673857291689473</v>
      </c>
      <c r="H15" s="46">
        <f t="shared" si="3"/>
        <v>0.86663546036054395</v>
      </c>
      <c r="I15" s="31" t="s">
        <v>17</v>
      </c>
      <c r="J15" s="7">
        <v>78575.491002152849</v>
      </c>
      <c r="K15" s="46">
        <f t="shared" si="1"/>
        <v>18.326142708312968</v>
      </c>
      <c r="L15" s="46">
        <f t="shared" si="4"/>
        <v>0.45061607702866874</v>
      </c>
    </row>
    <row r="16" spans="1:12" x14ac:dyDescent="0.35">
      <c r="A16" s="45" t="s">
        <v>18</v>
      </c>
      <c r="B16" s="30" t="s">
        <v>46</v>
      </c>
      <c r="C16" s="7">
        <v>386596.75448480085</v>
      </c>
      <c r="D16" s="32">
        <f t="shared" si="2"/>
        <v>0.66833323148218493</v>
      </c>
      <c r="E16" s="31" t="s">
        <v>17</v>
      </c>
      <c r="F16" s="7">
        <v>277244.09530022141</v>
      </c>
      <c r="G16" s="46">
        <f t="shared" si="0"/>
        <v>71.714025553497322</v>
      </c>
      <c r="H16" s="46">
        <f t="shared" si="3"/>
        <v>0.68611932914202112</v>
      </c>
      <c r="I16" s="31" t="s">
        <v>17</v>
      </c>
      <c r="J16" s="7">
        <v>109352.65918458112</v>
      </c>
      <c r="K16" s="46">
        <f t="shared" si="1"/>
        <v>28.285974446503104</v>
      </c>
      <c r="L16" s="46">
        <f t="shared" si="4"/>
        <v>0.62711751038321695</v>
      </c>
    </row>
    <row r="17" spans="1:12" x14ac:dyDescent="0.35">
      <c r="A17" s="45" t="s">
        <v>18</v>
      </c>
      <c r="B17" s="30" t="s">
        <v>47</v>
      </c>
      <c r="C17" s="7">
        <v>506929.05846775108</v>
      </c>
      <c r="D17" s="32">
        <f t="shared" si="2"/>
        <v>0.87635897572257926</v>
      </c>
      <c r="E17" s="31" t="s">
        <v>17</v>
      </c>
      <c r="F17" s="7">
        <v>441739.73956594663</v>
      </c>
      <c r="G17" s="46">
        <f t="shared" si="0"/>
        <v>87.140346797469775</v>
      </c>
      <c r="H17" s="46">
        <f t="shared" si="3"/>
        <v>1.0932105639189653</v>
      </c>
      <c r="I17" s="31" t="s">
        <v>17</v>
      </c>
      <c r="J17" s="7">
        <v>65189.318901803934</v>
      </c>
      <c r="K17" s="46">
        <f t="shared" si="1"/>
        <v>12.859653202530119</v>
      </c>
      <c r="L17" s="46">
        <f t="shared" si="4"/>
        <v>0.37384882707124145</v>
      </c>
    </row>
    <row r="18" spans="1:12" x14ac:dyDescent="0.35">
      <c r="A18" s="45" t="s">
        <v>18</v>
      </c>
      <c r="B18" s="30" t="s">
        <v>48</v>
      </c>
      <c r="C18" s="7">
        <v>91447.879334646845</v>
      </c>
      <c r="D18" s="32">
        <f t="shared" si="2"/>
        <v>0.15809148938502093</v>
      </c>
      <c r="E18" s="31" t="s">
        <v>17</v>
      </c>
      <c r="F18" s="7">
        <v>85265.752845190946</v>
      </c>
      <c r="G18" s="46">
        <f t="shared" si="0"/>
        <v>93.239726788159999</v>
      </c>
      <c r="H18" s="46">
        <f t="shared" si="3"/>
        <v>0.21101434487750143</v>
      </c>
      <c r="I18" s="31" t="s">
        <v>17</v>
      </c>
      <c r="J18" s="7">
        <v>6182.1264894560454</v>
      </c>
      <c r="K18" s="46">
        <f t="shared" si="1"/>
        <v>6.7602732118401603</v>
      </c>
      <c r="L18" s="46">
        <f t="shared" si="4"/>
        <v>3.5453365303149971E-2</v>
      </c>
    </row>
    <row r="19" spans="1:12" x14ac:dyDescent="0.35">
      <c r="A19" s="45" t="s">
        <v>18</v>
      </c>
      <c r="B19" s="30" t="s">
        <v>49</v>
      </c>
      <c r="C19" s="7">
        <v>69023.560251489223</v>
      </c>
      <c r="D19" s="32">
        <f t="shared" si="2"/>
        <v>0.11932521040627807</v>
      </c>
      <c r="E19" s="31"/>
      <c r="F19" s="7">
        <v>66440.982964310053</v>
      </c>
      <c r="G19" s="46">
        <f t="shared" si="0"/>
        <v>96.258411942575137</v>
      </c>
      <c r="H19" s="46">
        <f t="shared" si="3"/>
        <v>0.1644271002765427</v>
      </c>
      <c r="I19" s="31"/>
      <c r="J19" s="7">
        <v>2582.5772871791942</v>
      </c>
      <c r="K19" s="46">
        <f t="shared" si="1"/>
        <v>3.7415880574248899</v>
      </c>
      <c r="L19" s="46">
        <f t="shared" si="4"/>
        <v>1.4810608638005774E-2</v>
      </c>
    </row>
    <row r="20" spans="1:12" x14ac:dyDescent="0.35">
      <c r="A20" s="45" t="s">
        <v>18</v>
      </c>
      <c r="B20" s="30" t="s">
        <v>50</v>
      </c>
      <c r="C20" s="7">
        <v>120943.46840275249</v>
      </c>
      <c r="D20" s="32">
        <f t="shared" si="2"/>
        <v>0.20908230120036606</v>
      </c>
      <c r="E20" s="31"/>
      <c r="F20" s="7">
        <v>90994.588299483003</v>
      </c>
      <c r="G20" s="46">
        <f t="shared" si="0"/>
        <v>75.23729019946984</v>
      </c>
      <c r="H20" s="46">
        <f t="shared" si="3"/>
        <v>0.22519197681013992</v>
      </c>
      <c r="I20" s="31"/>
      <c r="J20" s="7">
        <v>29948.880103270254</v>
      </c>
      <c r="K20" s="46">
        <f t="shared" si="1"/>
        <v>24.762709800530793</v>
      </c>
      <c r="L20" s="46">
        <f t="shared" si="4"/>
        <v>0.17175135263447272</v>
      </c>
    </row>
    <row r="21" spans="1:12" x14ac:dyDescent="0.35">
      <c r="A21" s="45" t="s">
        <v>18</v>
      </c>
      <c r="B21" s="30" t="s">
        <v>51</v>
      </c>
      <c r="C21" s="7">
        <v>105729.71951833359</v>
      </c>
      <c r="D21" s="32">
        <f t="shared" si="2"/>
        <v>0.18278137177732318</v>
      </c>
      <c r="E21" s="31"/>
      <c r="F21" s="7">
        <v>98351.038942937725</v>
      </c>
      <c r="G21" s="46">
        <f t="shared" si="0"/>
        <v>93.021185898335432</v>
      </c>
      <c r="H21" s="46">
        <f t="shared" si="3"/>
        <v>0.24339760522898082</v>
      </c>
      <c r="I21" s="31"/>
      <c r="J21" s="7">
        <v>7378.6805753959652</v>
      </c>
      <c r="K21" s="46">
        <f t="shared" si="1"/>
        <v>6.9788141016646685</v>
      </c>
      <c r="L21" s="46">
        <f t="shared" si="4"/>
        <v>4.231538425183333E-2</v>
      </c>
    </row>
    <row r="22" spans="1:12" x14ac:dyDescent="0.35">
      <c r="A22" s="45" t="s">
        <v>18</v>
      </c>
      <c r="B22" s="30" t="s">
        <v>52</v>
      </c>
      <c r="C22" s="7">
        <v>222310.37004542752</v>
      </c>
      <c r="D22" s="32">
        <f t="shared" si="2"/>
        <v>0.38432140539426657</v>
      </c>
      <c r="E22" s="31"/>
      <c r="F22" s="7">
        <v>153575.2331164905</v>
      </c>
      <c r="G22" s="46">
        <f t="shared" si="0"/>
        <v>69.081452693866012</v>
      </c>
      <c r="H22" s="46">
        <f t="shared" si="3"/>
        <v>0.38006557291909915</v>
      </c>
      <c r="I22" s="31"/>
      <c r="J22" s="7">
        <v>68735.136928936583</v>
      </c>
      <c r="K22" s="46">
        <f t="shared" si="1"/>
        <v>30.918547306133785</v>
      </c>
      <c r="L22" s="46">
        <f t="shared" si="4"/>
        <v>0.39418344526917631</v>
      </c>
    </row>
    <row r="23" spans="1:12" x14ac:dyDescent="0.35">
      <c r="A23" s="45" t="s">
        <v>18</v>
      </c>
      <c r="B23" s="30" t="s">
        <v>53</v>
      </c>
      <c r="C23" s="7">
        <v>157663.43635110461</v>
      </c>
      <c r="D23" s="32">
        <f t="shared" si="2"/>
        <v>0.27256233447573402</v>
      </c>
      <c r="E23" s="31"/>
      <c r="F23" s="7">
        <v>150599.80869127222</v>
      </c>
      <c r="G23" s="46">
        <f t="shared" si="0"/>
        <v>95.519806098795016</v>
      </c>
      <c r="H23" s="46">
        <f t="shared" si="3"/>
        <v>0.37270203932126772</v>
      </c>
      <c r="I23" s="31"/>
      <c r="J23" s="7">
        <v>7063.62765983187</v>
      </c>
      <c r="K23" s="46">
        <f t="shared" si="1"/>
        <v>4.4801939012046539</v>
      </c>
      <c r="L23" s="46">
        <f t="shared" si="4"/>
        <v>4.0508613373824463E-2</v>
      </c>
    </row>
    <row r="24" spans="1:12" x14ac:dyDescent="0.35">
      <c r="A24" s="45" t="s">
        <v>18</v>
      </c>
      <c r="B24" s="30" t="s">
        <v>54</v>
      </c>
      <c r="C24" s="7">
        <v>70528.939910451401</v>
      </c>
      <c r="D24" s="32">
        <f t="shared" si="2"/>
        <v>0.12192765142630814</v>
      </c>
      <c r="E24" s="31"/>
      <c r="F24" s="7">
        <v>50051.791731526777</v>
      </c>
      <c r="G24" s="46">
        <f t="shared" si="0"/>
        <v>70.966317932860065</v>
      </c>
      <c r="H24" s="46">
        <f t="shared" si="3"/>
        <v>0.12386738742985193</v>
      </c>
      <c r="I24" s="31"/>
      <c r="J24" s="7">
        <v>20477.148178925057</v>
      </c>
      <c r="K24" s="46">
        <f t="shared" si="1"/>
        <v>29.033682067140543</v>
      </c>
      <c r="L24" s="46">
        <f t="shared" si="4"/>
        <v>0.11743270151336556</v>
      </c>
    </row>
    <row r="25" spans="1:12" x14ac:dyDescent="0.35">
      <c r="A25" s="45" t="s">
        <v>19</v>
      </c>
      <c r="B25" s="30" t="s">
        <v>55</v>
      </c>
      <c r="C25" s="7">
        <v>337521.31656576879</v>
      </c>
      <c r="D25" s="32">
        <f t="shared" si="2"/>
        <v>0.58349354871107795</v>
      </c>
      <c r="E25" s="31"/>
      <c r="F25" s="7">
        <v>324269.53323319828</v>
      </c>
      <c r="G25" s="46">
        <f t="shared" si="0"/>
        <v>96.073793659195957</v>
      </c>
      <c r="H25" s="46">
        <f t="shared" si="3"/>
        <v>0.80249714376146219</v>
      </c>
      <c r="I25" s="31"/>
      <c r="J25" s="7">
        <v>13251.783332570394</v>
      </c>
      <c r="K25" s="46">
        <f t="shared" si="1"/>
        <v>3.9262063408040113</v>
      </c>
      <c r="L25" s="46">
        <f t="shared" si="4"/>
        <v>7.5996554940944122E-2</v>
      </c>
    </row>
    <row r="26" spans="1:12" x14ac:dyDescent="0.35">
      <c r="A26" s="45" t="s">
        <v>19</v>
      </c>
      <c r="B26" s="30" t="s">
        <v>56</v>
      </c>
      <c r="C26" s="7">
        <v>291395.5322405941</v>
      </c>
      <c r="D26" s="32">
        <f t="shared" si="2"/>
        <v>0.50375311081273977</v>
      </c>
      <c r="E26" s="31"/>
      <c r="F26" s="7">
        <v>283210.36334015109</v>
      </c>
      <c r="G26" s="46">
        <f t="shared" si="0"/>
        <v>97.191045162049761</v>
      </c>
      <c r="H26" s="46">
        <f t="shared" si="3"/>
        <v>0.70088455550547235</v>
      </c>
      <c r="I26" s="31"/>
      <c r="J26" s="7">
        <v>8185.1689004417085</v>
      </c>
      <c r="K26" s="46">
        <f t="shared" si="1"/>
        <v>2.80895483794979</v>
      </c>
      <c r="L26" s="46">
        <f t="shared" si="4"/>
        <v>4.6940447367144658E-2</v>
      </c>
    </row>
    <row r="27" spans="1:12" x14ac:dyDescent="0.35">
      <c r="A27" s="45" t="s">
        <v>19</v>
      </c>
      <c r="B27" s="30" t="s">
        <v>57</v>
      </c>
      <c r="C27" s="7">
        <v>583234.52930925437</v>
      </c>
      <c r="D27" s="32">
        <f t="shared" si="2"/>
        <v>1.00827286614112</v>
      </c>
      <c r="E27" s="31"/>
      <c r="F27" s="7">
        <v>571655.18100650166</v>
      </c>
      <c r="G27" s="46">
        <f t="shared" si="0"/>
        <v>98.014632584173881</v>
      </c>
      <c r="H27" s="46">
        <f t="shared" si="3"/>
        <v>1.414723256298791</v>
      </c>
      <c r="I27" s="31"/>
      <c r="J27" s="7">
        <v>11579.348302751127</v>
      </c>
      <c r="K27" s="46">
        <f t="shared" si="1"/>
        <v>1.985367415825837</v>
      </c>
      <c r="L27" s="46">
        <f t="shared" si="4"/>
        <v>6.6405445771777927E-2</v>
      </c>
    </row>
    <row r="28" spans="1:12" x14ac:dyDescent="0.35">
      <c r="A28" s="45" t="s">
        <v>19</v>
      </c>
      <c r="B28" s="30" t="s">
        <v>58</v>
      </c>
      <c r="C28" s="7">
        <v>166301.5311642178</v>
      </c>
      <c r="D28" s="32">
        <f t="shared" si="2"/>
        <v>0.28749553231902947</v>
      </c>
      <c r="E28" s="31"/>
      <c r="F28" s="7">
        <v>153151.42674231532</v>
      </c>
      <c r="G28" s="46">
        <f t="shared" si="0"/>
        <v>92.092613742132571</v>
      </c>
      <c r="H28" s="46">
        <f t="shared" si="3"/>
        <v>0.37901674356596071</v>
      </c>
      <c r="I28" s="31"/>
      <c r="J28" s="7">
        <v>13150.104421901306</v>
      </c>
      <c r="K28" s="46">
        <f t="shared" si="1"/>
        <v>7.9073862578667233</v>
      </c>
      <c r="L28" s="46">
        <f t="shared" si="4"/>
        <v>7.5413444975509752E-2</v>
      </c>
    </row>
    <row r="29" spans="1:12" x14ac:dyDescent="0.35">
      <c r="A29" s="45" t="s">
        <v>19</v>
      </c>
      <c r="B29" s="30" t="s">
        <v>59</v>
      </c>
      <c r="C29" s="7">
        <v>466528.58488608425</v>
      </c>
      <c r="D29" s="32">
        <f t="shared" si="2"/>
        <v>0.80651622937508616</v>
      </c>
      <c r="E29" s="31"/>
      <c r="F29" s="7">
        <v>443019.70642683405</v>
      </c>
      <c r="G29" s="46">
        <f t="shared" si="0"/>
        <v>94.960892168056418</v>
      </c>
      <c r="H29" s="46">
        <f t="shared" si="3"/>
        <v>1.0963782057869198</v>
      </c>
      <c r="I29" s="31"/>
      <c r="J29" s="7">
        <v>23508.878459250176</v>
      </c>
      <c r="K29" s="46">
        <f t="shared" si="1"/>
        <v>5.0391078319435696</v>
      </c>
      <c r="L29" s="46">
        <f t="shared" si="4"/>
        <v>0.13481912046035885</v>
      </c>
    </row>
    <row r="30" spans="1:12" x14ac:dyDescent="0.35">
      <c r="A30" s="45" t="s">
        <v>19</v>
      </c>
      <c r="B30" s="30" t="s">
        <v>60</v>
      </c>
      <c r="C30" s="7">
        <v>204172.76477379751</v>
      </c>
      <c r="D30" s="32">
        <f t="shared" si="2"/>
        <v>0.35296582829251061</v>
      </c>
      <c r="E30" s="31"/>
      <c r="F30" s="7">
        <v>198680.55910610824</v>
      </c>
      <c r="G30" s="46">
        <f t="shared" si="0"/>
        <v>97.310020426194427</v>
      </c>
      <c r="H30" s="46">
        <f t="shared" si="3"/>
        <v>0.49169152468271093</v>
      </c>
      <c r="I30" s="31"/>
      <c r="J30" s="7">
        <v>5492.2056676890579</v>
      </c>
      <c r="K30" s="46">
        <f t="shared" si="1"/>
        <v>2.6899795738054775</v>
      </c>
      <c r="L30" s="46">
        <f t="shared" si="4"/>
        <v>3.1496795510203755E-2</v>
      </c>
    </row>
    <row r="31" spans="1:12" x14ac:dyDescent="0.35">
      <c r="A31" s="45" t="s">
        <v>19</v>
      </c>
      <c r="B31" s="30" t="s">
        <v>61</v>
      </c>
      <c r="C31" s="7">
        <v>217843.73336712719</v>
      </c>
      <c r="D31" s="32">
        <f t="shared" si="2"/>
        <v>0.37659965995684419</v>
      </c>
      <c r="E31" s="31"/>
      <c r="F31" s="7">
        <v>138104.91144945496</v>
      </c>
      <c r="G31" s="46">
        <f t="shared" si="0"/>
        <v>63.396320525185743</v>
      </c>
      <c r="H31" s="46">
        <f t="shared" si="3"/>
        <v>0.34177986403031824</v>
      </c>
      <c r="I31" s="31"/>
      <c r="J31" s="7">
        <v>79738.82191767043</v>
      </c>
      <c r="K31" s="46">
        <f t="shared" si="1"/>
        <v>36.603679474813426</v>
      </c>
      <c r="L31" s="46">
        <f t="shared" si="4"/>
        <v>0.45728756716828922</v>
      </c>
    </row>
    <row r="32" spans="1:12" x14ac:dyDescent="0.35">
      <c r="A32" s="45" t="s">
        <v>20</v>
      </c>
      <c r="B32" s="30" t="s">
        <v>62</v>
      </c>
      <c r="C32" s="7">
        <v>392014.66196343658</v>
      </c>
      <c r="D32" s="32">
        <f t="shared" si="2"/>
        <v>0.67769949638498672</v>
      </c>
      <c r="E32" s="31"/>
      <c r="F32" s="7">
        <v>292650.50184436067</v>
      </c>
      <c r="G32" s="46">
        <f t="shared" si="0"/>
        <v>74.652948024596171</v>
      </c>
      <c r="H32" s="46">
        <f t="shared" si="3"/>
        <v>0.72424686188931864</v>
      </c>
      <c r="I32" s="31"/>
      <c r="J32" s="7">
        <v>99364.160119074382</v>
      </c>
      <c r="K32" s="46">
        <f t="shared" si="1"/>
        <v>25.347051975403446</v>
      </c>
      <c r="L32" s="46">
        <f t="shared" si="4"/>
        <v>0.56983529417435042</v>
      </c>
    </row>
    <row r="33" spans="1:12" x14ac:dyDescent="0.35">
      <c r="A33" s="45" t="s">
        <v>20</v>
      </c>
      <c r="B33" s="30" t="s">
        <v>63</v>
      </c>
      <c r="C33" s="7">
        <v>541542.13568212453</v>
      </c>
      <c r="D33" s="32">
        <f t="shared" si="2"/>
        <v>0.93619669933992544</v>
      </c>
      <c r="E33" s="31"/>
      <c r="F33" s="7">
        <v>337721.05426749657</v>
      </c>
      <c r="G33" s="46">
        <f t="shared" si="0"/>
        <v>62.362839752460687</v>
      </c>
      <c r="H33" s="46">
        <f t="shared" si="3"/>
        <v>0.83578675657719514</v>
      </c>
      <c r="I33" s="31"/>
      <c r="J33" s="7">
        <v>203821.08141462662</v>
      </c>
      <c r="K33" s="46">
        <f t="shared" si="1"/>
        <v>37.637160247539057</v>
      </c>
      <c r="L33" s="46">
        <f t="shared" si="4"/>
        <v>1.1688766427216284</v>
      </c>
    </row>
    <row r="34" spans="1:12" x14ac:dyDescent="0.35">
      <c r="A34" s="45" t="s">
        <v>20</v>
      </c>
      <c r="B34" s="30" t="s">
        <v>64</v>
      </c>
      <c r="C34" s="7">
        <v>412376.84419933549</v>
      </c>
      <c r="D34" s="32">
        <f t="shared" si="2"/>
        <v>0.71290083446109964</v>
      </c>
      <c r="E34" s="31"/>
      <c r="F34" s="7">
        <v>364862.530447817</v>
      </c>
      <c r="G34" s="46">
        <f t="shared" si="0"/>
        <v>88.477938463355883</v>
      </c>
      <c r="H34" s="46">
        <f t="shared" si="3"/>
        <v>0.90295605520048938</v>
      </c>
      <c r="I34" s="31"/>
      <c r="J34" s="7">
        <v>47514.313751518028</v>
      </c>
      <c r="K34" s="46">
        <f t="shared" si="1"/>
        <v>11.52206153664401</v>
      </c>
      <c r="L34" s="46">
        <f t="shared" si="4"/>
        <v>0.27248590358578556</v>
      </c>
    </row>
    <row r="35" spans="1:12" x14ac:dyDescent="0.35">
      <c r="A35" s="45" t="s">
        <v>20</v>
      </c>
      <c r="B35" s="30" t="s">
        <v>65</v>
      </c>
      <c r="C35" s="7">
        <v>123201.91319489152</v>
      </c>
      <c r="D35" s="32">
        <f t="shared" si="2"/>
        <v>0.21298661154064785</v>
      </c>
      <c r="E35" s="31"/>
      <c r="F35" s="7">
        <v>122482.9298587189</v>
      </c>
      <c r="G35" s="46">
        <f t="shared" si="0"/>
        <v>99.416418692268792</v>
      </c>
      <c r="H35" s="46">
        <f t="shared" si="3"/>
        <v>0.30311882954625485</v>
      </c>
      <c r="I35" s="31"/>
      <c r="J35" s="7">
        <v>718.98333617264234</v>
      </c>
      <c r="K35" s="46">
        <f t="shared" si="1"/>
        <v>0.58358130773122963</v>
      </c>
      <c r="L35" s="46">
        <f t="shared" si="4"/>
        <v>4.1232380003355489E-3</v>
      </c>
    </row>
    <row r="36" spans="1:12" x14ac:dyDescent="0.35">
      <c r="A36" s="45" t="s">
        <v>20</v>
      </c>
      <c r="B36" s="30" t="s">
        <v>66</v>
      </c>
      <c r="C36" s="7">
        <v>369352.80595640576</v>
      </c>
      <c r="D36" s="32">
        <f t="shared" si="2"/>
        <v>0.63852257293474524</v>
      </c>
      <c r="E36" s="31"/>
      <c r="F36" s="7">
        <v>342832.11607528402</v>
      </c>
      <c r="G36" s="46">
        <f t="shared" si="0"/>
        <v>92.819686366684337</v>
      </c>
      <c r="H36" s="46">
        <f t="shared" si="3"/>
        <v>0.84843553200004085</v>
      </c>
      <c r="I36" s="31"/>
      <c r="J36" s="7">
        <v>26520.689881121234</v>
      </c>
      <c r="K36" s="46">
        <f t="shared" si="1"/>
        <v>7.1803136333155226</v>
      </c>
      <c r="L36" s="46">
        <f t="shared" si="4"/>
        <v>0.15209130839535359</v>
      </c>
    </row>
    <row r="37" spans="1:12" x14ac:dyDescent="0.35">
      <c r="A37" s="45" t="s">
        <v>20</v>
      </c>
      <c r="B37" s="30" t="s">
        <v>67</v>
      </c>
      <c r="C37" s="7">
        <v>733653.60119600443</v>
      </c>
      <c r="D37" s="32">
        <f t="shared" si="2"/>
        <v>1.268311428866755</v>
      </c>
      <c r="E37" s="31"/>
      <c r="F37" s="7">
        <v>634838.69668248482</v>
      </c>
      <c r="G37" s="46">
        <f t="shared" ref="G37:G68" si="5">F37/C37*100</f>
        <v>86.531122541696632</v>
      </c>
      <c r="H37" s="46">
        <f t="shared" si="3"/>
        <v>1.5710888277332185</v>
      </c>
      <c r="I37" s="31"/>
      <c r="J37" s="7">
        <v>98814.90451351981</v>
      </c>
      <c r="K37" s="46">
        <f t="shared" ref="K37:K68" si="6">J37/C37*100</f>
        <v>13.468877458303407</v>
      </c>
      <c r="L37" s="46">
        <f t="shared" si="4"/>
        <v>0.56668541368229941</v>
      </c>
    </row>
    <row r="38" spans="1:12" x14ac:dyDescent="0.35">
      <c r="A38" s="45" t="s">
        <v>20</v>
      </c>
      <c r="B38" s="30" t="s">
        <v>68</v>
      </c>
      <c r="C38" s="7">
        <v>644358.41237930022</v>
      </c>
      <c r="D38" s="32">
        <f t="shared" si="2"/>
        <v>1.1139414260010787</v>
      </c>
      <c r="E38" s="31"/>
      <c r="F38" s="7">
        <v>575737.03467047273</v>
      </c>
      <c r="G38" s="46">
        <f t="shared" si="5"/>
        <v>89.350433486940545</v>
      </c>
      <c r="H38" s="46">
        <f t="shared" si="3"/>
        <v>1.4248249635850978</v>
      </c>
      <c r="I38" s="31"/>
      <c r="J38" s="7">
        <v>68621.377708827102</v>
      </c>
      <c r="K38" s="46">
        <f t="shared" si="6"/>
        <v>10.649566513059392</v>
      </c>
      <c r="L38" s="46">
        <f t="shared" si="4"/>
        <v>0.3935310569374233</v>
      </c>
    </row>
    <row r="39" spans="1:12" x14ac:dyDescent="0.35">
      <c r="A39" s="45" t="s">
        <v>20</v>
      </c>
      <c r="B39" s="30" t="s">
        <v>69</v>
      </c>
      <c r="C39" s="7">
        <v>285446.19923294027</v>
      </c>
      <c r="D39" s="32">
        <f t="shared" si="2"/>
        <v>0.4934681384014537</v>
      </c>
      <c r="E39" s="31"/>
      <c r="F39" s="7">
        <v>272525.15611314808</v>
      </c>
      <c r="G39" s="46">
        <f t="shared" si="5"/>
        <v>95.473387575482178</v>
      </c>
      <c r="H39" s="46">
        <f t="shared" si="3"/>
        <v>0.67444097261727476</v>
      </c>
      <c r="I39" s="31"/>
      <c r="J39" s="7">
        <v>12921.043119792987</v>
      </c>
      <c r="K39" s="46">
        <f t="shared" si="6"/>
        <v>4.5266124245181079</v>
      </c>
      <c r="L39" s="46">
        <f t="shared" si="4"/>
        <v>7.4099820281108536E-2</v>
      </c>
    </row>
    <row r="40" spans="1:12" x14ac:dyDescent="0.35">
      <c r="A40" s="45" t="s">
        <v>21</v>
      </c>
      <c r="B40" s="30" t="s">
        <v>70</v>
      </c>
      <c r="C40" s="7">
        <v>643586.67878863006</v>
      </c>
      <c r="D40" s="32">
        <f t="shared" si="2"/>
        <v>1.1126072833873279</v>
      </c>
      <c r="E40" s="31"/>
      <c r="F40" s="7">
        <v>584997.44751092955</v>
      </c>
      <c r="G40" s="46">
        <f t="shared" si="5"/>
        <v>90.896450593418407</v>
      </c>
      <c r="H40" s="46">
        <f t="shared" si="3"/>
        <v>1.4477424877213361</v>
      </c>
      <c r="I40" s="31"/>
      <c r="J40" s="7">
        <v>58589.231277700637</v>
      </c>
      <c r="K40" s="46">
        <f t="shared" si="6"/>
        <v>9.103549406581612</v>
      </c>
      <c r="L40" s="46">
        <f t="shared" si="4"/>
        <v>0.33599853106561539</v>
      </c>
    </row>
    <row r="41" spans="1:12" x14ac:dyDescent="0.35">
      <c r="A41" s="45" t="s">
        <v>21</v>
      </c>
      <c r="B41" s="30" t="s">
        <v>71</v>
      </c>
      <c r="C41" s="7">
        <v>396237.83060352708</v>
      </c>
      <c r="D41" s="32">
        <f t="shared" si="2"/>
        <v>0.6850003438742196</v>
      </c>
      <c r="E41" s="31"/>
      <c r="F41" s="7">
        <v>292409.91478376946</v>
      </c>
      <c r="G41" s="46">
        <f t="shared" si="5"/>
        <v>73.796566657551907</v>
      </c>
      <c r="H41" s="46">
        <f t="shared" si="3"/>
        <v>0.72365146081347487</v>
      </c>
      <c r="I41" s="31"/>
      <c r="J41" s="7">
        <v>103827.91581975711</v>
      </c>
      <c r="K41" s="46">
        <f t="shared" si="6"/>
        <v>26.203433342447969</v>
      </c>
      <c r="L41" s="46">
        <f t="shared" si="4"/>
        <v>0.59543411712794669</v>
      </c>
    </row>
    <row r="42" spans="1:12" x14ac:dyDescent="0.35">
      <c r="A42" s="45" t="s">
        <v>21</v>
      </c>
      <c r="B42" s="30" t="s">
        <v>72</v>
      </c>
      <c r="C42" s="7">
        <v>636651.07103650842</v>
      </c>
      <c r="D42" s="32">
        <f t="shared" si="2"/>
        <v>1.1006172780717229</v>
      </c>
      <c r="E42" s="31"/>
      <c r="F42" s="7">
        <v>307211.19630773767</v>
      </c>
      <c r="G42" s="46">
        <f t="shared" si="5"/>
        <v>48.25424950712457</v>
      </c>
      <c r="H42" s="46">
        <f t="shared" si="3"/>
        <v>0.76028143967261042</v>
      </c>
      <c r="I42" s="31"/>
      <c r="J42" s="7">
        <v>329439.87472876831</v>
      </c>
      <c r="K42" s="46">
        <f t="shared" si="6"/>
        <v>51.74575049287504</v>
      </c>
      <c r="L42" s="46">
        <f t="shared" si="4"/>
        <v>1.8892774588328858</v>
      </c>
    </row>
    <row r="43" spans="1:12" x14ac:dyDescent="0.35">
      <c r="A43" s="45" t="s">
        <v>21</v>
      </c>
      <c r="B43" s="30" t="s">
        <v>73</v>
      </c>
      <c r="C43" s="7">
        <v>750352.15409236797</v>
      </c>
      <c r="D43" s="32">
        <f t="shared" si="2"/>
        <v>1.2971792289422508</v>
      </c>
      <c r="E43" s="31"/>
      <c r="F43" s="7">
        <v>609203.73556739022</v>
      </c>
      <c r="G43" s="46">
        <f t="shared" si="5"/>
        <v>81.189043337163199</v>
      </c>
      <c r="H43" s="46">
        <f t="shared" si="3"/>
        <v>1.50764782891294</v>
      </c>
      <c r="I43" s="31"/>
      <c r="J43" s="7">
        <v>141148.41852498343</v>
      </c>
      <c r="K43" s="46">
        <f t="shared" si="6"/>
        <v>18.810956662837558</v>
      </c>
      <c r="L43" s="46">
        <f t="shared" si="4"/>
        <v>0.80946037782679658</v>
      </c>
    </row>
    <row r="44" spans="1:12" x14ac:dyDescent="0.35">
      <c r="A44" s="45" t="s">
        <v>21</v>
      </c>
      <c r="B44" s="30" t="s">
        <v>74</v>
      </c>
      <c r="C44" s="7">
        <v>751471.39449896361</v>
      </c>
      <c r="D44" s="32">
        <f t="shared" si="2"/>
        <v>1.2991141276424285</v>
      </c>
      <c r="E44" s="31"/>
      <c r="F44" s="7">
        <v>683725.02025641012</v>
      </c>
      <c r="G44" s="46">
        <f t="shared" si="5"/>
        <v>90.984836583470653</v>
      </c>
      <c r="H44" s="46">
        <f t="shared" si="3"/>
        <v>1.6920719328862415</v>
      </c>
      <c r="I44" s="31"/>
      <c r="J44" s="7">
        <v>67746.374242552978</v>
      </c>
      <c r="K44" s="46">
        <f t="shared" si="6"/>
        <v>9.015163416529278</v>
      </c>
      <c r="L44" s="46">
        <f t="shared" si="4"/>
        <v>0.3885130720119695</v>
      </c>
    </row>
    <row r="45" spans="1:12" x14ac:dyDescent="0.35">
      <c r="A45" s="45" t="s">
        <v>21</v>
      </c>
      <c r="B45" s="30" t="s">
        <v>75</v>
      </c>
      <c r="C45" s="7">
        <v>428072.37001746049</v>
      </c>
      <c r="D45" s="32">
        <f t="shared" si="2"/>
        <v>0.74003464085794546</v>
      </c>
      <c r="E45" s="31"/>
      <c r="F45" s="7">
        <v>402852.64842984226</v>
      </c>
      <c r="G45" s="46">
        <f t="shared" si="5"/>
        <v>94.10853786555073</v>
      </c>
      <c r="H45" s="46">
        <f t="shared" si="3"/>
        <v>0.99697340202848006</v>
      </c>
      <c r="I45" s="31"/>
      <c r="J45" s="7">
        <v>25219.721587618104</v>
      </c>
      <c r="K45" s="46">
        <f t="shared" si="6"/>
        <v>5.8914621344492346</v>
      </c>
      <c r="L45" s="46">
        <f t="shared" si="4"/>
        <v>0.14463049305356973</v>
      </c>
    </row>
    <row r="46" spans="1:12" x14ac:dyDescent="0.35">
      <c r="A46" s="45" t="s">
        <v>21</v>
      </c>
      <c r="B46" s="30" t="s">
        <v>76</v>
      </c>
      <c r="C46" s="7">
        <v>358500.77584560227</v>
      </c>
      <c r="D46" s="32">
        <f t="shared" si="2"/>
        <v>0.61976201101083384</v>
      </c>
      <c r="E46" s="31"/>
      <c r="F46" s="7">
        <v>329646.80418568669</v>
      </c>
      <c r="G46" s="46">
        <f t="shared" si="5"/>
        <v>91.951489758465044</v>
      </c>
      <c r="H46" s="46">
        <f t="shared" si="3"/>
        <v>0.81580472939116166</v>
      </c>
      <c r="I46" s="31"/>
      <c r="J46" s="7">
        <v>28853.971659915027</v>
      </c>
      <c r="K46" s="46">
        <f t="shared" si="6"/>
        <v>8.0485102415348031</v>
      </c>
      <c r="L46" s="46">
        <f t="shared" si="4"/>
        <v>0.16547225286484124</v>
      </c>
    </row>
    <row r="47" spans="1:12" x14ac:dyDescent="0.35">
      <c r="A47" s="45" t="s">
        <v>21</v>
      </c>
      <c r="B47" s="30" t="s">
        <v>77</v>
      </c>
      <c r="C47" s="7">
        <v>686294.90363749664</v>
      </c>
      <c r="D47" s="32">
        <f t="shared" si="2"/>
        <v>1.1864395791657782</v>
      </c>
      <c r="E47" s="31"/>
      <c r="F47" s="7">
        <v>583652.36535311327</v>
      </c>
      <c r="G47" s="46">
        <f t="shared" si="5"/>
        <v>85.043960294567555</v>
      </c>
      <c r="H47" s="46">
        <f t="shared" si="3"/>
        <v>1.4444136995400676</v>
      </c>
      <c r="I47" s="31"/>
      <c r="J47" s="7">
        <v>102642.53828438779</v>
      </c>
      <c r="K47" s="46">
        <f t="shared" si="6"/>
        <v>14.956039705433094</v>
      </c>
      <c r="L47" s="46">
        <f t="shared" si="4"/>
        <v>0.58863619365367403</v>
      </c>
    </row>
    <row r="48" spans="1:12" x14ac:dyDescent="0.35">
      <c r="A48" s="45" t="s">
        <v>21</v>
      </c>
      <c r="B48" s="30" t="s">
        <v>78</v>
      </c>
      <c r="C48" s="7">
        <v>406778.56270729064</v>
      </c>
      <c r="D48" s="32">
        <f t="shared" si="2"/>
        <v>0.70322274607333912</v>
      </c>
      <c r="E48" s="31"/>
      <c r="F48" s="7">
        <v>356465.41722947831</v>
      </c>
      <c r="G48" s="46">
        <f t="shared" si="5"/>
        <v>87.631318341124924</v>
      </c>
      <c r="H48" s="46">
        <f t="shared" si="3"/>
        <v>0.88217501139915178</v>
      </c>
      <c r="I48" s="31"/>
      <c r="J48" s="7">
        <v>50313.145477812686</v>
      </c>
      <c r="K48" s="46">
        <f t="shared" si="6"/>
        <v>12.368681658875168</v>
      </c>
      <c r="L48" s="46">
        <f t="shared" si="4"/>
        <v>0.28853669190006687</v>
      </c>
    </row>
    <row r="49" spans="1:12" x14ac:dyDescent="0.35">
      <c r="A49" s="45" t="s">
        <v>21</v>
      </c>
      <c r="B49" s="30" t="s">
        <v>79</v>
      </c>
      <c r="C49" s="7">
        <v>334337.76275806304</v>
      </c>
      <c r="D49" s="32">
        <f t="shared" si="2"/>
        <v>0.57798994636776058</v>
      </c>
      <c r="E49" s="31"/>
      <c r="F49" s="7">
        <v>330574.37931297935</v>
      </c>
      <c r="G49" s="46">
        <f t="shared" si="5"/>
        <v>98.874376793683638</v>
      </c>
      <c r="H49" s="46">
        <f t="shared" si="3"/>
        <v>0.81810027773594318</v>
      </c>
      <c r="I49" s="31"/>
      <c r="J49" s="7">
        <v>3763.3834450837394</v>
      </c>
      <c r="K49" s="46">
        <f t="shared" si="6"/>
        <v>1.1256232063163736</v>
      </c>
      <c r="L49" s="46">
        <f t="shared" si="4"/>
        <v>2.1582316098181398E-2</v>
      </c>
    </row>
    <row r="50" spans="1:12" x14ac:dyDescent="0.35">
      <c r="A50" s="45" t="s">
        <v>21</v>
      </c>
      <c r="B50" s="30" t="s">
        <v>80</v>
      </c>
      <c r="C50" s="7">
        <v>203502.01625288645</v>
      </c>
      <c r="D50" s="32">
        <f t="shared" si="2"/>
        <v>0.35180626468704318</v>
      </c>
      <c r="E50" s="31"/>
      <c r="F50" s="7">
        <v>195129.02104092413</v>
      </c>
      <c r="G50" s="46">
        <f t="shared" si="5"/>
        <v>95.885546803842274</v>
      </c>
      <c r="H50" s="46">
        <f t="shared" si="3"/>
        <v>0.48290223410442912</v>
      </c>
      <c r="I50" s="31"/>
      <c r="J50" s="7">
        <v>8372.9952119622249</v>
      </c>
      <c r="K50" s="46">
        <f t="shared" si="6"/>
        <v>4.1144531961576885</v>
      </c>
      <c r="L50" s="46">
        <f t="shared" si="4"/>
        <v>4.8017596928422245E-2</v>
      </c>
    </row>
    <row r="51" spans="1:12" x14ac:dyDescent="0.35">
      <c r="A51" s="45" t="s">
        <v>22</v>
      </c>
      <c r="B51" s="30" t="s">
        <v>81</v>
      </c>
      <c r="C51" s="7">
        <v>224002.706087631</v>
      </c>
      <c r="D51" s="32">
        <f t="shared" si="2"/>
        <v>0.38724704924077769</v>
      </c>
      <c r="E51" s="31"/>
      <c r="F51" s="7">
        <v>197114.01764887598</v>
      </c>
      <c r="G51" s="46">
        <f t="shared" si="5"/>
        <v>87.99626624678541</v>
      </c>
      <c r="H51" s="46">
        <f t="shared" si="3"/>
        <v>0.4878146725082923</v>
      </c>
      <c r="I51" s="31"/>
      <c r="J51" s="7">
        <v>26888.688438755016</v>
      </c>
      <c r="K51" s="46">
        <f t="shared" si="6"/>
        <v>12.003733753214583</v>
      </c>
      <c r="L51" s="46">
        <f t="shared" si="4"/>
        <v>0.15420171285198755</v>
      </c>
    </row>
    <row r="52" spans="1:12" x14ac:dyDescent="0.35">
      <c r="A52" s="45" t="s">
        <v>22</v>
      </c>
      <c r="B52" s="30" t="s">
        <v>82</v>
      </c>
      <c r="C52" s="7">
        <v>929498.41903160128</v>
      </c>
      <c r="D52" s="32">
        <f t="shared" si="2"/>
        <v>1.6068802307376724</v>
      </c>
      <c r="E52" s="31"/>
      <c r="F52" s="7">
        <v>797261.81897753361</v>
      </c>
      <c r="G52" s="46">
        <f t="shared" si="5"/>
        <v>85.773337818924063</v>
      </c>
      <c r="H52" s="46">
        <f t="shared" si="3"/>
        <v>1.9730510177144105</v>
      </c>
      <c r="I52" s="31"/>
      <c r="J52" s="7">
        <v>132236.60005406936</v>
      </c>
      <c r="K52" s="46">
        <f t="shared" si="6"/>
        <v>14.226662181076129</v>
      </c>
      <c r="L52" s="46">
        <f t="shared" si="4"/>
        <v>0.75835272800702136</v>
      </c>
    </row>
    <row r="53" spans="1:12" x14ac:dyDescent="0.35">
      <c r="A53" s="45" t="s">
        <v>22</v>
      </c>
      <c r="B53" s="30" t="s">
        <v>83</v>
      </c>
      <c r="C53" s="7">
        <v>434997.24396130728</v>
      </c>
      <c r="D53" s="32">
        <f t="shared" si="2"/>
        <v>0.75200608998887675</v>
      </c>
      <c r="E53" s="31"/>
      <c r="F53" s="7">
        <v>418149.43918679282</v>
      </c>
      <c r="G53" s="46">
        <f t="shared" si="5"/>
        <v>96.126916892371611</v>
      </c>
      <c r="H53" s="46">
        <f t="shared" si="3"/>
        <v>1.0348296593486568</v>
      </c>
      <c r="I53" s="31"/>
      <c r="J53" s="7">
        <v>16847.804774514701</v>
      </c>
      <c r="K53" s="46">
        <f t="shared" si="6"/>
        <v>3.8730831076284478</v>
      </c>
      <c r="L53" s="46">
        <f t="shared" si="4"/>
        <v>9.6619080545467834E-2</v>
      </c>
    </row>
    <row r="54" spans="1:12" x14ac:dyDescent="0.35">
      <c r="A54" s="45" t="s">
        <v>22</v>
      </c>
      <c r="B54" s="30" t="s">
        <v>84</v>
      </c>
      <c r="C54" s="7">
        <v>444922.54711735202</v>
      </c>
      <c r="D54" s="32">
        <f t="shared" si="2"/>
        <v>0.76916456288024837</v>
      </c>
      <c r="E54" s="31"/>
      <c r="F54" s="7">
        <v>433475.52900115587</v>
      </c>
      <c r="G54" s="46">
        <f t="shared" si="5"/>
        <v>97.427188576896981</v>
      </c>
      <c r="H54" s="46">
        <f t="shared" si="3"/>
        <v>1.072758425515576</v>
      </c>
      <c r="I54" s="31"/>
      <c r="J54" s="7">
        <v>11447.018116195848</v>
      </c>
      <c r="K54" s="46">
        <f t="shared" si="6"/>
        <v>2.572811423102952</v>
      </c>
      <c r="L54" s="46">
        <f t="shared" si="4"/>
        <v>6.564655634229441E-2</v>
      </c>
    </row>
    <row r="55" spans="1:12" x14ac:dyDescent="0.35">
      <c r="A55" s="45" t="s">
        <v>22</v>
      </c>
      <c r="B55" s="30" t="s">
        <v>85</v>
      </c>
      <c r="C55" s="7">
        <v>226824.80595607232</v>
      </c>
      <c r="D55" s="32">
        <f t="shared" si="2"/>
        <v>0.39212578426056421</v>
      </c>
      <c r="E55" s="31"/>
      <c r="F55" s="7">
        <v>226824.80595607232</v>
      </c>
      <c r="G55" s="46">
        <f t="shared" si="5"/>
        <v>100</v>
      </c>
      <c r="H55" s="46">
        <f t="shared" si="3"/>
        <v>0.56134246439702329</v>
      </c>
      <c r="I55" s="31"/>
      <c r="J55" s="7">
        <v>0</v>
      </c>
      <c r="K55" s="46">
        <f t="shared" si="6"/>
        <v>0</v>
      </c>
      <c r="L55" s="46">
        <f t="shared" si="4"/>
        <v>0</v>
      </c>
    </row>
    <row r="56" spans="1:12" x14ac:dyDescent="0.35">
      <c r="A56" s="45" t="s">
        <v>22</v>
      </c>
      <c r="B56" s="30" t="s">
        <v>86</v>
      </c>
      <c r="C56" s="7">
        <v>432227.36176630034</v>
      </c>
      <c r="D56" s="32">
        <f t="shared" si="2"/>
        <v>0.74721762682476933</v>
      </c>
      <c r="E56" s="31"/>
      <c r="F56" s="7">
        <v>399922.63844804402</v>
      </c>
      <c r="G56" s="46">
        <f t="shared" si="5"/>
        <v>92.525988362642565</v>
      </c>
      <c r="H56" s="46">
        <f t="shared" si="3"/>
        <v>0.98972225938137015</v>
      </c>
      <c r="I56" s="31"/>
      <c r="J56" s="7">
        <v>32304.72331825694</v>
      </c>
      <c r="K56" s="46">
        <f t="shared" si="6"/>
        <v>7.4740116373575818</v>
      </c>
      <c r="L56" s="46">
        <f t="shared" si="4"/>
        <v>0.18526168281621885</v>
      </c>
    </row>
    <row r="57" spans="1:12" x14ac:dyDescent="0.35">
      <c r="A57" s="45" t="s">
        <v>22</v>
      </c>
      <c r="B57" s="30" t="s">
        <v>87</v>
      </c>
      <c r="C57" s="7">
        <v>400154.91490238748</v>
      </c>
      <c r="D57" s="32">
        <f t="shared" si="2"/>
        <v>0.69177204481861654</v>
      </c>
      <c r="E57" s="31"/>
      <c r="F57" s="7">
        <v>368302.75847108412</v>
      </c>
      <c r="G57" s="46">
        <f t="shared" si="5"/>
        <v>92.040043681814268</v>
      </c>
      <c r="H57" s="46">
        <f t="shared" si="3"/>
        <v>0.91146987743668006</v>
      </c>
      <c r="I57" s="31"/>
      <c r="J57" s="7">
        <v>31852.15643130332</v>
      </c>
      <c r="K57" s="46">
        <f t="shared" si="6"/>
        <v>7.9599563181857294</v>
      </c>
      <c r="L57" s="46">
        <f t="shared" si="4"/>
        <v>0.18266629445031565</v>
      </c>
    </row>
    <row r="58" spans="1:12" x14ac:dyDescent="0.35">
      <c r="A58" s="45" t="s">
        <v>22</v>
      </c>
      <c r="B58" s="30" t="s">
        <v>88</v>
      </c>
      <c r="C58" s="7">
        <v>58522.016666666677</v>
      </c>
      <c r="D58" s="32">
        <f t="shared" si="2"/>
        <v>0.10117055577409233</v>
      </c>
      <c r="E58" s="31"/>
      <c r="F58" s="7">
        <v>58486.016666666677</v>
      </c>
      <c r="G58" s="46">
        <f t="shared" si="5"/>
        <v>99.93848468995003</v>
      </c>
      <c r="H58" s="46">
        <f t="shared" si="3"/>
        <v>0.14474027472458259</v>
      </c>
      <c r="I58" s="31"/>
      <c r="J58" s="7">
        <v>36</v>
      </c>
      <c r="K58" s="46">
        <f t="shared" si="6"/>
        <v>6.1515310049978331E-2</v>
      </c>
      <c r="L58" s="46">
        <f t="shared" si="4"/>
        <v>2.0645341907679087E-4</v>
      </c>
    </row>
    <row r="59" spans="1:12" x14ac:dyDescent="0.35">
      <c r="A59" s="45" t="s">
        <v>22</v>
      </c>
      <c r="B59" s="30" t="s">
        <v>89</v>
      </c>
      <c r="C59" s="7">
        <v>378073.83469940571</v>
      </c>
      <c r="D59" s="32">
        <f t="shared" si="2"/>
        <v>0.65359914368719663</v>
      </c>
      <c r="E59" s="31"/>
      <c r="F59" s="7">
        <v>374793.63668012788</v>
      </c>
      <c r="G59" s="46">
        <f t="shared" si="5"/>
        <v>99.132392215958077</v>
      </c>
      <c r="H59" s="46">
        <f t="shared" si="3"/>
        <v>0.92753340080048363</v>
      </c>
      <c r="I59" s="31"/>
      <c r="J59" s="7">
        <v>3280.1980192777232</v>
      </c>
      <c r="K59" s="46">
        <f t="shared" si="6"/>
        <v>0.86760778404189298</v>
      </c>
      <c r="L59" s="46">
        <f t="shared" si="4"/>
        <v>1.8811336009133421E-2</v>
      </c>
    </row>
    <row r="60" spans="1:12" x14ac:dyDescent="0.35">
      <c r="A60" s="45" t="s">
        <v>23</v>
      </c>
      <c r="B60" s="30" t="s">
        <v>90</v>
      </c>
      <c r="C60" s="7">
        <v>85261.852607206689</v>
      </c>
      <c r="D60" s="32">
        <f t="shared" si="2"/>
        <v>0.14739733020022677</v>
      </c>
      <c r="E60" s="31"/>
      <c r="F60" s="7">
        <v>84740.294771290079</v>
      </c>
      <c r="G60" s="46">
        <f t="shared" si="5"/>
        <v>99.388287000612834</v>
      </c>
      <c r="H60" s="46">
        <f t="shared" si="3"/>
        <v>0.20971394949571084</v>
      </c>
      <c r="I60" s="31"/>
      <c r="J60" s="7">
        <v>521.5578359166343</v>
      </c>
      <c r="K60" s="46">
        <f t="shared" si="6"/>
        <v>0.61171299938719614</v>
      </c>
      <c r="L60" s="46">
        <f t="shared" si="4"/>
        <v>2.9910388464244732E-3</v>
      </c>
    </row>
    <row r="61" spans="1:12" x14ac:dyDescent="0.35">
      <c r="A61" s="45" t="s">
        <v>23</v>
      </c>
      <c r="B61" s="30" t="s">
        <v>91</v>
      </c>
      <c r="C61" s="7">
        <v>39834.427073497383</v>
      </c>
      <c r="D61" s="32">
        <f t="shared" si="2"/>
        <v>6.8864187454834455E-2</v>
      </c>
      <c r="E61" s="31"/>
      <c r="F61" s="7">
        <v>39553.881333390054</v>
      </c>
      <c r="G61" s="46">
        <f t="shared" si="5"/>
        <v>99.295720408907357</v>
      </c>
      <c r="H61" s="46">
        <f t="shared" si="3"/>
        <v>9.7887323789676489E-2</v>
      </c>
      <c r="I61" s="31"/>
      <c r="J61" s="7">
        <v>280.54574010732171</v>
      </c>
      <c r="K61" s="46">
        <f t="shared" si="6"/>
        <v>0.70427959109263616</v>
      </c>
      <c r="L61" s="46">
        <f t="shared" si="4"/>
        <v>1.6088785347940376E-3</v>
      </c>
    </row>
    <row r="62" spans="1:12" x14ac:dyDescent="0.35">
      <c r="A62" s="45" t="s">
        <v>23</v>
      </c>
      <c r="B62" s="30" t="s">
        <v>92</v>
      </c>
      <c r="C62" s="7">
        <v>116224.59786546419</v>
      </c>
      <c r="D62" s="32">
        <f t="shared" si="2"/>
        <v>0.20092450380929677</v>
      </c>
      <c r="E62" s="31"/>
      <c r="F62" s="7">
        <v>115644.28651183248</v>
      </c>
      <c r="G62" s="46">
        <f t="shared" si="5"/>
        <v>99.500698333838542</v>
      </c>
      <c r="H62" s="46">
        <f t="shared" si="3"/>
        <v>0.2861946624857219</v>
      </c>
      <c r="I62" s="31"/>
      <c r="J62" s="7">
        <v>580.31135363169483</v>
      </c>
      <c r="K62" s="46">
        <f t="shared" si="6"/>
        <v>0.49930166616143884</v>
      </c>
      <c r="L62" s="46">
        <f t="shared" si="4"/>
        <v>3.327979530176225E-3</v>
      </c>
    </row>
    <row r="63" spans="1:12" x14ac:dyDescent="0.35">
      <c r="A63" s="45" t="s">
        <v>23</v>
      </c>
      <c r="B63" s="30" t="s">
        <v>93</v>
      </c>
      <c r="C63" s="7">
        <v>170232.90784389788</v>
      </c>
      <c r="D63" s="32">
        <f t="shared" si="2"/>
        <v>0.2942919413680547</v>
      </c>
      <c r="E63" s="31"/>
      <c r="F63" s="7">
        <v>169332.89142195045</v>
      </c>
      <c r="G63" s="46">
        <f t="shared" si="5"/>
        <v>99.471302914726252</v>
      </c>
      <c r="H63" s="46">
        <f t="shared" si="3"/>
        <v>0.41906237800410451</v>
      </c>
      <c r="I63" s="31"/>
      <c r="J63" s="7">
        <v>900.01642194744989</v>
      </c>
      <c r="K63" s="46">
        <f t="shared" si="6"/>
        <v>0.52869708527375758</v>
      </c>
      <c r="L63" s="46">
        <f t="shared" si="4"/>
        <v>5.1614296537864091E-3</v>
      </c>
    </row>
    <row r="64" spans="1:12" x14ac:dyDescent="0.35">
      <c r="A64" s="45" t="s">
        <v>23</v>
      </c>
      <c r="B64" s="30" t="s">
        <v>94</v>
      </c>
      <c r="C64" s="7">
        <v>553223.26025057072</v>
      </c>
      <c r="D64" s="32">
        <f t="shared" si="2"/>
        <v>0.95639056708353731</v>
      </c>
      <c r="E64" s="31"/>
      <c r="F64" s="7">
        <v>539953.74864134344</v>
      </c>
      <c r="G64" s="46">
        <f t="shared" si="5"/>
        <v>97.601418349037388</v>
      </c>
      <c r="H64" s="46">
        <f t="shared" si="3"/>
        <v>1.3362690497856826</v>
      </c>
      <c r="I64" s="31"/>
      <c r="J64" s="7">
        <v>13269.511609228075</v>
      </c>
      <c r="K64" s="46">
        <f t="shared" si="6"/>
        <v>2.3985816509627473</v>
      </c>
      <c r="L64" s="46">
        <f t="shared" si="4"/>
        <v>7.6098223366786261E-2</v>
      </c>
    </row>
    <row r="65" spans="1:12" x14ac:dyDescent="0.35">
      <c r="A65" s="45" t="s">
        <v>23</v>
      </c>
      <c r="B65" s="30" t="s">
        <v>95</v>
      </c>
      <c r="C65" s="7">
        <v>260477.52596966238</v>
      </c>
      <c r="D65" s="32">
        <f t="shared" si="2"/>
        <v>0.45030328020157606</v>
      </c>
      <c r="E65" s="31"/>
      <c r="F65" s="7">
        <v>250346.55395545348</v>
      </c>
      <c r="G65" s="46">
        <f t="shared" si="5"/>
        <v>96.110615694580559</v>
      </c>
      <c r="H65" s="46">
        <f t="shared" si="3"/>
        <v>0.61955371661542247</v>
      </c>
      <c r="I65" s="31"/>
      <c r="J65" s="7">
        <v>10130.972014208912</v>
      </c>
      <c r="K65" s="46">
        <f t="shared" si="6"/>
        <v>3.8893843054194468</v>
      </c>
      <c r="L65" s="46">
        <f t="shared" si="4"/>
        <v>5.8099272525130911E-2</v>
      </c>
    </row>
    <row r="66" spans="1:12" x14ac:dyDescent="0.35">
      <c r="A66" s="45" t="s">
        <v>23</v>
      </c>
      <c r="B66" s="30" t="s">
        <v>96</v>
      </c>
      <c r="C66" s="7">
        <v>98431.113302649275</v>
      </c>
      <c r="D66" s="32">
        <f t="shared" si="2"/>
        <v>0.17016382902545812</v>
      </c>
      <c r="E66" s="31"/>
      <c r="F66" s="7">
        <v>98319.198696818712</v>
      </c>
      <c r="G66" s="46">
        <f t="shared" si="5"/>
        <v>99.88630159501858</v>
      </c>
      <c r="H66" s="46">
        <f t="shared" si="3"/>
        <v>0.24331880748837165</v>
      </c>
      <c r="I66" s="31"/>
      <c r="J66" s="7">
        <v>111.91460583055331</v>
      </c>
      <c r="K66" s="46">
        <f t="shared" si="6"/>
        <v>0.11369840498140656</v>
      </c>
      <c r="L66" s="46">
        <f t="shared" si="4"/>
        <v>6.4180980606525244E-4</v>
      </c>
    </row>
    <row r="67" spans="1:12" x14ac:dyDescent="0.35">
      <c r="A67" s="45" t="s">
        <v>23</v>
      </c>
      <c r="B67" s="30" t="s">
        <v>97</v>
      </c>
      <c r="C67" s="7">
        <v>55192.999032039013</v>
      </c>
      <c r="D67" s="32">
        <f t="shared" si="2"/>
        <v>9.5415481300234167E-2</v>
      </c>
      <c r="E67" s="31"/>
      <c r="F67" s="7">
        <v>55187.229368063039</v>
      </c>
      <c r="G67" s="46">
        <f t="shared" si="5"/>
        <v>99.989546384365482</v>
      </c>
      <c r="H67" s="46">
        <f t="shared" si="3"/>
        <v>0.13657648777052969</v>
      </c>
      <c r="I67" s="31"/>
      <c r="J67" s="7">
        <v>5.7696639759714667</v>
      </c>
      <c r="K67" s="46">
        <f t="shared" si="6"/>
        <v>1.045361563451595E-2</v>
      </c>
      <c r="L67" s="46">
        <f t="shared" si="4"/>
        <v>3.3087968187875023E-5</v>
      </c>
    </row>
    <row r="68" spans="1:12" x14ac:dyDescent="0.35">
      <c r="A68" s="45" t="s">
        <v>23</v>
      </c>
      <c r="B68" s="30" t="s">
        <v>98</v>
      </c>
      <c r="C68" s="7">
        <v>119817.60138041266</v>
      </c>
      <c r="D68" s="32">
        <f t="shared" si="2"/>
        <v>0.2071359466680773</v>
      </c>
      <c r="E68" s="31"/>
      <c r="F68" s="7">
        <v>117307.93291864045</v>
      </c>
      <c r="G68" s="46">
        <f t="shared" si="5"/>
        <v>97.905425886632315</v>
      </c>
      <c r="H68" s="46">
        <f t="shared" si="3"/>
        <v>0.29031182846299025</v>
      </c>
      <c r="I68" s="31"/>
      <c r="J68" s="7">
        <v>2509.6684617722453</v>
      </c>
      <c r="K68" s="46">
        <f t="shared" si="6"/>
        <v>2.0945741133677185</v>
      </c>
      <c r="L68" s="46">
        <f t="shared" si="4"/>
        <v>1.4392489852279738E-2</v>
      </c>
    </row>
    <row r="69" spans="1:12" x14ac:dyDescent="0.35">
      <c r="A69" s="45" t="s">
        <v>24</v>
      </c>
      <c r="B69" s="30" t="s">
        <v>99</v>
      </c>
      <c r="C69" s="7">
        <v>93176.769034249664</v>
      </c>
      <c r="D69" s="32">
        <f t="shared" si="2"/>
        <v>0.16108032575368539</v>
      </c>
      <c r="E69" s="31"/>
      <c r="F69" s="7">
        <v>65935.605259253527</v>
      </c>
      <c r="G69" s="46">
        <f t="shared" ref="G69:G100" si="7">F69/C69*100</f>
        <v>70.763996157687217</v>
      </c>
      <c r="H69" s="46">
        <f t="shared" si="3"/>
        <v>0.16317639947593149</v>
      </c>
      <c r="I69" s="31"/>
      <c r="J69" s="7">
        <v>27241.16377499605</v>
      </c>
      <c r="K69" s="46">
        <f t="shared" ref="K69:K100" si="8">J69/C69*100</f>
        <v>29.236003842312684</v>
      </c>
      <c r="L69" s="46">
        <f t="shared" si="4"/>
        <v>0.15622309447163205</v>
      </c>
    </row>
    <row r="70" spans="1:12" x14ac:dyDescent="0.35">
      <c r="A70" s="45" t="s">
        <v>24</v>
      </c>
      <c r="B70" s="30" t="s">
        <v>100</v>
      </c>
      <c r="C70" s="7">
        <v>227591.96434349203</v>
      </c>
      <c r="D70" s="32">
        <f t="shared" ref="D70:D133" si="9">C70/$C$141*100</f>
        <v>0.39345201744326685</v>
      </c>
      <c r="E70" s="31"/>
      <c r="F70" s="7">
        <v>179523.3296050308</v>
      </c>
      <c r="G70" s="46">
        <f t="shared" si="7"/>
        <v>78.879467525525698</v>
      </c>
      <c r="H70" s="46">
        <f t="shared" ref="H70:H133" si="10">F70/$F$141*100</f>
        <v>0.44428151423951107</v>
      </c>
      <c r="I70" s="31"/>
      <c r="J70" s="7">
        <v>48068.634738461558</v>
      </c>
      <c r="K70" s="46">
        <f t="shared" si="8"/>
        <v>21.120532474474459</v>
      </c>
      <c r="L70" s="46">
        <f t="shared" ref="L70:L133" si="11">J70/$J$141*100</f>
        <v>0.27566483311413315</v>
      </c>
    </row>
    <row r="71" spans="1:12" x14ac:dyDescent="0.35">
      <c r="A71" s="45" t="s">
        <v>24</v>
      </c>
      <c r="B71" s="30" t="s">
        <v>101</v>
      </c>
      <c r="C71" s="7">
        <v>285200.40275093401</v>
      </c>
      <c r="D71" s="32">
        <f t="shared" si="9"/>
        <v>0.4930432151314042</v>
      </c>
      <c r="E71" s="31"/>
      <c r="F71" s="7">
        <v>217060.46830523666</v>
      </c>
      <c r="G71" s="46">
        <f t="shared" si="7"/>
        <v>76.108051114779087</v>
      </c>
      <c r="H71" s="46">
        <f t="shared" si="10"/>
        <v>0.53717783506108452</v>
      </c>
      <c r="I71" s="31"/>
      <c r="J71" s="7">
        <v>68139.934445696956</v>
      </c>
      <c r="K71" s="46">
        <f t="shared" si="8"/>
        <v>23.891948885220781</v>
      </c>
      <c r="L71" s="46">
        <f t="shared" si="11"/>
        <v>0.39077006783284812</v>
      </c>
    </row>
    <row r="72" spans="1:12" x14ac:dyDescent="0.35">
      <c r="A72" s="45" t="s">
        <v>24</v>
      </c>
      <c r="B72" s="30" t="s">
        <v>102</v>
      </c>
      <c r="C72" s="7">
        <v>287077.63050741074</v>
      </c>
      <c r="D72" s="32">
        <f t="shared" si="9"/>
        <v>0.49628849248606316</v>
      </c>
      <c r="E72" s="31"/>
      <c r="F72" s="7">
        <v>211483.64168093994</v>
      </c>
      <c r="G72" s="46">
        <f t="shared" si="7"/>
        <v>73.667753668978605</v>
      </c>
      <c r="H72" s="46">
        <f t="shared" si="10"/>
        <v>0.52337639219154253</v>
      </c>
      <c r="I72" s="31"/>
      <c r="J72" s="7">
        <v>75593.988826472021</v>
      </c>
      <c r="K72" s="46">
        <f t="shared" si="8"/>
        <v>26.332246331021814</v>
      </c>
      <c r="L72" s="46">
        <f t="shared" si="11"/>
        <v>0.43351770707994097</v>
      </c>
    </row>
    <row r="73" spans="1:12" x14ac:dyDescent="0.35">
      <c r="A73" s="45" t="s">
        <v>24</v>
      </c>
      <c r="B73" s="30" t="s">
        <v>103</v>
      </c>
      <c r="C73" s="7">
        <v>82178.295156065578</v>
      </c>
      <c r="D73" s="32">
        <f t="shared" si="9"/>
        <v>0.14206659761679241</v>
      </c>
      <c r="E73" s="31"/>
      <c r="F73" s="7">
        <v>66812.481784088421</v>
      </c>
      <c r="G73" s="46">
        <f t="shared" si="7"/>
        <v>81.301859155394013</v>
      </c>
      <c r="H73" s="46">
        <f t="shared" si="10"/>
        <v>0.16534647971626482</v>
      </c>
      <c r="I73" s="31"/>
      <c r="J73" s="7">
        <v>15365.81337197724</v>
      </c>
      <c r="K73" s="46">
        <f t="shared" si="8"/>
        <v>18.69814084460608</v>
      </c>
      <c r="L73" s="46">
        <f t="shared" si="11"/>
        <v>8.8120130765015958E-2</v>
      </c>
    </row>
    <row r="74" spans="1:12" x14ac:dyDescent="0.35">
      <c r="A74" s="45" t="s">
        <v>24</v>
      </c>
      <c r="B74" s="30" t="s">
        <v>104</v>
      </c>
      <c r="C74" s="7">
        <v>49288.288643080217</v>
      </c>
      <c r="D74" s="32">
        <f t="shared" si="9"/>
        <v>8.5207650713352165E-2</v>
      </c>
      <c r="E74" s="31"/>
      <c r="F74" s="7">
        <v>44852.398722874197</v>
      </c>
      <c r="G74" s="46">
        <f t="shared" si="7"/>
        <v>91.000113734261717</v>
      </c>
      <c r="H74" s="46">
        <f t="shared" si="10"/>
        <v>0.11100001133955371</v>
      </c>
      <c r="I74" s="31"/>
      <c r="J74" s="7">
        <v>4435.8899202060275</v>
      </c>
      <c r="K74" s="46">
        <f t="shared" si="8"/>
        <v>8.9998862657383008</v>
      </c>
      <c r="L74" s="46">
        <f t="shared" si="11"/>
        <v>2.5439017796522426E-2</v>
      </c>
    </row>
    <row r="75" spans="1:12" x14ac:dyDescent="0.35">
      <c r="A75" s="45" t="s">
        <v>25</v>
      </c>
      <c r="B75" s="30" t="s">
        <v>105</v>
      </c>
      <c r="C75" s="7">
        <v>398085.77307629882</v>
      </c>
      <c r="D75" s="32">
        <f t="shared" si="9"/>
        <v>0.68819499398468575</v>
      </c>
      <c r="E75" s="31"/>
      <c r="F75" s="7">
        <v>390601.58037880866</v>
      </c>
      <c r="G75" s="46">
        <f t="shared" si="7"/>
        <v>98.119954742503268</v>
      </c>
      <c r="H75" s="46">
        <f t="shared" si="10"/>
        <v>0.96665465138621265</v>
      </c>
      <c r="I75" s="31"/>
      <c r="J75" s="7">
        <v>7484.192697490691</v>
      </c>
      <c r="K75" s="46">
        <f t="shared" si="8"/>
        <v>1.8800452574968658</v>
      </c>
      <c r="L75" s="46">
        <f t="shared" si="11"/>
        <v>4.2920476984069547E-2</v>
      </c>
    </row>
    <row r="76" spans="1:12" x14ac:dyDescent="0.35">
      <c r="A76" s="45" t="s">
        <v>25</v>
      </c>
      <c r="B76" s="30" t="s">
        <v>106</v>
      </c>
      <c r="C76" s="7">
        <v>640039.41879041446</v>
      </c>
      <c r="D76" s="32">
        <f t="shared" si="9"/>
        <v>1.1064749201172992</v>
      </c>
      <c r="E76" s="31"/>
      <c r="F76" s="7">
        <v>595161.36542528402</v>
      </c>
      <c r="G76" s="46">
        <f t="shared" si="7"/>
        <v>92.988236029283371</v>
      </c>
      <c r="H76" s="46">
        <f t="shared" si="10"/>
        <v>1.472895992012563</v>
      </c>
      <c r="I76" s="31"/>
      <c r="J76" s="7">
        <v>44878.053365129803</v>
      </c>
      <c r="K76" s="46">
        <f t="shared" si="8"/>
        <v>7.0117639707165367</v>
      </c>
      <c r="L76" s="46">
        <f t="shared" si="11"/>
        <v>0.25736743218727021</v>
      </c>
    </row>
    <row r="77" spans="1:12" x14ac:dyDescent="0.35">
      <c r="A77" s="45" t="s">
        <v>25</v>
      </c>
      <c r="B77" s="30" t="s">
        <v>107</v>
      </c>
      <c r="C77" s="7">
        <v>255891.21067568392</v>
      </c>
      <c r="D77" s="32">
        <f t="shared" si="9"/>
        <v>0.44237463909048963</v>
      </c>
      <c r="E77" s="31"/>
      <c r="F77" s="7">
        <v>255245.04889752195</v>
      </c>
      <c r="G77" s="46">
        <f t="shared" si="7"/>
        <v>99.747485747378434</v>
      </c>
      <c r="H77" s="46">
        <f t="shared" si="10"/>
        <v>0.63167643490025405</v>
      </c>
      <c r="I77" s="31"/>
      <c r="J77" s="7">
        <v>646.16177816205516</v>
      </c>
      <c r="K77" s="46">
        <f t="shared" si="8"/>
        <v>0.25251425262159527</v>
      </c>
      <c r="L77" s="46">
        <f t="shared" si="11"/>
        <v>3.7056196771748655E-3</v>
      </c>
    </row>
    <row r="78" spans="1:12" x14ac:dyDescent="0.35">
      <c r="A78" s="45" t="s">
        <v>25</v>
      </c>
      <c r="B78" s="30" t="s">
        <v>108</v>
      </c>
      <c r="C78" s="7">
        <v>238937.03711961085</v>
      </c>
      <c r="D78" s="32">
        <f t="shared" si="9"/>
        <v>0.41306493209374961</v>
      </c>
      <c r="E78" s="31"/>
      <c r="F78" s="7">
        <v>236875.63165550449</v>
      </c>
      <c r="G78" s="46">
        <f t="shared" si="7"/>
        <v>99.137259970678201</v>
      </c>
      <c r="H78" s="46">
        <f t="shared" si="10"/>
        <v>0.58621608985241913</v>
      </c>
      <c r="I78" s="31"/>
      <c r="J78" s="7">
        <v>2061.4054641060816</v>
      </c>
      <c r="K78" s="46">
        <f t="shared" si="8"/>
        <v>0.86274002932167893</v>
      </c>
      <c r="L78" s="46">
        <f t="shared" si="11"/>
        <v>1.182178350467443E-2</v>
      </c>
    </row>
    <row r="79" spans="1:12" x14ac:dyDescent="0.35">
      <c r="A79" s="45" t="s">
        <v>25</v>
      </c>
      <c r="B79" s="30" t="s">
        <v>109</v>
      </c>
      <c r="C79" s="7">
        <v>491011.62778556987</v>
      </c>
      <c r="D79" s="32">
        <f t="shared" si="9"/>
        <v>0.84884154894311026</v>
      </c>
      <c r="E79" s="31"/>
      <c r="F79" s="7">
        <v>489829.02801941667</v>
      </c>
      <c r="G79" s="46">
        <f t="shared" si="7"/>
        <v>99.759150354241783</v>
      </c>
      <c r="H79" s="46">
        <f t="shared" si="10"/>
        <v>1.2122211790842135</v>
      </c>
      <c r="I79" s="31"/>
      <c r="J79" s="7">
        <v>1182.5997661529916</v>
      </c>
      <c r="K79" s="46">
        <f t="shared" si="8"/>
        <v>0.24084964575817455</v>
      </c>
      <c r="L79" s="46">
        <f t="shared" si="11"/>
        <v>6.7819934756027352E-3</v>
      </c>
    </row>
    <row r="80" spans="1:12" x14ac:dyDescent="0.35">
      <c r="A80" s="45" t="s">
        <v>25</v>
      </c>
      <c r="B80" s="30" t="s">
        <v>110</v>
      </c>
      <c r="C80" s="7">
        <v>436833.60707235994</v>
      </c>
      <c r="D80" s="32">
        <f t="shared" si="9"/>
        <v>0.75518072215520227</v>
      </c>
      <c r="E80" s="31"/>
      <c r="F80" s="7">
        <v>436594.74339445133</v>
      </c>
      <c r="G80" s="46">
        <f t="shared" si="7"/>
        <v>99.945319299147002</v>
      </c>
      <c r="H80" s="46">
        <f t="shared" si="10"/>
        <v>1.0804778082662183</v>
      </c>
      <c r="I80" s="31"/>
      <c r="J80" s="7">
        <v>238.8636779086045</v>
      </c>
      <c r="K80" s="46">
        <f t="shared" si="8"/>
        <v>5.4680700852999524E-2</v>
      </c>
      <c r="L80" s="46">
        <f t="shared" si="11"/>
        <v>1.3698395277080199E-3</v>
      </c>
    </row>
    <row r="81" spans="1:12" x14ac:dyDescent="0.35">
      <c r="A81" s="45" t="s">
        <v>25</v>
      </c>
      <c r="B81" s="30" t="s">
        <v>111</v>
      </c>
      <c r="C81" s="7">
        <v>495826.19237792166</v>
      </c>
      <c r="D81" s="32">
        <f t="shared" si="9"/>
        <v>0.85716477844480199</v>
      </c>
      <c r="E81" s="31"/>
      <c r="F81" s="7">
        <v>492563.69070830161</v>
      </c>
      <c r="G81" s="46">
        <f t="shared" si="7"/>
        <v>99.342006993625432</v>
      </c>
      <c r="H81" s="46">
        <f t="shared" si="10"/>
        <v>1.2189888793214201</v>
      </c>
      <c r="I81" s="31"/>
      <c r="J81" s="7">
        <v>3262.5016696206217</v>
      </c>
      <c r="K81" s="46">
        <f t="shared" si="8"/>
        <v>0.65799300637468616</v>
      </c>
      <c r="L81" s="46">
        <f t="shared" si="11"/>
        <v>1.8709850678803226E-2</v>
      </c>
    </row>
    <row r="82" spans="1:12" x14ac:dyDescent="0.35">
      <c r="A82" s="45" t="s">
        <v>25</v>
      </c>
      <c r="B82" s="30" t="s">
        <v>112</v>
      </c>
      <c r="C82" s="7">
        <v>219572.27531938121</v>
      </c>
      <c r="D82" s="32">
        <f t="shared" si="9"/>
        <v>0.37958789515359848</v>
      </c>
      <c r="E82" s="31"/>
      <c r="F82" s="7">
        <v>219471.24653224635</v>
      </c>
      <c r="G82" s="46">
        <f t="shared" si="7"/>
        <v>99.953988368072473</v>
      </c>
      <c r="H82" s="46">
        <f t="shared" si="10"/>
        <v>0.54314399112307343</v>
      </c>
      <c r="I82" s="31"/>
      <c r="J82" s="7">
        <v>101.02878713487084</v>
      </c>
      <c r="K82" s="46">
        <f t="shared" si="8"/>
        <v>4.6011631927536545E-2</v>
      </c>
      <c r="L82" s="46">
        <f t="shared" si="11"/>
        <v>5.7938162581042747E-4</v>
      </c>
    </row>
    <row r="83" spans="1:12" x14ac:dyDescent="0.35">
      <c r="A83" s="45" t="s">
        <v>25</v>
      </c>
      <c r="B83" s="30" t="s">
        <v>113</v>
      </c>
      <c r="C83" s="7">
        <v>341467.191582995</v>
      </c>
      <c r="D83" s="32">
        <f t="shared" si="9"/>
        <v>0.59031502191460239</v>
      </c>
      <c r="E83" s="31"/>
      <c r="F83" s="7">
        <v>338920.15099455253</v>
      </c>
      <c r="G83" s="46">
        <f t="shared" si="7"/>
        <v>99.254089221094787</v>
      </c>
      <c r="H83" s="46">
        <f t="shared" si="10"/>
        <v>0.83875426230911387</v>
      </c>
      <c r="I83" s="31"/>
      <c r="J83" s="7">
        <v>2547.0405884421739</v>
      </c>
      <c r="K83" s="46">
        <f t="shared" si="8"/>
        <v>0.74591077890512514</v>
      </c>
      <c r="L83" s="46">
        <f t="shared" si="11"/>
        <v>1.4606812166979117E-2</v>
      </c>
    </row>
    <row r="84" spans="1:12" x14ac:dyDescent="0.35">
      <c r="A84" s="45" t="s">
        <v>26</v>
      </c>
      <c r="B84" s="30" t="s">
        <v>114</v>
      </c>
      <c r="C84" s="7">
        <v>156915.83447611981</v>
      </c>
      <c r="D84" s="32">
        <f t="shared" si="9"/>
        <v>0.27126990982091098</v>
      </c>
      <c r="E84" s="31"/>
      <c r="F84" s="7">
        <v>106104.15380180697</v>
      </c>
      <c r="G84" s="46">
        <f t="shared" si="7"/>
        <v>67.618512915568374</v>
      </c>
      <c r="H84" s="46">
        <f t="shared" si="10"/>
        <v>0.26258489201309781</v>
      </c>
      <c r="I84" s="31"/>
      <c r="J84" s="7">
        <v>50811.680674311865</v>
      </c>
      <c r="K84" s="46">
        <f t="shared" si="8"/>
        <v>32.381487084431001</v>
      </c>
      <c r="L84" s="46">
        <f t="shared" si="11"/>
        <v>0.29139570011804955</v>
      </c>
    </row>
    <row r="85" spans="1:12" x14ac:dyDescent="0.35">
      <c r="A85" s="45" t="s">
        <v>26</v>
      </c>
      <c r="B85" s="30" t="s">
        <v>115</v>
      </c>
      <c r="C85" s="7">
        <v>1428345.2422086913</v>
      </c>
      <c r="D85" s="32">
        <f t="shared" si="9"/>
        <v>2.4692669566502259</v>
      </c>
      <c r="E85" s="31"/>
      <c r="F85" s="7">
        <v>305028.17122654524</v>
      </c>
      <c r="G85" s="46">
        <f t="shared" si="7"/>
        <v>21.355353188622058</v>
      </c>
      <c r="H85" s="46">
        <f t="shared" si="10"/>
        <v>0.75487892351591457</v>
      </c>
      <c r="I85" s="31"/>
      <c r="J85" s="7">
        <v>1123317.0709822208</v>
      </c>
      <c r="K85" s="46">
        <f t="shared" si="8"/>
        <v>78.644646811383183</v>
      </c>
      <c r="L85" s="46">
        <f t="shared" si="11"/>
        <v>6.4420180558779361</v>
      </c>
    </row>
    <row r="86" spans="1:12" x14ac:dyDescent="0.35">
      <c r="A86" s="45" t="s">
        <v>26</v>
      </c>
      <c r="B86" s="30" t="s">
        <v>116</v>
      </c>
      <c r="C86" s="7">
        <v>548352.0654923385</v>
      </c>
      <c r="D86" s="32">
        <f t="shared" si="9"/>
        <v>0.94796943758314356</v>
      </c>
      <c r="E86" s="31"/>
      <c r="F86" s="7">
        <v>393653.85133310145</v>
      </c>
      <c r="G86" s="46">
        <f t="shared" si="7"/>
        <v>71.788523488036631</v>
      </c>
      <c r="H86" s="46">
        <f t="shared" si="10"/>
        <v>0.97420836356627272</v>
      </c>
      <c r="I86" s="31"/>
      <c r="J86" s="7">
        <v>154698.21415924234</v>
      </c>
      <c r="K86" s="46">
        <f t="shared" si="8"/>
        <v>28.211476511964335</v>
      </c>
      <c r="L86" s="46">
        <f t="shared" si="11"/>
        <v>0.88716597884025572</v>
      </c>
    </row>
    <row r="87" spans="1:12" x14ac:dyDescent="0.35">
      <c r="A87" s="45" t="s">
        <v>26</v>
      </c>
      <c r="B87" s="30" t="s">
        <v>117</v>
      </c>
      <c r="C87" s="7">
        <v>3403204.1998340567</v>
      </c>
      <c r="D87" s="32">
        <f t="shared" si="9"/>
        <v>5.8833252837311649</v>
      </c>
      <c r="E87" s="31"/>
      <c r="F87" s="7">
        <v>570850.42803874833</v>
      </c>
      <c r="G87" s="46">
        <f t="shared" si="7"/>
        <v>16.773910541911754</v>
      </c>
      <c r="H87" s="46">
        <f t="shared" si="10"/>
        <v>1.4127316663038372</v>
      </c>
      <c r="I87" s="31"/>
      <c r="J87" s="7">
        <v>2832353.771795318</v>
      </c>
      <c r="K87" s="46">
        <f t="shared" si="8"/>
        <v>83.226089458088538</v>
      </c>
      <c r="L87" s="46">
        <f t="shared" si="11"/>
        <v>16.243031117283003</v>
      </c>
    </row>
    <row r="88" spans="1:12" x14ac:dyDescent="0.35">
      <c r="A88" s="45" t="s">
        <v>26</v>
      </c>
      <c r="B88" s="30" t="s">
        <v>118</v>
      </c>
      <c r="C88" s="7">
        <v>293306.43349426216</v>
      </c>
      <c r="D88" s="32">
        <f t="shared" si="9"/>
        <v>0.50705660158210564</v>
      </c>
      <c r="E88" s="31"/>
      <c r="F88" s="7">
        <v>255304.84064696252</v>
      </c>
      <c r="G88" s="46">
        <f t="shared" si="7"/>
        <v>87.043723386980176</v>
      </c>
      <c r="H88" s="46">
        <f t="shared" si="10"/>
        <v>0.63182440658192307</v>
      </c>
      <c r="I88" s="31"/>
      <c r="J88" s="7">
        <v>38001.592847298998</v>
      </c>
      <c r="K88" s="46">
        <f t="shared" si="8"/>
        <v>12.956276613019607</v>
      </c>
      <c r="L88" s="46">
        <f t="shared" si="11"/>
        <v>0.21793218815802776</v>
      </c>
    </row>
    <row r="89" spans="1:12" x14ac:dyDescent="0.35">
      <c r="A89" s="45" t="s">
        <v>26</v>
      </c>
      <c r="B89" s="30" t="s">
        <v>119</v>
      </c>
      <c r="C89" s="7">
        <v>607984.8969947208</v>
      </c>
      <c r="D89" s="32">
        <f t="shared" si="9"/>
        <v>1.0510603262625691</v>
      </c>
      <c r="E89" s="31"/>
      <c r="F89" s="7">
        <v>461494.59703219996</v>
      </c>
      <c r="G89" s="46">
        <f t="shared" si="7"/>
        <v>75.905602147911111</v>
      </c>
      <c r="H89" s="46">
        <f t="shared" si="10"/>
        <v>1.1420995746564691</v>
      </c>
      <c r="I89" s="31"/>
      <c r="J89" s="7">
        <v>146490.29996252147</v>
      </c>
      <c r="K89" s="46">
        <f t="shared" si="8"/>
        <v>24.094397852088992</v>
      </c>
      <c r="L89" s="46">
        <f t="shared" si="11"/>
        <v>0.840095091356868</v>
      </c>
    </row>
    <row r="90" spans="1:12" x14ac:dyDescent="0.35">
      <c r="A90" s="45" t="s">
        <v>26</v>
      </c>
      <c r="B90" s="30" t="s">
        <v>120</v>
      </c>
      <c r="C90" s="7">
        <v>1058813.8863588797</v>
      </c>
      <c r="D90" s="32">
        <f t="shared" si="9"/>
        <v>1.830435713697286</v>
      </c>
      <c r="E90" s="31"/>
      <c r="F90" s="7">
        <v>400469.96773161512</v>
      </c>
      <c r="G90" s="46">
        <f t="shared" si="7"/>
        <v>37.822508081073444</v>
      </c>
      <c r="H90" s="46">
        <f t="shared" si="10"/>
        <v>0.9910767812890664</v>
      </c>
      <c r="I90" s="31"/>
      <c r="J90" s="7">
        <v>658343.91862726165</v>
      </c>
      <c r="K90" s="46">
        <f t="shared" si="8"/>
        <v>62.177491918926279</v>
      </c>
      <c r="L90" s="46">
        <f t="shared" si="11"/>
        <v>3.775482025805855</v>
      </c>
    </row>
    <row r="91" spans="1:12" x14ac:dyDescent="0.35">
      <c r="A91" s="45" t="s">
        <v>26</v>
      </c>
      <c r="B91" s="30" t="s">
        <v>121</v>
      </c>
      <c r="C91" s="7">
        <v>188179.45419780709</v>
      </c>
      <c r="D91" s="32">
        <f t="shared" si="9"/>
        <v>0.32531722334342245</v>
      </c>
      <c r="E91" s="31"/>
      <c r="F91" s="7">
        <v>59570.966028198127</v>
      </c>
      <c r="G91" s="46">
        <f t="shared" si="7"/>
        <v>31.656466579810242</v>
      </c>
      <c r="H91" s="46">
        <f t="shared" si="10"/>
        <v>0.14742529035054544</v>
      </c>
      <c r="I91" s="31"/>
      <c r="J91" s="7">
        <v>128608.48816959975</v>
      </c>
      <c r="K91" s="46">
        <f t="shared" si="8"/>
        <v>68.343533420184855</v>
      </c>
      <c r="L91" s="46">
        <f t="shared" si="11"/>
        <v>0.73754616958085772</v>
      </c>
    </row>
    <row r="92" spans="1:12" x14ac:dyDescent="0.35">
      <c r="A92" s="45" t="s">
        <v>26</v>
      </c>
      <c r="B92" s="30" t="s">
        <v>122</v>
      </c>
      <c r="C92" s="7">
        <v>1201027.7908838242</v>
      </c>
      <c r="D92" s="32">
        <f t="shared" si="9"/>
        <v>2.0762895064936555</v>
      </c>
      <c r="E92" s="31"/>
      <c r="F92" s="7">
        <v>467136.00385549286</v>
      </c>
      <c r="G92" s="46">
        <f t="shared" si="7"/>
        <v>38.894687317079665</v>
      </c>
      <c r="H92" s="46">
        <f t="shared" si="10"/>
        <v>1.1560608395873722</v>
      </c>
      <c r="I92" s="31"/>
      <c r="J92" s="7">
        <v>733891.78702832654</v>
      </c>
      <c r="K92" s="46">
        <f t="shared" si="8"/>
        <v>61.10531268291993</v>
      </c>
      <c r="L92" s="46">
        <f t="shared" si="11"/>
        <v>4.2087352406770568</v>
      </c>
    </row>
    <row r="93" spans="1:12" x14ac:dyDescent="0.35">
      <c r="A93" s="45" t="s">
        <v>26</v>
      </c>
      <c r="B93" s="30" t="s">
        <v>123</v>
      </c>
      <c r="C93" s="7">
        <v>121626.18541716752</v>
      </c>
      <c r="D93" s="32">
        <f t="shared" si="9"/>
        <v>0.21026255546566616</v>
      </c>
      <c r="E93" s="31"/>
      <c r="F93" s="7">
        <v>115100.03717210071</v>
      </c>
      <c r="G93" s="46">
        <f t="shared" si="7"/>
        <v>94.634257234424751</v>
      </c>
      <c r="H93" s="46">
        <f t="shared" si="10"/>
        <v>0.28484776277462659</v>
      </c>
      <c r="I93" s="31"/>
      <c r="J93" s="7">
        <v>6526.1482450667863</v>
      </c>
      <c r="K93" s="46">
        <f t="shared" si="8"/>
        <v>5.3657427655752334</v>
      </c>
      <c r="L93" s="46">
        <f t="shared" si="11"/>
        <v>3.7426267183223241E-2</v>
      </c>
    </row>
    <row r="94" spans="1:12" x14ac:dyDescent="0.35">
      <c r="A94" s="45" t="s">
        <v>26</v>
      </c>
      <c r="B94" s="30" t="s">
        <v>124</v>
      </c>
      <c r="C94" s="7">
        <v>189242.8885463739</v>
      </c>
      <c r="D94" s="32">
        <f t="shared" si="9"/>
        <v>0.3271556467300698</v>
      </c>
      <c r="E94" s="31"/>
      <c r="F94" s="7">
        <v>176902.80827443916</v>
      </c>
      <c r="G94" s="46">
        <f t="shared" si="7"/>
        <v>93.479236991824493</v>
      </c>
      <c r="H94" s="46">
        <f t="shared" si="10"/>
        <v>0.43779628924165892</v>
      </c>
      <c r="I94" s="31"/>
      <c r="J94" s="7">
        <v>12340.080271934852</v>
      </c>
      <c r="K94" s="46">
        <f t="shared" si="8"/>
        <v>6.5207630081755594</v>
      </c>
      <c r="L94" s="46">
        <f t="shared" si="11"/>
        <v>7.0768104550639047E-2</v>
      </c>
    </row>
    <row r="95" spans="1:12" x14ac:dyDescent="0.35">
      <c r="A95" s="45" t="s">
        <v>26</v>
      </c>
      <c r="B95" s="30" t="s">
        <v>125</v>
      </c>
      <c r="C95" s="7">
        <v>293289.47567258135</v>
      </c>
      <c r="D95" s="32">
        <f t="shared" si="9"/>
        <v>0.50702728556837462</v>
      </c>
      <c r="E95" s="31"/>
      <c r="F95" s="7">
        <v>237423.219289011</v>
      </c>
      <c r="G95" s="46">
        <f t="shared" si="7"/>
        <v>80.951837342456301</v>
      </c>
      <c r="H95" s="46">
        <f t="shared" si="10"/>
        <v>0.5875712511204747</v>
      </c>
      <c r="I95" s="31"/>
      <c r="J95" s="7">
        <v>55866.256383569089</v>
      </c>
      <c r="K95" s="46">
        <f t="shared" si="8"/>
        <v>19.048162657543269</v>
      </c>
      <c r="L95" s="46">
        <f t="shared" si="11"/>
        <v>0.32038276781690089</v>
      </c>
    </row>
    <row r="96" spans="1:12" x14ac:dyDescent="0.35">
      <c r="A96" s="45" t="s">
        <v>27</v>
      </c>
      <c r="B96" s="30" t="s">
        <v>126</v>
      </c>
      <c r="C96" s="7">
        <v>39412.915318447427</v>
      </c>
      <c r="D96" s="32">
        <f t="shared" si="9"/>
        <v>6.8135494546546368E-2</v>
      </c>
      <c r="E96" s="31"/>
      <c r="F96" s="7">
        <v>28684.399155184274</v>
      </c>
      <c r="G96" s="46">
        <f t="shared" si="7"/>
        <v>72.779186526601308</v>
      </c>
      <c r="H96" s="46">
        <f t="shared" si="10"/>
        <v>7.0987700148798349E-2</v>
      </c>
      <c r="I96" s="31"/>
      <c r="J96" s="7">
        <v>10728.516163263277</v>
      </c>
      <c r="K96" s="46">
        <f t="shared" si="8"/>
        <v>27.220813473399001</v>
      </c>
      <c r="L96" s="46">
        <f t="shared" si="11"/>
        <v>6.1526078986842168E-2</v>
      </c>
    </row>
    <row r="97" spans="1:12" x14ac:dyDescent="0.35">
      <c r="A97" s="45" t="s">
        <v>27</v>
      </c>
      <c r="B97" s="30" t="s">
        <v>127</v>
      </c>
      <c r="C97" s="7">
        <v>857759.80444913614</v>
      </c>
      <c r="D97" s="32">
        <f t="shared" si="9"/>
        <v>1.4828613414175891</v>
      </c>
      <c r="E97" s="31"/>
      <c r="F97" s="7">
        <v>121720.90440927105</v>
      </c>
      <c r="G97" s="46">
        <f t="shared" si="7"/>
        <v>14.190558216637546</v>
      </c>
      <c r="H97" s="46">
        <f t="shared" si="10"/>
        <v>0.30123298094198381</v>
      </c>
      <c r="I97" s="31"/>
      <c r="J97" s="7">
        <v>736038.90003986575</v>
      </c>
      <c r="K97" s="46">
        <f t="shared" si="8"/>
        <v>85.80944178336253</v>
      </c>
      <c r="L97" s="46">
        <f t="shared" si="11"/>
        <v>4.2210485412986278</v>
      </c>
    </row>
    <row r="98" spans="1:12" x14ac:dyDescent="0.35">
      <c r="A98" s="45" t="s">
        <v>27</v>
      </c>
      <c r="B98" s="30" t="s">
        <v>128</v>
      </c>
      <c r="C98" s="7">
        <v>1084508.0351957318</v>
      </c>
      <c r="D98" s="32">
        <f t="shared" si="9"/>
        <v>1.8748547454742142</v>
      </c>
      <c r="E98" s="31"/>
      <c r="F98" s="7">
        <v>235826.02137091174</v>
      </c>
      <c r="G98" s="46">
        <f t="shared" si="7"/>
        <v>21.74497686670896</v>
      </c>
      <c r="H98" s="46">
        <f t="shared" si="10"/>
        <v>0.58361853081858106</v>
      </c>
      <c r="I98" s="31"/>
      <c r="J98" s="7">
        <v>848682.01382481016</v>
      </c>
      <c r="K98" s="46">
        <f t="shared" si="8"/>
        <v>78.255023133290123</v>
      </c>
      <c r="L98" s="46">
        <f t="shared" si="11"/>
        <v>4.8670362073085656</v>
      </c>
    </row>
    <row r="99" spans="1:12" x14ac:dyDescent="0.35">
      <c r="A99" s="45" t="s">
        <v>27</v>
      </c>
      <c r="B99" s="30" t="s">
        <v>129</v>
      </c>
      <c r="C99" s="7">
        <v>926636.96545251668</v>
      </c>
      <c r="D99" s="32">
        <f t="shared" si="9"/>
        <v>1.601933462574048</v>
      </c>
      <c r="E99" s="31"/>
      <c r="F99" s="7">
        <v>246674.95594800514</v>
      </c>
      <c r="G99" s="46">
        <f t="shared" si="7"/>
        <v>26.620452792701094</v>
      </c>
      <c r="H99" s="46">
        <f t="shared" si="10"/>
        <v>0.61046730357920709</v>
      </c>
      <c r="I99" s="31"/>
      <c r="J99" s="7">
        <v>679962.00950451801</v>
      </c>
      <c r="K99" s="46">
        <f t="shared" si="8"/>
        <v>73.379547207299595</v>
      </c>
      <c r="L99" s="46">
        <f t="shared" si="11"/>
        <v>3.8994578251259204</v>
      </c>
    </row>
    <row r="100" spans="1:12" x14ac:dyDescent="0.35">
      <c r="A100" s="45" t="s">
        <v>27</v>
      </c>
      <c r="B100" s="30" t="s">
        <v>130</v>
      </c>
      <c r="C100" s="7">
        <v>296500.19977460394</v>
      </c>
      <c r="D100" s="32">
        <f t="shared" si="9"/>
        <v>0.51257785884559259</v>
      </c>
      <c r="E100" s="31"/>
      <c r="F100" s="7">
        <v>268032.24507305562</v>
      </c>
      <c r="G100" s="46">
        <f t="shared" si="7"/>
        <v>90.398672674355922</v>
      </c>
      <c r="H100" s="46">
        <f t="shared" si="10"/>
        <v>0.66332198699781597</v>
      </c>
      <c r="I100" s="31"/>
      <c r="J100" s="7">
        <v>28467.954701550287</v>
      </c>
      <c r="K100" s="46">
        <f t="shared" si="8"/>
        <v>9.6013273256447391</v>
      </c>
      <c r="L100" s="46">
        <f t="shared" si="11"/>
        <v>0.16325851617384057</v>
      </c>
    </row>
    <row r="101" spans="1:12" x14ac:dyDescent="0.35">
      <c r="A101" s="45" t="s">
        <v>27</v>
      </c>
      <c r="B101" s="30" t="s">
        <v>131</v>
      </c>
      <c r="C101" s="7">
        <v>198689.41549477383</v>
      </c>
      <c r="D101" s="32">
        <f t="shared" si="9"/>
        <v>0.34348643018457981</v>
      </c>
      <c r="E101" s="31"/>
      <c r="F101" s="7">
        <v>159335.69139472683</v>
      </c>
      <c r="G101" s="46">
        <f t="shared" ref="G101:G132" si="12">F101/C101*100</f>
        <v>80.193346483984129</v>
      </c>
      <c r="H101" s="46">
        <f t="shared" si="10"/>
        <v>0.39432146451936639</v>
      </c>
      <c r="I101" s="31"/>
      <c r="J101" s="7">
        <v>39353.724100044492</v>
      </c>
      <c r="K101" s="46">
        <f t="shared" ref="K101:K132" si="13">J101/C101*100</f>
        <v>19.80665351601461</v>
      </c>
      <c r="L101" s="46">
        <f t="shared" si="11"/>
        <v>0.22568641371830253</v>
      </c>
    </row>
    <row r="102" spans="1:12" x14ac:dyDescent="0.35">
      <c r="A102" s="45" t="s">
        <v>27</v>
      </c>
      <c r="B102" s="30" t="s">
        <v>132</v>
      </c>
      <c r="C102" s="7">
        <v>5576179.2604541797</v>
      </c>
      <c r="D102" s="32">
        <f t="shared" si="9"/>
        <v>9.6398789209437084</v>
      </c>
      <c r="E102" s="31"/>
      <c r="F102" s="7">
        <v>869924.74767859746</v>
      </c>
      <c r="G102" s="46">
        <f t="shared" si="12"/>
        <v>15.600731379782474</v>
      </c>
      <c r="H102" s="46">
        <f t="shared" si="10"/>
        <v>2.1528760914995928</v>
      </c>
      <c r="I102" s="31"/>
      <c r="J102" s="7">
        <v>4706254.5127756223</v>
      </c>
      <c r="K102" s="46">
        <f t="shared" si="13"/>
        <v>84.399268620218251</v>
      </c>
      <c r="L102" s="46">
        <f t="shared" si="11"/>
        <v>26.989509311336217</v>
      </c>
    </row>
    <row r="103" spans="1:12" x14ac:dyDescent="0.35">
      <c r="A103" s="45" t="s">
        <v>27</v>
      </c>
      <c r="B103" s="30" t="s">
        <v>133</v>
      </c>
      <c r="C103" s="7">
        <v>72861.882565134059</v>
      </c>
      <c r="D103" s="32">
        <f t="shared" si="9"/>
        <v>0.1259607507350298</v>
      </c>
      <c r="E103" s="31"/>
      <c r="F103" s="7">
        <v>45419.218837677305</v>
      </c>
      <c r="G103" s="46">
        <f t="shared" si="12"/>
        <v>62.336049026835539</v>
      </c>
      <c r="H103" s="46">
        <f t="shared" si="10"/>
        <v>0.11240276885001313</v>
      </c>
      <c r="I103" s="31"/>
      <c r="J103" s="7">
        <v>27442.66372745491</v>
      </c>
      <c r="K103" s="46">
        <f t="shared" si="13"/>
        <v>37.663950973161924</v>
      </c>
      <c r="L103" s="46">
        <f t="shared" si="11"/>
        <v>0.15737865986410268</v>
      </c>
    </row>
    <row r="104" spans="1:12" x14ac:dyDescent="0.35">
      <c r="A104" s="45" t="s">
        <v>27</v>
      </c>
      <c r="B104" s="30" t="s">
        <v>134</v>
      </c>
      <c r="C104" s="7">
        <v>315461.06115376594</v>
      </c>
      <c r="D104" s="32">
        <f t="shared" si="9"/>
        <v>0.54535664865749545</v>
      </c>
      <c r="E104" s="31"/>
      <c r="F104" s="7">
        <v>222149.14833506916</v>
      </c>
      <c r="G104" s="46">
        <f t="shared" si="12"/>
        <v>70.420465689990962</v>
      </c>
      <c r="H104" s="46">
        <f t="shared" si="10"/>
        <v>0.54977122041165893</v>
      </c>
      <c r="I104" s="31"/>
      <c r="J104" s="7">
        <v>93311.91281869408</v>
      </c>
      <c r="K104" s="46">
        <f t="shared" si="13"/>
        <v>29.579534310008178</v>
      </c>
      <c r="L104" s="46">
        <f t="shared" si="11"/>
        <v>0.53512676227818956</v>
      </c>
    </row>
    <row r="105" spans="1:12" x14ac:dyDescent="0.35">
      <c r="A105" s="45" t="s">
        <v>27</v>
      </c>
      <c r="B105" s="30" t="s">
        <v>135</v>
      </c>
      <c r="C105" s="7">
        <v>144037.15202777358</v>
      </c>
      <c r="D105" s="32">
        <f t="shared" si="9"/>
        <v>0.24900575121614824</v>
      </c>
      <c r="E105" s="31"/>
      <c r="F105" s="7">
        <v>100105.17643184291</v>
      </c>
      <c r="G105" s="46">
        <f t="shared" si="12"/>
        <v>69.499552735214039</v>
      </c>
      <c r="H105" s="46">
        <f t="shared" si="10"/>
        <v>0.24773871711382439</v>
      </c>
      <c r="I105" s="31"/>
      <c r="J105" s="7">
        <v>43931.975595930802</v>
      </c>
      <c r="K105" s="46">
        <f t="shared" si="13"/>
        <v>30.500447264786057</v>
      </c>
      <c r="L105" s="46">
        <f t="shared" si="11"/>
        <v>0.2519418491271681</v>
      </c>
    </row>
    <row r="106" spans="1:12" x14ac:dyDescent="0.35">
      <c r="A106" s="45" t="s">
        <v>27</v>
      </c>
      <c r="B106" s="30" t="s">
        <v>136</v>
      </c>
      <c r="C106" s="7">
        <v>229175.29300771156</v>
      </c>
      <c r="D106" s="32">
        <f t="shared" si="9"/>
        <v>0.39618921363123388</v>
      </c>
      <c r="E106" s="31"/>
      <c r="F106" s="7">
        <v>200477.87170970323</v>
      </c>
      <c r="G106" s="46">
        <f t="shared" si="12"/>
        <v>87.477960245460366</v>
      </c>
      <c r="H106" s="46">
        <f t="shared" si="10"/>
        <v>0.49613948566273369</v>
      </c>
      <c r="I106" s="31"/>
      <c r="J106" s="7">
        <v>28697.42129800791</v>
      </c>
      <c r="K106" s="46">
        <f t="shared" si="13"/>
        <v>12.522039754539449</v>
      </c>
      <c r="L106" s="46">
        <f t="shared" si="11"/>
        <v>0.16457446515724589</v>
      </c>
    </row>
    <row r="107" spans="1:12" x14ac:dyDescent="0.35">
      <c r="A107" s="45" t="s">
        <v>27</v>
      </c>
      <c r="B107" s="30" t="s">
        <v>137</v>
      </c>
      <c r="C107" s="7">
        <v>509931.48531789181</v>
      </c>
      <c r="D107" s="32">
        <f t="shared" si="9"/>
        <v>0.88154945292075837</v>
      </c>
      <c r="E107" s="31"/>
      <c r="F107" s="7">
        <v>217307.04807610874</v>
      </c>
      <c r="G107" s="46">
        <f t="shared" si="12"/>
        <v>42.614950112491933</v>
      </c>
      <c r="H107" s="46">
        <f t="shared" si="10"/>
        <v>0.53778806680213398</v>
      </c>
      <c r="I107" s="31"/>
      <c r="J107" s="7">
        <v>292624.43724178511</v>
      </c>
      <c r="K107" s="46">
        <f t="shared" si="13"/>
        <v>57.385049887508465</v>
      </c>
      <c r="L107" s="46">
        <f t="shared" si="11"/>
        <v>1.6781476548330101</v>
      </c>
    </row>
    <row r="108" spans="1:12" x14ac:dyDescent="0.35">
      <c r="A108" s="45" t="s">
        <v>27</v>
      </c>
      <c r="B108" s="30" t="s">
        <v>138</v>
      </c>
      <c r="C108" s="7">
        <v>491952.93337570928</v>
      </c>
      <c r="D108" s="32">
        <f t="shared" si="9"/>
        <v>0.85046884094588071</v>
      </c>
      <c r="E108" s="31"/>
      <c r="F108" s="7">
        <v>300089.42486733245</v>
      </c>
      <c r="G108" s="46">
        <f t="shared" si="12"/>
        <v>60.999621001985403</v>
      </c>
      <c r="H108" s="46">
        <f t="shared" si="10"/>
        <v>0.74265659165663267</v>
      </c>
      <c r="I108" s="31"/>
      <c r="J108" s="7">
        <v>191863.50850837474</v>
      </c>
      <c r="K108" s="46">
        <f t="shared" si="13"/>
        <v>39.000378998014163</v>
      </c>
      <c r="L108" s="46">
        <f t="shared" si="11"/>
        <v>1.1003021479895256</v>
      </c>
    </row>
    <row r="109" spans="1:12" x14ac:dyDescent="0.35">
      <c r="A109" s="45" t="s">
        <v>27</v>
      </c>
      <c r="B109" s="30" t="s">
        <v>139</v>
      </c>
      <c r="C109" s="7">
        <v>428917.61726829183</v>
      </c>
      <c r="D109" s="32">
        <f t="shared" si="9"/>
        <v>0.74149587098984959</v>
      </c>
      <c r="E109" s="31"/>
      <c r="F109" s="7">
        <v>189987.36568200376</v>
      </c>
      <c r="G109" s="46">
        <f t="shared" si="12"/>
        <v>44.29460531185525</v>
      </c>
      <c r="H109" s="46">
        <f t="shared" si="10"/>
        <v>0.47017774624212949</v>
      </c>
      <c r="I109" s="31"/>
      <c r="J109" s="7">
        <v>238930.25158629671</v>
      </c>
      <c r="K109" s="46">
        <f t="shared" si="13"/>
        <v>55.705394688146768</v>
      </c>
      <c r="L109" s="46">
        <f t="shared" si="11"/>
        <v>1.3702213155796887</v>
      </c>
    </row>
    <row r="110" spans="1:12" x14ac:dyDescent="0.35">
      <c r="A110" s="45" t="s">
        <v>28</v>
      </c>
      <c r="B110" s="30" t="s">
        <v>140</v>
      </c>
      <c r="C110" s="7">
        <v>449352.19068296842</v>
      </c>
      <c r="D110" s="32">
        <f t="shared" si="9"/>
        <v>0.77682235608254246</v>
      </c>
      <c r="E110" s="31"/>
      <c r="F110" s="7">
        <v>447562.90569331637</v>
      </c>
      <c r="G110" s="46">
        <f t="shared" si="12"/>
        <v>99.60180788549566</v>
      </c>
      <c r="H110" s="46">
        <f t="shared" si="10"/>
        <v>1.1076216439185844</v>
      </c>
      <c r="I110" s="31"/>
      <c r="J110" s="7">
        <v>1789.2849896522343</v>
      </c>
      <c r="K110" s="46">
        <f t="shared" si="13"/>
        <v>0.39819211450437308</v>
      </c>
      <c r="L110" s="46">
        <f t="shared" si="11"/>
        <v>1.0261222328235672E-2</v>
      </c>
    </row>
    <row r="111" spans="1:12" x14ac:dyDescent="0.35">
      <c r="A111" s="45" t="s">
        <v>28</v>
      </c>
      <c r="B111" s="30" t="s">
        <v>141</v>
      </c>
      <c r="C111" s="7">
        <v>388376.25776018039</v>
      </c>
      <c r="D111" s="32">
        <f t="shared" si="9"/>
        <v>0.67140956660572326</v>
      </c>
      <c r="E111" s="31"/>
      <c r="F111" s="7">
        <v>382911.31328355399</v>
      </c>
      <c r="G111" s="46">
        <f t="shared" si="12"/>
        <v>98.592873697237962</v>
      </c>
      <c r="H111" s="46">
        <f t="shared" si="10"/>
        <v>0.94762289925960608</v>
      </c>
      <c r="I111" s="31"/>
      <c r="J111" s="7">
        <v>5464.9444766271135</v>
      </c>
      <c r="K111" s="46">
        <f t="shared" si="13"/>
        <v>1.4071263027622245</v>
      </c>
      <c r="L111" s="46">
        <f t="shared" si="11"/>
        <v>3.1340457562902525E-2</v>
      </c>
    </row>
    <row r="112" spans="1:12" x14ac:dyDescent="0.35">
      <c r="A112" s="45" t="s">
        <v>28</v>
      </c>
      <c r="B112" s="30" t="s">
        <v>142</v>
      </c>
      <c r="C112" s="7">
        <v>485137.6496073443</v>
      </c>
      <c r="D112" s="32">
        <f t="shared" si="9"/>
        <v>0.83868684699083695</v>
      </c>
      <c r="E112" s="31"/>
      <c r="F112" s="7">
        <v>477021.55225415458</v>
      </c>
      <c r="G112" s="46">
        <f t="shared" si="12"/>
        <v>98.327052670565024</v>
      </c>
      <c r="H112" s="46">
        <f t="shared" si="10"/>
        <v>1.1805254393767597</v>
      </c>
      <c r="I112" s="31"/>
      <c r="J112" s="7">
        <v>8116.097353189477</v>
      </c>
      <c r="K112" s="46">
        <f t="shared" si="13"/>
        <v>1.6729473294349346</v>
      </c>
      <c r="L112" s="46">
        <f t="shared" si="11"/>
        <v>4.6544334670168344E-2</v>
      </c>
    </row>
    <row r="113" spans="1:12" x14ac:dyDescent="0.35">
      <c r="A113" s="45" t="s">
        <v>28</v>
      </c>
      <c r="B113" s="30" t="s">
        <v>143</v>
      </c>
      <c r="C113" s="7">
        <v>236072.99514243565</v>
      </c>
      <c r="D113" s="32">
        <f t="shared" si="9"/>
        <v>0.40811368920952784</v>
      </c>
      <c r="E113" s="31"/>
      <c r="F113" s="7">
        <v>234848.85792148937</v>
      </c>
      <c r="G113" s="46">
        <f t="shared" si="12"/>
        <v>99.481458173473968</v>
      </c>
      <c r="H113" s="46">
        <f t="shared" si="10"/>
        <v>0.58120026207365516</v>
      </c>
      <c r="I113" s="31"/>
      <c r="J113" s="7">
        <v>1224.1372209462947</v>
      </c>
      <c r="K113" s="46">
        <f t="shared" si="13"/>
        <v>0.5185418265260312</v>
      </c>
      <c r="L113" s="46">
        <f t="shared" si="11"/>
        <v>7.020203185653431E-3</v>
      </c>
    </row>
    <row r="114" spans="1:12" x14ac:dyDescent="0.35">
      <c r="A114" s="45" t="s">
        <v>28</v>
      </c>
      <c r="B114" s="30" t="s">
        <v>144</v>
      </c>
      <c r="C114" s="7">
        <v>820171.97643207549</v>
      </c>
      <c r="D114" s="32">
        <f t="shared" si="9"/>
        <v>1.4178809858620527</v>
      </c>
      <c r="E114" s="31"/>
      <c r="F114" s="7">
        <v>819324.79757052008</v>
      </c>
      <c r="G114" s="46">
        <f t="shared" si="12"/>
        <v>99.896707168020924</v>
      </c>
      <c r="H114" s="46">
        <f t="shared" si="10"/>
        <v>2.0276521303357713</v>
      </c>
      <c r="I114" s="31"/>
      <c r="J114" s="7">
        <v>847.17886155548581</v>
      </c>
      <c r="K114" s="46">
        <f t="shared" si="13"/>
        <v>0.1032928319790803</v>
      </c>
      <c r="L114" s="46">
        <f t="shared" si="11"/>
        <v>4.8584159038253701E-3</v>
      </c>
    </row>
    <row r="115" spans="1:12" x14ac:dyDescent="0.35">
      <c r="A115" s="45" t="s">
        <v>28</v>
      </c>
      <c r="B115" s="30" t="s">
        <v>145</v>
      </c>
      <c r="C115" s="7">
        <v>296946.55600577197</v>
      </c>
      <c r="D115" s="32">
        <f t="shared" si="9"/>
        <v>0.51334950190495099</v>
      </c>
      <c r="E115" s="31"/>
      <c r="F115" s="7">
        <v>288657.37713962916</v>
      </c>
      <c r="G115" s="46">
        <f t="shared" si="12"/>
        <v>97.208528370343615</v>
      </c>
      <c r="H115" s="46">
        <f t="shared" si="10"/>
        <v>0.71436473963663727</v>
      </c>
      <c r="I115" s="31"/>
      <c r="J115" s="7">
        <v>8289.1788661428436</v>
      </c>
      <c r="K115" s="46">
        <f t="shared" si="13"/>
        <v>2.7914716296563888</v>
      </c>
      <c r="L115" s="46">
        <f t="shared" si="11"/>
        <v>4.7536925507062969E-2</v>
      </c>
    </row>
    <row r="116" spans="1:12" x14ac:dyDescent="0.35">
      <c r="A116" s="45" t="s">
        <v>28</v>
      </c>
      <c r="B116" s="30" t="s">
        <v>146</v>
      </c>
      <c r="C116" s="7">
        <v>259673.32482295384</v>
      </c>
      <c r="D116" s="32">
        <f t="shared" si="9"/>
        <v>0.44891300895665148</v>
      </c>
      <c r="E116" s="31"/>
      <c r="F116" s="7">
        <v>254808.66356315312</v>
      </c>
      <c r="G116" s="46">
        <f t="shared" si="12"/>
        <v>98.126622646697541</v>
      </c>
      <c r="H116" s="46">
        <f t="shared" si="10"/>
        <v>0.63059647533415275</v>
      </c>
      <c r="I116" s="31"/>
      <c r="J116" s="7">
        <v>4864.6612597999474</v>
      </c>
      <c r="K116" s="46">
        <f t="shared" si="13"/>
        <v>1.8733773533021501</v>
      </c>
      <c r="L116" s="46">
        <f t="shared" si="11"/>
        <v>2.7897943048225224E-2</v>
      </c>
    </row>
    <row r="117" spans="1:12" x14ac:dyDescent="0.35">
      <c r="A117" s="45" t="s">
        <v>28</v>
      </c>
      <c r="B117" s="30" t="s">
        <v>147</v>
      </c>
      <c r="C117" s="7">
        <v>887914.91439610964</v>
      </c>
      <c r="D117" s="32">
        <f t="shared" si="9"/>
        <v>1.5349923069333737</v>
      </c>
      <c r="E117" s="31"/>
      <c r="F117" s="7">
        <v>883996.94922632969</v>
      </c>
      <c r="G117" s="46">
        <f t="shared" si="12"/>
        <v>99.558745426362776</v>
      </c>
      <c r="H117" s="46">
        <f t="shared" si="10"/>
        <v>2.1877017546937032</v>
      </c>
      <c r="I117" s="31"/>
      <c r="J117" s="7">
        <v>3917.9651697799009</v>
      </c>
      <c r="K117" s="46">
        <f t="shared" si="13"/>
        <v>0.44125457363722681</v>
      </c>
      <c r="L117" s="46">
        <f t="shared" si="11"/>
        <v>2.2468814031245558E-2</v>
      </c>
    </row>
    <row r="118" spans="1:12" x14ac:dyDescent="0.35">
      <c r="A118" s="45" t="s">
        <v>28</v>
      </c>
      <c r="B118" s="30" t="s">
        <v>148</v>
      </c>
      <c r="C118" s="7">
        <v>322046.05823185539</v>
      </c>
      <c r="D118" s="32">
        <f t="shared" si="9"/>
        <v>0.55674053205911689</v>
      </c>
      <c r="E118" s="31"/>
      <c r="F118" s="7">
        <v>320974.28371713334</v>
      </c>
      <c r="G118" s="46">
        <f t="shared" si="12"/>
        <v>99.667198375099986</v>
      </c>
      <c r="H118" s="46">
        <f t="shared" si="10"/>
        <v>0.79434211205602689</v>
      </c>
      <c r="I118" s="31"/>
      <c r="J118" s="7">
        <v>1071.7745147220839</v>
      </c>
      <c r="K118" s="46">
        <f t="shared" si="13"/>
        <v>0.33280162490002141</v>
      </c>
      <c r="L118" s="46">
        <f t="shared" si="11"/>
        <v>6.146430917881739E-3</v>
      </c>
    </row>
    <row r="119" spans="1:12" x14ac:dyDescent="0.35">
      <c r="A119" s="45" t="s">
        <v>28</v>
      </c>
      <c r="B119" s="30" t="s">
        <v>149</v>
      </c>
      <c r="C119" s="7">
        <v>257841.583101556</v>
      </c>
      <c r="D119" s="32">
        <f t="shared" si="9"/>
        <v>0.44574636606660956</v>
      </c>
      <c r="E119" s="31"/>
      <c r="F119" s="7">
        <v>256848.76847585084</v>
      </c>
      <c r="G119" s="46">
        <f t="shared" si="12"/>
        <v>99.614951702606433</v>
      </c>
      <c r="H119" s="46">
        <f t="shared" si="10"/>
        <v>0.63564529490437216</v>
      </c>
      <c r="I119" s="31"/>
      <c r="J119" s="7">
        <v>992.81462570516851</v>
      </c>
      <c r="K119" s="46">
        <f t="shared" si="13"/>
        <v>0.3850482973935701</v>
      </c>
      <c r="L119" s="46">
        <f t="shared" si="11"/>
        <v>5.6936103885076791E-3</v>
      </c>
    </row>
    <row r="120" spans="1:12" x14ac:dyDescent="0.35">
      <c r="A120" s="45" t="s">
        <v>29</v>
      </c>
      <c r="B120" s="30" t="s">
        <v>150</v>
      </c>
      <c r="C120" s="7">
        <v>207375.37996979171</v>
      </c>
      <c r="D120" s="32">
        <f t="shared" si="9"/>
        <v>0.35850238321259831</v>
      </c>
      <c r="E120" s="31"/>
      <c r="F120" s="7">
        <v>189160.52362518737</v>
      </c>
      <c r="G120" s="46">
        <f t="shared" si="12"/>
        <v>91.216480786071287</v>
      </c>
      <c r="H120" s="46">
        <f t="shared" si="10"/>
        <v>0.46813149051677333</v>
      </c>
      <c r="I120" s="31"/>
      <c r="J120" s="7">
        <v>18214.856344604264</v>
      </c>
      <c r="K120" s="46">
        <f t="shared" si="13"/>
        <v>8.7835192139286811</v>
      </c>
      <c r="L120" s="46">
        <f t="shared" si="11"/>
        <v>0.10445887139822575</v>
      </c>
    </row>
    <row r="121" spans="1:12" x14ac:dyDescent="0.35">
      <c r="A121" s="45" t="s">
        <v>29</v>
      </c>
      <c r="B121" s="30" t="s">
        <v>151</v>
      </c>
      <c r="C121" s="7">
        <v>363589.95826120785</v>
      </c>
      <c r="D121" s="32">
        <f t="shared" si="9"/>
        <v>0.62855998898133358</v>
      </c>
      <c r="E121" s="31"/>
      <c r="F121" s="7">
        <v>261301.77189965511</v>
      </c>
      <c r="G121" s="46">
        <f t="shared" si="12"/>
        <v>71.867158584157721</v>
      </c>
      <c r="H121" s="46">
        <f t="shared" si="10"/>
        <v>0.64666551778233528</v>
      </c>
      <c r="I121" s="31"/>
      <c r="J121" s="7">
        <v>102288.18636155524</v>
      </c>
      <c r="K121" s="46">
        <f t="shared" si="13"/>
        <v>28.132841415842968</v>
      </c>
      <c r="L121" s="46">
        <f t="shared" si="11"/>
        <v>0.58660405015297368</v>
      </c>
    </row>
    <row r="122" spans="1:12" x14ac:dyDescent="0.35">
      <c r="A122" s="45" t="s">
        <v>29</v>
      </c>
      <c r="B122" s="30" t="s">
        <v>152</v>
      </c>
      <c r="C122" s="7">
        <v>424969.06232319114</v>
      </c>
      <c r="D122" s="32">
        <f t="shared" si="9"/>
        <v>0.73466976483264479</v>
      </c>
      <c r="E122" s="31"/>
      <c r="F122" s="7">
        <v>388784.66577727051</v>
      </c>
      <c r="G122" s="46">
        <f t="shared" si="12"/>
        <v>91.485404526129429</v>
      </c>
      <c r="H122" s="46">
        <f t="shared" si="10"/>
        <v>0.96215817968979733</v>
      </c>
      <c r="I122" s="31"/>
      <c r="J122" s="7">
        <v>36184.3965459221</v>
      </c>
      <c r="K122" s="46">
        <f t="shared" si="13"/>
        <v>8.514595473870914</v>
      </c>
      <c r="L122" s="46">
        <f t="shared" si="11"/>
        <v>0.20751089955933444</v>
      </c>
    </row>
    <row r="123" spans="1:12" x14ac:dyDescent="0.35">
      <c r="A123" s="45" t="s">
        <v>29</v>
      </c>
      <c r="B123" s="30" t="s">
        <v>153</v>
      </c>
      <c r="C123" s="7">
        <v>419280.3076577466</v>
      </c>
      <c r="D123" s="32">
        <f t="shared" si="9"/>
        <v>0.72483526998870174</v>
      </c>
      <c r="E123" s="31"/>
      <c r="F123" s="7">
        <v>390495.68483795132</v>
      </c>
      <c r="G123" s="46">
        <f t="shared" si="12"/>
        <v>93.134754412722913</v>
      </c>
      <c r="H123" s="46">
        <f t="shared" si="10"/>
        <v>0.96639258276623541</v>
      </c>
      <c r="I123" s="31"/>
      <c r="J123" s="7">
        <v>28784.622819795604</v>
      </c>
      <c r="K123" s="46">
        <f t="shared" si="13"/>
        <v>6.8652455872771734</v>
      </c>
      <c r="L123" s="46">
        <f t="shared" si="11"/>
        <v>0.16507454994396167</v>
      </c>
    </row>
    <row r="124" spans="1:12" x14ac:dyDescent="0.35">
      <c r="A124" s="45" t="s">
        <v>29</v>
      </c>
      <c r="B124" s="30" t="s">
        <v>154</v>
      </c>
      <c r="C124" s="7">
        <v>426906.51241671253</v>
      </c>
      <c r="D124" s="32">
        <f t="shared" si="9"/>
        <v>0.73801915218992931</v>
      </c>
      <c r="E124" s="31"/>
      <c r="F124" s="7">
        <v>395027.57930209656</v>
      </c>
      <c r="G124" s="46">
        <f t="shared" si="12"/>
        <v>92.532572779424299</v>
      </c>
      <c r="H124" s="46">
        <f t="shared" si="10"/>
        <v>0.97760804395077261</v>
      </c>
      <c r="I124" s="31"/>
      <c r="J124" s="7">
        <v>31878.93311461659</v>
      </c>
      <c r="K124" s="46">
        <f t="shared" si="13"/>
        <v>7.4674272205758454</v>
      </c>
      <c r="L124" s="46">
        <f t="shared" si="11"/>
        <v>0.18281985383424793</v>
      </c>
    </row>
    <row r="125" spans="1:12" x14ac:dyDescent="0.35">
      <c r="A125" s="45" t="s">
        <v>29</v>
      </c>
      <c r="B125" s="30" t="s">
        <v>155</v>
      </c>
      <c r="C125" s="7">
        <v>144322.12178925594</v>
      </c>
      <c r="D125" s="32">
        <f t="shared" si="9"/>
        <v>0.24949839570774521</v>
      </c>
      <c r="E125" s="31"/>
      <c r="F125" s="7">
        <v>134125.88877327496</v>
      </c>
      <c r="G125" s="46">
        <f t="shared" si="12"/>
        <v>92.935086534502403</v>
      </c>
      <c r="H125" s="46">
        <f t="shared" si="10"/>
        <v>0.33193264125623118</v>
      </c>
      <c r="I125" s="31"/>
      <c r="J125" s="7">
        <v>10196.233015981084</v>
      </c>
      <c r="K125" s="46">
        <f t="shared" si="13"/>
        <v>7.064913465497666</v>
      </c>
      <c r="L125" s="46">
        <f t="shared" si="11"/>
        <v>5.8473532440359847E-2</v>
      </c>
    </row>
    <row r="126" spans="1:12" x14ac:dyDescent="0.35">
      <c r="A126" s="45" t="s">
        <v>29</v>
      </c>
      <c r="B126" s="30" t="s">
        <v>156</v>
      </c>
      <c r="C126" s="7">
        <v>75750.36678835265</v>
      </c>
      <c r="D126" s="32">
        <f t="shared" si="9"/>
        <v>0.13095424841082284</v>
      </c>
      <c r="E126" s="31"/>
      <c r="F126" s="7">
        <v>75162.144185968951</v>
      </c>
      <c r="G126" s="46">
        <f t="shared" si="12"/>
        <v>99.223472271722187</v>
      </c>
      <c r="H126" s="46">
        <f t="shared" si="10"/>
        <v>0.18601009298289534</v>
      </c>
      <c r="I126" s="31"/>
      <c r="J126" s="7">
        <v>588.22260238372508</v>
      </c>
      <c r="K126" s="46">
        <f t="shared" si="13"/>
        <v>0.77652772827783845</v>
      </c>
      <c r="L126" s="46">
        <f t="shared" si="11"/>
        <v>3.3733490955657705E-3</v>
      </c>
    </row>
    <row r="127" spans="1:12" x14ac:dyDescent="0.35">
      <c r="A127" s="45" t="s">
        <v>29</v>
      </c>
      <c r="B127" s="30" t="s">
        <v>157</v>
      </c>
      <c r="C127" s="7">
        <v>232139.06595213377</v>
      </c>
      <c r="D127" s="32">
        <f t="shared" si="9"/>
        <v>0.40131286748074657</v>
      </c>
      <c r="E127" s="31"/>
      <c r="F127" s="7">
        <v>208693.20422500974</v>
      </c>
      <c r="G127" s="46">
        <f t="shared" si="12"/>
        <v>89.900079234419565</v>
      </c>
      <c r="H127" s="46">
        <f t="shared" si="10"/>
        <v>0.51647066143755715</v>
      </c>
      <c r="I127" s="31"/>
      <c r="J127" s="7">
        <v>23445.861727124073</v>
      </c>
      <c r="K127" s="46">
        <f t="shared" si="13"/>
        <v>10.099920765580459</v>
      </c>
      <c r="L127" s="46">
        <f t="shared" si="11"/>
        <v>0.13445773102128994</v>
      </c>
    </row>
    <row r="128" spans="1:12" x14ac:dyDescent="0.35">
      <c r="A128" s="45" t="s">
        <v>29</v>
      </c>
      <c r="B128" s="30" t="s">
        <v>158</v>
      </c>
      <c r="C128" s="7">
        <v>210086.6709655484</v>
      </c>
      <c r="D128" s="32">
        <f t="shared" si="9"/>
        <v>0.36318955622080795</v>
      </c>
      <c r="E128" s="31"/>
      <c r="F128" s="7">
        <v>198875.27076771413</v>
      </c>
      <c r="G128" s="46">
        <f t="shared" si="12"/>
        <v>94.663440499910251</v>
      </c>
      <c r="H128" s="46">
        <f t="shared" si="10"/>
        <v>0.4921733940422458</v>
      </c>
      <c r="I128" s="31"/>
      <c r="J128" s="7">
        <v>11211.400197834106</v>
      </c>
      <c r="K128" s="46">
        <f t="shared" si="13"/>
        <v>5.3365595000896731</v>
      </c>
      <c r="L128" s="46">
        <f t="shared" si="11"/>
        <v>6.4295330652251695E-2</v>
      </c>
    </row>
    <row r="129" spans="1:12" x14ac:dyDescent="0.35">
      <c r="A129" s="45" t="s">
        <v>30</v>
      </c>
      <c r="B129" s="30" t="s">
        <v>159</v>
      </c>
      <c r="C129" s="7">
        <v>225869.86855223533</v>
      </c>
      <c r="D129" s="32">
        <f t="shared" si="9"/>
        <v>0.39047492611557</v>
      </c>
      <c r="E129" s="31"/>
      <c r="F129" s="7">
        <v>200152.52084844775</v>
      </c>
      <c r="G129" s="46">
        <f t="shared" si="12"/>
        <v>88.614086567354548</v>
      </c>
      <c r="H129" s="46">
        <f t="shared" si="10"/>
        <v>0.49533431246537968</v>
      </c>
      <c r="I129" s="31"/>
      <c r="J129" s="7">
        <v>25717.347703787527</v>
      </c>
      <c r="K129" s="46">
        <f t="shared" si="13"/>
        <v>11.385913432645426</v>
      </c>
      <c r="L129" s="46">
        <f t="shared" si="11"/>
        <v>0.14748428786204423</v>
      </c>
    </row>
    <row r="130" spans="1:12" x14ac:dyDescent="0.35">
      <c r="A130" s="45" t="s">
        <v>30</v>
      </c>
      <c r="B130" s="30" t="s">
        <v>160</v>
      </c>
      <c r="C130" s="7">
        <v>659672.16152584576</v>
      </c>
      <c r="D130" s="32">
        <f t="shared" si="9"/>
        <v>1.1404152319357863</v>
      </c>
      <c r="E130" s="31"/>
      <c r="F130" s="7">
        <v>584693.66768275283</v>
      </c>
      <c r="G130" s="46">
        <f t="shared" si="12"/>
        <v>88.633976357337119</v>
      </c>
      <c r="H130" s="46">
        <f t="shared" si="10"/>
        <v>1.4469906981775775</v>
      </c>
      <c r="I130" s="31"/>
      <c r="J130" s="7">
        <v>74978.493843095042</v>
      </c>
      <c r="K130" s="46">
        <f t="shared" si="13"/>
        <v>11.366023642663206</v>
      </c>
      <c r="L130" s="46">
        <f t="shared" si="11"/>
        <v>0.42998795586486349</v>
      </c>
    </row>
    <row r="131" spans="1:12" x14ac:dyDescent="0.35">
      <c r="A131" s="45" t="s">
        <v>30</v>
      </c>
      <c r="B131" s="30" t="s">
        <v>161</v>
      </c>
      <c r="C131" s="7">
        <v>135654.70839507965</v>
      </c>
      <c r="D131" s="32">
        <f t="shared" si="9"/>
        <v>0.23451451305709675</v>
      </c>
      <c r="E131" s="31"/>
      <c r="F131" s="7">
        <v>124192.40984983169</v>
      </c>
      <c r="G131" s="46">
        <f t="shared" si="12"/>
        <v>91.550386506404735</v>
      </c>
      <c r="H131" s="46">
        <f t="shared" si="10"/>
        <v>0.307349423757518</v>
      </c>
      <c r="I131" s="31"/>
      <c r="J131" s="7">
        <v>11462.298545247977</v>
      </c>
      <c r="K131" s="46">
        <f t="shared" si="13"/>
        <v>8.4496134935952796</v>
      </c>
      <c r="L131" s="46">
        <f t="shared" si="11"/>
        <v>6.5734186809593642E-2</v>
      </c>
    </row>
    <row r="132" spans="1:12" x14ac:dyDescent="0.35">
      <c r="A132" s="45" t="s">
        <v>30</v>
      </c>
      <c r="B132" s="30" t="s">
        <v>162</v>
      </c>
      <c r="C132" s="7">
        <v>225322.62168316817</v>
      </c>
      <c r="D132" s="32">
        <f t="shared" si="9"/>
        <v>0.38952886729800551</v>
      </c>
      <c r="E132" s="31"/>
      <c r="F132" s="7">
        <v>222000.98402600901</v>
      </c>
      <c r="G132" s="46">
        <f t="shared" si="12"/>
        <v>98.525830370538742</v>
      </c>
      <c r="H132" s="46">
        <f t="shared" si="10"/>
        <v>0.54940454570854191</v>
      </c>
      <c r="I132" s="31"/>
      <c r="J132" s="7">
        <v>3321.6376571591318</v>
      </c>
      <c r="K132" s="46">
        <f t="shared" si="13"/>
        <v>1.474169629461249</v>
      </c>
      <c r="L132" s="46">
        <f t="shared" si="11"/>
        <v>1.9048984757075667E-2</v>
      </c>
    </row>
    <row r="133" spans="1:12" x14ac:dyDescent="0.35">
      <c r="A133" s="45" t="s">
        <v>30</v>
      </c>
      <c r="B133" s="30" t="s">
        <v>163</v>
      </c>
      <c r="C133" s="7">
        <v>352626.19798474933</v>
      </c>
      <c r="D133" s="32">
        <f t="shared" si="9"/>
        <v>0.60960627235087084</v>
      </c>
      <c r="E133" s="31"/>
      <c r="F133" s="7">
        <v>339563.95146150969</v>
      </c>
      <c r="G133" s="46">
        <f t="shared" ref="G133:G164" si="14">F133/C133*100</f>
        <v>96.295724311497537</v>
      </c>
      <c r="H133" s="46">
        <f t="shared" si="10"/>
        <v>0.84034752958505576</v>
      </c>
      <c r="I133" s="31"/>
      <c r="J133" s="7">
        <v>13062.246523238942</v>
      </c>
      <c r="K133" s="46">
        <f t="shared" ref="K133:K164" si="15">J133/C133*100</f>
        <v>3.7042756885022676</v>
      </c>
      <c r="L133" s="46">
        <f t="shared" si="11"/>
        <v>7.4909595987405667E-2</v>
      </c>
    </row>
    <row r="134" spans="1:12" x14ac:dyDescent="0.35">
      <c r="A134" s="45" t="s">
        <v>30</v>
      </c>
      <c r="B134" s="30" t="s">
        <v>164</v>
      </c>
      <c r="C134" s="7">
        <v>260606.52436498128</v>
      </c>
      <c r="D134" s="32">
        <f t="shared" ref="D134:D139" si="16">C134/$C$141*100</f>
        <v>0.45052628754294499</v>
      </c>
      <c r="E134" s="31"/>
      <c r="F134" s="7">
        <v>251129.07319942149</v>
      </c>
      <c r="G134" s="46">
        <f t="shared" si="14"/>
        <v>96.363310094153078</v>
      </c>
      <c r="H134" s="46">
        <f t="shared" ref="H134:H139" si="17">F134/$F$141*100</f>
        <v>0.62149028294023689</v>
      </c>
      <c r="I134" s="31"/>
      <c r="J134" s="7">
        <v>9477.4511655599181</v>
      </c>
      <c r="K134" s="46">
        <f t="shared" si="15"/>
        <v>3.636689905846977</v>
      </c>
      <c r="L134" s="46">
        <f t="shared" ref="L134:L139" si="18">J134/$J$141*100</f>
        <v>5.4351449923976718E-2</v>
      </c>
    </row>
    <row r="135" spans="1:12" x14ac:dyDescent="0.35">
      <c r="A135" s="45" t="s">
        <v>30</v>
      </c>
      <c r="B135" s="30" t="s">
        <v>165</v>
      </c>
      <c r="C135" s="7">
        <v>383115.20498087589</v>
      </c>
      <c r="D135" s="32">
        <f t="shared" si="16"/>
        <v>0.66231446592471344</v>
      </c>
      <c r="E135" s="31"/>
      <c r="F135" s="7">
        <v>376187.75991905457</v>
      </c>
      <c r="G135" s="46">
        <f t="shared" si="14"/>
        <v>98.191811504279215</v>
      </c>
      <c r="H135" s="46">
        <f t="shared" si="17"/>
        <v>0.93098355507842367</v>
      </c>
      <c r="I135" s="31"/>
      <c r="J135" s="7">
        <v>6927.4450618213432</v>
      </c>
      <c r="K135" s="46">
        <f t="shared" si="15"/>
        <v>1.8081884957207959</v>
      </c>
      <c r="L135" s="46">
        <f t="shared" si="18"/>
        <v>3.9727631068879089E-2</v>
      </c>
    </row>
    <row r="136" spans="1:12" x14ac:dyDescent="0.35">
      <c r="A136" s="45" t="s">
        <v>30</v>
      </c>
      <c r="B136" s="30" t="s">
        <v>166</v>
      </c>
      <c r="C136" s="7">
        <v>228430.70089647616</v>
      </c>
      <c r="D136" s="32">
        <f t="shared" si="16"/>
        <v>0.39490199213735128</v>
      </c>
      <c r="E136" s="31"/>
      <c r="F136" s="7">
        <v>225472.34840825479</v>
      </c>
      <c r="G136" s="46">
        <f t="shared" si="14"/>
        <v>98.704923429026252</v>
      </c>
      <c r="H136" s="46">
        <f t="shared" si="17"/>
        <v>0.55799542371651112</v>
      </c>
      <c r="I136" s="31"/>
      <c r="J136" s="7">
        <v>2958.3524882213087</v>
      </c>
      <c r="K136" s="46">
        <f t="shared" si="15"/>
        <v>1.295076570973716</v>
      </c>
      <c r="L136" s="46">
        <f t="shared" si="18"/>
        <v>1.6965610722989469E-2</v>
      </c>
    </row>
    <row r="137" spans="1:12" x14ac:dyDescent="0.35">
      <c r="A137" s="45" t="s">
        <v>30</v>
      </c>
      <c r="B137" s="30" t="s">
        <v>167</v>
      </c>
      <c r="C137" s="7">
        <v>160962.09873075542</v>
      </c>
      <c r="D137" s="32">
        <f t="shared" si="16"/>
        <v>0.27826493198123742</v>
      </c>
      <c r="E137" s="31"/>
      <c r="F137" s="7">
        <v>154756.11157894635</v>
      </c>
      <c r="G137" s="46">
        <f t="shared" si="14"/>
        <v>96.144441952021296</v>
      </c>
      <c r="H137" s="46">
        <f t="shared" si="17"/>
        <v>0.38298799237615228</v>
      </c>
      <c r="I137" s="31"/>
      <c r="J137" s="7">
        <v>6205.9871518088794</v>
      </c>
      <c r="K137" s="46">
        <f t="shared" si="15"/>
        <v>3.8555580479785871</v>
      </c>
      <c r="L137" s="46">
        <f t="shared" si="18"/>
        <v>3.5590201839932729E-2</v>
      </c>
    </row>
    <row r="138" spans="1:12" x14ac:dyDescent="0.35">
      <c r="A138" s="45" t="s">
        <v>30</v>
      </c>
      <c r="B138" s="30" t="s">
        <v>168</v>
      </c>
      <c r="C138" s="7">
        <v>242852.08569630684</v>
      </c>
      <c r="D138" s="32">
        <f t="shared" si="16"/>
        <v>0.41983311376190652</v>
      </c>
      <c r="E138" s="31"/>
      <c r="F138" s="7">
        <v>241635.19220265452</v>
      </c>
      <c r="G138" s="46">
        <f t="shared" si="14"/>
        <v>99.498915774116895</v>
      </c>
      <c r="H138" s="46">
        <f t="shared" si="17"/>
        <v>0.59799497548056979</v>
      </c>
      <c r="I138" s="31"/>
      <c r="J138" s="7">
        <v>1216.8934936523438</v>
      </c>
      <c r="K138" s="46">
        <f t="shared" si="15"/>
        <v>0.5010842258831173</v>
      </c>
      <c r="L138" s="46">
        <f t="shared" si="18"/>
        <v>6.9786617338007629E-3</v>
      </c>
    </row>
    <row r="139" spans="1:12" x14ac:dyDescent="0.35">
      <c r="A139" s="45" t="s">
        <v>30</v>
      </c>
      <c r="B139" s="30" t="s">
        <v>169</v>
      </c>
      <c r="C139" s="7">
        <v>61485.462591829593</v>
      </c>
      <c r="D139" s="32">
        <f t="shared" si="16"/>
        <v>0.106293644285599</v>
      </c>
      <c r="E139" s="31"/>
      <c r="F139" s="7">
        <v>61012.848760727633</v>
      </c>
      <c r="G139" s="46">
        <f t="shared" si="14"/>
        <v>99.231340529647795</v>
      </c>
      <c r="H139" s="46">
        <f t="shared" si="17"/>
        <v>0.15099363907253827</v>
      </c>
      <c r="I139" s="31"/>
      <c r="J139" s="7">
        <v>472.61383110195669</v>
      </c>
      <c r="K139" s="46">
        <f t="shared" si="15"/>
        <v>0.76865947035219884</v>
      </c>
      <c r="L139" s="46">
        <f t="shared" si="18"/>
        <v>2.7103539259438871E-3</v>
      </c>
    </row>
    <row r="140" spans="1:12" x14ac:dyDescent="0.35">
      <c r="A140" s="45"/>
      <c r="B140" s="45"/>
      <c r="C140" s="47"/>
      <c r="D140" s="48"/>
      <c r="E140" s="48"/>
      <c r="F140" s="48"/>
      <c r="G140" s="49"/>
      <c r="H140" s="49"/>
      <c r="I140" s="48"/>
      <c r="J140" s="48"/>
      <c r="K140" s="49"/>
    </row>
    <row r="141" spans="1:12" ht="15" thickBot="1" x14ac:dyDescent="0.4">
      <c r="A141" s="50" t="s">
        <v>31</v>
      </c>
      <c r="B141" s="50"/>
      <c r="C141" s="37">
        <f>SUM(C5:C140)</f>
        <v>57844909.735736519</v>
      </c>
      <c r="D141" s="38">
        <f>SUM(D5:D140)</f>
        <v>100.00000000000006</v>
      </c>
      <c r="E141" s="39" t="s">
        <v>17</v>
      </c>
      <c r="F141" s="39">
        <f>SUM(F5:F140)</f>
        <v>40407562.289042309</v>
      </c>
      <c r="G141" s="40">
        <f>F141/C141*100</f>
        <v>69.855001025403212</v>
      </c>
      <c r="H141" s="40">
        <f>SUM(H4:H139)</f>
        <v>100.00000000000001</v>
      </c>
      <c r="I141" s="39" t="s">
        <v>17</v>
      </c>
      <c r="J141" s="39">
        <f>SUM(J5:J140)</f>
        <v>17437347.446694359</v>
      </c>
      <c r="K141" s="40">
        <f>J141/C141*100</f>
        <v>30.144998974597044</v>
      </c>
      <c r="L141" s="40">
        <f>SUM(L4:L139)</f>
        <v>100.00000000000004</v>
      </c>
    </row>
  </sheetData>
  <mergeCells count="5">
    <mergeCell ref="A3:A4"/>
    <mergeCell ref="B3:B4"/>
    <mergeCell ref="F3:H3"/>
    <mergeCell ref="J3:L3"/>
    <mergeCell ref="C3:D3"/>
  </mergeCells>
  <pageMargins left="0.7" right="0.7" top="0.75" bottom="0.75" header="0.3" footer="0.3"/>
  <pageSetup scale="143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CD37-8973-4F98-8349-EB6A4EEAD1EF}">
  <dimension ref="A2:K11"/>
  <sheetViews>
    <sheetView view="pageBreakPreview" zoomScale="130" zoomScaleNormal="12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L9" sqref="L9"/>
    </sheetView>
  </sheetViews>
  <sheetFormatPr defaultRowHeight="14.5" x14ac:dyDescent="0.35"/>
  <cols>
    <col min="1" max="1" width="10.1796875" bestFit="1" customWidth="1"/>
    <col min="2" max="2" width="8.6328125" bestFit="1" customWidth="1"/>
    <col min="3" max="3" width="5.26953125" bestFit="1" customWidth="1"/>
    <col min="4" max="4" width="5.26953125" customWidth="1"/>
    <col min="5" max="5" width="12.36328125" bestFit="1" customWidth="1"/>
    <col min="6" max="6" width="6.81640625" customWidth="1"/>
    <col min="7" max="7" width="5.1796875" bestFit="1" customWidth="1"/>
    <col min="8" max="8" width="4.81640625" customWidth="1"/>
    <col min="9" max="9" width="8.453125" bestFit="1" customWidth="1"/>
    <col min="10" max="10" width="5" customWidth="1"/>
  </cols>
  <sheetData>
    <row r="2" spans="1:11" ht="15" thickBot="1" x14ac:dyDescent="0.4">
      <c r="A2" s="23" t="s">
        <v>195</v>
      </c>
      <c r="B2" s="24"/>
      <c r="C2" s="25"/>
      <c r="D2" s="25"/>
      <c r="E2" s="24"/>
      <c r="F2" s="24"/>
      <c r="G2" s="24"/>
      <c r="H2" s="24"/>
      <c r="I2" s="24"/>
      <c r="J2" s="24"/>
    </row>
    <row r="3" spans="1:11" ht="23" customHeight="1" thickBot="1" x14ac:dyDescent="0.4">
      <c r="A3" s="197" t="s">
        <v>196</v>
      </c>
      <c r="B3" s="199" t="s">
        <v>188</v>
      </c>
      <c r="C3" s="199"/>
      <c r="D3" s="202"/>
      <c r="E3" s="199" t="s">
        <v>189</v>
      </c>
      <c r="F3" s="199"/>
      <c r="G3" s="199"/>
      <c r="H3" s="44"/>
      <c r="I3" s="204" t="s">
        <v>190</v>
      </c>
      <c r="J3" s="204"/>
    </row>
    <row r="4" spans="1:11" ht="24.5" customHeight="1" thickBot="1" x14ac:dyDescent="0.4">
      <c r="A4" s="198"/>
      <c r="B4" s="27" t="s">
        <v>5</v>
      </c>
      <c r="C4" s="28" t="s">
        <v>7</v>
      </c>
      <c r="D4" s="203"/>
      <c r="E4" s="28" t="s">
        <v>191</v>
      </c>
      <c r="F4" s="28" t="s">
        <v>192</v>
      </c>
      <c r="G4" s="28" t="s">
        <v>193</v>
      </c>
      <c r="H4" s="28"/>
      <c r="I4" s="28" t="s">
        <v>5</v>
      </c>
      <c r="J4" s="27" t="s">
        <v>197</v>
      </c>
    </row>
    <row r="5" spans="1:11" x14ac:dyDescent="0.35">
      <c r="A5" s="30" t="s">
        <v>172</v>
      </c>
      <c r="B5" s="7">
        <v>20662312.374435015</v>
      </c>
      <c r="C5" s="32">
        <f>B5/$B$11*100</f>
        <v>35.720191230014876</v>
      </c>
      <c r="D5" s="32"/>
      <c r="E5" s="7">
        <v>6754773.2633977877</v>
      </c>
      <c r="F5" s="32">
        <f>E5/B5*100</f>
        <v>32.691274533993145</v>
      </c>
      <c r="G5" s="32">
        <f>E5/$E$11*100</f>
        <v>16.716606696242224</v>
      </c>
      <c r="H5" s="31"/>
      <c r="I5" s="7">
        <v>13907539.111032963</v>
      </c>
      <c r="J5" s="32">
        <f>I5/B5*100</f>
        <v>67.308725465986214</v>
      </c>
      <c r="K5" s="42"/>
    </row>
    <row r="6" spans="1:11" x14ac:dyDescent="0.35">
      <c r="A6" s="30" t="s">
        <v>173</v>
      </c>
      <c r="B6" s="7">
        <v>15795540.868919941</v>
      </c>
      <c r="C6" s="32">
        <f t="shared" ref="C6:C9" si="0">B6/$B$11*100</f>
        <v>27.306708474576695</v>
      </c>
      <c r="D6" s="32"/>
      <c r="E6" s="7">
        <v>14429245.761166571</v>
      </c>
      <c r="F6" s="32">
        <f t="shared" ref="F6:F11" si="1">E6/B6*100</f>
        <v>91.350121410266127</v>
      </c>
      <c r="G6" s="32">
        <f t="shared" ref="G6:G9" si="2">E6/$E$11*100</f>
        <v>35.709270601262091</v>
      </c>
      <c r="H6" s="31"/>
      <c r="I6" s="7">
        <v>1366295.1077533078</v>
      </c>
      <c r="J6" s="32">
        <f t="shared" ref="J6:J11" si="3">I6/B6*100</f>
        <v>8.6498785897334809</v>
      </c>
    </row>
    <row r="7" spans="1:11" x14ac:dyDescent="0.35">
      <c r="A7" s="30" t="s">
        <v>174</v>
      </c>
      <c r="B7" s="7">
        <v>10205438.254340762</v>
      </c>
      <c r="C7" s="32">
        <f t="shared" si="0"/>
        <v>17.642759407809461</v>
      </c>
      <c r="D7" s="32"/>
      <c r="E7" s="7">
        <v>9704926.3309023231</v>
      </c>
      <c r="F7" s="32">
        <f t="shared" si="1"/>
        <v>95.095635180335819</v>
      </c>
      <c r="G7" s="32">
        <f t="shared" si="2"/>
        <v>24.017599135236186</v>
      </c>
      <c r="H7" s="31"/>
      <c r="I7" s="7">
        <v>500511.92343836109</v>
      </c>
      <c r="J7" s="32">
        <f t="shared" si="3"/>
        <v>4.9043648196634209</v>
      </c>
    </row>
    <row r="8" spans="1:11" x14ac:dyDescent="0.35">
      <c r="A8" s="30" t="s">
        <v>175</v>
      </c>
      <c r="B8" s="7">
        <v>9682921.9527166318</v>
      </c>
      <c r="C8" s="32">
        <f t="shared" si="0"/>
        <v>16.739453820487732</v>
      </c>
      <c r="D8" s="32"/>
      <c r="E8" s="7">
        <v>8048230.9159538206</v>
      </c>
      <c r="F8" s="32">
        <f t="shared" si="1"/>
        <v>83.117791873720677</v>
      </c>
      <c r="G8" s="32">
        <f t="shared" si="2"/>
        <v>19.917635363361022</v>
      </c>
      <c r="H8" s="31"/>
      <c r="I8" s="7">
        <v>1634691.0367631908</v>
      </c>
      <c r="J8" s="32">
        <f t="shared" si="3"/>
        <v>16.882208126283238</v>
      </c>
    </row>
    <row r="9" spans="1:11" x14ac:dyDescent="0.35">
      <c r="A9" s="30" t="s">
        <v>23</v>
      </c>
      <c r="B9" s="7">
        <v>1498696.2853254008</v>
      </c>
      <c r="C9" s="32">
        <f t="shared" si="0"/>
        <v>2.5908870671112414</v>
      </c>
      <c r="D9" s="32"/>
      <c r="E9" s="7">
        <v>1470386.0176187847</v>
      </c>
      <c r="F9" s="32">
        <f t="shared" si="1"/>
        <v>98.111007014308484</v>
      </c>
      <c r="G9" s="32">
        <f t="shared" si="2"/>
        <v>3.6388882038984889</v>
      </c>
      <c r="H9" s="31"/>
      <c r="I9" s="7">
        <v>28310.267706618888</v>
      </c>
      <c r="J9" s="32">
        <f t="shared" si="3"/>
        <v>1.8889929856917003</v>
      </c>
    </row>
    <row r="10" spans="1:11" x14ac:dyDescent="0.35">
      <c r="B10" s="33"/>
      <c r="C10" s="34"/>
      <c r="D10" s="34"/>
      <c r="E10" s="34"/>
      <c r="F10" s="35"/>
      <c r="G10" s="34"/>
      <c r="H10" s="34"/>
      <c r="I10" s="34"/>
      <c r="J10" s="35"/>
    </row>
    <row r="11" spans="1:11" ht="15" thickBot="1" x14ac:dyDescent="0.4">
      <c r="A11" s="52" t="s">
        <v>31</v>
      </c>
      <c r="B11" s="53">
        <f>SUM(B5:B10)</f>
        <v>57844909.735737748</v>
      </c>
      <c r="C11" s="130">
        <f>SUM(C5:C10)</f>
        <v>100.00000000000001</v>
      </c>
      <c r="D11" s="130"/>
      <c r="E11" s="54">
        <f>SUM(E5:E10)</f>
        <v>40407562.289039284</v>
      </c>
      <c r="F11" s="55">
        <f t="shared" si="1"/>
        <v>69.855001025396504</v>
      </c>
      <c r="G11" s="55">
        <f>SUM(G5:G9)</f>
        <v>100</v>
      </c>
      <c r="H11" s="54"/>
      <c r="I11" s="54">
        <f>SUM(I5:I10)</f>
        <v>17437347.446694441</v>
      </c>
      <c r="J11" s="55">
        <f t="shared" si="3"/>
        <v>30.144998974596543</v>
      </c>
    </row>
  </sheetData>
  <mergeCells count="5">
    <mergeCell ref="A3:A4"/>
    <mergeCell ref="E3:G3"/>
    <mergeCell ref="I3:J3"/>
    <mergeCell ref="B3:C3"/>
    <mergeCell ref="D3:D4"/>
  </mergeCells>
  <pageMargins left="0.7" right="0.7" top="0.75" bottom="0.75" header="0.3" footer="0.3"/>
  <pageSetup scale="146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CF02-6059-488A-823A-F50A35EE8A3D}">
  <dimension ref="A2:K16"/>
  <sheetViews>
    <sheetView view="pageBreakPreview" zoomScale="130" zoomScaleNormal="120" zoomScaleSheetLayoutView="130" workbookViewId="0">
      <pane xSplit="1" ySplit="4" topLeftCell="B11" activePane="bottomRight" state="frozen"/>
      <selection activeCell="D5" sqref="D5"/>
      <selection pane="topRight" activeCell="D5" sqref="D5"/>
      <selection pane="bottomLeft" activeCell="D5" sqref="D5"/>
      <selection pane="bottomRight" activeCell="M6" sqref="M6"/>
    </sheetView>
  </sheetViews>
  <sheetFormatPr defaultRowHeight="14.5" x14ac:dyDescent="0.35"/>
  <cols>
    <col min="1" max="1" width="10.1796875" bestFit="1" customWidth="1"/>
    <col min="2" max="2" width="10.54296875" bestFit="1" customWidth="1"/>
    <col min="3" max="3" width="5.26953125" bestFit="1" customWidth="1"/>
    <col min="4" max="4" width="5.26953125" customWidth="1"/>
    <col min="5" max="5" width="8.6328125" bestFit="1" customWidth="1"/>
    <col min="6" max="6" width="6.81640625" customWidth="1"/>
    <col min="7" max="7" width="6" customWidth="1"/>
    <col min="8" max="8" width="4.81640625" customWidth="1"/>
    <col min="9" max="9" width="8.6328125" bestFit="1" customWidth="1"/>
    <col min="10" max="10" width="5" customWidth="1"/>
    <col min="11" max="11" width="7.1796875" bestFit="1" customWidth="1"/>
  </cols>
  <sheetData>
    <row r="2" spans="1:11" ht="15" thickBot="1" x14ac:dyDescent="0.4">
      <c r="A2" s="23" t="s">
        <v>198</v>
      </c>
      <c r="B2" s="24"/>
      <c r="C2" s="25"/>
      <c r="D2" s="25"/>
      <c r="E2" s="24"/>
      <c r="F2" s="24"/>
      <c r="G2" s="24"/>
      <c r="H2" s="24"/>
      <c r="I2" s="24"/>
      <c r="J2" s="24"/>
      <c r="K2" s="24"/>
    </row>
    <row r="3" spans="1:11" ht="15" customHeight="1" thickBot="1" x14ac:dyDescent="0.4">
      <c r="A3" s="197" t="s">
        <v>176</v>
      </c>
      <c r="B3" s="199" t="s">
        <v>188</v>
      </c>
      <c r="C3" s="199"/>
      <c r="D3" s="202"/>
      <c r="E3" s="199" t="s">
        <v>189</v>
      </c>
      <c r="F3" s="199"/>
      <c r="G3" s="199"/>
      <c r="H3" s="202"/>
      <c r="I3" s="204" t="s">
        <v>190</v>
      </c>
      <c r="J3" s="204"/>
      <c r="K3" s="204"/>
    </row>
    <row r="4" spans="1:11" ht="24.5" customHeight="1" thickBot="1" x14ac:dyDescent="0.4">
      <c r="A4" s="198"/>
      <c r="B4" s="27" t="s">
        <v>5</v>
      </c>
      <c r="C4" s="28" t="s">
        <v>7</v>
      </c>
      <c r="D4" s="203"/>
      <c r="E4" s="28" t="s">
        <v>191</v>
      </c>
      <c r="F4" s="28" t="s">
        <v>192</v>
      </c>
      <c r="G4" s="28" t="s">
        <v>193</v>
      </c>
      <c r="H4" s="203"/>
      <c r="I4" s="28" t="s">
        <v>5</v>
      </c>
      <c r="J4" s="28" t="s">
        <v>192</v>
      </c>
      <c r="K4" s="28" t="s">
        <v>193</v>
      </c>
    </row>
    <row r="5" spans="1:11" x14ac:dyDescent="0.35">
      <c r="A5" s="30" t="s">
        <v>177</v>
      </c>
      <c r="B5" s="7">
        <v>2936597.6354023465</v>
      </c>
      <c r="C5" s="32">
        <f>B5/$B$16*100</f>
        <v>5.0766742463910584</v>
      </c>
      <c r="D5" s="31"/>
      <c r="E5" s="7">
        <v>2780796.8679376189</v>
      </c>
      <c r="F5" s="32">
        <f>E5/B5*100</f>
        <v>94.694514305042645</v>
      </c>
      <c r="G5" s="32">
        <f t="shared" ref="G5:G14" si="0">E5/$E$16*100</f>
        <v>6.8818723783587359</v>
      </c>
      <c r="H5" s="32"/>
      <c r="I5" s="7">
        <v>155800.76746469445</v>
      </c>
      <c r="J5" s="32">
        <f>I5/B5*100</f>
        <v>5.3054856949562312</v>
      </c>
      <c r="K5" s="32">
        <f t="shared" ref="K5:K14" si="1">I5/$I$16*100</f>
        <v>0.89348892049650219</v>
      </c>
    </row>
    <row r="6" spans="1:11" x14ac:dyDescent="0.35">
      <c r="A6" s="30" t="s">
        <v>178</v>
      </c>
      <c r="B6" s="7">
        <v>11392007.362734921</v>
      </c>
      <c r="C6" s="32">
        <f t="shared" ref="C6:C14" si="2">B6/$B$16*100</f>
        <v>19.694053313902455</v>
      </c>
      <c r="D6" s="31"/>
      <c r="E6" s="7">
        <v>10062290.292319303</v>
      </c>
      <c r="F6" s="32">
        <f t="shared" ref="F6:F16" si="3">E6/B6*100</f>
        <v>88.327631574700916</v>
      </c>
      <c r="G6" s="32">
        <f t="shared" si="0"/>
        <v>24.901997849665612</v>
      </c>
      <c r="H6" s="32"/>
      <c r="I6" s="7">
        <v>1329717.0704151895</v>
      </c>
      <c r="J6" s="32">
        <f t="shared" ref="J6:J16" si="4">I6/B6*100</f>
        <v>11.672368425295323</v>
      </c>
      <c r="K6" s="32">
        <f t="shared" si="1"/>
        <v>7.6256843219996844</v>
      </c>
    </row>
    <row r="7" spans="1:11" x14ac:dyDescent="0.35">
      <c r="A7" s="30" t="s">
        <v>179</v>
      </c>
      <c r="B7" s="7">
        <v>3501946.5738045652</v>
      </c>
      <c r="C7" s="32">
        <f t="shared" si="2"/>
        <v>6.054027207930794</v>
      </c>
      <c r="D7" s="31"/>
      <c r="E7" s="7">
        <v>2943650.0199599108</v>
      </c>
      <c r="F7" s="32">
        <f t="shared" si="3"/>
        <v>84.057536513525022</v>
      </c>
      <c r="G7" s="32">
        <f t="shared" si="0"/>
        <v>7.2848987991494276</v>
      </c>
      <c r="H7" s="32"/>
      <c r="I7" s="7">
        <v>558296.553844654</v>
      </c>
      <c r="J7" s="32">
        <f t="shared" si="4"/>
        <v>15.942463486474971</v>
      </c>
      <c r="K7" s="32">
        <f t="shared" si="1"/>
        <v>3.201728677778279</v>
      </c>
    </row>
    <row r="8" spans="1:11" x14ac:dyDescent="0.35">
      <c r="A8" s="30" t="s">
        <v>180</v>
      </c>
      <c r="B8" s="7">
        <v>1024513.3504352428</v>
      </c>
      <c r="C8" s="32">
        <f t="shared" si="2"/>
        <v>1.7711382991445483</v>
      </c>
      <c r="D8" s="31"/>
      <c r="E8" s="7">
        <v>785667.92535743234</v>
      </c>
      <c r="F8" s="32">
        <f t="shared" si="3"/>
        <v>76.68693873278059</v>
      </c>
      <c r="G8" s="32">
        <f t="shared" si="0"/>
        <v>1.9443586320239692</v>
      </c>
      <c r="H8" s="32"/>
      <c r="I8" s="7">
        <v>238845.42507780995</v>
      </c>
      <c r="J8" s="32">
        <f t="shared" si="4"/>
        <v>23.313061267219361</v>
      </c>
      <c r="K8" s="32">
        <f t="shared" si="1"/>
        <v>1.3697348510600877</v>
      </c>
    </row>
    <row r="9" spans="1:11" x14ac:dyDescent="0.35">
      <c r="A9" s="30" t="s">
        <v>181</v>
      </c>
      <c r="B9" s="7">
        <v>19665343.25933094</v>
      </c>
      <c r="C9" s="32">
        <f t="shared" si="2"/>
        <v>33.996670319257724</v>
      </c>
      <c r="D9" s="31"/>
      <c r="E9" s="7">
        <v>6091998.7424112074</v>
      </c>
      <c r="F9" s="32">
        <f t="shared" si="3"/>
        <v>30.978349383861563</v>
      </c>
      <c r="G9" s="32">
        <f t="shared" si="0"/>
        <v>15.076382729634288</v>
      </c>
      <c r="H9" s="32"/>
      <c r="I9" s="7">
        <v>13573344.516917612</v>
      </c>
      <c r="J9" s="32">
        <f t="shared" si="4"/>
        <v>69.021650616127658</v>
      </c>
      <c r="K9" s="32">
        <f t="shared" si="1"/>
        <v>77.84064955069006</v>
      </c>
    </row>
    <row r="10" spans="1:11" x14ac:dyDescent="0.35">
      <c r="A10" s="30" t="s">
        <v>182</v>
      </c>
      <c r="B10" s="7">
        <v>7268840.6189387375</v>
      </c>
      <c r="C10" s="32">
        <f t="shared" si="2"/>
        <v>12.566085161418993</v>
      </c>
      <c r="D10" s="31"/>
      <c r="E10" s="7">
        <v>6924129.4629653059</v>
      </c>
      <c r="F10" s="32">
        <f t="shared" si="3"/>
        <v>95.25768724278673</v>
      </c>
      <c r="G10" s="32">
        <f t="shared" si="0"/>
        <v>17.135726756877876</v>
      </c>
      <c r="H10" s="32"/>
      <c r="I10" s="7">
        <v>344711.15597366699</v>
      </c>
      <c r="J10" s="32">
        <f t="shared" si="4"/>
        <v>4.7423127572165065</v>
      </c>
      <c r="K10" s="32">
        <f t="shared" si="1"/>
        <v>1.9768554651298946</v>
      </c>
    </row>
    <row r="11" spans="1:11" x14ac:dyDescent="0.35">
      <c r="A11" s="30" t="s">
        <v>183</v>
      </c>
      <c r="B11" s="7">
        <v>1498696.2853254033</v>
      </c>
      <c r="C11" s="32">
        <f t="shared" si="2"/>
        <v>2.5908870671112512</v>
      </c>
      <c r="D11" s="31"/>
      <c r="E11" s="7">
        <v>1470386.0176187858</v>
      </c>
      <c r="F11" s="32">
        <f t="shared" si="3"/>
        <v>98.111007014308399</v>
      </c>
      <c r="G11" s="32">
        <f t="shared" si="0"/>
        <v>3.6388882038983299</v>
      </c>
      <c r="H11" s="32"/>
      <c r="I11" s="7">
        <v>28310.26770661887</v>
      </c>
      <c r="J11" s="32">
        <f t="shared" si="4"/>
        <v>1.8889929856916958</v>
      </c>
      <c r="K11" s="32">
        <f t="shared" si="1"/>
        <v>0.16235421008363057</v>
      </c>
    </row>
    <row r="12" spans="1:11" x14ac:dyDescent="0.35">
      <c r="A12" s="30" t="s">
        <v>184</v>
      </c>
      <c r="B12" s="7">
        <v>4403533.506183791</v>
      </c>
      <c r="C12" s="32">
        <f t="shared" si="2"/>
        <v>7.6126551606721726</v>
      </c>
      <c r="D12" s="31"/>
      <c r="E12" s="7">
        <v>4366955.4688456506</v>
      </c>
      <c r="F12" s="32">
        <f t="shared" si="3"/>
        <v>99.169348040913633</v>
      </c>
      <c r="G12" s="32">
        <f t="shared" si="0"/>
        <v>10.807272751590885</v>
      </c>
      <c r="H12" s="32"/>
      <c r="I12" s="7">
        <v>36578.037338120543</v>
      </c>
      <c r="J12" s="32">
        <f t="shared" si="4"/>
        <v>0.83065195908591949</v>
      </c>
      <c r="K12" s="32">
        <f t="shared" si="1"/>
        <v>0.2097683575437076</v>
      </c>
    </row>
    <row r="13" spans="1:11" x14ac:dyDescent="0.35">
      <c r="A13" s="30" t="s">
        <v>185</v>
      </c>
      <c r="B13" s="7">
        <v>3649011.6974578667</v>
      </c>
      <c r="C13" s="32">
        <f t="shared" si="2"/>
        <v>6.308267597145961</v>
      </c>
      <c r="D13" s="31"/>
      <c r="E13" s="7">
        <v>2740060.7582317195</v>
      </c>
      <c r="F13" s="32">
        <f t="shared" si="3"/>
        <v>75.090489847994178</v>
      </c>
      <c r="G13" s="32">
        <f t="shared" si="0"/>
        <v>6.7810592943758214</v>
      </c>
      <c r="H13" s="32"/>
      <c r="I13" s="7">
        <v>908950.93922624737</v>
      </c>
      <c r="J13" s="32">
        <f t="shared" si="4"/>
        <v>24.909510152008565</v>
      </c>
      <c r="K13" s="32">
        <f t="shared" si="1"/>
        <v>5.2126674771199548</v>
      </c>
    </row>
    <row r="14" spans="1:11" x14ac:dyDescent="0.35">
      <c r="A14" s="30" t="s">
        <v>186</v>
      </c>
      <c r="B14" s="7">
        <v>2504419.4461238338</v>
      </c>
      <c r="C14" s="32">
        <f t="shared" si="2"/>
        <v>4.329541627025062</v>
      </c>
      <c r="D14" s="31"/>
      <c r="E14" s="7">
        <v>2241626.733394138</v>
      </c>
      <c r="F14" s="32">
        <f t="shared" si="3"/>
        <v>89.50684107103433</v>
      </c>
      <c r="G14" s="32">
        <f t="shared" si="0"/>
        <v>5.5475426044250353</v>
      </c>
      <c r="H14" s="32"/>
      <c r="I14" s="7">
        <v>262792.71272981679</v>
      </c>
      <c r="J14" s="32">
        <f t="shared" si="4"/>
        <v>10.493158928970507</v>
      </c>
      <c r="K14" s="32">
        <f t="shared" si="1"/>
        <v>1.5070681680982045</v>
      </c>
    </row>
    <row r="15" spans="1:11" x14ac:dyDescent="0.35">
      <c r="B15" s="33"/>
      <c r="C15" s="34"/>
      <c r="D15" s="34"/>
      <c r="E15" s="34"/>
      <c r="F15" s="35"/>
      <c r="G15" s="34"/>
      <c r="H15" s="34"/>
      <c r="I15" s="34"/>
      <c r="J15" s="35"/>
    </row>
    <row r="16" spans="1:11" ht="15" thickBot="1" x14ac:dyDescent="0.4">
      <c r="A16" s="36" t="s">
        <v>31</v>
      </c>
      <c r="B16" s="37">
        <f>SUM(B5:B15)</f>
        <v>57844909.735737637</v>
      </c>
      <c r="C16" s="40">
        <f>SUM(C4:C14)</f>
        <v>100.00000000000003</v>
      </c>
      <c r="D16" s="39"/>
      <c r="E16" s="39">
        <f>SUM(E5:E15)</f>
        <v>40407562.28904108</v>
      </c>
      <c r="F16" s="40">
        <f t="shared" si="3"/>
        <v>69.855001025399744</v>
      </c>
      <c r="G16" s="40">
        <f>SUM(G4:G14)</f>
        <v>99.999999999999986</v>
      </c>
      <c r="H16" s="39"/>
      <c r="I16" s="39">
        <f>SUM(I5:I15)</f>
        <v>17437347.44669443</v>
      </c>
      <c r="J16" s="40">
        <f t="shared" si="4"/>
        <v>30.144998974596582</v>
      </c>
      <c r="K16" s="40">
        <f>SUM(K4:K14)</f>
        <v>100.00000000000001</v>
      </c>
    </row>
  </sheetData>
  <mergeCells count="6">
    <mergeCell ref="A3:A4"/>
    <mergeCell ref="E3:G3"/>
    <mergeCell ref="H3:H4"/>
    <mergeCell ref="I3:K3"/>
    <mergeCell ref="B3:C3"/>
    <mergeCell ref="D3:D4"/>
  </mergeCells>
  <pageMargins left="0.7" right="0.7" top="0.75" bottom="0.75" header="0.3" footer="0.3"/>
  <pageSetup scale="146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2E13-3E18-4917-AE27-68C1CE996802}">
  <dimension ref="A2:J20"/>
  <sheetViews>
    <sheetView view="pageBreakPreview" zoomScale="130" zoomScaleNormal="110" zoomScaleSheetLayoutView="13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C4" sqref="C4"/>
    </sheetView>
  </sheetViews>
  <sheetFormatPr defaultRowHeight="14.5" x14ac:dyDescent="0.35"/>
  <cols>
    <col min="1" max="1" width="10.1796875" bestFit="1" customWidth="1"/>
    <col min="2" max="2" width="9.81640625" customWidth="1"/>
    <col min="3" max="3" width="5.7265625" bestFit="1" customWidth="1"/>
    <col min="4" max="4" width="4.6328125" customWidth="1"/>
    <col min="5" max="5" width="7.6328125" style="41" bestFit="1" customWidth="1"/>
    <col min="6" max="6" width="8.26953125" style="22" bestFit="1" customWidth="1"/>
    <col min="7" max="7" width="8.90625" style="22" bestFit="1" customWidth="1"/>
    <col min="8" max="8" width="9.08984375" style="22" customWidth="1"/>
    <col min="9" max="9" width="8.1796875" style="69" bestFit="1" customWidth="1"/>
    <col min="10" max="10" width="6" style="22" bestFit="1" customWidth="1"/>
  </cols>
  <sheetData>
    <row r="2" spans="1:10" ht="15" thickBot="1" x14ac:dyDescent="0.4">
      <c r="A2" s="25" t="s">
        <v>199</v>
      </c>
      <c r="B2" s="24"/>
      <c r="C2" s="24"/>
      <c r="D2" s="24"/>
      <c r="E2" s="56"/>
      <c r="F2" s="57"/>
      <c r="G2" s="57"/>
      <c r="H2" s="57"/>
      <c r="I2" s="58"/>
      <c r="J2" s="57"/>
    </row>
    <row r="3" spans="1:10" ht="15" thickBot="1" x14ac:dyDescent="0.4">
      <c r="A3" s="197" t="s">
        <v>33</v>
      </c>
      <c r="B3" s="199" t="s">
        <v>189</v>
      </c>
      <c r="C3" s="203"/>
      <c r="D3" s="44"/>
      <c r="E3" s="199" t="s">
        <v>200</v>
      </c>
      <c r="F3" s="199"/>
      <c r="G3" s="199"/>
      <c r="H3" s="199"/>
      <c r="I3" s="199"/>
      <c r="J3" s="199"/>
    </row>
    <row r="4" spans="1:10" ht="39" customHeight="1" thickBot="1" x14ac:dyDescent="0.4">
      <c r="A4" s="198"/>
      <c r="B4" s="27" t="s">
        <v>201</v>
      </c>
      <c r="C4" s="27" t="s">
        <v>292</v>
      </c>
      <c r="D4" s="27"/>
      <c r="E4" s="59" t="s">
        <v>202</v>
      </c>
      <c r="F4" s="60" t="s">
        <v>203</v>
      </c>
      <c r="G4" s="60" t="s">
        <v>204</v>
      </c>
      <c r="H4" s="60" t="s">
        <v>205</v>
      </c>
      <c r="I4" s="61" t="s">
        <v>206</v>
      </c>
      <c r="J4" s="62" t="s">
        <v>207</v>
      </c>
    </row>
    <row r="5" spans="1:10" x14ac:dyDescent="0.35">
      <c r="A5" s="45" t="s">
        <v>16</v>
      </c>
      <c r="B5" s="7">
        <v>3468866.9769603154</v>
      </c>
      <c r="C5" s="19">
        <v>92.474113464355469</v>
      </c>
      <c r="D5" s="19"/>
      <c r="E5" s="63">
        <v>282309.30817951856</v>
      </c>
      <c r="F5" s="46">
        <v>2.7990758419036865</v>
      </c>
      <c r="G5" s="46">
        <v>1.159196138381958</v>
      </c>
      <c r="H5" s="46">
        <v>3.562816858291626</v>
      </c>
      <c r="I5" s="46">
        <v>4.7984947450459003E-3</v>
      </c>
      <c r="J5" s="8">
        <f>C5+SUM(F5:I5)</f>
        <v>100.00000079767779</v>
      </c>
    </row>
    <row r="6" spans="1:10" x14ac:dyDescent="0.35">
      <c r="A6" s="45" t="s">
        <v>18</v>
      </c>
      <c r="B6" s="7">
        <v>2077286.2372442579</v>
      </c>
      <c r="C6" s="19">
        <v>78.327789306640625</v>
      </c>
      <c r="D6" s="19"/>
      <c r="E6" s="63">
        <v>574756.34511090245</v>
      </c>
      <c r="F6" s="46">
        <v>4.4960651397705078</v>
      </c>
      <c r="G6" s="46">
        <v>12.521823883056641</v>
      </c>
      <c r="H6" s="46">
        <v>4.654325008392334</v>
      </c>
      <c r="I6" s="46">
        <v>0</v>
      </c>
      <c r="J6" s="8">
        <f t="shared" ref="J6:J20" si="0">C6+SUM(F6:I6)</f>
        <v>100.00000333786011</v>
      </c>
    </row>
    <row r="7" spans="1:10" x14ac:dyDescent="0.35">
      <c r="A7" s="45" t="s">
        <v>19</v>
      </c>
      <c r="B7" s="7">
        <v>2112091.6813041978</v>
      </c>
      <c r="C7" s="19">
        <v>93.166900634765625</v>
      </c>
      <c r="D7" s="19"/>
      <c r="E7" s="63">
        <v>154906.31100227422</v>
      </c>
      <c r="F7" s="46">
        <v>3.8953006267547607</v>
      </c>
      <c r="G7" s="46">
        <v>1.7531106472015381</v>
      </c>
      <c r="H7" s="46">
        <v>1.1769723892211914</v>
      </c>
      <c r="I7" s="46">
        <v>7.7194599434733391E-3</v>
      </c>
      <c r="J7" s="8">
        <f t="shared" si="0"/>
        <v>100.00000375788659</v>
      </c>
    </row>
    <row r="8" spans="1:10" x14ac:dyDescent="0.35">
      <c r="A8" s="45" t="s">
        <v>20</v>
      </c>
      <c r="B8" s="7">
        <v>2943650.0199598917</v>
      </c>
      <c r="C8" s="19">
        <v>84.057533264160156</v>
      </c>
      <c r="D8" s="19"/>
      <c r="E8" s="63">
        <v>558296.55384465447</v>
      </c>
      <c r="F8" s="46">
        <v>4.5173029899597168</v>
      </c>
      <c r="G8" s="46">
        <v>6.0008959770202637</v>
      </c>
      <c r="H8" s="46">
        <v>5.421694278717041</v>
      </c>
      <c r="I8" s="46">
        <v>2.5699993129819632E-3</v>
      </c>
      <c r="J8" s="8">
        <f t="shared" si="0"/>
        <v>99.99999650917016</v>
      </c>
    </row>
    <row r="9" spans="1:10" x14ac:dyDescent="0.35">
      <c r="A9" s="45" t="s">
        <v>21</v>
      </c>
      <c r="B9" s="7">
        <v>4675867.9499781886</v>
      </c>
      <c r="C9" s="19">
        <v>83.560531616210938</v>
      </c>
      <c r="D9" s="19"/>
      <c r="E9" s="63">
        <v>919917.57026054279</v>
      </c>
      <c r="F9" s="46">
        <v>2.9667668342590332</v>
      </c>
      <c r="G9" s="46">
        <v>7.1718306541442871</v>
      </c>
      <c r="H9" s="46">
        <v>6.2651329040527344</v>
      </c>
      <c r="I9" s="46">
        <v>3.5741183906793594E-2</v>
      </c>
      <c r="J9" s="8">
        <f t="shared" si="0"/>
        <v>100.00000319257379</v>
      </c>
    </row>
    <row r="10" spans="1:10" x14ac:dyDescent="0.35">
      <c r="A10" s="45" t="s">
        <v>22</v>
      </c>
      <c r="B10" s="7">
        <v>3274330.6610363484</v>
      </c>
      <c r="C10" s="19">
        <v>92.777641296386719</v>
      </c>
      <c r="D10" s="19"/>
      <c r="E10" s="63">
        <v>254893.18915237274</v>
      </c>
      <c r="F10" s="46">
        <v>1.6069477796554565</v>
      </c>
      <c r="G10" s="46">
        <v>4.6840896606445313</v>
      </c>
      <c r="H10" s="46">
        <v>0.93132072687149048</v>
      </c>
      <c r="I10" s="46">
        <v>0</v>
      </c>
      <c r="J10" s="8">
        <f t="shared" si="0"/>
        <v>99.999999463558197</v>
      </c>
    </row>
    <row r="11" spans="1:10" x14ac:dyDescent="0.35">
      <c r="A11" s="45" t="s">
        <v>23</v>
      </c>
      <c r="B11" s="7">
        <v>1470386.0176187973</v>
      </c>
      <c r="C11" s="19">
        <v>98.111007690429688</v>
      </c>
      <c r="D11" s="19"/>
      <c r="E11" s="63">
        <v>28310.267706618884</v>
      </c>
      <c r="F11" s="46">
        <v>0.89434784650802612</v>
      </c>
      <c r="G11" s="46">
        <v>0.30009567737579346</v>
      </c>
      <c r="H11" s="46">
        <v>0.69454950094223022</v>
      </c>
      <c r="I11" s="46">
        <v>0</v>
      </c>
      <c r="J11" s="8">
        <f t="shared" si="0"/>
        <v>100.00000071525574</v>
      </c>
    </row>
    <row r="12" spans="1:10" x14ac:dyDescent="0.35">
      <c r="A12" s="45" t="s">
        <v>24</v>
      </c>
      <c r="B12" s="7">
        <v>785667.92535743758</v>
      </c>
      <c r="C12" s="19">
        <v>76.686935424804688</v>
      </c>
      <c r="D12" s="19"/>
      <c r="E12" s="63">
        <v>238845.42507780998</v>
      </c>
      <c r="F12" s="46">
        <v>4.0101003646850586</v>
      </c>
      <c r="G12" s="46">
        <v>8.7008543014526367</v>
      </c>
      <c r="H12" s="46">
        <v>10.602106094360352</v>
      </c>
      <c r="I12" s="46">
        <v>0</v>
      </c>
      <c r="J12" s="8">
        <f t="shared" si="0"/>
        <v>99.999996185302734</v>
      </c>
    </row>
    <row r="13" spans="1:10" x14ac:dyDescent="0.35">
      <c r="A13" s="45" t="s">
        <v>25</v>
      </c>
      <c r="B13" s="7">
        <v>3455262.4860060071</v>
      </c>
      <c r="C13" s="19">
        <v>98.226043701171875</v>
      </c>
      <c r="D13" s="19"/>
      <c r="E13" s="63">
        <v>62401.847794147878</v>
      </c>
      <c r="F13" s="46">
        <v>0.56800496578216553</v>
      </c>
      <c r="G13" s="46">
        <v>0.58658427000045776</v>
      </c>
      <c r="H13" s="46">
        <v>0.61936759948730469</v>
      </c>
      <c r="I13" s="46">
        <v>0</v>
      </c>
      <c r="J13" s="8">
        <f t="shared" si="0"/>
        <v>100.0000005364418</v>
      </c>
    </row>
    <row r="14" spans="1:10" x14ac:dyDescent="0.35">
      <c r="A14" s="45" t="s">
        <v>26</v>
      </c>
      <c r="B14" s="7">
        <v>3549039.0444295164</v>
      </c>
      <c r="C14" s="19">
        <v>37.396533966064453</v>
      </c>
      <c r="D14" s="19"/>
      <c r="E14" s="63">
        <v>5941249.3091466222</v>
      </c>
      <c r="F14" s="46">
        <v>17.815851211547852</v>
      </c>
      <c r="G14" s="46">
        <v>34.442527770996094</v>
      </c>
      <c r="H14" s="46">
        <v>9.1280527114868164</v>
      </c>
      <c r="I14" s="46">
        <v>1.2170336246490479</v>
      </c>
      <c r="J14" s="8">
        <f t="shared" si="0"/>
        <v>99.999999284744263</v>
      </c>
    </row>
    <row r="15" spans="1:10" x14ac:dyDescent="0.35">
      <c r="A15" s="45" t="s">
        <v>27</v>
      </c>
      <c r="B15" s="7">
        <v>3205734.21896959</v>
      </c>
      <c r="C15" s="19">
        <v>28.694301605224609</v>
      </c>
      <c r="D15" s="19"/>
      <c r="E15" s="63">
        <v>7966289.8018862456</v>
      </c>
      <c r="F15" s="46">
        <v>22.007225036621094</v>
      </c>
      <c r="G15" s="46">
        <v>32.073188781738281</v>
      </c>
      <c r="H15" s="46">
        <v>16.923130035400391</v>
      </c>
      <c r="I15" s="46">
        <v>0.30215653777122498</v>
      </c>
      <c r="J15" s="8">
        <f t="shared" si="0"/>
        <v>100.0000019967556</v>
      </c>
    </row>
    <row r="16" spans="1:10" x14ac:dyDescent="0.35">
      <c r="A16" s="45" t="s">
        <v>28</v>
      </c>
      <c r="B16" s="7">
        <v>4366955.4688457213</v>
      </c>
      <c r="C16" s="19">
        <v>99.169349670410156</v>
      </c>
      <c r="D16" s="19"/>
      <c r="E16" s="63">
        <v>36578.037338120557</v>
      </c>
      <c r="F16" s="46">
        <v>0.20068661868572235</v>
      </c>
      <c r="G16" s="46">
        <v>0.30969363451004028</v>
      </c>
      <c r="H16" s="46">
        <v>0.32027170062065125</v>
      </c>
      <c r="I16" s="46">
        <v>0</v>
      </c>
      <c r="J16" s="8">
        <f t="shared" si="0"/>
        <v>100.00000162422657</v>
      </c>
    </row>
    <row r="17" spans="1:10" x14ac:dyDescent="0.35">
      <c r="A17" s="45" t="s">
        <v>29</v>
      </c>
      <c r="B17" s="7">
        <v>2241626.7333941599</v>
      </c>
      <c r="C17" s="19">
        <v>89.506843566894531</v>
      </c>
      <c r="D17" s="19"/>
      <c r="E17" s="63">
        <v>262792.71272981685</v>
      </c>
      <c r="F17" s="46">
        <v>3.1054301261901855</v>
      </c>
      <c r="G17" s="46">
        <v>4.2706289291381836</v>
      </c>
      <c r="H17" s="46">
        <v>3.1171000003814697</v>
      </c>
      <c r="I17" s="46">
        <v>0</v>
      </c>
      <c r="J17" s="8">
        <f t="shared" si="0"/>
        <v>100.00000262260437</v>
      </c>
    </row>
    <row r="18" spans="1:10" x14ac:dyDescent="0.35">
      <c r="A18" s="45" t="s">
        <v>30</v>
      </c>
      <c r="B18" s="7">
        <v>2780796.8679376044</v>
      </c>
      <c r="C18" s="19">
        <v>94.694511413574219</v>
      </c>
      <c r="D18" s="19"/>
      <c r="E18" s="63">
        <v>155800.76746469445</v>
      </c>
      <c r="F18" s="46">
        <v>1.9746850728988647</v>
      </c>
      <c r="G18" s="46">
        <v>0.84199714660644531</v>
      </c>
      <c r="H18" s="46">
        <v>2.4865901470184326</v>
      </c>
      <c r="I18" s="46">
        <v>2.213445957750082E-3</v>
      </c>
      <c r="J18" s="8">
        <f t="shared" si="0"/>
        <v>99.999997226055712</v>
      </c>
    </row>
    <row r="19" spans="1:10" x14ac:dyDescent="0.35">
      <c r="B19" s="7"/>
      <c r="C19" s="19"/>
      <c r="D19" s="19"/>
      <c r="E19" s="63"/>
      <c r="F19" s="8"/>
      <c r="G19" s="8"/>
      <c r="H19" s="8"/>
      <c r="I19" s="64"/>
      <c r="J19" s="8"/>
    </row>
    <row r="20" spans="1:10" s="68" customFormat="1" ht="15" thickBot="1" x14ac:dyDescent="0.4">
      <c r="A20" s="50" t="s">
        <v>31</v>
      </c>
      <c r="B20" s="37">
        <f>SUM(B5:B19)</f>
        <v>40407562.289042033</v>
      </c>
      <c r="C20" s="38">
        <v>69.855003356933594</v>
      </c>
      <c r="D20" s="38"/>
      <c r="E20" s="65">
        <f>SUM(E5:E19)</f>
        <v>17437347.446694337</v>
      </c>
      <c r="F20" s="66">
        <v>8.7509126663208008</v>
      </c>
      <c r="G20" s="66">
        <v>14.354938507080078</v>
      </c>
      <c r="H20" s="66">
        <v>6.7767786979675293</v>
      </c>
      <c r="I20" s="67">
        <v>0.26236879825592041</v>
      </c>
      <c r="J20" s="66">
        <f t="shared" si="0"/>
        <v>100.00000202655792</v>
      </c>
    </row>
  </sheetData>
  <mergeCells count="3">
    <mergeCell ref="A3:A4"/>
    <mergeCell ref="B3:C3"/>
    <mergeCell ref="E3:J3"/>
  </mergeCells>
  <pageMargins left="0.7" right="0.7" top="0.75" bottom="0.75" header="0.3" footer="0.3"/>
  <pageSetup scale="139" orientation="landscape" r:id="rId1"/>
  <ignoredErrors>
    <ignoredError sqref="J5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38</vt:i4>
      </vt:variant>
    </vt:vector>
  </HeadingPairs>
  <TitlesOfParts>
    <vt:vector size="70" baseType="lpstr">
      <vt:lpstr>Tab 7.1.1 </vt:lpstr>
      <vt:lpstr>Tab 7.1.2</vt:lpstr>
      <vt:lpstr>Tab 7.1.3</vt:lpstr>
      <vt:lpstr>Tab 7.1.4</vt:lpstr>
      <vt:lpstr>Fig 7.2.1</vt:lpstr>
      <vt:lpstr>Fig 7.2.2</vt:lpstr>
      <vt:lpstr>Fig 7.2.3</vt:lpstr>
      <vt:lpstr>Fig 7.2.4</vt:lpstr>
      <vt:lpstr>Tab 7.2.1</vt:lpstr>
      <vt:lpstr>Tab 7.2.2</vt:lpstr>
      <vt:lpstr>Tab 7.2.3</vt:lpstr>
      <vt:lpstr>Tab 7.2.4</vt:lpstr>
      <vt:lpstr>Tab 7.3.1</vt:lpstr>
      <vt:lpstr>Tab 7.3.2</vt:lpstr>
      <vt:lpstr>Tab 7.3.3</vt:lpstr>
      <vt:lpstr>Tab 7.3.4</vt:lpstr>
      <vt:lpstr>Tab 7.3.1_Annex</vt:lpstr>
      <vt:lpstr>Tab 7.3.2_Annex</vt:lpstr>
      <vt:lpstr>Tab 7.3.3_Annex</vt:lpstr>
      <vt:lpstr>Tab 7.3.4_Annex</vt:lpstr>
      <vt:lpstr>Tab 7.4.1</vt:lpstr>
      <vt:lpstr>Tab 7.4.2</vt:lpstr>
      <vt:lpstr>Tab 7.4.3</vt:lpstr>
      <vt:lpstr>Tab 7.4.4</vt:lpstr>
      <vt:lpstr>Tab 7.5.1</vt:lpstr>
      <vt:lpstr>Tab 7.5.2</vt:lpstr>
      <vt:lpstr>Tab 7.5.3</vt:lpstr>
      <vt:lpstr>Tab 7.5.4</vt:lpstr>
      <vt:lpstr>Tab 7.6.1</vt:lpstr>
      <vt:lpstr>Tab 7.6.2</vt:lpstr>
      <vt:lpstr>Tab 7.6.3</vt:lpstr>
      <vt:lpstr>Tab 7.6.4</vt:lpstr>
      <vt:lpstr>'Fig 7.2.1'!Print_Area</vt:lpstr>
      <vt:lpstr>'Fig 7.2.2'!Print_Area</vt:lpstr>
      <vt:lpstr>'Fig 7.2.3'!Print_Area</vt:lpstr>
      <vt:lpstr>'Fig 7.2.4'!Print_Area</vt:lpstr>
      <vt:lpstr>'Tab 7.1.1 '!Print_Area</vt:lpstr>
      <vt:lpstr>'Tab 7.1.2'!Print_Area</vt:lpstr>
      <vt:lpstr>'Tab 7.1.3'!Print_Area</vt:lpstr>
      <vt:lpstr>'Tab 7.1.4'!Print_Area</vt:lpstr>
      <vt:lpstr>'Tab 7.3.1'!Print_Area</vt:lpstr>
      <vt:lpstr>'Tab 7.3.2'!Print_Area</vt:lpstr>
      <vt:lpstr>'Tab 7.3.3'!Print_Area</vt:lpstr>
      <vt:lpstr>'Tab 7.3.4'!Print_Area</vt:lpstr>
      <vt:lpstr>'Tab 7.4.1'!Print_Area</vt:lpstr>
      <vt:lpstr>'Tab 7.4.2'!Print_Area</vt:lpstr>
      <vt:lpstr>'Tab 7.4.3'!Print_Area</vt:lpstr>
      <vt:lpstr>'Tab 7.4.4'!Print_Area</vt:lpstr>
      <vt:lpstr>'Tab 7.5.1'!Print_Area</vt:lpstr>
      <vt:lpstr>'Tab 7.5.2'!Print_Area</vt:lpstr>
      <vt:lpstr>'Tab 7.5.3'!Print_Area</vt:lpstr>
      <vt:lpstr>'Tab 7.5.4'!Print_Area</vt:lpstr>
      <vt:lpstr>'Tab 7.6.1'!Print_Area</vt:lpstr>
      <vt:lpstr>'Tab 7.6.2'!Print_Area</vt:lpstr>
      <vt:lpstr>'Tab 7.6.3'!Print_Area</vt:lpstr>
      <vt:lpstr>'Tab 7.6.4'!Print_Area</vt:lpstr>
      <vt:lpstr>'Fig 7.2.2'!Print_Titles</vt:lpstr>
      <vt:lpstr>'Tab 7.1.2'!Print_Titles</vt:lpstr>
      <vt:lpstr>'Tab 7.2.2'!Print_Titles</vt:lpstr>
      <vt:lpstr>'Tab 7.3.1_Annex'!Print_Titles</vt:lpstr>
      <vt:lpstr>'Tab 7.3.2'!Print_Titles</vt:lpstr>
      <vt:lpstr>'Tab 7.3.2_Annex'!Print_Titles</vt:lpstr>
      <vt:lpstr>'Tab 7.3.3_Annex'!Print_Titles</vt:lpstr>
      <vt:lpstr>'Tab 7.3.4_Annex'!Print_Titles</vt:lpstr>
      <vt:lpstr>'Tab 7.4.2'!Print_Titles</vt:lpstr>
      <vt:lpstr>'Tab 7.5.1'!Print_Titles</vt:lpstr>
      <vt:lpstr>'Tab 7.5.2'!Print_Titles</vt:lpstr>
      <vt:lpstr>'Tab 7.5.3'!Print_Titles</vt:lpstr>
      <vt:lpstr>'Tab 7.5.4'!Print_Titles</vt:lpstr>
      <vt:lpstr>'Tab 7.6.2'!Print_Titles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Innocent Otim</cp:lastModifiedBy>
  <cp:lastPrinted>2024-04-28T08:04:02Z</cp:lastPrinted>
  <dcterms:created xsi:type="dcterms:W3CDTF">2024-04-27T10:03:55Z</dcterms:created>
  <dcterms:modified xsi:type="dcterms:W3CDTF">2024-04-28T08:04:33Z</dcterms:modified>
</cp:coreProperties>
</file>