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 Okello\Website-migration\"/>
    </mc:Choice>
  </mc:AlternateContent>
  <bookViews>
    <workbookView xWindow="0" yWindow="0" windowWidth="23040" windowHeight="9384"/>
  </bookViews>
  <sheets>
    <sheet name="Jan-Jun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9" i="1" l="1"/>
  <c r="D469" i="1"/>
  <c r="C469" i="1"/>
  <c r="C444" i="1"/>
  <c r="D435" i="1" s="1"/>
  <c r="D438" i="1"/>
  <c r="D442" i="1"/>
  <c r="C429" i="1"/>
  <c r="D420" i="1" s="1"/>
  <c r="D424" i="1"/>
  <c r="D425" i="1"/>
  <c r="D426" i="1"/>
  <c r="D427" i="1"/>
  <c r="D428" i="1"/>
  <c r="C414" i="1"/>
  <c r="D405" i="1" s="1"/>
  <c r="C399" i="1"/>
  <c r="D399" i="1" s="1"/>
  <c r="C385" i="1"/>
  <c r="D383" i="1" s="1"/>
  <c r="D384" i="1"/>
  <c r="D382" i="1"/>
  <c r="D381" i="1"/>
  <c r="D378" i="1"/>
  <c r="D377" i="1"/>
  <c r="D376" i="1"/>
  <c r="C262" i="1"/>
  <c r="D255" i="1" s="1"/>
  <c r="D258" i="1"/>
  <c r="D261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D248" i="1"/>
  <c r="C248" i="1"/>
  <c r="H225" i="1"/>
  <c r="H226" i="1"/>
  <c r="H227" i="1"/>
  <c r="H228" i="1"/>
  <c r="H229" i="1"/>
  <c r="H230" i="1"/>
  <c r="G231" i="1"/>
  <c r="F231" i="1"/>
  <c r="E225" i="1"/>
  <c r="E226" i="1"/>
  <c r="E227" i="1"/>
  <c r="E228" i="1"/>
  <c r="E229" i="1"/>
  <c r="E230" i="1"/>
  <c r="D231" i="1"/>
  <c r="C231" i="1"/>
  <c r="H212" i="1"/>
  <c r="H213" i="1"/>
  <c r="H214" i="1"/>
  <c r="H215" i="1"/>
  <c r="H216" i="1"/>
  <c r="H217" i="1"/>
  <c r="G218" i="1"/>
  <c r="F218" i="1"/>
  <c r="E212" i="1"/>
  <c r="E213" i="1"/>
  <c r="E214" i="1"/>
  <c r="E215" i="1"/>
  <c r="E216" i="1"/>
  <c r="E217" i="1"/>
  <c r="D218" i="1"/>
  <c r="C218" i="1"/>
  <c r="H200" i="1"/>
  <c r="H201" i="1"/>
  <c r="H202" i="1"/>
  <c r="H203" i="1"/>
  <c r="H204" i="1"/>
  <c r="H205" i="1"/>
  <c r="G206" i="1"/>
  <c r="F206" i="1"/>
  <c r="E200" i="1"/>
  <c r="E201" i="1"/>
  <c r="E202" i="1"/>
  <c r="E203" i="1"/>
  <c r="E204" i="1"/>
  <c r="E205" i="1"/>
  <c r="D206" i="1"/>
  <c r="C206" i="1"/>
  <c r="H187" i="1"/>
  <c r="H188" i="1"/>
  <c r="H189" i="1"/>
  <c r="H190" i="1"/>
  <c r="H191" i="1"/>
  <c r="H192" i="1"/>
  <c r="G193" i="1"/>
  <c r="F193" i="1"/>
  <c r="E187" i="1"/>
  <c r="E188" i="1"/>
  <c r="E189" i="1"/>
  <c r="E190" i="1"/>
  <c r="E191" i="1"/>
  <c r="E192" i="1"/>
  <c r="D193" i="1"/>
  <c r="C193" i="1"/>
  <c r="H176" i="1"/>
  <c r="H180" i="1" s="1"/>
  <c r="H179" i="1"/>
  <c r="G180" i="1"/>
  <c r="F180" i="1"/>
  <c r="E176" i="1"/>
  <c r="E178" i="1"/>
  <c r="E179" i="1"/>
  <c r="D180" i="1"/>
  <c r="C180" i="1"/>
  <c r="H161" i="1"/>
  <c r="H162" i="1"/>
  <c r="H163" i="1"/>
  <c r="H164" i="1"/>
  <c r="H166" i="1"/>
  <c r="G167" i="1"/>
  <c r="F167" i="1"/>
  <c r="E161" i="1"/>
  <c r="E162" i="1"/>
  <c r="E163" i="1"/>
  <c r="E164" i="1"/>
  <c r="E165" i="1"/>
  <c r="E166" i="1"/>
  <c r="D167" i="1"/>
  <c r="C167" i="1"/>
  <c r="H148" i="1"/>
  <c r="H149" i="1"/>
  <c r="H150" i="1"/>
  <c r="H151" i="1"/>
  <c r="H152" i="1"/>
  <c r="H153" i="1"/>
  <c r="G154" i="1"/>
  <c r="F154" i="1"/>
  <c r="E148" i="1"/>
  <c r="E149" i="1"/>
  <c r="E150" i="1"/>
  <c r="E151" i="1"/>
  <c r="E152" i="1"/>
  <c r="E153" i="1"/>
  <c r="D154" i="1"/>
  <c r="C154" i="1"/>
  <c r="H135" i="1"/>
  <c r="H136" i="1"/>
  <c r="H137" i="1"/>
  <c r="H138" i="1"/>
  <c r="H139" i="1"/>
  <c r="H140" i="1"/>
  <c r="G141" i="1"/>
  <c r="F141" i="1"/>
  <c r="E135" i="1"/>
  <c r="E136" i="1"/>
  <c r="E137" i="1"/>
  <c r="E138" i="1"/>
  <c r="E139" i="1"/>
  <c r="E140" i="1"/>
  <c r="D141" i="1"/>
  <c r="C141" i="1"/>
  <c r="H122" i="1"/>
  <c r="H123" i="1"/>
  <c r="H124" i="1"/>
  <c r="H125" i="1"/>
  <c r="H126" i="1"/>
  <c r="H127" i="1"/>
  <c r="G128" i="1"/>
  <c r="F128" i="1"/>
  <c r="E122" i="1"/>
  <c r="E123" i="1"/>
  <c r="E124" i="1"/>
  <c r="E125" i="1"/>
  <c r="E126" i="1"/>
  <c r="E127" i="1"/>
  <c r="D128" i="1"/>
  <c r="C128" i="1"/>
  <c r="H109" i="1"/>
  <c r="H110" i="1"/>
  <c r="H111" i="1"/>
  <c r="H112" i="1"/>
  <c r="H113" i="1"/>
  <c r="H114" i="1"/>
  <c r="G115" i="1"/>
  <c r="F115" i="1"/>
  <c r="E109" i="1"/>
  <c r="E110" i="1"/>
  <c r="E111" i="1"/>
  <c r="E112" i="1"/>
  <c r="E113" i="1"/>
  <c r="E114" i="1"/>
  <c r="D115" i="1"/>
  <c r="C115" i="1"/>
  <c r="H97" i="1"/>
  <c r="H98" i="1"/>
  <c r="H99" i="1"/>
  <c r="H102" i="1" s="1"/>
  <c r="H100" i="1"/>
  <c r="H101" i="1"/>
  <c r="G102" i="1"/>
  <c r="F102" i="1"/>
  <c r="E97" i="1"/>
  <c r="E98" i="1"/>
  <c r="E99" i="1"/>
  <c r="E100" i="1"/>
  <c r="E101" i="1"/>
  <c r="D102" i="1"/>
  <c r="C102" i="1"/>
  <c r="H84" i="1"/>
  <c r="H85" i="1"/>
  <c r="H86" i="1"/>
  <c r="H87" i="1"/>
  <c r="H88" i="1"/>
  <c r="H89" i="1"/>
  <c r="G90" i="1"/>
  <c r="F90" i="1"/>
  <c r="E84" i="1"/>
  <c r="E85" i="1"/>
  <c r="E86" i="1"/>
  <c r="E87" i="1"/>
  <c r="E88" i="1"/>
  <c r="E89" i="1"/>
  <c r="D90" i="1"/>
  <c r="C90" i="1"/>
  <c r="H71" i="1"/>
  <c r="H72" i="1"/>
  <c r="H73" i="1"/>
  <c r="H74" i="1"/>
  <c r="H75" i="1"/>
  <c r="H76" i="1"/>
  <c r="G77" i="1"/>
  <c r="F77" i="1"/>
  <c r="E71" i="1"/>
  <c r="E72" i="1"/>
  <c r="E73" i="1"/>
  <c r="E74" i="1"/>
  <c r="E75" i="1"/>
  <c r="E76" i="1"/>
  <c r="D77" i="1"/>
  <c r="C77" i="1"/>
  <c r="H58" i="1"/>
  <c r="H59" i="1"/>
  <c r="H60" i="1"/>
  <c r="H61" i="1"/>
  <c r="H62" i="1"/>
  <c r="H63" i="1"/>
  <c r="G64" i="1"/>
  <c r="F64" i="1"/>
  <c r="E58" i="1"/>
  <c r="E59" i="1"/>
  <c r="E60" i="1"/>
  <c r="E61" i="1"/>
  <c r="E62" i="1"/>
  <c r="E63" i="1"/>
  <c r="D64" i="1"/>
  <c r="C64" i="1"/>
  <c r="H46" i="1"/>
  <c r="H47" i="1"/>
  <c r="H48" i="1"/>
  <c r="H49" i="1"/>
  <c r="H50" i="1"/>
  <c r="H51" i="1"/>
  <c r="G52" i="1"/>
  <c r="F52" i="1"/>
  <c r="E46" i="1"/>
  <c r="E47" i="1"/>
  <c r="E48" i="1"/>
  <c r="E49" i="1"/>
  <c r="E50" i="1"/>
  <c r="E51" i="1"/>
  <c r="D52" i="1"/>
  <c r="C52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G38" i="1"/>
  <c r="F38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D38" i="1"/>
  <c r="C3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G18" i="1"/>
  <c r="F1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18" i="1"/>
  <c r="C18" i="1"/>
  <c r="D257" i="1" l="1"/>
  <c r="D421" i="1"/>
  <c r="H231" i="1"/>
  <c r="D256" i="1"/>
  <c r="D260" i="1"/>
  <c r="D254" i="1"/>
  <c r="D423" i="1"/>
  <c r="D422" i="1"/>
  <c r="E141" i="1"/>
  <c r="D253" i="1"/>
  <c r="H128" i="1"/>
  <c r="D259" i="1"/>
  <c r="D412" i="1"/>
  <c r="E193" i="1"/>
  <c r="H206" i="1"/>
  <c r="D407" i="1"/>
  <c r="H64" i="1"/>
  <c r="E128" i="1"/>
  <c r="H154" i="1"/>
  <c r="E218" i="1"/>
  <c r="H218" i="1"/>
  <c r="D437" i="1"/>
  <c r="H38" i="1"/>
  <c r="H115" i="1"/>
  <c r="E154" i="1"/>
  <c r="H167" i="1"/>
  <c r="D380" i="1"/>
  <c r="D385" i="1"/>
  <c r="D411" i="1"/>
  <c r="D429" i="1"/>
  <c r="D440" i="1"/>
  <c r="D436" i="1"/>
  <c r="D444" i="1" s="1"/>
  <c r="H90" i="1"/>
  <c r="H193" i="1"/>
  <c r="E231" i="1"/>
  <c r="E77" i="1"/>
  <c r="H77" i="1"/>
  <c r="D441" i="1"/>
  <c r="E115" i="1"/>
  <c r="H141" i="1"/>
  <c r="E167" i="1"/>
  <c r="E180" i="1"/>
  <c r="E206" i="1"/>
  <c r="D408" i="1"/>
  <c r="D443" i="1"/>
  <c r="D439" i="1"/>
  <c r="E38" i="1"/>
  <c r="E52" i="1"/>
  <c r="E64" i="1"/>
  <c r="E102" i="1"/>
  <c r="D393" i="1"/>
  <c r="D397" i="1"/>
  <c r="D410" i="1"/>
  <c r="D406" i="1"/>
  <c r="D396" i="1"/>
  <c r="H18" i="1"/>
  <c r="H52" i="1"/>
  <c r="E90" i="1"/>
  <c r="D379" i="1"/>
  <c r="D390" i="1"/>
  <c r="D394" i="1"/>
  <c r="D398" i="1"/>
  <c r="D413" i="1"/>
  <c r="D409" i="1"/>
  <c r="D392" i="1"/>
  <c r="E18" i="1"/>
  <c r="D391" i="1"/>
  <c r="D395" i="1"/>
  <c r="D414" i="1" l="1"/>
  <c r="D262" i="1"/>
</calcChain>
</file>

<file path=xl/sharedStrings.xml><?xml version="1.0" encoding="utf-8"?>
<sst xmlns="http://schemas.openxmlformats.org/spreadsheetml/2006/main" count="579" uniqueCount="121">
  <si>
    <t>Table 1: Border by Sex</t>
  </si>
  <si>
    <t>Arrivals</t>
  </si>
  <si>
    <t xml:space="preserve">Departures </t>
  </si>
  <si>
    <t>Port</t>
  </si>
  <si>
    <t>Male</t>
  </si>
  <si>
    <t>Female</t>
  </si>
  <si>
    <t>Total</t>
  </si>
  <si>
    <t>Mutukula</t>
  </si>
  <si>
    <t>Busia</t>
  </si>
  <si>
    <t>Malaba</t>
  </si>
  <si>
    <t>Suam River**</t>
  </si>
  <si>
    <t>Mirama Hill</t>
  </si>
  <si>
    <t>Cyanika</t>
  </si>
  <si>
    <t>Entebbe**</t>
  </si>
  <si>
    <t>Kamwezi**</t>
  </si>
  <si>
    <t>Katuna</t>
  </si>
  <si>
    <t>Mpondwe</t>
  </si>
  <si>
    <t>Nimule</t>
  </si>
  <si>
    <t xml:space="preserve">Arrivals </t>
  </si>
  <si>
    <t>Month</t>
  </si>
  <si>
    <t>Non-Resident</t>
  </si>
  <si>
    <t xml:space="preserve"> Resident</t>
  </si>
  <si>
    <t>Lwakhaka</t>
  </si>
  <si>
    <t>Resident</t>
  </si>
  <si>
    <t>Month of travel</t>
  </si>
  <si>
    <t>January</t>
  </si>
  <si>
    <t>February</t>
  </si>
  <si>
    <t>March</t>
  </si>
  <si>
    <t>April</t>
  </si>
  <si>
    <t>May</t>
  </si>
  <si>
    <t>June</t>
  </si>
  <si>
    <t>Table 5: Month of travel by residential status-Busia</t>
  </si>
  <si>
    <t>Table 6: Month of travel by residential status-Malaba</t>
  </si>
  <si>
    <t>Table 7: Month of travel by residential status-Suam River</t>
  </si>
  <si>
    <t>Table 8: Month of travel by residential status-Lwakhaka</t>
  </si>
  <si>
    <t>Arrival</t>
  </si>
  <si>
    <t>Departures</t>
  </si>
  <si>
    <t xml:space="preserve">Arrival </t>
  </si>
  <si>
    <t>Departure</t>
  </si>
  <si>
    <t>May**</t>
  </si>
  <si>
    <t>-</t>
  </si>
  <si>
    <t>January**</t>
  </si>
  <si>
    <t>February**</t>
  </si>
  <si>
    <t>March**</t>
  </si>
  <si>
    <t>April**</t>
  </si>
  <si>
    <t>Sex</t>
  </si>
  <si>
    <t>Purpose of travel</t>
  </si>
  <si>
    <t>Driver/Dereva</t>
  </si>
  <si>
    <t>Business/Biashara</t>
  </si>
  <si>
    <t>Leisure/Holiday/Utali</t>
  </si>
  <si>
    <t>Conference/Meeting Mk</t>
  </si>
  <si>
    <t>Spiritual (Religious)</t>
  </si>
  <si>
    <t>Education/Elimu/Masom</t>
  </si>
  <si>
    <t>Visiting friends/rela</t>
  </si>
  <si>
    <t>Short contracts/Consu</t>
  </si>
  <si>
    <t>Other/ Missing or Not stated</t>
  </si>
  <si>
    <t>Shopping/Unuzi</t>
  </si>
  <si>
    <t>Transit/Kupita tu</t>
  </si>
  <si>
    <t>Purpose of visit</t>
  </si>
  <si>
    <t>Number</t>
  </si>
  <si>
    <t>Percent</t>
  </si>
  <si>
    <t>Conference/Meeting Mkutano/Kongamano</t>
  </si>
  <si>
    <t>Education/Elimu/Masomo</t>
  </si>
  <si>
    <t>Leisure/Holiday/Utalii</t>
  </si>
  <si>
    <t>Short contracts/Consultancy Mkataba Mfupi wa kikazi</t>
  </si>
  <si>
    <t>Spiritual (Religious) Maisha ya kiroho</t>
  </si>
  <si>
    <t>Visiting friends/relatives Kutembealea marafik</t>
  </si>
  <si>
    <t>Other /Missing or Not stated</t>
  </si>
  <si>
    <t>Other Sababu nyingine</t>
  </si>
  <si>
    <t>Agegroups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</si>
  <si>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</si>
  <si>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</si>
  <si>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</si>
  <si>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</si>
  <si>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</si>
  <si>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</si>
  <si>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</si>
  <si>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</si>
  <si>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</si>
  <si>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</si>
  <si>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</si>
  <si>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</si>
  <si>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</si>
  <si>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</si>
  <si>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</si>
  <si>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</si>
  <si>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</si>
  <si>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Not stated/ Missing</t>
  </si>
  <si>
    <t>Table 9: Month of travel by residential status-Mirama Hills</t>
  </si>
  <si>
    <t>Table 10: Month of travel by residential status-Cyanika</t>
  </si>
  <si>
    <t>Table 11: Month of travel by residential status-Mutukula</t>
  </si>
  <si>
    <t>Table 12: Month of travel by residential status-Entebbe</t>
  </si>
  <si>
    <t>Table 13: Month of travel by residential status-Kamwezi</t>
  </si>
  <si>
    <t>Table 14: Month of travel by residential status-Bunagana</t>
  </si>
  <si>
    <t>Table 15: Month of travel by residential status-Nimule</t>
  </si>
  <si>
    <t>Table 16: Month of travel by residential status-Mpondwe</t>
  </si>
  <si>
    <t>Table 17: Month of travel by residential status-Katuna</t>
  </si>
  <si>
    <t>Bunagana</t>
  </si>
  <si>
    <t>NB: Entebbe Departure Data for the month of  May missing, Saum River missing data for jan, Kamwezi missing data for Jan, Feb, May and April</t>
  </si>
  <si>
    <t>NB:  Saum River missing data for january</t>
  </si>
  <si>
    <t>NB:  Kamwezi missing data for Jan, Feb, Marc May and April</t>
  </si>
  <si>
    <t>NB:  Entebbe  missing data for May, Departures</t>
  </si>
  <si>
    <t>Table 18: Purpose of visit (Malaba, Mutukula, Cyanika, Busia, Mirama Hills)</t>
  </si>
  <si>
    <t xml:space="preserve">Table 19: Purpose of visit (Entebbe, Kamwezi, Bunagana, Mpondwe, Nimule, Katuna) </t>
  </si>
  <si>
    <t>Table 20: Purpose of visit (Busia)</t>
  </si>
  <si>
    <t>Table 21: Purpose of visit (Cyanika)</t>
  </si>
  <si>
    <t>Table 22: Purpose of visit (Malaba)</t>
  </si>
  <si>
    <t>Table 23: Purpose of visit (Mirama Hills)</t>
  </si>
  <si>
    <t>Table 24: Purpose of visit (Mutukula)</t>
  </si>
  <si>
    <t>Table 25: Purpose of visit (Lwakhaka)</t>
  </si>
  <si>
    <t>Table 26: Purpose of visit (Saum River)</t>
  </si>
  <si>
    <t>Table 27: Purpose of visit (Entebbe)</t>
  </si>
  <si>
    <t>Table 28: Purpose of visit (Bunagana)</t>
  </si>
  <si>
    <t>Table 29: Purpose of visit (Katuna)</t>
  </si>
  <si>
    <t>Table 30: Purpose of visit (Mpondwe)</t>
  </si>
  <si>
    <t>Table 31: Purpose of visit (Nimule)</t>
  </si>
  <si>
    <t>Table 32: Agegroup by Sex (Visitors)</t>
  </si>
  <si>
    <t>Table 3: Month of travel by Residential  status-Arrivals</t>
  </si>
  <si>
    <t>Table 2: Border by Residential Status and Travel status</t>
  </si>
  <si>
    <t>Table 4: Month of travel by Residential  status-Departures</t>
  </si>
  <si>
    <t>NB: Entebbe Departure Data for the month of  May missing, Saum River missing data for january, Kamwezi missing data for Jan, Feb, May and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</si>
</sst>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_);\(#,##0.0\)"/>
    <numFmt numFmtId="168" formatCode="#,##0.0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28">
    <xf numFmtId="0" fontId="0" fillId="0" borderId="0" xfId="0"/>
    <xf numFmtId="0" fontId="4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Alignment="1"/>
    <xf numFmtId="0" fontId="5" fillId="3" borderId="1" xfId="4" applyNumberFormat="1" applyFont="1" applyBorder="1" applyAlignment="1" applyProtection="1"/>
    <xf numFmtId="0" fontId="5" fillId="2" borderId="1" xfId="3" applyNumberFormat="1" applyFont="1" applyBorder="1" applyAlignment="1" applyProtection="1">
      <alignment horizontal="right"/>
    </xf>
    <xf numFmtId="0" fontId="6" fillId="2" borderId="1" xfId="3" applyNumberFormat="1" applyFont="1" applyBorder="1" applyAlignment="1" applyProtection="1">
      <alignment horizontal="right"/>
    </xf>
    <xf numFmtId="0" fontId="6" fillId="2" borderId="2" xfId="3" applyFont="1" applyBorder="1" applyAlignment="1">
      <alignment horizontal="right"/>
    </xf>
    <xf numFmtId="0" fontId="5" fillId="2" borderId="2" xfId="3" applyFont="1" applyBorder="1" applyAlignment="1">
      <alignment horizontal="right"/>
    </xf>
    <xf numFmtId="0" fontId="5" fillId="3" borderId="3" xfId="4" applyNumberFormat="1" applyFont="1" applyBorder="1" applyAlignment="1" applyProtection="1">
      <alignment horizontal="left"/>
    </xf>
    <xf numFmtId="0" fontId="5" fillId="2" borderId="4" xfId="3" applyNumberFormat="1" applyFont="1" applyBorder="1" applyAlignment="1" applyProtection="1">
      <alignment horizontal="right"/>
    </xf>
    <xf numFmtId="0" fontId="5" fillId="2" borderId="4" xfId="3" applyFont="1" applyBorder="1" applyAlignment="1">
      <alignment horizontal="right"/>
    </xf>
    <xf numFmtId="0" fontId="7" fillId="3" borderId="0" xfId="4" applyNumberFormat="1" applyFont="1" applyBorder="1" applyAlignment="1" applyProtection="1">
      <alignment horizontal="left"/>
    </xf>
    <xf numFmtId="3" fontId="0" fillId="0" borderId="0" xfId="1" applyNumberFormat="1" applyFont="1" applyAlignment="1">
      <alignment horizontal="right"/>
    </xf>
    <xf numFmtId="166" fontId="0" fillId="0" borderId="0" xfId="1" applyNumberFormat="1" applyFont="1"/>
    <xf numFmtId="3" fontId="0" fillId="0" borderId="0" xfId="1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1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NumberFormat="1"/>
    <xf numFmtId="166" fontId="0" fillId="0" borderId="0" xfId="1" applyNumberFormat="1" applyFont="1" applyBorder="1" applyAlignment="1"/>
    <xf numFmtId="0" fontId="5" fillId="3" borderId="5" xfId="4" applyNumberFormat="1" applyFont="1" applyBorder="1" applyAlignment="1" applyProtection="1">
      <alignment horizontal="left"/>
    </xf>
    <xf numFmtId="166" fontId="5" fillId="3" borderId="5" xfId="1" applyNumberFormat="1" applyFont="1" applyFill="1" applyBorder="1" applyAlignment="1" applyProtection="1">
      <alignment horizontal="right"/>
    </xf>
    <xf numFmtId="166" fontId="5" fillId="3" borderId="5" xfId="1" applyNumberFormat="1" applyFont="1" applyFill="1" applyBorder="1" applyAlignment="1" applyProtection="1"/>
    <xf numFmtId="0" fontId="9" fillId="0" borderId="0" xfId="4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Fill="1" applyAlignment="1"/>
    <xf numFmtId="0" fontId="0" fillId="0" borderId="0" xfId="0" applyFill="1"/>
    <xf numFmtId="0" fontId="5" fillId="0" borderId="0" xfId="4" applyNumberFormat="1" applyFont="1" applyFill="1" applyBorder="1" applyAlignment="1" applyProtection="1">
      <alignment horizontal="left"/>
    </xf>
    <xf numFmtId="166" fontId="5" fillId="0" borderId="0" xfId="1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 applyAlignment="1" applyProtection="1"/>
    <xf numFmtId="0" fontId="10" fillId="0" borderId="0" xfId="4" applyNumberFormat="1" applyFont="1" applyFill="1" applyBorder="1" applyAlignment="1" applyProtection="1">
      <alignment horizontal="left"/>
    </xf>
    <xf numFmtId="0" fontId="10" fillId="0" borderId="0" xfId="4" applyNumberFormat="1" applyFont="1" applyFill="1" applyBorder="1" applyAlignment="1" applyProtection="1">
      <alignment horizontal="right"/>
    </xf>
    <xf numFmtId="0" fontId="10" fillId="0" borderId="0" xfId="4" applyNumberFormat="1" applyFont="1" applyFill="1" applyBorder="1" applyAlignment="1" applyProtection="1">
      <alignment horizontal="right" indent="2"/>
    </xf>
    <xf numFmtId="3" fontId="10" fillId="0" borderId="0" xfId="4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Alignment="1"/>
    <xf numFmtId="0" fontId="6" fillId="0" borderId="0" xfId="0" applyFont="1"/>
    <xf numFmtId="0" fontId="6" fillId="3" borderId="1" xfId="4" applyNumberFormat="1" applyFont="1" applyBorder="1" applyAlignment="1" applyProtection="1"/>
    <xf numFmtId="0" fontId="6" fillId="2" borderId="1" xfId="3" applyNumberFormat="1" applyFont="1" applyBorder="1" applyAlignment="1" applyProtection="1">
      <alignment horizontal="right" vertical="center"/>
    </xf>
    <xf numFmtId="0" fontId="6" fillId="2" borderId="2" xfId="3" applyNumberFormat="1" applyFont="1" applyBorder="1" applyAlignment="1" applyProtection="1">
      <alignment horizontal="right" vertical="center"/>
    </xf>
    <xf numFmtId="0" fontId="6" fillId="2" borderId="2" xfId="3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3" borderId="3" xfId="4" applyNumberFormat="1" applyFont="1" applyBorder="1" applyAlignment="1" applyProtection="1">
      <alignment horizontal="left" wrapText="1"/>
    </xf>
    <xf numFmtId="0" fontId="6" fillId="2" borderId="4" xfId="3" applyNumberFormat="1" applyFont="1" applyBorder="1" applyAlignment="1" applyProtection="1">
      <alignment horizontal="right" wrapText="1"/>
    </xf>
    <xf numFmtId="0" fontId="6" fillId="2" borderId="3" xfId="3" applyNumberFormat="1" applyFont="1" applyBorder="1" applyAlignment="1" applyProtection="1">
      <alignment horizontal="right" wrapText="1"/>
    </xf>
    <xf numFmtId="0" fontId="6" fillId="2" borderId="4" xfId="3" applyNumberFormat="1" applyFont="1" applyBorder="1" applyAlignment="1">
      <alignment horizontal="right" wrapText="1"/>
    </xf>
    <xf numFmtId="3" fontId="11" fillId="0" borderId="0" xfId="2" applyNumberFormat="1" applyFont="1" applyBorder="1" applyAlignment="1" applyProtection="1">
      <alignment horizontal="right"/>
    </xf>
    <xf numFmtId="3" fontId="8" fillId="0" borderId="0" xfId="2" applyNumberFormat="1" applyFont="1" applyBorder="1" applyAlignment="1">
      <alignment horizontal="right"/>
    </xf>
    <xf numFmtId="0" fontId="6" fillId="3" borderId="5" xfId="4" applyNumberFormat="1" applyFont="1" applyBorder="1" applyAlignment="1" applyProtection="1">
      <alignment horizontal="left"/>
    </xf>
    <xf numFmtId="164" fontId="6" fillId="3" borderId="5" xfId="2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5" fillId="3" borderId="0" xfId="4" applyNumberFormat="1" applyFont="1" applyBorder="1" applyAlignment="1" applyProtection="1">
      <alignment horizontal="left" vertical="top"/>
    </xf>
    <xf numFmtId="0" fontId="8" fillId="3" borderId="1" xfId="4" applyNumberFormat="1" applyFont="1" applyBorder="1" applyAlignment="1" applyProtection="1">
      <alignment horizontal="left"/>
    </xf>
    <xf numFmtId="3" fontId="11" fillId="0" borderId="0" xfId="0" applyNumberFormat="1" applyFont="1" applyBorder="1" applyAlignment="1" applyProtection="1">
      <alignment horizontal="right"/>
    </xf>
    <xf numFmtId="0" fontId="8" fillId="3" borderId="0" xfId="4" applyNumberFormat="1" applyFont="1" applyBorder="1" applyAlignment="1" applyProtection="1">
      <alignment horizontal="left"/>
    </xf>
    <xf numFmtId="3" fontId="5" fillId="3" borderId="5" xfId="4" applyNumberFormat="1" applyFont="1" applyBorder="1" applyAlignment="1" applyProtection="1">
      <alignment horizontal="right"/>
    </xf>
    <xf numFmtId="41" fontId="0" fillId="0" borderId="0" xfId="0" applyNumberForma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 indent="2"/>
    </xf>
    <xf numFmtId="3" fontId="12" fillId="0" borderId="0" xfId="0" applyNumberFormat="1" applyFont="1" applyBorder="1" applyAlignment="1" applyProtection="1"/>
    <xf numFmtId="0" fontId="13" fillId="0" borderId="0" xfId="0" applyNumberFormat="1" applyFont="1" applyBorder="1" applyAlignment="1" applyProtection="1">
      <alignment horizontal="left"/>
    </xf>
    <xf numFmtId="0" fontId="11" fillId="0" borderId="0" xfId="0" applyNumberFormat="1" applyFont="1" applyBorder="1" applyAlignment="1" applyProtection="1">
      <alignment horizontal="right"/>
    </xf>
    <xf numFmtId="0" fontId="11" fillId="0" borderId="0" xfId="0" applyNumberFormat="1" applyFont="1" applyBorder="1" applyAlignment="1" applyProtection="1">
      <alignment horizontal="right" indent="2"/>
    </xf>
    <xf numFmtId="0" fontId="4" fillId="0" borderId="0" xfId="0" applyNumberFormat="1" applyFont="1" applyFill="1" applyBorder="1" applyAlignment="1" applyProtection="1"/>
    <xf numFmtId="0" fontId="6" fillId="2" borderId="4" xfId="3" applyNumberFormat="1" applyFont="1" applyBorder="1" applyAlignment="1" applyProtection="1">
      <alignment horizontal="right"/>
    </xf>
    <xf numFmtId="0" fontId="6" fillId="2" borderId="3" xfId="3" applyFont="1" applyBorder="1" applyAlignment="1">
      <alignment horizontal="right" wrapText="1"/>
    </xf>
    <xf numFmtId="3" fontId="11" fillId="0" borderId="0" xfId="0" applyNumberFormat="1" applyFont="1" applyBorder="1" applyAlignment="1" applyProtection="1"/>
    <xf numFmtId="3" fontId="8" fillId="0" borderId="0" xfId="0" applyNumberFormat="1" applyFont="1" applyBorder="1" applyAlignment="1"/>
    <xf numFmtId="0" fontId="12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>
      <alignment horizontal="right" indent="2"/>
    </xf>
    <xf numFmtId="0" fontId="14" fillId="0" borderId="1" xfId="0" applyNumberFormat="1" applyFont="1" applyBorder="1" applyAlignment="1" applyProtection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NumberFormat="1" applyBorder="1" applyAlignment="1"/>
    <xf numFmtId="0" fontId="8" fillId="0" borderId="0" xfId="0" applyNumberFormat="1" applyFont="1" applyBorder="1" applyAlignment="1"/>
    <xf numFmtId="3" fontId="11" fillId="0" borderId="0" xfId="2" applyNumberFormat="1" applyFont="1" applyBorder="1" applyAlignment="1" applyProtection="1"/>
    <xf numFmtId="164" fontId="6" fillId="3" borderId="5" xfId="2" applyFont="1" applyFill="1" applyBorder="1" applyAlignment="1" applyProtection="1"/>
    <xf numFmtId="0" fontId="0" fillId="0" borderId="0" xfId="0" applyNumberFormat="1" applyBorder="1" applyAlignment="1">
      <alignment horizontal="right"/>
    </xf>
    <xf numFmtId="0" fontId="5" fillId="2" borderId="2" xfId="3" applyNumberFormat="1" applyFont="1" applyBorder="1" applyAlignment="1">
      <alignment horizontal="right" vertical="center"/>
    </xf>
    <xf numFmtId="0" fontId="0" fillId="0" borderId="0" xfId="0" applyNumberFormat="1" applyAlignment="1"/>
    <xf numFmtId="0" fontId="8" fillId="0" borderId="0" xfId="2" applyNumberFormat="1" applyFont="1" applyBorder="1" applyAlignment="1">
      <alignment horizontal="right"/>
    </xf>
    <xf numFmtId="3" fontId="0" fillId="0" borderId="0" xfId="0" applyNumberFormat="1" applyAlignment="1"/>
    <xf numFmtId="0" fontId="14" fillId="0" borderId="0" xfId="0" applyNumberFormat="1" applyFont="1" applyBorder="1" applyAlignment="1" applyProtection="1">
      <alignment horizontal="left"/>
    </xf>
    <xf numFmtId="0" fontId="12" fillId="0" borderId="6" xfId="0" applyNumberFormat="1" applyFont="1" applyBorder="1" applyAlignment="1" applyProtection="1"/>
    <xf numFmtId="166" fontId="11" fillId="0" borderId="0" xfId="1" applyNumberFormat="1" applyFont="1" applyBorder="1" applyAlignment="1" applyProtection="1">
      <alignment horizontal="right"/>
    </xf>
    <xf numFmtId="3" fontId="5" fillId="0" borderId="0" xfId="4" applyNumberFormat="1" applyFont="1" applyFill="1" applyBorder="1" applyAlignment="1" applyProtection="1">
      <alignment horizontal="right"/>
    </xf>
    <xf numFmtId="0" fontId="4" fillId="4" borderId="0" xfId="0" applyNumberFormat="1" applyFont="1" applyFill="1" applyBorder="1" applyAlignment="1" applyProtection="1"/>
    <xf numFmtId="0" fontId="7" fillId="2" borderId="1" xfId="3" applyNumberFormat="1" applyFont="1" applyBorder="1" applyAlignment="1" applyProtection="1">
      <alignment horizontal="right"/>
    </xf>
    <xf numFmtId="0" fontId="5" fillId="3" borderId="5" xfId="4" applyNumberFormat="1" applyFont="1" applyBorder="1" applyAlignment="1" applyProtection="1">
      <alignment horizontal="right"/>
    </xf>
    <xf numFmtId="0" fontId="5" fillId="0" borderId="0" xfId="4" applyNumberFormat="1" applyFont="1" applyFill="1" applyBorder="1" applyAlignment="1" applyProtection="1">
      <alignment horizontal="right"/>
    </xf>
    <xf numFmtId="166" fontId="11" fillId="0" borderId="0" xfId="1" applyNumberFormat="1" applyFont="1" applyBorder="1" applyAlignment="1" applyProtection="1">
      <alignment horizontal="right" indent="2"/>
    </xf>
    <xf numFmtId="166" fontId="0" fillId="0" borderId="0" xfId="1" applyNumberFormat="1" applyFont="1" applyBorder="1" applyAlignment="1">
      <alignment horizontal="right"/>
    </xf>
    <xf numFmtId="166" fontId="11" fillId="0" borderId="0" xfId="1" applyNumberFormat="1" applyFont="1" applyBorder="1" applyAlignment="1" applyProtection="1"/>
    <xf numFmtId="37" fontId="2" fillId="5" borderId="4" xfId="1" applyNumberFormat="1" applyFont="1" applyFill="1" applyBorder="1" applyAlignment="1">
      <alignment horizontal="right"/>
    </xf>
    <xf numFmtId="166" fontId="5" fillId="3" borderId="5" xfId="1" applyNumberFormat="1" applyFont="1" applyFill="1" applyBorder="1" applyAlignment="1" applyProtection="1">
      <alignment horizontal="left"/>
    </xf>
    <xf numFmtId="0" fontId="5" fillId="3" borderId="5" xfId="4" applyNumberFormat="1" applyFont="1" applyBorder="1" applyAlignment="1" applyProtection="1"/>
    <xf numFmtId="37" fontId="2" fillId="5" borderId="5" xfId="1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/>
    <xf numFmtId="165" fontId="0" fillId="0" borderId="0" xfId="0" applyNumberFormat="1" applyBorder="1" applyAlignment="1">
      <alignment horizontal="right"/>
    </xf>
    <xf numFmtId="37" fontId="0" fillId="0" borderId="0" xfId="0" applyNumberFormat="1"/>
    <xf numFmtId="166" fontId="0" fillId="0" borderId="0" xfId="1" applyNumberFormat="1" applyFont="1" applyBorder="1"/>
    <xf numFmtId="0" fontId="15" fillId="0" borderId="0" xfId="0" applyFont="1" applyBorder="1" applyAlignment="1">
      <alignment horizontal="right"/>
    </xf>
    <xf numFmtId="0" fontId="8" fillId="0" borderId="0" xfId="0" applyFont="1" applyBorder="1"/>
    <xf numFmtId="3" fontId="5" fillId="3" borderId="5" xfId="1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/>
    </xf>
    <xf numFmtId="0" fontId="6" fillId="0" borderId="0" xfId="0" applyNumberFormat="1" applyFont="1"/>
    <xf numFmtId="0" fontId="6" fillId="0" borderId="0" xfId="0" applyFont="1" applyBorder="1" applyAlignment="1">
      <alignment horizontal="right"/>
    </xf>
    <xf numFmtId="0" fontId="7" fillId="3" borderId="0" xfId="4" applyNumberFormat="1" applyFont="1" applyBorder="1" applyAlignment="1" applyProtection="1"/>
    <xf numFmtId="0" fontId="5" fillId="3" borderId="5" xfId="1" applyNumberFormat="1" applyFont="1" applyFill="1" applyBorder="1" applyAlignment="1" applyProtection="1">
      <alignment horizontal="right"/>
    </xf>
    <xf numFmtId="37" fontId="0" fillId="0" borderId="0" xfId="1" applyNumberFormat="1" applyFont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37" fontId="0" fillId="0" borderId="0" xfId="1" applyNumberFormat="1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0" fontId="11" fillId="0" borderId="0" xfId="0" applyNumberFormat="1" applyFont="1" applyBorder="1" applyAlignment="1" applyProtection="1"/>
    <xf numFmtId="0" fontId="8" fillId="0" borderId="0" xfId="0" applyNumberFormat="1" applyFont="1" applyBorder="1" applyAlignment="1">
      <alignment horizontal="right"/>
    </xf>
    <xf numFmtId="0" fontId="11" fillId="0" borderId="6" xfId="0" applyNumberFormat="1" applyFont="1" applyBorder="1" applyAlignment="1" applyProtection="1"/>
    <xf numFmtId="3" fontId="11" fillId="0" borderId="6" xfId="0" applyNumberFormat="1" applyFont="1" applyBorder="1" applyAlignment="1" applyProtection="1"/>
    <xf numFmtId="3" fontId="5" fillId="3" borderId="5" xfId="1" applyNumberFormat="1" applyFont="1" applyFill="1" applyBorder="1" applyAlignment="1" applyProtection="1"/>
    <xf numFmtId="0" fontId="5" fillId="3" borderId="1" xfId="4" applyNumberFormat="1" applyFont="1" applyBorder="1" applyAlignment="1" applyProtection="1">
      <alignment horizontal="left" vertical="top"/>
    </xf>
    <xf numFmtId="0" fontId="5" fillId="3" borderId="3" xfId="4" applyNumberFormat="1" applyFont="1" applyBorder="1" applyAlignment="1" applyProtection="1">
      <alignment horizontal="left" vertical="top"/>
    </xf>
    <xf numFmtId="0" fontId="6" fillId="0" borderId="2" xfId="0" applyFont="1" applyBorder="1" applyAlignment="1">
      <alignment horizontal="center"/>
    </xf>
    <xf numFmtId="0" fontId="5" fillId="2" borderId="2" xfId="3" applyNumberFormat="1" applyFont="1" applyBorder="1" applyAlignment="1" applyProtection="1">
      <alignment horizontal="center"/>
    </xf>
    <xf numFmtId="0" fontId="5" fillId="2" borderId="2" xfId="3" applyFont="1" applyBorder="1" applyAlignment="1">
      <alignment horizontal="center"/>
    </xf>
  </cellXfs>
  <cellStyles count="5">
    <cellStyle name="Accent1" xfId="3" builtinId="29"/>
    <cellStyle name="Accent3" xfId="4" builtinId="37"/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1"/>
  <sheetViews>
    <sheetView tabSelected="1" workbookViewId="0">
      <selection activeCell="O4" sqref="O4"/>
    </sheetView>
  </sheetViews>
  <sheetFormatPr defaultColWidth="10.5546875" defaultRowHeight="14.4" x14ac:dyDescent="0.3"/>
  <cols>
    <col min="2" max="2" width="29.33203125" style="3" customWidth="1"/>
    <col min="3" max="3" width="13.5546875" style="2" customWidth="1"/>
    <col min="4" max="5" width="11.33203125" style="2" customWidth="1"/>
    <col min="6" max="6" width="13.33203125" style="2" bestFit="1" customWidth="1"/>
    <col min="7" max="7" width="12.44140625" style="2" customWidth="1"/>
    <col min="8" max="8" width="11.109375" style="2" customWidth="1"/>
    <col min="9" max="9" width="10.5546875" style="3"/>
    <col min="10" max="11" width="10.5546875" style="4"/>
  </cols>
  <sheetData>
    <row r="1" spans="2:12" ht="15.6" x14ac:dyDescent="0.3">
      <c r="B1" s="1" t="s">
        <v>0</v>
      </c>
    </row>
    <row r="2" spans="2:12" ht="16.2" thickBot="1" x14ac:dyDescent="0.35">
      <c r="B2" s="1"/>
    </row>
    <row r="3" spans="2:12" x14ac:dyDescent="0.3">
      <c r="B3" s="5"/>
      <c r="C3" s="6"/>
      <c r="D3" s="7" t="s">
        <v>1</v>
      </c>
      <c r="E3" s="6"/>
      <c r="F3" s="8" t="s">
        <v>2</v>
      </c>
      <c r="G3" s="9"/>
      <c r="H3" s="9"/>
    </row>
    <row r="4" spans="2:12" ht="15" thickBot="1" x14ac:dyDescent="0.35">
      <c r="B4" s="10" t="s">
        <v>3</v>
      </c>
      <c r="C4" s="11" t="s">
        <v>4</v>
      </c>
      <c r="D4" s="11" t="s">
        <v>5</v>
      </c>
      <c r="E4" s="11" t="s">
        <v>6</v>
      </c>
      <c r="F4" s="11" t="s">
        <v>4</v>
      </c>
      <c r="G4" s="12" t="s">
        <v>5</v>
      </c>
      <c r="H4" s="12" t="s">
        <v>6</v>
      </c>
    </row>
    <row r="5" spans="2:12" x14ac:dyDescent="0.3">
      <c r="B5" s="13" t="s">
        <v>7</v>
      </c>
      <c r="C5" s="14">
        <v>14845</v>
      </c>
      <c r="D5" s="14">
        <v>2564</v>
      </c>
      <c r="E5" s="15">
        <f>SUM(C5:D5)</f>
        <v>17409</v>
      </c>
      <c r="F5" s="16">
        <v>9696</v>
      </c>
      <c r="G5" s="16">
        <v>2275</v>
      </c>
      <c r="H5" s="15">
        <f>SUM(F5:G5)</f>
        <v>11971</v>
      </c>
      <c r="I5"/>
      <c r="J5" s="17"/>
      <c r="K5" s="17"/>
      <c r="L5" s="17"/>
    </row>
    <row r="6" spans="2:12" x14ac:dyDescent="0.3">
      <c r="B6" s="13" t="s">
        <v>8</v>
      </c>
      <c r="C6" s="14">
        <v>66881</v>
      </c>
      <c r="D6" s="14">
        <v>13589</v>
      </c>
      <c r="E6" s="15">
        <f t="shared" ref="E6:E11" si="0">SUM(C6:D6)</f>
        <v>80470</v>
      </c>
      <c r="F6" s="18">
        <v>64632</v>
      </c>
      <c r="G6" s="18">
        <v>11574</v>
      </c>
      <c r="H6" s="15">
        <f t="shared" ref="H6:H11" si="1">SUM(F6:G6)</f>
        <v>76206</v>
      </c>
      <c r="I6"/>
      <c r="J6" s="17"/>
      <c r="K6" s="17"/>
      <c r="L6" s="17"/>
    </row>
    <row r="7" spans="2:12" x14ac:dyDescent="0.3">
      <c r="B7" s="13" t="s">
        <v>9</v>
      </c>
      <c r="C7" s="14">
        <v>115609</v>
      </c>
      <c r="D7" s="14">
        <v>5629</v>
      </c>
      <c r="E7" s="15">
        <f t="shared" si="0"/>
        <v>121238</v>
      </c>
      <c r="F7" s="18">
        <v>35530</v>
      </c>
      <c r="G7" s="18">
        <v>6718</v>
      </c>
      <c r="H7" s="15">
        <f t="shared" si="1"/>
        <v>42248</v>
      </c>
      <c r="I7"/>
      <c r="J7" s="17"/>
      <c r="K7" s="17"/>
      <c r="L7" s="17"/>
    </row>
    <row r="8" spans="2:12" x14ac:dyDescent="0.3">
      <c r="B8" s="13" t="s">
        <v>10</v>
      </c>
      <c r="C8" s="19">
        <v>64</v>
      </c>
      <c r="D8" s="19">
        <v>12</v>
      </c>
      <c r="E8" s="15">
        <f t="shared" si="0"/>
        <v>76</v>
      </c>
      <c r="F8" s="20">
        <v>58</v>
      </c>
      <c r="G8" s="20">
        <v>16</v>
      </c>
      <c r="H8" s="15">
        <f t="shared" si="1"/>
        <v>74</v>
      </c>
      <c r="I8"/>
      <c r="J8"/>
      <c r="K8"/>
      <c r="L8" s="17"/>
    </row>
    <row r="9" spans="2:12" x14ac:dyDescent="0.3">
      <c r="B9" s="13" t="s">
        <v>22</v>
      </c>
      <c r="C9" s="19">
        <v>924</v>
      </c>
      <c r="D9" s="19">
        <v>179</v>
      </c>
      <c r="E9" s="15">
        <f t="shared" si="0"/>
        <v>1103</v>
      </c>
      <c r="F9" s="18">
        <v>42887</v>
      </c>
      <c r="G9" s="18">
        <v>2018</v>
      </c>
      <c r="H9" s="15">
        <f t="shared" si="1"/>
        <v>44905</v>
      </c>
      <c r="I9"/>
      <c r="J9" s="17"/>
      <c r="K9" s="17"/>
      <c r="L9" s="17"/>
    </row>
    <row r="10" spans="2:12" x14ac:dyDescent="0.3">
      <c r="B10" s="13" t="s">
        <v>11</v>
      </c>
      <c r="C10" s="14">
        <v>17042</v>
      </c>
      <c r="D10" s="14">
        <v>8858</v>
      </c>
      <c r="E10" s="15">
        <f t="shared" si="0"/>
        <v>25900</v>
      </c>
      <c r="F10" s="18">
        <v>13343</v>
      </c>
      <c r="G10" s="18">
        <v>5759</v>
      </c>
      <c r="H10" s="15">
        <f t="shared" si="1"/>
        <v>19102</v>
      </c>
      <c r="I10"/>
      <c r="J10" s="17"/>
      <c r="K10" s="17"/>
      <c r="L10" s="17"/>
    </row>
    <row r="11" spans="2:12" x14ac:dyDescent="0.3">
      <c r="B11" s="13" t="s">
        <v>12</v>
      </c>
      <c r="C11" s="14">
        <v>7764</v>
      </c>
      <c r="D11" s="14">
        <v>3148</v>
      </c>
      <c r="E11" s="15">
        <f t="shared" si="0"/>
        <v>10912</v>
      </c>
      <c r="F11" s="18">
        <v>6687</v>
      </c>
      <c r="G11" s="18">
        <v>2642</v>
      </c>
      <c r="H11" s="15">
        <f t="shared" si="1"/>
        <v>9329</v>
      </c>
      <c r="I11"/>
      <c r="J11" s="17"/>
      <c r="K11" s="17"/>
      <c r="L11" s="17"/>
    </row>
    <row r="12" spans="2:12" x14ac:dyDescent="0.3">
      <c r="B12" s="13" t="s">
        <v>97</v>
      </c>
      <c r="C12" s="21">
        <v>220</v>
      </c>
      <c r="D12" s="21">
        <v>37</v>
      </c>
      <c r="E12" s="15">
        <f>SUM(C12:D12)</f>
        <v>257</v>
      </c>
      <c r="F12" s="21">
        <v>269</v>
      </c>
      <c r="G12" s="15">
        <v>28</v>
      </c>
      <c r="H12" s="15">
        <f>SUM(F12:G12)</f>
        <v>297</v>
      </c>
      <c r="I12" s="22"/>
    </row>
    <row r="13" spans="2:12" x14ac:dyDescent="0.3">
      <c r="B13" s="13" t="s">
        <v>13</v>
      </c>
      <c r="C13" s="21">
        <v>112265</v>
      </c>
      <c r="D13" s="21">
        <v>88177</v>
      </c>
      <c r="E13" s="15">
        <f t="shared" ref="E13:E17" si="2">SUM(C13:D13)</f>
        <v>200442</v>
      </c>
      <c r="F13" s="21">
        <v>154016</v>
      </c>
      <c r="G13" s="15">
        <v>145558</v>
      </c>
      <c r="H13" s="15">
        <f t="shared" ref="H13:H17" si="3">SUM(F13:G13)</f>
        <v>299574</v>
      </c>
      <c r="I13" s="22"/>
    </row>
    <row r="14" spans="2:12" x14ac:dyDescent="0.3">
      <c r="B14" s="13" t="s">
        <v>14</v>
      </c>
      <c r="C14" s="21">
        <v>349</v>
      </c>
      <c r="D14" s="21">
        <v>228</v>
      </c>
      <c r="E14" s="15">
        <f t="shared" si="2"/>
        <v>577</v>
      </c>
      <c r="F14" s="21">
        <v>215</v>
      </c>
      <c r="G14" s="15">
        <v>207</v>
      </c>
      <c r="H14" s="15">
        <f t="shared" si="3"/>
        <v>422</v>
      </c>
    </row>
    <row r="15" spans="2:12" x14ac:dyDescent="0.3">
      <c r="B15" s="13" t="s">
        <v>15</v>
      </c>
      <c r="C15" s="21">
        <v>22951</v>
      </c>
      <c r="D15" s="21">
        <v>10735</v>
      </c>
      <c r="E15" s="15">
        <f t="shared" si="2"/>
        <v>33686</v>
      </c>
      <c r="F15" s="21">
        <v>22121</v>
      </c>
      <c r="G15" s="23">
        <v>9902</v>
      </c>
      <c r="H15" s="15">
        <f t="shared" si="3"/>
        <v>32023</v>
      </c>
    </row>
    <row r="16" spans="2:12" x14ac:dyDescent="0.3">
      <c r="B16" s="13" t="s">
        <v>16</v>
      </c>
      <c r="C16" s="21">
        <v>2882</v>
      </c>
      <c r="D16" s="21">
        <v>532</v>
      </c>
      <c r="E16" s="15">
        <f t="shared" si="2"/>
        <v>3414</v>
      </c>
      <c r="F16" s="21">
        <v>4013</v>
      </c>
      <c r="G16" s="23">
        <v>1307</v>
      </c>
      <c r="H16" s="15">
        <f t="shared" si="3"/>
        <v>5320</v>
      </c>
    </row>
    <row r="17" spans="2:12" ht="15" thickBot="1" x14ac:dyDescent="0.35">
      <c r="B17" s="13" t="s">
        <v>17</v>
      </c>
      <c r="C17" s="21">
        <v>32544</v>
      </c>
      <c r="D17" s="21">
        <v>7277</v>
      </c>
      <c r="E17" s="15">
        <f t="shared" si="2"/>
        <v>39821</v>
      </c>
      <c r="F17" s="21">
        <v>41887</v>
      </c>
      <c r="G17" s="23">
        <v>8249</v>
      </c>
      <c r="H17" s="15">
        <f t="shared" si="3"/>
        <v>50136</v>
      </c>
    </row>
    <row r="18" spans="2:12" ht="15" thickBot="1" x14ac:dyDescent="0.35">
      <c r="B18" s="24" t="s">
        <v>6</v>
      </c>
      <c r="C18" s="25">
        <f t="shared" ref="C18:G18" si="4">SUM(C5:C17)</f>
        <v>394340</v>
      </c>
      <c r="D18" s="25">
        <f t="shared" si="4"/>
        <v>140965</v>
      </c>
      <c r="E18" s="26">
        <f t="shared" si="4"/>
        <v>535305</v>
      </c>
      <c r="F18" s="26">
        <f t="shared" si="4"/>
        <v>395354</v>
      </c>
      <c r="G18" s="26">
        <f t="shared" si="4"/>
        <v>196253</v>
      </c>
      <c r="H18" s="26">
        <f>SUM(H5:H17)</f>
        <v>591607</v>
      </c>
    </row>
    <row r="19" spans="2:12" x14ac:dyDescent="0.3">
      <c r="B19" s="27" t="s">
        <v>120</v>
      </c>
      <c r="C19" s="27"/>
      <c r="D19" s="27"/>
      <c r="E19" s="27"/>
      <c r="F19" s="27"/>
      <c r="G19" s="27"/>
      <c r="H19" s="27"/>
      <c r="I19" s="28"/>
      <c r="J19" s="29"/>
      <c r="K19" s="29"/>
      <c r="L19" s="30"/>
    </row>
    <row r="20" spans="2:12" s="30" customFormat="1" x14ac:dyDescent="0.3">
      <c r="B20" s="31"/>
      <c r="C20" s="32"/>
      <c r="D20" s="32"/>
      <c r="E20" s="33"/>
      <c r="F20" s="33"/>
      <c r="G20" s="33"/>
      <c r="H20" s="33"/>
      <c r="I20" s="28"/>
      <c r="J20" s="29"/>
      <c r="K20" s="29"/>
    </row>
    <row r="21" spans="2:12" s="30" customFormat="1" ht="15.6" x14ac:dyDescent="0.3">
      <c r="B21" s="1" t="s">
        <v>118</v>
      </c>
      <c r="C21" s="32"/>
      <c r="D21" s="32"/>
      <c r="E21" s="33"/>
      <c r="F21" s="33"/>
      <c r="G21" s="33"/>
      <c r="H21" s="33"/>
      <c r="I21" s="3"/>
      <c r="J21" s="4"/>
      <c r="K21" s="4"/>
      <c r="L21"/>
    </row>
    <row r="22" spans="2:12" ht="15" thickBot="1" x14ac:dyDescent="0.35">
      <c r="B22" s="34"/>
      <c r="C22" s="35"/>
      <c r="D22" s="35"/>
      <c r="E22" s="36"/>
      <c r="F22" s="37"/>
      <c r="G22" s="37"/>
      <c r="H22" s="37"/>
      <c r="I22" s="38"/>
      <c r="J22" s="39"/>
      <c r="K22" s="39"/>
      <c r="L22" s="40"/>
    </row>
    <row r="23" spans="2:12" s="40" customFormat="1" x14ac:dyDescent="0.3">
      <c r="B23" s="41"/>
      <c r="C23" s="42"/>
      <c r="D23" s="42" t="s">
        <v>18</v>
      </c>
      <c r="E23" s="42"/>
      <c r="F23" s="43" t="s">
        <v>2</v>
      </c>
      <c r="G23" s="44"/>
      <c r="H23" s="44"/>
      <c r="I23" s="45"/>
      <c r="J23" s="46"/>
      <c r="K23" s="46"/>
      <c r="L23" s="46"/>
    </row>
    <row r="24" spans="2:12" s="46" customFormat="1" ht="15" thickBot="1" x14ac:dyDescent="0.35">
      <c r="B24" s="47" t="s">
        <v>19</v>
      </c>
      <c r="C24" s="48" t="s">
        <v>20</v>
      </c>
      <c r="D24" s="48" t="s">
        <v>21</v>
      </c>
      <c r="E24" s="48" t="s">
        <v>6</v>
      </c>
      <c r="F24" s="49" t="s">
        <v>20</v>
      </c>
      <c r="G24" s="50" t="s">
        <v>21</v>
      </c>
      <c r="H24" s="50" t="s">
        <v>6</v>
      </c>
      <c r="I24" s="3"/>
      <c r="J24" s="4"/>
      <c r="K24" s="4"/>
      <c r="L24"/>
    </row>
    <row r="25" spans="2:12" x14ac:dyDescent="0.3">
      <c r="B25" s="13" t="s">
        <v>7</v>
      </c>
      <c r="C25" s="51">
        <v>14490</v>
      </c>
      <c r="D25" s="51">
        <v>2919</v>
      </c>
      <c r="E25" s="51">
        <f>SUM(C25:D25)</f>
        <v>17409</v>
      </c>
      <c r="F25" s="52">
        <v>7995</v>
      </c>
      <c r="G25" s="52">
        <v>3976</v>
      </c>
      <c r="H25" s="52">
        <f>SUM(F25:G25)</f>
        <v>11971</v>
      </c>
      <c r="J25"/>
      <c r="K25" s="17"/>
    </row>
    <row r="26" spans="2:12" x14ac:dyDescent="0.3">
      <c r="B26" s="13" t="s">
        <v>8</v>
      </c>
      <c r="C26" s="51">
        <v>64422</v>
      </c>
      <c r="D26" s="51">
        <v>16048</v>
      </c>
      <c r="E26" s="51">
        <f t="shared" ref="E26:E37" si="5">SUM(C26:D26)</f>
        <v>80470</v>
      </c>
      <c r="F26" s="52">
        <v>60906</v>
      </c>
      <c r="G26" s="52">
        <v>15300</v>
      </c>
      <c r="H26" s="52">
        <f t="shared" ref="H26:H31" si="6">SUM(F26:G26)</f>
        <v>76206</v>
      </c>
      <c r="J26"/>
      <c r="K26" s="17"/>
    </row>
    <row r="27" spans="2:12" x14ac:dyDescent="0.3">
      <c r="B27" s="13" t="s">
        <v>9</v>
      </c>
      <c r="C27" s="51">
        <v>113942</v>
      </c>
      <c r="D27" s="51">
        <v>7296</v>
      </c>
      <c r="E27" s="51">
        <f t="shared" si="5"/>
        <v>121238</v>
      </c>
      <c r="F27" s="52">
        <v>30295</v>
      </c>
      <c r="G27" s="52">
        <v>11953</v>
      </c>
      <c r="H27" s="52">
        <f t="shared" si="6"/>
        <v>42248</v>
      </c>
      <c r="J27"/>
      <c r="K27" s="17"/>
    </row>
    <row r="28" spans="2:12" x14ac:dyDescent="0.3">
      <c r="B28" s="13" t="s">
        <v>10</v>
      </c>
      <c r="C28" s="51">
        <v>68</v>
      </c>
      <c r="D28" s="51">
        <v>8</v>
      </c>
      <c r="E28" s="51">
        <f t="shared" si="5"/>
        <v>76</v>
      </c>
      <c r="F28" s="52">
        <v>48</v>
      </c>
      <c r="G28" s="52">
        <v>26</v>
      </c>
      <c r="H28" s="52">
        <f t="shared" si="6"/>
        <v>74</v>
      </c>
      <c r="J28"/>
      <c r="K28"/>
    </row>
    <row r="29" spans="2:12" x14ac:dyDescent="0.3">
      <c r="B29" s="13" t="s">
        <v>22</v>
      </c>
      <c r="C29" s="51">
        <v>909</v>
      </c>
      <c r="D29" s="51">
        <v>194</v>
      </c>
      <c r="E29" s="51">
        <f t="shared" si="5"/>
        <v>1103</v>
      </c>
      <c r="F29" s="52">
        <v>40774</v>
      </c>
      <c r="G29" s="52">
        <v>4131</v>
      </c>
      <c r="H29" s="52">
        <f t="shared" si="6"/>
        <v>44905</v>
      </c>
      <c r="J29"/>
      <c r="K29" s="17"/>
    </row>
    <row r="30" spans="2:12" x14ac:dyDescent="0.3">
      <c r="B30" s="13" t="s">
        <v>11</v>
      </c>
      <c r="C30" s="51">
        <v>19394</v>
      </c>
      <c r="D30" s="51">
        <v>6506</v>
      </c>
      <c r="E30" s="51">
        <f t="shared" si="5"/>
        <v>25900</v>
      </c>
      <c r="F30" s="52">
        <v>13120</v>
      </c>
      <c r="G30" s="52">
        <v>5982</v>
      </c>
      <c r="H30" s="52">
        <f t="shared" si="6"/>
        <v>19102</v>
      </c>
      <c r="J30"/>
      <c r="K30" s="17"/>
    </row>
    <row r="31" spans="2:12" x14ac:dyDescent="0.3">
      <c r="B31" s="13" t="s">
        <v>12</v>
      </c>
      <c r="C31" s="51">
        <v>9180</v>
      </c>
      <c r="D31" s="51">
        <v>1732</v>
      </c>
      <c r="E31" s="51">
        <f t="shared" si="5"/>
        <v>10912</v>
      </c>
      <c r="F31" s="52">
        <v>7145</v>
      </c>
      <c r="G31" s="52">
        <v>2184</v>
      </c>
      <c r="H31" s="52">
        <f t="shared" si="6"/>
        <v>9329</v>
      </c>
      <c r="J31"/>
      <c r="K31" s="17"/>
    </row>
    <row r="32" spans="2:12" x14ac:dyDescent="0.3">
      <c r="B32" s="13" t="s">
        <v>97</v>
      </c>
      <c r="C32" s="51">
        <v>165</v>
      </c>
      <c r="D32" s="51">
        <v>92</v>
      </c>
      <c r="E32" s="51">
        <f t="shared" si="5"/>
        <v>257</v>
      </c>
      <c r="F32" s="52">
        <v>167</v>
      </c>
      <c r="G32" s="15">
        <v>130</v>
      </c>
      <c r="H32" s="15">
        <f>SUM(F32:G32)</f>
        <v>297</v>
      </c>
    </row>
    <row r="33" spans="2:12" x14ac:dyDescent="0.3">
      <c r="B33" s="13" t="s">
        <v>13</v>
      </c>
      <c r="C33" s="51">
        <v>86626</v>
      </c>
      <c r="D33" s="51">
        <v>113816</v>
      </c>
      <c r="E33" s="15">
        <f t="shared" si="5"/>
        <v>200442</v>
      </c>
      <c r="F33" s="52">
        <v>145640</v>
      </c>
      <c r="G33" s="15">
        <v>153934</v>
      </c>
      <c r="H33" s="15">
        <f t="shared" ref="H33:H37" si="7">SUM(F33:G33)</f>
        <v>299574</v>
      </c>
    </row>
    <row r="34" spans="2:12" x14ac:dyDescent="0.3">
      <c r="B34" s="13" t="s">
        <v>14</v>
      </c>
      <c r="C34" s="51">
        <v>374</v>
      </c>
      <c r="D34" s="51">
        <v>203</v>
      </c>
      <c r="E34" s="15">
        <f t="shared" si="5"/>
        <v>577</v>
      </c>
      <c r="F34" s="52">
        <v>173</v>
      </c>
      <c r="G34" s="15">
        <v>249</v>
      </c>
      <c r="H34" s="15">
        <f t="shared" si="7"/>
        <v>422</v>
      </c>
    </row>
    <row r="35" spans="2:12" x14ac:dyDescent="0.3">
      <c r="B35" s="13" t="s">
        <v>15</v>
      </c>
      <c r="C35" s="51">
        <v>25834</v>
      </c>
      <c r="D35" s="51">
        <v>7852</v>
      </c>
      <c r="E35" s="15">
        <f t="shared" si="5"/>
        <v>33686</v>
      </c>
      <c r="F35" s="52">
        <v>22130</v>
      </c>
      <c r="G35" s="15">
        <v>9893</v>
      </c>
      <c r="H35" s="15">
        <f t="shared" si="7"/>
        <v>32023</v>
      </c>
    </row>
    <row r="36" spans="2:12" x14ac:dyDescent="0.3">
      <c r="B36" s="13" t="s">
        <v>16</v>
      </c>
      <c r="C36" s="51">
        <v>2577</v>
      </c>
      <c r="D36" s="51">
        <v>837</v>
      </c>
      <c r="E36" s="15">
        <f t="shared" si="5"/>
        <v>3414</v>
      </c>
      <c r="F36" s="52">
        <v>3144</v>
      </c>
      <c r="G36" s="15">
        <v>2176</v>
      </c>
      <c r="H36" s="15">
        <f t="shared" si="7"/>
        <v>5320</v>
      </c>
    </row>
    <row r="37" spans="2:12" ht="15" thickBot="1" x14ac:dyDescent="0.35">
      <c r="B37" s="13" t="s">
        <v>17</v>
      </c>
      <c r="C37" s="51">
        <v>37299</v>
      </c>
      <c r="D37" s="51">
        <v>2522</v>
      </c>
      <c r="E37" s="15">
        <f t="shared" si="5"/>
        <v>39821</v>
      </c>
      <c r="F37" s="52">
        <v>44279</v>
      </c>
      <c r="G37" s="15">
        <v>5857</v>
      </c>
      <c r="H37" s="15">
        <f t="shared" si="7"/>
        <v>50136</v>
      </c>
      <c r="I37" s="38"/>
      <c r="J37" s="39"/>
      <c r="K37" s="39"/>
      <c r="L37" s="40"/>
    </row>
    <row r="38" spans="2:12" s="40" customFormat="1" ht="15" thickBot="1" x14ac:dyDescent="0.35">
      <c r="B38" s="53" t="s">
        <v>6</v>
      </c>
      <c r="C38" s="54">
        <f>SUM(C25:C37)</f>
        <v>375280</v>
      </c>
      <c r="D38" s="54">
        <f t="shared" ref="D38:G38" si="8">SUM(D25:D37)</f>
        <v>160025</v>
      </c>
      <c r="E38" s="54">
        <f t="shared" si="8"/>
        <v>535305</v>
      </c>
      <c r="F38" s="54">
        <f t="shared" si="8"/>
        <v>375816</v>
      </c>
      <c r="G38" s="54">
        <f t="shared" si="8"/>
        <v>215791</v>
      </c>
      <c r="H38" s="54">
        <f>SUM(H25:H37)</f>
        <v>591607</v>
      </c>
      <c r="I38" s="38"/>
      <c r="J38" s="39"/>
      <c r="K38" s="39"/>
    </row>
    <row r="39" spans="2:12" s="40" customFormat="1" x14ac:dyDescent="0.3">
      <c r="B39" s="27" t="s">
        <v>98</v>
      </c>
      <c r="C39" s="55"/>
      <c r="D39" s="55"/>
      <c r="E39"/>
      <c r="F39"/>
      <c r="G39"/>
      <c r="H39"/>
      <c r="I39" s="38"/>
      <c r="J39" s="39"/>
      <c r="K39" s="39"/>
    </row>
    <row r="40" spans="2:12" s="40" customFormat="1" x14ac:dyDescent="0.3">
      <c r="B40"/>
      <c r="C40" s="55"/>
      <c r="D40" s="55"/>
      <c r="E40"/>
      <c r="F40"/>
      <c r="G40"/>
      <c r="H40"/>
      <c r="I40" s="3"/>
      <c r="J40" s="4"/>
      <c r="K40" s="4"/>
      <c r="L40"/>
    </row>
    <row r="41" spans="2:12" x14ac:dyDescent="0.3">
      <c r="B41"/>
      <c r="C41" s="55"/>
      <c r="D41" s="55"/>
      <c r="E41"/>
      <c r="F41"/>
      <c r="G41"/>
      <c r="H41"/>
    </row>
    <row r="42" spans="2:12" ht="15.6" x14ac:dyDescent="0.3">
      <c r="B42" s="1" t="s">
        <v>117</v>
      </c>
      <c r="C42" s="55"/>
      <c r="D42" s="55"/>
      <c r="E42"/>
      <c r="F42"/>
      <c r="G42"/>
      <c r="H42"/>
    </row>
    <row r="43" spans="2:12" ht="16.2" thickBot="1" x14ac:dyDescent="0.35">
      <c r="B43" s="1"/>
      <c r="C43" s="55"/>
      <c r="D43" s="55"/>
      <c r="E43"/>
      <c r="F43"/>
      <c r="G43"/>
      <c r="H43"/>
    </row>
    <row r="44" spans="2:12" x14ac:dyDescent="0.3">
      <c r="B44" s="5"/>
      <c r="C44" s="126" t="s">
        <v>20</v>
      </c>
      <c r="D44" s="126"/>
      <c r="E44" s="126"/>
      <c r="F44" s="127" t="s">
        <v>23</v>
      </c>
      <c r="G44" s="127"/>
      <c r="H44" s="127"/>
    </row>
    <row r="45" spans="2:12" ht="15" thickBot="1" x14ac:dyDescent="0.35">
      <c r="B45" s="56" t="s">
        <v>24</v>
      </c>
      <c r="C45" s="11" t="s">
        <v>4</v>
      </c>
      <c r="D45" s="11" t="s">
        <v>5</v>
      </c>
      <c r="E45" s="11" t="s">
        <v>6</v>
      </c>
      <c r="F45" s="11" t="s">
        <v>4</v>
      </c>
      <c r="G45" s="11" t="s">
        <v>5</v>
      </c>
      <c r="H45" s="12" t="s">
        <v>6</v>
      </c>
    </row>
    <row r="46" spans="2:12" x14ac:dyDescent="0.3">
      <c r="B46" s="57" t="s">
        <v>25</v>
      </c>
      <c r="C46" s="58">
        <v>44556</v>
      </c>
      <c r="D46" s="58">
        <v>9056</v>
      </c>
      <c r="E46" s="58">
        <f>SUM(C46:D46)</f>
        <v>53612</v>
      </c>
      <c r="F46" s="58">
        <v>10031</v>
      </c>
      <c r="G46" s="58">
        <v>9601</v>
      </c>
      <c r="H46" s="58">
        <f>SUM(F46:G46)</f>
        <v>19632</v>
      </c>
    </row>
    <row r="47" spans="2:12" x14ac:dyDescent="0.3">
      <c r="B47" s="59" t="s">
        <v>26</v>
      </c>
      <c r="C47" s="58">
        <v>46096</v>
      </c>
      <c r="D47" s="58">
        <v>6472</v>
      </c>
      <c r="E47" s="58">
        <f t="shared" ref="E47:E51" si="9">SUM(C47:D47)</f>
        <v>52568</v>
      </c>
      <c r="F47" s="58">
        <v>11301</v>
      </c>
      <c r="G47" s="58">
        <v>8868</v>
      </c>
      <c r="H47" s="58">
        <f t="shared" ref="H47:H51" si="10">SUM(F47:G47)</f>
        <v>20169</v>
      </c>
    </row>
    <row r="48" spans="2:12" x14ac:dyDescent="0.3">
      <c r="B48" s="59" t="s">
        <v>27</v>
      </c>
      <c r="C48" s="58">
        <v>50287</v>
      </c>
      <c r="D48" s="58">
        <v>11065</v>
      </c>
      <c r="E48" s="58">
        <f t="shared" si="9"/>
        <v>61352</v>
      </c>
      <c r="F48" s="58">
        <v>14686</v>
      </c>
      <c r="G48" s="58">
        <v>11413</v>
      </c>
      <c r="H48" s="58">
        <f t="shared" si="10"/>
        <v>26099</v>
      </c>
    </row>
    <row r="49" spans="2:8" x14ac:dyDescent="0.3">
      <c r="B49" s="59" t="s">
        <v>28</v>
      </c>
      <c r="C49" s="58">
        <v>51244</v>
      </c>
      <c r="D49" s="58">
        <v>14520</v>
      </c>
      <c r="E49" s="58">
        <f t="shared" si="9"/>
        <v>65764</v>
      </c>
      <c r="F49" s="58">
        <v>16787</v>
      </c>
      <c r="G49" s="58">
        <v>12024</v>
      </c>
      <c r="H49" s="58">
        <f t="shared" si="10"/>
        <v>28811</v>
      </c>
    </row>
    <row r="50" spans="2:8" x14ac:dyDescent="0.3">
      <c r="B50" s="59" t="s">
        <v>29</v>
      </c>
      <c r="C50" s="58">
        <v>55469</v>
      </c>
      <c r="D50" s="58">
        <v>14057</v>
      </c>
      <c r="E50" s="58">
        <f t="shared" si="9"/>
        <v>69526</v>
      </c>
      <c r="F50" s="58">
        <v>17214</v>
      </c>
      <c r="G50" s="58">
        <v>14771</v>
      </c>
      <c r="H50" s="58">
        <f t="shared" si="10"/>
        <v>31985</v>
      </c>
    </row>
    <row r="51" spans="2:8" ht="15" thickBot="1" x14ac:dyDescent="0.35">
      <c r="B51" s="59" t="s">
        <v>30</v>
      </c>
      <c r="C51" s="58">
        <v>58280</v>
      </c>
      <c r="D51" s="58">
        <v>14178</v>
      </c>
      <c r="E51" s="58">
        <f t="shared" si="9"/>
        <v>72458</v>
      </c>
      <c r="F51" s="58">
        <v>18389</v>
      </c>
      <c r="G51" s="58">
        <v>14940</v>
      </c>
      <c r="H51" s="58">
        <f t="shared" si="10"/>
        <v>33329</v>
      </c>
    </row>
    <row r="52" spans="2:8" ht="15" thickBot="1" x14ac:dyDescent="0.35">
      <c r="B52" s="24" t="s">
        <v>6</v>
      </c>
      <c r="C52" s="60">
        <f>SUM(C46:C51)</f>
        <v>305932</v>
      </c>
      <c r="D52" s="60">
        <f t="shared" ref="D52" si="11">SUM(D46:D51)</f>
        <v>69348</v>
      </c>
      <c r="E52" s="60">
        <f>SUM(E46:E51)</f>
        <v>375280</v>
      </c>
      <c r="F52" s="60">
        <f>SUM(F46:F51)</f>
        <v>88408</v>
      </c>
      <c r="G52" s="60">
        <f>SUM(G46:G51)</f>
        <v>71617</v>
      </c>
      <c r="H52" s="60">
        <f>SUM(H46:H51)</f>
        <v>160025</v>
      </c>
    </row>
    <row r="53" spans="2:8" x14ac:dyDescent="0.3">
      <c r="B53"/>
      <c r="C53" s="18"/>
      <c r="D53" s="18"/>
      <c r="E53"/>
      <c r="F53"/>
      <c r="G53"/>
      <c r="H53"/>
    </row>
    <row r="54" spans="2:8" ht="15.6" x14ac:dyDescent="0.3">
      <c r="B54" s="1" t="s">
        <v>119</v>
      </c>
      <c r="C54" s="55"/>
      <c r="D54" s="55"/>
      <c r="E54"/>
      <c r="F54"/>
      <c r="G54"/>
      <c r="H54"/>
    </row>
    <row r="55" spans="2:8" ht="15" thickBot="1" x14ac:dyDescent="0.35">
      <c r="B55" s="40"/>
      <c r="C55" s="55"/>
      <c r="D55" s="55"/>
      <c r="E55"/>
      <c r="F55"/>
      <c r="G55"/>
      <c r="H55"/>
    </row>
    <row r="56" spans="2:8" x14ac:dyDescent="0.3">
      <c r="B56" s="5"/>
      <c r="C56" s="126" t="s">
        <v>20</v>
      </c>
      <c r="D56" s="126"/>
      <c r="E56" s="126"/>
      <c r="F56" s="127" t="s">
        <v>23</v>
      </c>
      <c r="G56" s="127"/>
      <c r="H56" s="127"/>
    </row>
    <row r="57" spans="2:8" ht="15" thickBot="1" x14ac:dyDescent="0.35">
      <c r="B57" s="56" t="s">
        <v>24</v>
      </c>
      <c r="C57" s="11" t="s">
        <v>4</v>
      </c>
      <c r="D57" s="11" t="s">
        <v>5</v>
      </c>
      <c r="E57" s="11" t="s">
        <v>6</v>
      </c>
      <c r="F57" s="11" t="s">
        <v>4</v>
      </c>
      <c r="G57" s="11" t="s">
        <v>5</v>
      </c>
      <c r="H57" s="12" t="s">
        <v>6</v>
      </c>
    </row>
    <row r="58" spans="2:8" x14ac:dyDescent="0.3">
      <c r="B58" s="57" t="s">
        <v>25</v>
      </c>
      <c r="C58" s="58">
        <v>45201</v>
      </c>
      <c r="D58" s="58">
        <v>13740</v>
      </c>
      <c r="E58" s="58">
        <f>SUM(C58:D58)</f>
        <v>58941</v>
      </c>
      <c r="F58" s="58">
        <v>19041</v>
      </c>
      <c r="G58" s="58">
        <v>23578</v>
      </c>
      <c r="H58" s="58">
        <f>SUM(F58:G58)</f>
        <v>42619</v>
      </c>
    </row>
    <row r="59" spans="2:8" x14ac:dyDescent="0.3">
      <c r="B59" s="59" t="s">
        <v>26</v>
      </c>
      <c r="C59" s="58">
        <v>47132</v>
      </c>
      <c r="D59" s="58">
        <v>10912</v>
      </c>
      <c r="E59" s="58">
        <f t="shared" ref="E59:E63" si="12">SUM(C59:D59)</f>
        <v>58044</v>
      </c>
      <c r="F59" s="58">
        <v>17242</v>
      </c>
      <c r="G59" s="58">
        <v>18891</v>
      </c>
      <c r="H59" s="58">
        <f t="shared" ref="H59:H63" si="13">SUM(F59:G59)</f>
        <v>36133</v>
      </c>
    </row>
    <row r="60" spans="2:8" x14ac:dyDescent="0.3">
      <c r="B60" s="59" t="s">
        <v>27</v>
      </c>
      <c r="C60" s="58">
        <v>50879</v>
      </c>
      <c r="D60" s="58">
        <v>15001</v>
      </c>
      <c r="E60" s="58">
        <f t="shared" si="12"/>
        <v>65880</v>
      </c>
      <c r="F60" s="58">
        <v>19463</v>
      </c>
      <c r="G60" s="58">
        <v>17892</v>
      </c>
      <c r="H60" s="58">
        <f t="shared" si="13"/>
        <v>37355</v>
      </c>
    </row>
    <row r="61" spans="2:8" x14ac:dyDescent="0.3">
      <c r="B61" s="59" t="s">
        <v>28</v>
      </c>
      <c r="C61" s="58">
        <v>51815</v>
      </c>
      <c r="D61" s="58">
        <v>18759</v>
      </c>
      <c r="E61" s="58">
        <f t="shared" si="12"/>
        <v>70574</v>
      </c>
      <c r="F61" s="58">
        <v>19770</v>
      </c>
      <c r="G61" s="58">
        <v>23832</v>
      </c>
      <c r="H61" s="58">
        <f t="shared" si="13"/>
        <v>43602</v>
      </c>
    </row>
    <row r="62" spans="2:8" x14ac:dyDescent="0.3">
      <c r="B62" s="59" t="s">
        <v>29</v>
      </c>
      <c r="C62" s="58">
        <v>35319</v>
      </c>
      <c r="D62" s="58">
        <v>6442</v>
      </c>
      <c r="E62" s="58">
        <f t="shared" si="12"/>
        <v>41761</v>
      </c>
      <c r="F62" s="58">
        <v>7815</v>
      </c>
      <c r="G62" s="58">
        <v>4045</v>
      </c>
      <c r="H62" s="58">
        <f t="shared" si="13"/>
        <v>11860</v>
      </c>
    </row>
    <row r="63" spans="2:8" ht="15" thickBot="1" x14ac:dyDescent="0.35">
      <c r="B63" s="59" t="s">
        <v>30</v>
      </c>
      <c r="C63" s="58">
        <v>60077</v>
      </c>
      <c r="D63" s="58">
        <v>20539</v>
      </c>
      <c r="E63" s="58">
        <f t="shared" si="12"/>
        <v>80616</v>
      </c>
      <c r="F63" s="58">
        <v>21600</v>
      </c>
      <c r="G63" s="58">
        <v>22622</v>
      </c>
      <c r="H63" s="58">
        <f t="shared" si="13"/>
        <v>44222</v>
      </c>
    </row>
    <row r="64" spans="2:8" ht="15" thickBot="1" x14ac:dyDescent="0.35">
      <c r="B64" s="24" t="s">
        <v>6</v>
      </c>
      <c r="C64" s="60">
        <f>SUM(C58:C63)</f>
        <v>290423</v>
      </c>
      <c r="D64" s="60">
        <f t="shared" ref="D64:E64" si="14">SUM(D58:D63)</f>
        <v>85393</v>
      </c>
      <c r="E64" s="60">
        <f t="shared" si="14"/>
        <v>375816</v>
      </c>
      <c r="F64" s="60">
        <f>SUM(F58:F63)</f>
        <v>104931</v>
      </c>
      <c r="G64" s="60">
        <f>SUM(G58:G63)</f>
        <v>110860</v>
      </c>
      <c r="H64" s="60">
        <f>SUM(H58:H63)</f>
        <v>215791</v>
      </c>
    </row>
    <row r="65" spans="2:14" ht="15" customHeight="1" x14ac:dyDescent="0.3">
      <c r="B65"/>
      <c r="C65" s="55"/>
      <c r="D65" s="55"/>
      <c r="E65"/>
      <c r="F65" s="17"/>
      <c r="G65" s="17"/>
      <c r="H65"/>
    </row>
    <row r="66" spans="2:14" ht="15" customHeight="1" x14ac:dyDescent="0.3">
      <c r="E66" s="61"/>
    </row>
    <row r="67" spans="2:14" ht="15" customHeight="1" x14ac:dyDescent="0.3">
      <c r="B67" s="1" t="s">
        <v>31</v>
      </c>
    </row>
    <row r="68" spans="2:14" ht="15" customHeight="1" thickBot="1" x14ac:dyDescent="0.35">
      <c r="I68" s="38"/>
      <c r="J68" s="39"/>
      <c r="K68" s="39"/>
      <c r="L68" s="40"/>
    </row>
    <row r="69" spans="2:14" s="40" customFormat="1" ht="15" customHeight="1" x14ac:dyDescent="0.3">
      <c r="B69" s="41"/>
      <c r="C69" s="42"/>
      <c r="D69" s="42" t="s">
        <v>18</v>
      </c>
      <c r="E69" s="42"/>
      <c r="F69" s="43" t="s">
        <v>2</v>
      </c>
      <c r="G69" s="44"/>
      <c r="H69" s="44"/>
      <c r="I69" s="45"/>
      <c r="J69" s="4"/>
      <c r="K69" s="4"/>
      <c r="L69"/>
    </row>
    <row r="70" spans="2:14" s="46" customFormat="1" ht="15" customHeight="1" thickBot="1" x14ac:dyDescent="0.35">
      <c r="B70" s="47" t="s">
        <v>19</v>
      </c>
      <c r="C70" s="48" t="s">
        <v>20</v>
      </c>
      <c r="D70" s="48" t="s">
        <v>21</v>
      </c>
      <c r="E70" s="48" t="s">
        <v>6</v>
      </c>
      <c r="F70" s="49" t="s">
        <v>20</v>
      </c>
      <c r="G70" s="50" t="s">
        <v>21</v>
      </c>
      <c r="H70" s="50" t="s">
        <v>6</v>
      </c>
      <c r="I70" s="62"/>
      <c r="J70" s="63"/>
      <c r="K70" s="4"/>
      <c r="L70"/>
      <c r="M70"/>
      <c r="N70"/>
    </row>
    <row r="71" spans="2:14" ht="15" customHeight="1" x14ac:dyDescent="0.3">
      <c r="B71" s="13" t="s">
        <v>25</v>
      </c>
      <c r="C71" s="51">
        <v>11358</v>
      </c>
      <c r="D71" s="51">
        <v>1913</v>
      </c>
      <c r="E71" s="51">
        <f t="shared" ref="E71:E76" si="15">SUM(C71:D71)</f>
        <v>13271</v>
      </c>
      <c r="F71" s="52">
        <v>8961</v>
      </c>
      <c r="G71" s="52">
        <v>2937</v>
      </c>
      <c r="H71" s="51">
        <f>SUM(F71:G71)</f>
        <v>11898</v>
      </c>
      <c r="I71" s="62"/>
      <c r="J71" s="63"/>
      <c r="K71" s="39"/>
      <c r="L71" s="40"/>
    </row>
    <row r="72" spans="2:14" ht="15" customHeight="1" x14ac:dyDescent="0.3">
      <c r="B72" s="13" t="s">
        <v>26</v>
      </c>
      <c r="C72" s="51">
        <v>10074</v>
      </c>
      <c r="D72" s="51">
        <v>1797</v>
      </c>
      <c r="E72" s="51">
        <f t="shared" si="15"/>
        <v>11871</v>
      </c>
      <c r="F72" s="52">
        <v>9802</v>
      </c>
      <c r="G72" s="52">
        <v>2347</v>
      </c>
      <c r="H72" s="51">
        <f t="shared" ref="H72:H76" si="16">SUM(F72:G72)</f>
        <v>12149</v>
      </c>
      <c r="I72" s="62"/>
      <c r="J72" s="63"/>
      <c r="K72" s="46"/>
      <c r="L72" s="46"/>
      <c r="M72" s="40"/>
      <c r="N72" s="40"/>
    </row>
    <row r="73" spans="2:14" ht="15" customHeight="1" x14ac:dyDescent="0.3">
      <c r="B73" s="13" t="s">
        <v>27</v>
      </c>
      <c r="C73" s="51">
        <v>10058</v>
      </c>
      <c r="D73" s="51">
        <v>2400</v>
      </c>
      <c r="E73" s="51">
        <f t="shared" si="15"/>
        <v>12458</v>
      </c>
      <c r="F73" s="52">
        <v>9321</v>
      </c>
      <c r="G73" s="52">
        <v>2386</v>
      </c>
      <c r="H73" s="51">
        <f t="shared" si="16"/>
        <v>11707</v>
      </c>
      <c r="I73" s="62"/>
      <c r="J73" s="63"/>
      <c r="M73" s="46"/>
      <c r="N73" s="46"/>
    </row>
    <row r="74" spans="2:14" ht="15" customHeight="1" x14ac:dyDescent="0.3">
      <c r="B74" s="59" t="s">
        <v>28</v>
      </c>
      <c r="C74" s="51">
        <v>11490</v>
      </c>
      <c r="D74" s="51">
        <v>3551</v>
      </c>
      <c r="E74" s="51">
        <f t="shared" si="15"/>
        <v>15041</v>
      </c>
      <c r="F74" s="52">
        <v>11085</v>
      </c>
      <c r="G74" s="52">
        <v>2472</v>
      </c>
      <c r="H74" s="51">
        <f t="shared" si="16"/>
        <v>13557</v>
      </c>
      <c r="I74" s="62"/>
      <c r="J74" s="63"/>
    </row>
    <row r="75" spans="2:14" ht="15" customHeight="1" x14ac:dyDescent="0.3">
      <c r="B75" s="59" t="s">
        <v>29</v>
      </c>
      <c r="C75" s="51">
        <v>11116</v>
      </c>
      <c r="D75" s="51">
        <v>3229</v>
      </c>
      <c r="E75" s="51">
        <f t="shared" si="15"/>
        <v>14345</v>
      </c>
      <c r="F75" s="52">
        <v>10672</v>
      </c>
      <c r="G75" s="52">
        <v>2251</v>
      </c>
      <c r="H75" s="51">
        <f t="shared" si="16"/>
        <v>12923</v>
      </c>
      <c r="I75" s="62"/>
      <c r="J75" s="63"/>
      <c r="K75" s="39"/>
      <c r="L75" s="40"/>
    </row>
    <row r="76" spans="2:14" ht="15" customHeight="1" thickBot="1" x14ac:dyDescent="0.35">
      <c r="B76" s="59" t="s">
        <v>30</v>
      </c>
      <c r="C76" s="51">
        <v>10326</v>
      </c>
      <c r="D76" s="51">
        <v>3158</v>
      </c>
      <c r="E76" s="51">
        <f t="shared" si="15"/>
        <v>13484</v>
      </c>
      <c r="F76" s="52">
        <v>11065</v>
      </c>
      <c r="G76" s="52">
        <v>2907</v>
      </c>
      <c r="H76" s="51">
        <f t="shared" si="16"/>
        <v>13972</v>
      </c>
      <c r="I76" s="38"/>
      <c r="J76" s="46"/>
      <c r="K76" s="46"/>
      <c r="L76" s="46"/>
      <c r="M76" s="40"/>
      <c r="N76" s="40"/>
    </row>
    <row r="77" spans="2:14" s="40" customFormat="1" ht="15" customHeight="1" thickBot="1" x14ac:dyDescent="0.35">
      <c r="B77" s="53" t="s">
        <v>6</v>
      </c>
      <c r="C77" s="54">
        <f>SUM(C71:C76)</f>
        <v>64422</v>
      </c>
      <c r="D77" s="54">
        <f t="shared" ref="D77:E77" si="17">SUM(D71:D76)</f>
        <v>16048</v>
      </c>
      <c r="E77" s="54">
        <f t="shared" si="17"/>
        <v>80470</v>
      </c>
      <c r="F77" s="54">
        <f>SUM(F71:F76)</f>
        <v>60906</v>
      </c>
      <c r="G77" s="54">
        <f t="shared" ref="G77" si="18">SUM(G71:G76)</f>
        <v>15300</v>
      </c>
      <c r="H77" s="54">
        <f>SUM(H71:H76)</f>
        <v>76206</v>
      </c>
      <c r="I77" s="3"/>
      <c r="J77" s="4"/>
      <c r="K77" s="4"/>
      <c r="L77"/>
      <c r="M77" s="46"/>
      <c r="N77" s="46"/>
    </row>
    <row r="78" spans="2:14" ht="15" customHeight="1" x14ac:dyDescent="0.3">
      <c r="B78" s="64"/>
      <c r="C78" s="65"/>
      <c r="D78" s="65"/>
      <c r="E78" s="66"/>
    </row>
    <row r="79" spans="2:14" ht="15" customHeight="1" x14ac:dyDescent="0.3"/>
    <row r="80" spans="2:14" ht="15" customHeight="1" x14ac:dyDescent="0.3">
      <c r="B80" s="67" t="s">
        <v>32</v>
      </c>
    </row>
    <row r="81" spans="2:14" ht="15" customHeight="1" thickBot="1" x14ac:dyDescent="0.35">
      <c r="I81" s="38"/>
      <c r="J81" s="39"/>
    </row>
    <row r="82" spans="2:14" s="40" customFormat="1" ht="15" customHeight="1" x14ac:dyDescent="0.3">
      <c r="B82" s="41"/>
      <c r="C82" s="7"/>
      <c r="D82" s="7" t="s">
        <v>1</v>
      </c>
      <c r="E82" s="7"/>
      <c r="F82" s="8" t="s">
        <v>2</v>
      </c>
      <c r="G82" s="8"/>
      <c r="H82" s="8"/>
      <c r="I82" s="45"/>
      <c r="J82" s="46"/>
      <c r="K82" s="4"/>
      <c r="L82"/>
      <c r="M82"/>
      <c r="N82"/>
    </row>
    <row r="83" spans="2:14" s="46" customFormat="1" ht="15" customHeight="1" thickBot="1" x14ac:dyDescent="0.35">
      <c r="B83" s="47" t="s">
        <v>19</v>
      </c>
      <c r="C83" s="68" t="s">
        <v>20</v>
      </c>
      <c r="D83" s="48" t="s">
        <v>21</v>
      </c>
      <c r="E83" s="48" t="s">
        <v>6</v>
      </c>
      <c r="F83" s="69" t="s">
        <v>20</v>
      </c>
      <c r="G83" s="69" t="s">
        <v>21</v>
      </c>
      <c r="H83" s="69" t="s">
        <v>6</v>
      </c>
      <c r="I83" s="62"/>
      <c r="J83" s="63"/>
      <c r="K83" s="4"/>
      <c r="L83"/>
      <c r="M83"/>
      <c r="N83"/>
    </row>
    <row r="84" spans="2:14" ht="15" customHeight="1" x14ac:dyDescent="0.3">
      <c r="B84" s="13" t="s">
        <v>25</v>
      </c>
      <c r="C84" s="58">
        <v>16883</v>
      </c>
      <c r="D84" s="65">
        <v>765</v>
      </c>
      <c r="E84" s="70">
        <f>SUM(C84:D84)</f>
        <v>17648</v>
      </c>
      <c r="F84" s="71">
        <v>7102</v>
      </c>
      <c r="G84" s="71">
        <v>2583</v>
      </c>
      <c r="H84" s="51">
        <f>SUM(F84:G84)</f>
        <v>9685</v>
      </c>
      <c r="I84" s="62"/>
      <c r="J84" s="63"/>
    </row>
    <row r="85" spans="2:14" ht="15" customHeight="1" x14ac:dyDescent="0.3">
      <c r="B85" s="13" t="s">
        <v>26</v>
      </c>
      <c r="C85" s="58">
        <v>20690</v>
      </c>
      <c r="D85" s="65">
        <v>888</v>
      </c>
      <c r="E85" s="70">
        <f t="shared" ref="E85:E89" si="19">SUM(C85:D85)</f>
        <v>21578</v>
      </c>
      <c r="F85" s="71">
        <v>5116</v>
      </c>
      <c r="G85" s="71">
        <v>1428</v>
      </c>
      <c r="H85" s="51">
        <f t="shared" ref="H85:H89" si="20">SUM(F85:G85)</f>
        <v>6544</v>
      </c>
      <c r="I85" s="62"/>
      <c r="J85" s="63"/>
    </row>
    <row r="86" spans="2:14" ht="15" customHeight="1" x14ac:dyDescent="0.3">
      <c r="B86" s="13" t="s">
        <v>27</v>
      </c>
      <c r="C86" s="58">
        <v>19633</v>
      </c>
      <c r="D86" s="58">
        <v>1200</v>
      </c>
      <c r="E86" s="70">
        <f t="shared" si="19"/>
        <v>20833</v>
      </c>
      <c r="F86" s="71">
        <v>4982</v>
      </c>
      <c r="G86" s="71">
        <v>1876</v>
      </c>
      <c r="H86" s="51">
        <f t="shared" si="20"/>
        <v>6858</v>
      </c>
      <c r="I86" s="62"/>
      <c r="J86" s="63"/>
    </row>
    <row r="87" spans="2:14" ht="15" customHeight="1" x14ac:dyDescent="0.3">
      <c r="B87" s="59" t="s">
        <v>28</v>
      </c>
      <c r="C87" s="58">
        <v>15974</v>
      </c>
      <c r="D87" s="58">
        <v>1304</v>
      </c>
      <c r="E87" s="70">
        <f t="shared" si="19"/>
        <v>17278</v>
      </c>
      <c r="F87" s="71">
        <v>3675</v>
      </c>
      <c r="G87" s="71">
        <v>2269</v>
      </c>
      <c r="H87" s="51">
        <f t="shared" si="20"/>
        <v>5944</v>
      </c>
      <c r="I87" s="62"/>
      <c r="J87" s="63"/>
      <c r="K87" s="72"/>
      <c r="L87" s="73"/>
    </row>
    <row r="88" spans="2:14" ht="15" customHeight="1" x14ac:dyDescent="0.3">
      <c r="B88" s="59" t="s">
        <v>29</v>
      </c>
      <c r="C88" s="58">
        <v>19701</v>
      </c>
      <c r="D88" s="58">
        <v>1542</v>
      </c>
      <c r="E88" s="70">
        <f t="shared" si="19"/>
        <v>21243</v>
      </c>
      <c r="F88" s="71">
        <v>4547</v>
      </c>
      <c r="G88" s="71">
        <v>1976</v>
      </c>
      <c r="H88" s="51">
        <f t="shared" si="20"/>
        <v>6523</v>
      </c>
      <c r="I88" s="62"/>
      <c r="J88" s="63"/>
      <c r="K88" s="72"/>
      <c r="L88" s="73"/>
      <c r="M88" s="73"/>
      <c r="N88" s="73"/>
    </row>
    <row r="89" spans="2:14" ht="15" customHeight="1" thickBot="1" x14ac:dyDescent="0.35">
      <c r="B89" s="59" t="s">
        <v>30</v>
      </c>
      <c r="C89" s="58">
        <v>21061</v>
      </c>
      <c r="D89" s="58">
        <v>1597</v>
      </c>
      <c r="E89" s="70">
        <f t="shared" si="19"/>
        <v>22658</v>
      </c>
      <c r="F89" s="71">
        <v>4873</v>
      </c>
      <c r="G89" s="71">
        <v>1821</v>
      </c>
      <c r="H89" s="51">
        <f t="shared" si="20"/>
        <v>6694</v>
      </c>
      <c r="M89" s="73"/>
      <c r="N89" s="73"/>
    </row>
    <row r="90" spans="2:14" ht="15" customHeight="1" thickBot="1" x14ac:dyDescent="0.35">
      <c r="B90" s="53" t="s">
        <v>6</v>
      </c>
      <c r="C90" s="54">
        <f>SUM(C84:C89)</f>
        <v>113942</v>
      </c>
      <c r="D90" s="54">
        <f>SUM(D84:D89)</f>
        <v>7296</v>
      </c>
      <c r="E90" s="54">
        <f>SUM(E84:E89)</f>
        <v>121238</v>
      </c>
      <c r="F90" s="54">
        <f>SUM(F84:F89)</f>
        <v>30295</v>
      </c>
      <c r="G90" s="54">
        <f t="shared" ref="G90:H90" si="21">SUM(G84:G89)</f>
        <v>11953</v>
      </c>
      <c r="H90" s="54">
        <f t="shared" si="21"/>
        <v>42248</v>
      </c>
    </row>
    <row r="91" spans="2:14" ht="15" customHeight="1" x14ac:dyDescent="0.3">
      <c r="B91" s="74"/>
      <c r="C91" s="65"/>
      <c r="D91" s="65"/>
      <c r="E91" s="66"/>
      <c r="F91" s="75"/>
      <c r="G91" s="75"/>
    </row>
    <row r="92" spans="2:14" ht="15" customHeight="1" x14ac:dyDescent="0.3">
      <c r="B92" s="67" t="s">
        <v>33</v>
      </c>
    </row>
    <row r="93" spans="2:14" ht="15" customHeight="1" thickBot="1" x14ac:dyDescent="0.35">
      <c r="I93" s="38"/>
      <c r="J93" s="39"/>
    </row>
    <row r="94" spans="2:14" s="40" customFormat="1" ht="15" customHeight="1" x14ac:dyDescent="0.3">
      <c r="B94" s="41"/>
      <c r="C94" s="7"/>
      <c r="D94" s="7" t="s">
        <v>1</v>
      </c>
      <c r="E94" s="7"/>
      <c r="F94" s="8" t="s">
        <v>2</v>
      </c>
      <c r="G94" s="8"/>
      <c r="H94" s="8"/>
      <c r="I94"/>
      <c r="J94" s="4"/>
      <c r="K94" s="4"/>
      <c r="L94"/>
      <c r="M94"/>
      <c r="N94"/>
    </row>
    <row r="95" spans="2:14" s="46" customFormat="1" ht="15" customHeight="1" thickBot="1" x14ac:dyDescent="0.35">
      <c r="B95" s="47" t="s">
        <v>19</v>
      </c>
      <c r="C95" s="68" t="s">
        <v>20</v>
      </c>
      <c r="D95" s="48" t="s">
        <v>21</v>
      </c>
      <c r="E95" s="48" t="s">
        <v>6</v>
      </c>
      <c r="F95" s="69" t="s">
        <v>20</v>
      </c>
      <c r="G95" s="69" t="s">
        <v>21</v>
      </c>
      <c r="H95" s="69" t="s">
        <v>6</v>
      </c>
      <c r="I95"/>
      <c r="J95" s="4"/>
      <c r="K95" s="4"/>
      <c r="L95"/>
      <c r="M95"/>
      <c r="N95"/>
    </row>
    <row r="96" spans="2:14" ht="15" customHeight="1" x14ac:dyDescent="0.3">
      <c r="B96" s="13" t="s">
        <v>41</v>
      </c>
      <c r="C96" s="58" t="s">
        <v>40</v>
      </c>
      <c r="D96" s="65" t="s">
        <v>40</v>
      </c>
      <c r="E96" s="58" t="s">
        <v>40</v>
      </c>
      <c r="F96" s="2" t="s">
        <v>40</v>
      </c>
      <c r="G96" s="2" t="s">
        <v>40</v>
      </c>
      <c r="H96" s="51" t="s">
        <v>40</v>
      </c>
      <c r="I96"/>
    </row>
    <row r="97" spans="2:14" ht="15" customHeight="1" x14ac:dyDescent="0.3">
      <c r="B97" s="13" t="s">
        <v>26</v>
      </c>
      <c r="C97" s="80">
        <v>16</v>
      </c>
      <c r="D97" s="80">
        <v>1</v>
      </c>
      <c r="E97" s="58">
        <f t="shared" ref="E97:E101" si="22">SUM(C97:D97)</f>
        <v>17</v>
      </c>
      <c r="F97" s="119">
        <v>14</v>
      </c>
      <c r="G97" s="119">
        <v>3</v>
      </c>
      <c r="H97" s="51">
        <f t="shared" ref="H97:H101" si="23">SUM(F97:G97)</f>
        <v>17</v>
      </c>
      <c r="I97"/>
    </row>
    <row r="98" spans="2:14" ht="15" customHeight="1" x14ac:dyDescent="0.3">
      <c r="B98" s="13" t="s">
        <v>27</v>
      </c>
      <c r="C98" s="80">
        <v>5</v>
      </c>
      <c r="D98" s="80">
        <v>0</v>
      </c>
      <c r="E98" s="58">
        <f t="shared" si="22"/>
        <v>5</v>
      </c>
      <c r="F98" s="119">
        <v>0</v>
      </c>
      <c r="G98" s="119">
        <v>3</v>
      </c>
      <c r="H98" s="51">
        <f t="shared" si="23"/>
        <v>3</v>
      </c>
      <c r="I98"/>
    </row>
    <row r="99" spans="2:14" ht="15" customHeight="1" x14ac:dyDescent="0.3">
      <c r="B99" s="59" t="s">
        <v>28</v>
      </c>
      <c r="C99" s="80">
        <v>5</v>
      </c>
      <c r="D99" s="80">
        <v>2</v>
      </c>
      <c r="E99" s="58">
        <f t="shared" si="22"/>
        <v>7</v>
      </c>
      <c r="F99" s="119">
        <v>4</v>
      </c>
      <c r="G99" s="119">
        <v>5</v>
      </c>
      <c r="H99" s="51">
        <f t="shared" si="23"/>
        <v>9</v>
      </c>
      <c r="I99"/>
    </row>
    <row r="100" spans="2:14" ht="15" customHeight="1" x14ac:dyDescent="0.3">
      <c r="B100" s="59" t="s">
        <v>29</v>
      </c>
      <c r="C100" s="80">
        <v>2</v>
      </c>
      <c r="D100" s="80">
        <v>0</v>
      </c>
      <c r="E100" s="58">
        <f t="shared" si="22"/>
        <v>2</v>
      </c>
      <c r="F100" s="119">
        <v>2</v>
      </c>
      <c r="G100" s="119">
        <v>1</v>
      </c>
      <c r="H100" s="51">
        <f t="shared" si="23"/>
        <v>3</v>
      </c>
      <c r="I100"/>
      <c r="N100" s="73"/>
    </row>
    <row r="101" spans="2:14" ht="15" customHeight="1" thickBot="1" x14ac:dyDescent="0.35">
      <c r="B101" s="59" t="s">
        <v>30</v>
      </c>
      <c r="C101" s="80">
        <v>40</v>
      </c>
      <c r="D101" s="80">
        <v>5</v>
      </c>
      <c r="E101" s="58">
        <f t="shared" si="22"/>
        <v>45</v>
      </c>
      <c r="F101" s="119">
        <v>28</v>
      </c>
      <c r="G101" s="119">
        <v>14</v>
      </c>
      <c r="H101" s="51">
        <f t="shared" si="23"/>
        <v>42</v>
      </c>
      <c r="I101"/>
      <c r="N101" s="73"/>
    </row>
    <row r="102" spans="2:14" ht="15" customHeight="1" thickBot="1" x14ac:dyDescent="0.35">
      <c r="B102" s="53" t="s">
        <v>6</v>
      </c>
      <c r="C102" s="54">
        <f>SUM(C96:C101)</f>
        <v>68</v>
      </c>
      <c r="D102" s="54">
        <f t="shared" ref="D102:H102" si="24">SUM(D96:D101)</f>
        <v>8</v>
      </c>
      <c r="E102" s="54">
        <f t="shared" si="24"/>
        <v>76</v>
      </c>
      <c r="F102" s="54">
        <f t="shared" si="24"/>
        <v>48</v>
      </c>
      <c r="G102" s="54">
        <f t="shared" si="24"/>
        <v>26</v>
      </c>
      <c r="H102" s="54">
        <f t="shared" si="24"/>
        <v>74</v>
      </c>
    </row>
    <row r="103" spans="2:14" ht="15" customHeight="1" x14ac:dyDescent="0.3">
      <c r="B103" s="27" t="s">
        <v>99</v>
      </c>
    </row>
    <row r="104" spans="2:14" ht="15" customHeight="1" x14ac:dyDescent="0.3">
      <c r="B104" s="27"/>
    </row>
    <row r="105" spans="2:14" ht="15" customHeight="1" x14ac:dyDescent="0.3">
      <c r="B105" s="67" t="s">
        <v>34</v>
      </c>
    </row>
    <row r="106" spans="2:14" ht="15" customHeight="1" thickBot="1" x14ac:dyDescent="0.35">
      <c r="I106" s="38"/>
      <c r="J106" s="39"/>
    </row>
    <row r="107" spans="2:14" s="40" customFormat="1" ht="15" customHeight="1" x14ac:dyDescent="0.3">
      <c r="B107" s="41"/>
      <c r="C107" s="7"/>
      <c r="D107" s="7" t="s">
        <v>1</v>
      </c>
      <c r="E107" s="7"/>
      <c r="F107" s="8" t="s">
        <v>2</v>
      </c>
      <c r="G107" s="8"/>
      <c r="H107" s="8"/>
      <c r="I107"/>
      <c r="J107" s="4"/>
      <c r="K107" s="4"/>
      <c r="L107"/>
      <c r="M107"/>
      <c r="N107"/>
    </row>
    <row r="108" spans="2:14" s="46" customFormat="1" ht="15" customHeight="1" thickBot="1" x14ac:dyDescent="0.35">
      <c r="B108" s="47" t="s">
        <v>19</v>
      </c>
      <c r="C108" s="68" t="s">
        <v>20</v>
      </c>
      <c r="D108" s="48" t="s">
        <v>21</v>
      </c>
      <c r="E108" s="48" t="s">
        <v>6</v>
      </c>
      <c r="F108" s="69" t="s">
        <v>20</v>
      </c>
      <c r="G108" s="69" t="s">
        <v>21</v>
      </c>
      <c r="H108" s="69" t="s">
        <v>6</v>
      </c>
      <c r="I108"/>
      <c r="J108" s="4"/>
      <c r="K108" s="4"/>
      <c r="L108"/>
      <c r="M108"/>
      <c r="N108"/>
    </row>
    <row r="109" spans="2:14" ht="15" customHeight="1" x14ac:dyDescent="0.3">
      <c r="B109" s="13" t="s">
        <v>25</v>
      </c>
      <c r="C109" s="65">
        <v>274</v>
      </c>
      <c r="D109" s="65">
        <v>40</v>
      </c>
      <c r="E109" s="70">
        <f t="shared" ref="E109:E114" si="25">SUM(C109:D109)</f>
        <v>314</v>
      </c>
      <c r="F109" s="75">
        <v>3235</v>
      </c>
      <c r="G109" s="80">
        <v>957</v>
      </c>
      <c r="H109" s="78">
        <f t="shared" ref="H109:H114" si="26">SUM(F109:G109)</f>
        <v>4192</v>
      </c>
      <c r="I109"/>
    </row>
    <row r="110" spans="2:14" ht="15" customHeight="1" x14ac:dyDescent="0.3">
      <c r="B110" s="13" t="s">
        <v>26</v>
      </c>
      <c r="C110" s="76">
        <v>302</v>
      </c>
      <c r="D110" s="76">
        <v>73</v>
      </c>
      <c r="E110" s="70">
        <f t="shared" si="25"/>
        <v>375</v>
      </c>
      <c r="F110" s="71">
        <v>8385</v>
      </c>
      <c r="G110" s="77">
        <v>838</v>
      </c>
      <c r="H110" s="78">
        <f t="shared" si="26"/>
        <v>9223</v>
      </c>
      <c r="I110"/>
    </row>
    <row r="111" spans="2:14" ht="15" customHeight="1" x14ac:dyDescent="0.3">
      <c r="B111" s="13" t="s">
        <v>27</v>
      </c>
      <c r="C111" s="76">
        <v>19</v>
      </c>
      <c r="D111" s="76">
        <v>15</v>
      </c>
      <c r="E111" s="70">
        <f t="shared" si="25"/>
        <v>34</v>
      </c>
      <c r="F111" s="71">
        <v>7593</v>
      </c>
      <c r="G111" s="77">
        <v>658</v>
      </c>
      <c r="H111" s="78">
        <f t="shared" si="26"/>
        <v>8251</v>
      </c>
      <c r="I111"/>
    </row>
    <row r="112" spans="2:14" ht="15" customHeight="1" x14ac:dyDescent="0.3">
      <c r="B112" s="59" t="s">
        <v>28</v>
      </c>
      <c r="C112" s="76">
        <v>47</v>
      </c>
      <c r="D112" s="76">
        <v>12</v>
      </c>
      <c r="E112" s="70">
        <f t="shared" si="25"/>
        <v>59</v>
      </c>
      <c r="F112" s="71">
        <v>7078</v>
      </c>
      <c r="G112" s="77">
        <v>766</v>
      </c>
      <c r="H112" s="78">
        <f t="shared" si="26"/>
        <v>7844</v>
      </c>
      <c r="I112"/>
    </row>
    <row r="113" spans="2:14" ht="15" customHeight="1" x14ac:dyDescent="0.3">
      <c r="B113" s="59" t="s">
        <v>29</v>
      </c>
      <c r="C113" s="76">
        <v>63</v>
      </c>
      <c r="D113" s="76">
        <v>29</v>
      </c>
      <c r="E113" s="70">
        <f t="shared" si="25"/>
        <v>92</v>
      </c>
      <c r="F113" s="71">
        <v>6557</v>
      </c>
      <c r="G113" s="77">
        <v>464</v>
      </c>
      <c r="H113" s="78">
        <f t="shared" si="26"/>
        <v>7021</v>
      </c>
      <c r="I113"/>
      <c r="N113" s="73"/>
    </row>
    <row r="114" spans="2:14" ht="15" customHeight="1" thickBot="1" x14ac:dyDescent="0.35">
      <c r="B114" s="59" t="s">
        <v>30</v>
      </c>
      <c r="C114" s="76">
        <v>204</v>
      </c>
      <c r="D114" s="76">
        <v>25</v>
      </c>
      <c r="E114" s="70">
        <f t="shared" si="25"/>
        <v>229</v>
      </c>
      <c r="F114" s="71">
        <v>7926</v>
      </c>
      <c r="G114" s="77">
        <v>448</v>
      </c>
      <c r="H114" s="78">
        <f t="shared" si="26"/>
        <v>8374</v>
      </c>
      <c r="I114"/>
      <c r="N114" s="73"/>
    </row>
    <row r="115" spans="2:14" ht="15" customHeight="1" thickBot="1" x14ac:dyDescent="0.35">
      <c r="B115" s="53" t="s">
        <v>6</v>
      </c>
      <c r="C115" s="79">
        <f>SUM(C109:C114)</f>
        <v>909</v>
      </c>
      <c r="D115" s="79">
        <f t="shared" ref="D115:H115" si="27">SUM(D109:D114)</f>
        <v>194</v>
      </c>
      <c r="E115" s="79">
        <f t="shared" si="27"/>
        <v>1103</v>
      </c>
      <c r="F115" s="79">
        <f>SUM(F109:F114)</f>
        <v>40774</v>
      </c>
      <c r="G115" s="79">
        <f t="shared" si="27"/>
        <v>4131</v>
      </c>
      <c r="H115" s="79">
        <f t="shared" si="27"/>
        <v>44905</v>
      </c>
    </row>
    <row r="116" spans="2:14" ht="15" customHeight="1" x14ac:dyDescent="0.3"/>
    <row r="117" spans="2:14" ht="15" customHeight="1" x14ac:dyDescent="0.3"/>
    <row r="118" spans="2:14" s="3" customFormat="1" ht="15" customHeight="1" x14ac:dyDescent="0.3">
      <c r="B118" s="1" t="s">
        <v>88</v>
      </c>
      <c r="C118" s="2"/>
      <c r="D118" s="2"/>
      <c r="E118" s="2"/>
      <c r="F118" s="2"/>
      <c r="G118" s="2"/>
      <c r="H118" s="2"/>
      <c r="J118" s="4"/>
      <c r="K118" s="4"/>
      <c r="L118"/>
      <c r="M118"/>
    </row>
    <row r="119" spans="2:14" s="3" customFormat="1" ht="15" customHeight="1" thickBot="1" x14ac:dyDescent="0.35">
      <c r="C119" s="2"/>
      <c r="D119" s="2"/>
      <c r="E119" s="2"/>
      <c r="F119" s="2"/>
      <c r="G119" s="2"/>
      <c r="H119" s="2"/>
      <c r="I119"/>
      <c r="J119" s="4"/>
      <c r="K119" s="4"/>
      <c r="L119"/>
      <c r="M119"/>
    </row>
    <row r="120" spans="2:14" s="3" customFormat="1" ht="15" customHeight="1" x14ac:dyDescent="0.3">
      <c r="B120" s="5"/>
      <c r="C120" s="6"/>
      <c r="D120" s="6" t="s">
        <v>35</v>
      </c>
      <c r="E120" s="6"/>
      <c r="F120" s="81" t="s">
        <v>36</v>
      </c>
      <c r="G120" s="81"/>
      <c r="H120" s="9"/>
      <c r="I120"/>
      <c r="J120" s="4"/>
      <c r="K120" s="4"/>
      <c r="L120"/>
      <c r="M120"/>
      <c r="N120"/>
    </row>
    <row r="121" spans="2:14" s="3" customFormat="1" ht="15" customHeight="1" thickBot="1" x14ac:dyDescent="0.35">
      <c r="B121" s="10" t="s">
        <v>19</v>
      </c>
      <c r="C121" s="11" t="s">
        <v>20</v>
      </c>
      <c r="D121" s="11" t="s">
        <v>21</v>
      </c>
      <c r="E121" s="11" t="s">
        <v>6</v>
      </c>
      <c r="F121" s="11" t="s">
        <v>20</v>
      </c>
      <c r="G121" s="12" t="s">
        <v>21</v>
      </c>
      <c r="H121" s="12" t="s">
        <v>6</v>
      </c>
      <c r="I121" s="17"/>
      <c r="J121" s="82"/>
      <c r="K121" s="4"/>
      <c r="L121"/>
      <c r="M121"/>
      <c r="N121"/>
    </row>
    <row r="122" spans="2:14" s="3" customFormat="1" ht="15" customHeight="1" x14ac:dyDescent="0.3">
      <c r="B122" s="57" t="s">
        <v>25</v>
      </c>
      <c r="C122" s="58">
        <v>1741</v>
      </c>
      <c r="D122" s="65">
        <v>342</v>
      </c>
      <c r="E122" s="52">
        <f>SUM(C122:D122)</f>
        <v>2083</v>
      </c>
      <c r="F122" s="52">
        <v>1778</v>
      </c>
      <c r="G122" s="83">
        <v>418</v>
      </c>
      <c r="H122" s="51">
        <f>SUM(F122:G122)</f>
        <v>2196</v>
      </c>
      <c r="I122" s="17"/>
      <c r="J122" s="82"/>
      <c r="K122" s="4"/>
      <c r="L122"/>
      <c r="M122"/>
      <c r="N122"/>
    </row>
    <row r="123" spans="2:14" s="3" customFormat="1" ht="15" customHeight="1" x14ac:dyDescent="0.3">
      <c r="B123" s="59" t="s">
        <v>26</v>
      </c>
      <c r="C123" s="58">
        <v>1320</v>
      </c>
      <c r="D123" s="65">
        <v>195</v>
      </c>
      <c r="E123" s="52">
        <f t="shared" ref="E123:E127" si="28">SUM(C123:D123)</f>
        <v>1515</v>
      </c>
      <c r="F123" s="75">
        <v>1387</v>
      </c>
      <c r="G123" s="80">
        <v>232</v>
      </c>
      <c r="H123" s="51">
        <f t="shared" ref="H123:H127" si="29">SUM(F123:G123)</f>
        <v>1619</v>
      </c>
      <c r="I123" s="17"/>
      <c r="J123" s="82"/>
      <c r="K123" s="4"/>
      <c r="L123"/>
      <c r="M123"/>
      <c r="N123"/>
    </row>
    <row r="124" spans="2:14" s="3" customFormat="1" ht="15" customHeight="1" x14ac:dyDescent="0.3">
      <c r="B124" s="59" t="s">
        <v>27</v>
      </c>
      <c r="C124" s="58">
        <v>3826</v>
      </c>
      <c r="D124" s="65">
        <v>801</v>
      </c>
      <c r="E124" s="52">
        <f t="shared" si="28"/>
        <v>4627</v>
      </c>
      <c r="F124" s="75">
        <v>1670</v>
      </c>
      <c r="G124" s="80">
        <v>669</v>
      </c>
      <c r="H124" s="51">
        <f t="shared" si="29"/>
        <v>2339</v>
      </c>
      <c r="I124" s="17"/>
      <c r="J124" s="84"/>
      <c r="K124" s="4"/>
      <c r="L124"/>
      <c r="M124"/>
      <c r="N124"/>
    </row>
    <row r="125" spans="2:14" s="3" customFormat="1" ht="15" customHeight="1" x14ac:dyDescent="0.3">
      <c r="B125" s="59" t="s">
        <v>28</v>
      </c>
      <c r="C125" s="58">
        <v>4799</v>
      </c>
      <c r="D125" s="58">
        <v>1436</v>
      </c>
      <c r="E125" s="52">
        <f t="shared" si="28"/>
        <v>6235</v>
      </c>
      <c r="F125" s="75">
        <v>2616</v>
      </c>
      <c r="G125" s="75">
        <v>1538</v>
      </c>
      <c r="H125" s="51">
        <f t="shared" si="29"/>
        <v>4154</v>
      </c>
      <c r="I125" s="17"/>
      <c r="J125" s="84"/>
      <c r="K125" s="4"/>
      <c r="L125"/>
      <c r="M125"/>
      <c r="N125"/>
    </row>
    <row r="126" spans="2:14" s="3" customFormat="1" ht="15" customHeight="1" x14ac:dyDescent="0.3">
      <c r="B126" s="59" t="s">
        <v>29</v>
      </c>
      <c r="C126" s="58">
        <v>3553</v>
      </c>
      <c r="D126" s="58">
        <v>1857</v>
      </c>
      <c r="E126" s="52">
        <f t="shared" si="28"/>
        <v>5410</v>
      </c>
      <c r="F126" s="75">
        <v>2634</v>
      </c>
      <c r="G126" s="75">
        <v>1484</v>
      </c>
      <c r="H126" s="51">
        <f t="shared" si="29"/>
        <v>4118</v>
      </c>
      <c r="I126" s="17"/>
      <c r="J126" s="84"/>
      <c r="K126" s="4"/>
      <c r="L126"/>
      <c r="M126"/>
      <c r="N126"/>
    </row>
    <row r="127" spans="2:14" s="3" customFormat="1" ht="15" customHeight="1" thickBot="1" x14ac:dyDescent="0.35">
      <c r="B127" s="59" t="s">
        <v>30</v>
      </c>
      <c r="C127" s="58">
        <v>4155</v>
      </c>
      <c r="D127" s="58">
        <v>1875</v>
      </c>
      <c r="E127" s="52">
        <f t="shared" si="28"/>
        <v>6030</v>
      </c>
      <c r="F127" s="75">
        <v>3035</v>
      </c>
      <c r="G127" s="75">
        <v>1641</v>
      </c>
      <c r="H127" s="51">
        <f t="shared" si="29"/>
        <v>4676</v>
      </c>
      <c r="I127"/>
      <c r="J127" s="4"/>
      <c r="K127" s="4"/>
      <c r="L127"/>
      <c r="M127"/>
      <c r="N127"/>
    </row>
    <row r="128" spans="2:14" s="3" customFormat="1" ht="15" customHeight="1" thickBot="1" x14ac:dyDescent="0.35">
      <c r="B128" s="24" t="s">
        <v>6</v>
      </c>
      <c r="C128" s="54">
        <f>SUM(C122:C127)</f>
        <v>19394</v>
      </c>
      <c r="D128" s="54">
        <f t="shared" ref="D128" si="30">SUM(D122:D127)</f>
        <v>6506</v>
      </c>
      <c r="E128" s="54">
        <f>SUM(E122:E127)</f>
        <v>25900</v>
      </c>
      <c r="F128" s="54">
        <f>SUM(F122:F127)</f>
        <v>13120</v>
      </c>
      <c r="G128" s="54">
        <f t="shared" ref="G128" si="31">SUM(G122:G127)</f>
        <v>5982</v>
      </c>
      <c r="H128" s="54">
        <f>SUM(H122:H127)</f>
        <v>19102</v>
      </c>
      <c r="J128" s="4"/>
      <c r="K128" s="4"/>
      <c r="L128"/>
      <c r="M128"/>
      <c r="N128"/>
    </row>
    <row r="129" spans="2:14" s="3" customFormat="1" ht="15" customHeight="1" x14ac:dyDescent="0.3">
      <c r="B129" s="85"/>
      <c r="C129" s="65"/>
      <c r="D129" s="65"/>
      <c r="E129" s="66"/>
      <c r="F129" s="2"/>
      <c r="G129" s="2"/>
      <c r="H129" s="2"/>
      <c r="J129" s="4"/>
      <c r="K129" s="4"/>
      <c r="L129"/>
      <c r="M129"/>
    </row>
    <row r="130" spans="2:14" ht="15" customHeight="1" x14ac:dyDescent="0.3"/>
    <row r="131" spans="2:14" s="3" customFormat="1" ht="15" customHeight="1" x14ac:dyDescent="0.3">
      <c r="B131" s="1" t="s">
        <v>89</v>
      </c>
      <c r="C131" s="2"/>
      <c r="D131" s="2"/>
      <c r="E131" s="2"/>
      <c r="F131" s="2"/>
      <c r="G131" s="2"/>
      <c r="H131" s="2"/>
      <c r="J131" s="4"/>
      <c r="K131" s="4"/>
      <c r="L131"/>
      <c r="M131"/>
    </row>
    <row r="132" spans="2:14" s="3" customFormat="1" ht="15" customHeight="1" thickBot="1" x14ac:dyDescent="0.35">
      <c r="C132" s="2"/>
      <c r="D132" s="2"/>
      <c r="E132" s="2"/>
      <c r="F132" s="2"/>
      <c r="G132" s="2"/>
      <c r="H132" s="2"/>
      <c r="J132" s="4"/>
      <c r="K132" s="4"/>
      <c r="L132"/>
      <c r="M132"/>
    </row>
    <row r="133" spans="2:14" s="3" customFormat="1" ht="15" customHeight="1" x14ac:dyDescent="0.3">
      <c r="B133" s="5"/>
      <c r="C133" s="6"/>
      <c r="D133" s="6" t="s">
        <v>37</v>
      </c>
      <c r="E133" s="6"/>
      <c r="F133" s="81" t="s">
        <v>38</v>
      </c>
      <c r="G133" s="81"/>
      <c r="H133" s="9"/>
      <c r="I133"/>
      <c r="J133" s="4"/>
      <c r="K133" s="4"/>
      <c r="L133"/>
      <c r="M133"/>
    </row>
    <row r="134" spans="2:14" s="3" customFormat="1" ht="15" customHeight="1" thickBot="1" x14ac:dyDescent="0.35">
      <c r="B134" s="10" t="s">
        <v>19</v>
      </c>
      <c r="C134" s="11" t="s">
        <v>20</v>
      </c>
      <c r="D134" s="11" t="s">
        <v>21</v>
      </c>
      <c r="E134" s="11" t="s">
        <v>6</v>
      </c>
      <c r="F134" s="11" t="s">
        <v>20</v>
      </c>
      <c r="G134" s="12" t="s">
        <v>21</v>
      </c>
      <c r="H134" s="12" t="s">
        <v>6</v>
      </c>
      <c r="I134" s="22"/>
      <c r="J134" s="82"/>
      <c r="K134" s="4"/>
      <c r="L134"/>
      <c r="M134"/>
      <c r="N134"/>
    </row>
    <row r="135" spans="2:14" s="3" customFormat="1" ht="15" customHeight="1" x14ac:dyDescent="0.3">
      <c r="B135" s="57" t="s">
        <v>25</v>
      </c>
      <c r="C135" s="86">
        <v>189</v>
      </c>
      <c r="D135" s="86">
        <v>116</v>
      </c>
      <c r="E135" s="87">
        <f>SUM(C135:D135)</f>
        <v>305</v>
      </c>
      <c r="F135" s="86">
        <v>193</v>
      </c>
      <c r="G135" s="86">
        <v>74</v>
      </c>
      <c r="H135" s="51">
        <f>SUM(F135:G135)</f>
        <v>267</v>
      </c>
      <c r="I135" s="22"/>
      <c r="J135" s="82"/>
      <c r="K135" s="4"/>
      <c r="L135"/>
      <c r="M135"/>
      <c r="N135"/>
    </row>
    <row r="136" spans="2:14" s="3" customFormat="1" ht="15" customHeight="1" x14ac:dyDescent="0.3">
      <c r="B136" s="59" t="s">
        <v>26</v>
      </c>
      <c r="C136" s="72">
        <v>179</v>
      </c>
      <c r="D136" s="72">
        <v>125</v>
      </c>
      <c r="E136" s="87">
        <f t="shared" ref="E136:E140" si="32">SUM(C136:D136)</f>
        <v>304</v>
      </c>
      <c r="F136" s="72">
        <v>246</v>
      </c>
      <c r="G136" s="72">
        <v>58</v>
      </c>
      <c r="H136" s="51">
        <f t="shared" ref="H136:H140" si="33">SUM(F136:G136)</f>
        <v>304</v>
      </c>
      <c r="I136" s="17"/>
      <c r="J136" s="82"/>
      <c r="K136" s="4"/>
      <c r="L136"/>
      <c r="M136"/>
      <c r="N136"/>
    </row>
    <row r="137" spans="2:14" s="3" customFormat="1" ht="15" customHeight="1" x14ac:dyDescent="0.3">
      <c r="B137" s="59" t="s">
        <v>27</v>
      </c>
      <c r="C137" s="63">
        <v>3219</v>
      </c>
      <c r="D137" s="72">
        <v>467</v>
      </c>
      <c r="E137" s="87">
        <f t="shared" si="32"/>
        <v>3686</v>
      </c>
      <c r="F137" s="63">
        <v>2227</v>
      </c>
      <c r="G137" s="72">
        <v>695</v>
      </c>
      <c r="H137" s="51">
        <f t="shared" si="33"/>
        <v>2922</v>
      </c>
      <c r="I137" s="17"/>
      <c r="J137" s="82"/>
      <c r="K137" s="4"/>
      <c r="L137"/>
      <c r="M137"/>
    </row>
    <row r="138" spans="2:14" s="3" customFormat="1" ht="15" customHeight="1" x14ac:dyDescent="0.3">
      <c r="B138" s="59" t="s">
        <v>28</v>
      </c>
      <c r="C138" s="63">
        <v>2125</v>
      </c>
      <c r="D138" s="72">
        <v>417</v>
      </c>
      <c r="E138" s="87">
        <f t="shared" si="32"/>
        <v>2542</v>
      </c>
      <c r="F138" s="63">
        <v>1876</v>
      </c>
      <c r="G138" s="72">
        <v>597</v>
      </c>
      <c r="H138" s="51">
        <f t="shared" si="33"/>
        <v>2473</v>
      </c>
      <c r="I138" s="17"/>
      <c r="J138" s="82"/>
      <c r="K138" s="4"/>
      <c r="L138"/>
      <c r="M138"/>
    </row>
    <row r="139" spans="2:14" s="3" customFormat="1" ht="15" customHeight="1" x14ac:dyDescent="0.3">
      <c r="B139" s="59" t="s">
        <v>29</v>
      </c>
      <c r="C139" s="63">
        <v>1674</v>
      </c>
      <c r="D139" s="72">
        <v>291</v>
      </c>
      <c r="E139" s="87">
        <f t="shared" si="32"/>
        <v>1965</v>
      </c>
      <c r="F139" s="63">
        <v>1330</v>
      </c>
      <c r="G139" s="72">
        <v>440</v>
      </c>
      <c r="H139" s="51">
        <f t="shared" si="33"/>
        <v>1770</v>
      </c>
      <c r="I139" s="17"/>
      <c r="J139" s="82"/>
      <c r="K139" s="4"/>
      <c r="L139"/>
      <c r="M139"/>
    </row>
    <row r="140" spans="2:14" s="3" customFormat="1" ht="15" customHeight="1" thickBot="1" x14ac:dyDescent="0.35">
      <c r="B140" s="59" t="s">
        <v>30</v>
      </c>
      <c r="C140" s="63">
        <v>1794</v>
      </c>
      <c r="D140" s="72">
        <v>316</v>
      </c>
      <c r="E140" s="87">
        <f t="shared" si="32"/>
        <v>2110</v>
      </c>
      <c r="F140" s="63">
        <v>1273</v>
      </c>
      <c r="G140" s="72">
        <v>320</v>
      </c>
      <c r="H140" s="51">
        <f t="shared" si="33"/>
        <v>1593</v>
      </c>
      <c r="I140"/>
      <c r="J140" s="4"/>
      <c r="K140" s="4"/>
      <c r="L140"/>
      <c r="M140"/>
    </row>
    <row r="141" spans="2:14" s="3" customFormat="1" ht="15" customHeight="1" thickBot="1" x14ac:dyDescent="0.35">
      <c r="B141" s="24" t="s">
        <v>6</v>
      </c>
      <c r="C141" s="54">
        <f t="shared" ref="C141:H141" si="34">SUM(C135:C140)</f>
        <v>9180</v>
      </c>
      <c r="D141" s="54">
        <f t="shared" si="34"/>
        <v>1732</v>
      </c>
      <c r="E141" s="54">
        <f t="shared" si="34"/>
        <v>10912</v>
      </c>
      <c r="F141" s="54">
        <f t="shared" si="34"/>
        <v>7145</v>
      </c>
      <c r="G141" s="54">
        <f t="shared" si="34"/>
        <v>2184</v>
      </c>
      <c r="H141" s="54">
        <f t="shared" si="34"/>
        <v>9329</v>
      </c>
      <c r="I141"/>
      <c r="J141" s="4"/>
      <c r="K141" s="4"/>
      <c r="L141"/>
      <c r="M141"/>
    </row>
    <row r="142" spans="2:14" s="3" customFormat="1" ht="15" customHeight="1" x14ac:dyDescent="0.3">
      <c r="B142" s="85"/>
      <c r="C142" s="65"/>
      <c r="D142" s="65"/>
      <c r="E142" s="66"/>
      <c r="F142" s="2"/>
      <c r="G142" s="2"/>
      <c r="H142" s="2"/>
      <c r="J142" s="4"/>
      <c r="K142" s="4"/>
      <c r="L142"/>
      <c r="M142"/>
    </row>
    <row r="143" spans="2:14" ht="15" customHeight="1" x14ac:dyDescent="0.3"/>
    <row r="144" spans="2:14" s="3" customFormat="1" ht="15" customHeight="1" x14ac:dyDescent="0.3">
      <c r="B144" s="1" t="s">
        <v>90</v>
      </c>
      <c r="C144" s="2"/>
      <c r="D144" s="2"/>
      <c r="E144" s="2"/>
      <c r="F144" s="2"/>
      <c r="G144" s="2"/>
      <c r="H144" s="2"/>
      <c r="J144" s="4"/>
      <c r="K144" s="4"/>
      <c r="L144"/>
      <c r="M144"/>
    </row>
    <row r="145" spans="2:14" s="3" customFormat="1" ht="15" customHeight="1" thickBot="1" x14ac:dyDescent="0.35">
      <c r="C145" s="2"/>
      <c r="D145" s="2"/>
      <c r="E145" s="2"/>
      <c r="F145" s="2"/>
      <c r="G145" s="2"/>
      <c r="H145" s="2"/>
      <c r="J145" s="4"/>
      <c r="K145" s="4"/>
      <c r="L145"/>
      <c r="M145"/>
    </row>
    <row r="146" spans="2:14" s="3" customFormat="1" ht="15" customHeight="1" x14ac:dyDescent="0.3">
      <c r="B146" s="5"/>
      <c r="C146" s="6"/>
      <c r="D146" s="6" t="s">
        <v>1</v>
      </c>
      <c r="E146" s="6"/>
      <c r="F146" s="81" t="s">
        <v>36</v>
      </c>
      <c r="G146" s="81"/>
      <c r="H146" s="9"/>
      <c r="I146" s="4"/>
      <c r="J146" s="4"/>
      <c r="K146" s="4"/>
      <c r="L146"/>
      <c r="M146"/>
      <c r="N146"/>
    </row>
    <row r="147" spans="2:14" s="3" customFormat="1" ht="15" customHeight="1" thickBot="1" x14ac:dyDescent="0.35">
      <c r="B147" s="10" t="s">
        <v>19</v>
      </c>
      <c r="C147" s="11" t="s">
        <v>20</v>
      </c>
      <c r="D147" s="11" t="s">
        <v>21</v>
      </c>
      <c r="E147" s="11" t="s">
        <v>6</v>
      </c>
      <c r="F147" s="11" t="s">
        <v>20</v>
      </c>
      <c r="G147" s="12" t="s">
        <v>21</v>
      </c>
      <c r="H147" s="12" t="s">
        <v>6</v>
      </c>
      <c r="I147" s="4"/>
      <c r="J147" s="4"/>
      <c r="K147" s="4"/>
      <c r="L147"/>
      <c r="M147"/>
      <c r="N147"/>
    </row>
    <row r="148" spans="2:14" s="3" customFormat="1" ht="15" customHeight="1" x14ac:dyDescent="0.3">
      <c r="B148" s="57" t="s">
        <v>25</v>
      </c>
      <c r="C148" s="58">
        <v>2246</v>
      </c>
      <c r="D148" s="65">
        <v>331</v>
      </c>
      <c r="E148" s="58">
        <f>SUM(C148:D148)</f>
        <v>2577</v>
      </c>
      <c r="F148" s="65">
        <v>992</v>
      </c>
      <c r="G148" s="65">
        <v>548</v>
      </c>
      <c r="H148" s="51">
        <f>SUM(F148:G148)</f>
        <v>1540</v>
      </c>
      <c r="I148" s="4"/>
      <c r="J148" s="4"/>
      <c r="K148" s="4"/>
      <c r="L148"/>
      <c r="M148"/>
      <c r="N148"/>
    </row>
    <row r="149" spans="2:14" s="3" customFormat="1" ht="15" customHeight="1" x14ac:dyDescent="0.3">
      <c r="B149" s="59" t="s">
        <v>26</v>
      </c>
      <c r="C149" s="58">
        <v>1890</v>
      </c>
      <c r="D149" s="65">
        <v>435</v>
      </c>
      <c r="E149" s="58">
        <f t="shared" ref="E149:E153" si="35">SUM(C149:D149)</f>
        <v>2325</v>
      </c>
      <c r="F149" s="80">
        <v>942</v>
      </c>
      <c r="G149" s="80">
        <v>654</v>
      </c>
      <c r="H149" s="51">
        <f t="shared" ref="H149:H153" si="36">SUM(F149:G149)</f>
        <v>1596</v>
      </c>
      <c r="I149" s="62"/>
      <c r="J149" s="72"/>
      <c r="K149" s="4"/>
      <c r="L149"/>
      <c r="M149"/>
      <c r="N149"/>
    </row>
    <row r="150" spans="2:14" s="3" customFormat="1" ht="15" customHeight="1" x14ac:dyDescent="0.3">
      <c r="B150" s="59" t="s">
        <v>27</v>
      </c>
      <c r="C150" s="58">
        <v>2505</v>
      </c>
      <c r="D150" s="65">
        <v>386</v>
      </c>
      <c r="E150" s="58">
        <f t="shared" si="35"/>
        <v>2891</v>
      </c>
      <c r="F150" s="75">
        <v>1328</v>
      </c>
      <c r="G150" s="80">
        <v>626</v>
      </c>
      <c r="H150" s="51">
        <f t="shared" si="36"/>
        <v>1954</v>
      </c>
      <c r="I150" s="62"/>
      <c r="J150" s="72"/>
      <c r="K150" s="72"/>
      <c r="L150" s="73"/>
      <c r="M150"/>
      <c r="N150"/>
    </row>
    <row r="151" spans="2:14" s="3" customFormat="1" ht="15" customHeight="1" x14ac:dyDescent="0.3">
      <c r="B151" s="59" t="s">
        <v>28</v>
      </c>
      <c r="C151" s="58">
        <v>2292</v>
      </c>
      <c r="D151" s="65">
        <v>486</v>
      </c>
      <c r="E151" s="58">
        <f t="shared" si="35"/>
        <v>2778</v>
      </c>
      <c r="F151" s="75">
        <v>1355</v>
      </c>
      <c r="G151" s="80">
        <v>588</v>
      </c>
      <c r="H151" s="51">
        <f t="shared" si="36"/>
        <v>1943</v>
      </c>
      <c r="I151" s="62"/>
      <c r="J151" s="72"/>
      <c r="K151" s="72"/>
      <c r="L151" s="73"/>
      <c r="M151" s="73"/>
    </row>
    <row r="152" spans="2:14" s="3" customFormat="1" ht="15" customHeight="1" x14ac:dyDescent="0.3">
      <c r="B152" s="59" t="s">
        <v>29</v>
      </c>
      <c r="C152" s="58">
        <v>2512</v>
      </c>
      <c r="D152" s="65">
        <v>606</v>
      </c>
      <c r="E152" s="58">
        <f t="shared" si="35"/>
        <v>3118</v>
      </c>
      <c r="F152" s="75">
        <v>1449</v>
      </c>
      <c r="G152" s="80">
        <v>764</v>
      </c>
      <c r="H152" s="51">
        <f t="shared" si="36"/>
        <v>2213</v>
      </c>
      <c r="I152" s="62"/>
      <c r="J152" s="72"/>
      <c r="K152" s="72"/>
      <c r="L152" s="73"/>
      <c r="M152" s="73"/>
    </row>
    <row r="153" spans="2:14" s="3" customFormat="1" ht="15" customHeight="1" thickBot="1" x14ac:dyDescent="0.35">
      <c r="B153" s="59" t="s">
        <v>30</v>
      </c>
      <c r="C153" s="58">
        <v>3045</v>
      </c>
      <c r="D153" s="65">
        <v>675</v>
      </c>
      <c r="E153" s="58">
        <f t="shared" si="35"/>
        <v>3720</v>
      </c>
      <c r="F153" s="75">
        <v>1929</v>
      </c>
      <c r="G153" s="80">
        <v>796</v>
      </c>
      <c r="H153" s="51">
        <f t="shared" si="36"/>
        <v>2725</v>
      </c>
      <c r="J153" s="4"/>
      <c r="K153" s="4"/>
      <c r="L153"/>
      <c r="M153" s="73"/>
    </row>
    <row r="154" spans="2:14" s="3" customFormat="1" ht="15" customHeight="1" thickBot="1" x14ac:dyDescent="0.35">
      <c r="B154" s="24" t="s">
        <v>6</v>
      </c>
      <c r="C154" s="54">
        <f>SUM(C148:C153)</f>
        <v>14490</v>
      </c>
      <c r="D154" s="54">
        <f>SUM(D148:D153)</f>
        <v>2919</v>
      </c>
      <c r="E154" s="54">
        <f t="shared" ref="E154" si="37">SUM(E148:E153)</f>
        <v>17409</v>
      </c>
      <c r="F154" s="54">
        <f>SUM(F148:F153)</f>
        <v>7995</v>
      </c>
      <c r="G154" s="54">
        <f t="shared" ref="G154:H154" si="38">SUM(G148:G153)</f>
        <v>3976</v>
      </c>
      <c r="H154" s="54">
        <f t="shared" si="38"/>
        <v>11971</v>
      </c>
      <c r="J154" s="4"/>
      <c r="K154" s="4"/>
      <c r="L154"/>
      <c r="M154"/>
    </row>
    <row r="155" spans="2:14" s="3" customFormat="1" ht="15" customHeight="1" x14ac:dyDescent="0.3">
      <c r="B155" s="85"/>
      <c r="C155" s="65"/>
      <c r="D155" s="65"/>
      <c r="E155" s="66"/>
      <c r="F155" s="2"/>
      <c r="G155" s="2"/>
      <c r="H155" s="2"/>
      <c r="J155" s="4"/>
      <c r="K155" s="4"/>
      <c r="L155"/>
      <c r="M155"/>
    </row>
    <row r="156" spans="2:14" ht="15" customHeight="1" x14ac:dyDescent="0.3"/>
    <row r="157" spans="2:14" ht="15" customHeight="1" x14ac:dyDescent="0.3">
      <c r="B157" s="1" t="s">
        <v>91</v>
      </c>
    </row>
    <row r="158" spans="2:14" ht="15" customHeight="1" thickBot="1" x14ac:dyDescent="0.35"/>
    <row r="159" spans="2:14" ht="15" customHeight="1" x14ac:dyDescent="0.3">
      <c r="B159" s="5"/>
      <c r="C159" s="6"/>
      <c r="D159" s="6" t="s">
        <v>1</v>
      </c>
      <c r="E159" s="6"/>
      <c r="F159" s="81" t="s">
        <v>36</v>
      </c>
      <c r="G159" s="81"/>
      <c r="H159" s="9"/>
    </row>
    <row r="160" spans="2:14" ht="15" customHeight="1" thickBot="1" x14ac:dyDescent="0.35">
      <c r="B160" s="10" t="s">
        <v>19</v>
      </c>
      <c r="C160" s="11" t="s">
        <v>20</v>
      </c>
      <c r="D160" s="11" t="s">
        <v>21</v>
      </c>
      <c r="E160" s="11" t="s">
        <v>6</v>
      </c>
      <c r="F160" s="11" t="s">
        <v>20</v>
      </c>
      <c r="G160" s="12" t="s">
        <v>21</v>
      </c>
      <c r="H160" s="12" t="s">
        <v>6</v>
      </c>
    </row>
    <row r="161" spans="2:11" ht="15" customHeight="1" x14ac:dyDescent="0.3">
      <c r="B161" s="57" t="s">
        <v>25</v>
      </c>
      <c r="C161" s="58">
        <v>14314</v>
      </c>
      <c r="D161" s="58">
        <v>15531</v>
      </c>
      <c r="E161" s="58">
        <f>SUM(C161:D161)</f>
        <v>29845</v>
      </c>
      <c r="F161" s="58">
        <v>26807</v>
      </c>
      <c r="G161" s="58">
        <v>33104</v>
      </c>
      <c r="H161" s="58">
        <f>SUM(F161:G161)</f>
        <v>59911</v>
      </c>
    </row>
    <row r="162" spans="2:11" x14ac:dyDescent="0.3">
      <c r="B162" s="59" t="s">
        <v>26</v>
      </c>
      <c r="C162" s="58">
        <v>11094</v>
      </c>
      <c r="D162" s="58">
        <v>15844</v>
      </c>
      <c r="E162" s="58">
        <f t="shared" ref="E162:E166" si="39">SUM(C162:D162)</f>
        <v>26938</v>
      </c>
      <c r="F162" s="58">
        <v>23788</v>
      </c>
      <c r="G162" s="58">
        <v>29131</v>
      </c>
      <c r="H162" s="58">
        <f t="shared" ref="H162:H166" si="40">SUM(F162:G162)</f>
        <v>52919</v>
      </c>
    </row>
    <row r="163" spans="2:11" x14ac:dyDescent="0.3">
      <c r="B163" s="59" t="s">
        <v>27</v>
      </c>
      <c r="C163" s="58">
        <v>13563</v>
      </c>
      <c r="D163" s="58">
        <v>19672</v>
      </c>
      <c r="E163" s="58">
        <f t="shared" si="39"/>
        <v>33235</v>
      </c>
      <c r="F163" s="58">
        <v>29187</v>
      </c>
      <c r="G163" s="58">
        <v>28148</v>
      </c>
      <c r="H163" s="58">
        <f t="shared" si="40"/>
        <v>57335</v>
      </c>
    </row>
    <row r="164" spans="2:11" x14ac:dyDescent="0.3">
      <c r="B164" s="59" t="s">
        <v>28</v>
      </c>
      <c r="C164" s="58">
        <v>15006</v>
      </c>
      <c r="D164" s="58">
        <v>19338</v>
      </c>
      <c r="E164" s="58">
        <f t="shared" si="39"/>
        <v>34344</v>
      </c>
      <c r="F164" s="58">
        <v>30395</v>
      </c>
      <c r="G164" s="58">
        <v>31875</v>
      </c>
      <c r="H164" s="58">
        <f t="shared" si="40"/>
        <v>62270</v>
      </c>
    </row>
    <row r="165" spans="2:11" x14ac:dyDescent="0.3">
      <c r="B165" s="59" t="s">
        <v>39</v>
      </c>
      <c r="C165" s="58">
        <v>16120</v>
      </c>
      <c r="D165" s="58">
        <v>21204</v>
      </c>
      <c r="E165" s="58">
        <f t="shared" si="39"/>
        <v>37324</v>
      </c>
      <c r="F165" s="2" t="s">
        <v>40</v>
      </c>
      <c r="G165" s="2" t="s">
        <v>40</v>
      </c>
      <c r="H165" s="58" t="s">
        <v>40</v>
      </c>
    </row>
    <row r="166" spans="2:11" ht="15" thickBot="1" x14ac:dyDescent="0.35">
      <c r="B166" s="59" t="s">
        <v>30</v>
      </c>
      <c r="C166" s="58">
        <v>16529</v>
      </c>
      <c r="D166" s="58">
        <v>22227</v>
      </c>
      <c r="E166" s="58">
        <f t="shared" si="39"/>
        <v>38756</v>
      </c>
      <c r="F166" s="58">
        <v>35463</v>
      </c>
      <c r="G166" s="58">
        <v>31676</v>
      </c>
      <c r="H166" s="58">
        <f t="shared" si="40"/>
        <v>67139</v>
      </c>
    </row>
    <row r="167" spans="2:11" ht="15" thickBot="1" x14ac:dyDescent="0.35">
      <c r="B167" s="24" t="s">
        <v>6</v>
      </c>
      <c r="C167" s="60">
        <f>SUM(C161:C166)</f>
        <v>86626</v>
      </c>
      <c r="D167" s="60">
        <f>SUM(D161:D166)</f>
        <v>113816</v>
      </c>
      <c r="E167" s="60">
        <f>SUM(E161:E166)</f>
        <v>200442</v>
      </c>
      <c r="F167" s="60">
        <f>SUM(F161:F166)</f>
        <v>145640</v>
      </c>
      <c r="G167" s="60">
        <f>SUM(G161:G166)</f>
        <v>153934</v>
      </c>
      <c r="H167" s="60">
        <f t="shared" ref="H167" si="41">SUM(H161:H166)</f>
        <v>299574</v>
      </c>
    </row>
    <row r="168" spans="2:11" s="30" customFormat="1" x14ac:dyDescent="0.3">
      <c r="B168" s="27" t="s">
        <v>101</v>
      </c>
      <c r="C168" s="88"/>
      <c r="D168" s="88"/>
      <c r="E168" s="88"/>
      <c r="F168" s="88"/>
      <c r="G168" s="88"/>
      <c r="H168" s="88"/>
      <c r="I168" s="28"/>
      <c r="J168" s="29"/>
      <c r="K168" s="29"/>
    </row>
    <row r="170" spans="2:11" ht="15.6" x14ac:dyDescent="0.3">
      <c r="B170" s="1" t="s">
        <v>92</v>
      </c>
    </row>
    <row r="171" spans="2:11" ht="15" thickBot="1" x14ac:dyDescent="0.35"/>
    <row r="172" spans="2:11" x14ac:dyDescent="0.3">
      <c r="B172" s="5"/>
      <c r="C172" s="6"/>
      <c r="D172" s="6" t="s">
        <v>1</v>
      </c>
      <c r="E172" s="6"/>
      <c r="F172" s="81" t="s">
        <v>36</v>
      </c>
      <c r="G172" s="81"/>
      <c r="H172" s="9"/>
    </row>
    <row r="173" spans="2:11" ht="15" thickBot="1" x14ac:dyDescent="0.35">
      <c r="B173" s="10" t="s">
        <v>19</v>
      </c>
      <c r="C173" s="11" t="s">
        <v>20</v>
      </c>
      <c r="D173" s="11" t="s">
        <v>21</v>
      </c>
      <c r="E173" s="11" t="s">
        <v>6</v>
      </c>
      <c r="F173" s="11" t="s">
        <v>20</v>
      </c>
      <c r="G173" s="12" t="s">
        <v>21</v>
      </c>
      <c r="H173" s="12" t="s">
        <v>6</v>
      </c>
    </row>
    <row r="174" spans="2:11" x14ac:dyDescent="0.3">
      <c r="B174" s="57" t="s">
        <v>41</v>
      </c>
      <c r="C174" s="58" t="s">
        <v>40</v>
      </c>
      <c r="D174" s="58" t="s">
        <v>40</v>
      </c>
      <c r="E174" s="58" t="s">
        <v>40</v>
      </c>
      <c r="F174" s="58" t="s">
        <v>40</v>
      </c>
      <c r="G174" s="58" t="s">
        <v>40</v>
      </c>
      <c r="H174" s="58" t="s">
        <v>40</v>
      </c>
    </row>
    <row r="175" spans="2:11" x14ac:dyDescent="0.3">
      <c r="B175" s="59" t="s">
        <v>42</v>
      </c>
      <c r="C175" s="58" t="s">
        <v>40</v>
      </c>
      <c r="D175" s="58" t="s">
        <v>40</v>
      </c>
      <c r="E175" s="58" t="s">
        <v>40</v>
      </c>
      <c r="F175" s="58" t="s">
        <v>40</v>
      </c>
      <c r="G175" s="58" t="s">
        <v>40</v>
      </c>
      <c r="H175" s="58" t="s">
        <v>40</v>
      </c>
    </row>
    <row r="176" spans="2:11" x14ac:dyDescent="0.3">
      <c r="B176" s="59" t="s">
        <v>43</v>
      </c>
      <c r="C176" s="58">
        <v>3</v>
      </c>
      <c r="D176" s="58">
        <v>5</v>
      </c>
      <c r="E176" s="58">
        <f t="shared" ref="E176:E179" si="42">SUM(C176:D176)</f>
        <v>8</v>
      </c>
      <c r="F176" s="58" t="s">
        <v>40</v>
      </c>
      <c r="G176" s="58">
        <v>5</v>
      </c>
      <c r="H176" s="58">
        <f t="shared" ref="H176:H179" si="43">SUM(F176:G176)</f>
        <v>5</v>
      </c>
    </row>
    <row r="177" spans="2:11" x14ac:dyDescent="0.3">
      <c r="B177" s="59" t="s">
        <v>44</v>
      </c>
      <c r="C177" s="58" t="s">
        <v>40</v>
      </c>
      <c r="D177" s="58" t="s">
        <v>40</v>
      </c>
      <c r="E177" s="58" t="s">
        <v>40</v>
      </c>
      <c r="F177" s="58" t="s">
        <v>40</v>
      </c>
      <c r="G177" s="58" t="s">
        <v>40</v>
      </c>
      <c r="H177" s="58" t="s">
        <v>40</v>
      </c>
    </row>
    <row r="178" spans="2:11" x14ac:dyDescent="0.3">
      <c r="B178" s="59" t="s">
        <v>39</v>
      </c>
      <c r="C178" s="58">
        <v>72</v>
      </c>
      <c r="D178" s="58">
        <v>63</v>
      </c>
      <c r="E178" s="58">
        <f t="shared" si="42"/>
        <v>135</v>
      </c>
      <c r="F178" s="2" t="s">
        <v>40</v>
      </c>
      <c r="G178" s="2" t="s">
        <v>40</v>
      </c>
      <c r="H178" s="58" t="s">
        <v>40</v>
      </c>
    </row>
    <row r="179" spans="2:11" ht="15" thickBot="1" x14ac:dyDescent="0.35">
      <c r="B179" s="59" t="s">
        <v>30</v>
      </c>
      <c r="C179" s="58">
        <v>299</v>
      </c>
      <c r="D179" s="58">
        <v>135</v>
      </c>
      <c r="E179" s="58">
        <f t="shared" si="42"/>
        <v>434</v>
      </c>
      <c r="F179" s="22">
        <v>173</v>
      </c>
      <c r="G179" s="58">
        <v>244</v>
      </c>
      <c r="H179" s="58">
        <f t="shared" si="43"/>
        <v>417</v>
      </c>
    </row>
    <row r="180" spans="2:11" ht="15" thickBot="1" x14ac:dyDescent="0.35">
      <c r="B180" s="24" t="s">
        <v>6</v>
      </c>
      <c r="C180" s="60">
        <f>SUM(C174:C179)</f>
        <v>374</v>
      </c>
      <c r="D180" s="60">
        <f>SUM(D174:D179)</f>
        <v>203</v>
      </c>
      <c r="E180" s="60">
        <f>SUM(E174:E179)</f>
        <v>577</v>
      </c>
      <c r="F180" s="60">
        <f>SUM(F174:F179)</f>
        <v>173</v>
      </c>
      <c r="G180" s="60">
        <f>SUM(G174:G179)</f>
        <v>249</v>
      </c>
      <c r="H180" s="60">
        <f t="shared" ref="H180" si="44">SUM(H174:H179)</f>
        <v>422</v>
      </c>
    </row>
    <row r="181" spans="2:11" s="30" customFormat="1" x14ac:dyDescent="0.3">
      <c r="B181" s="27" t="s">
        <v>100</v>
      </c>
      <c r="C181" s="88"/>
      <c r="D181" s="88"/>
      <c r="E181" s="88"/>
      <c r="F181" s="88"/>
      <c r="G181" s="88"/>
      <c r="H181" s="88"/>
      <c r="I181" s="28"/>
      <c r="J181" s="29"/>
      <c r="K181" s="29"/>
    </row>
    <row r="182" spans="2:11" x14ac:dyDescent="0.3">
      <c r="C182" s="3"/>
      <c r="D182" s="3"/>
      <c r="E182" s="3"/>
      <c r="F182" s="3"/>
      <c r="G182" s="3"/>
      <c r="H182" s="3"/>
    </row>
    <row r="183" spans="2:11" ht="15.6" x14ac:dyDescent="0.3">
      <c r="B183" s="89" t="s">
        <v>93</v>
      </c>
    </row>
    <row r="184" spans="2:11" ht="15" thickBot="1" x14ac:dyDescent="0.35"/>
    <row r="185" spans="2:11" x14ac:dyDescent="0.3">
      <c r="B185" s="5"/>
      <c r="C185" s="6"/>
      <c r="D185" s="6" t="s">
        <v>1</v>
      </c>
      <c r="E185" s="90"/>
      <c r="F185" s="81" t="s">
        <v>36</v>
      </c>
      <c r="G185" s="81"/>
      <c r="H185" s="9"/>
    </row>
    <row r="186" spans="2:11" ht="15" thickBot="1" x14ac:dyDescent="0.35">
      <c r="B186" s="10" t="s">
        <v>19</v>
      </c>
      <c r="C186" s="11" t="s">
        <v>20</v>
      </c>
      <c r="D186" s="11" t="s">
        <v>21</v>
      </c>
      <c r="E186" s="11" t="s">
        <v>6</v>
      </c>
      <c r="F186" s="11" t="s">
        <v>20</v>
      </c>
      <c r="G186" s="12" t="s">
        <v>21</v>
      </c>
      <c r="H186" s="12" t="s">
        <v>6</v>
      </c>
    </row>
    <row r="187" spans="2:11" x14ac:dyDescent="0.3">
      <c r="B187" s="57" t="s">
        <v>25</v>
      </c>
      <c r="C187" s="65">
        <v>42</v>
      </c>
      <c r="D187" s="65">
        <v>37</v>
      </c>
      <c r="E187" s="65">
        <f>SUM(C187:D187)</f>
        <v>79</v>
      </c>
      <c r="F187" s="65">
        <v>39</v>
      </c>
      <c r="G187" s="65">
        <v>50</v>
      </c>
      <c r="H187" s="65">
        <f>SUM(F187:G187)</f>
        <v>89</v>
      </c>
    </row>
    <row r="188" spans="2:11" x14ac:dyDescent="0.3">
      <c r="B188" s="59" t="s">
        <v>26</v>
      </c>
      <c r="C188" s="65">
        <v>60</v>
      </c>
      <c r="D188" s="65">
        <v>32</v>
      </c>
      <c r="E188" s="65">
        <f t="shared" ref="E188:E192" si="45">SUM(C188:D188)</f>
        <v>92</v>
      </c>
      <c r="F188" s="2">
        <v>57</v>
      </c>
      <c r="G188" s="2">
        <v>52</v>
      </c>
      <c r="H188" s="65">
        <f t="shared" ref="H188:H192" si="46">SUM(F188:G188)</f>
        <v>109</v>
      </c>
    </row>
    <row r="189" spans="2:11" x14ac:dyDescent="0.3">
      <c r="B189" s="59" t="s">
        <v>27</v>
      </c>
      <c r="C189" s="65">
        <v>25</v>
      </c>
      <c r="D189" s="65">
        <v>8</v>
      </c>
      <c r="E189" s="65">
        <f t="shared" si="45"/>
        <v>33</v>
      </c>
      <c r="F189" s="2">
        <v>17</v>
      </c>
      <c r="G189" s="2">
        <v>2</v>
      </c>
      <c r="H189" s="65">
        <f t="shared" si="46"/>
        <v>19</v>
      </c>
    </row>
    <row r="190" spans="2:11" x14ac:dyDescent="0.3">
      <c r="B190" s="59" t="s">
        <v>28</v>
      </c>
      <c r="C190" s="65">
        <v>9</v>
      </c>
      <c r="D190" s="65">
        <v>3</v>
      </c>
      <c r="E190" s="65">
        <f t="shared" si="45"/>
        <v>12</v>
      </c>
      <c r="F190" s="2">
        <v>11</v>
      </c>
      <c r="G190" s="2">
        <v>6</v>
      </c>
      <c r="H190" s="65">
        <f t="shared" si="46"/>
        <v>17</v>
      </c>
    </row>
    <row r="191" spans="2:11" x14ac:dyDescent="0.3">
      <c r="B191" s="59" t="s">
        <v>29</v>
      </c>
      <c r="C191" s="65">
        <v>26</v>
      </c>
      <c r="D191" s="65">
        <v>10</v>
      </c>
      <c r="E191" s="65">
        <f t="shared" si="45"/>
        <v>36</v>
      </c>
      <c r="F191" s="2">
        <v>38</v>
      </c>
      <c r="G191" s="2">
        <v>14</v>
      </c>
      <c r="H191" s="65">
        <f t="shared" si="46"/>
        <v>52</v>
      </c>
    </row>
    <row r="192" spans="2:11" ht="15" thickBot="1" x14ac:dyDescent="0.35">
      <c r="B192" s="59" t="s">
        <v>30</v>
      </c>
      <c r="C192" s="65">
        <v>3</v>
      </c>
      <c r="D192" s="65">
        <v>2</v>
      </c>
      <c r="E192" s="65">
        <f t="shared" si="45"/>
        <v>5</v>
      </c>
      <c r="F192" s="2">
        <v>5</v>
      </c>
      <c r="G192" s="2">
        <v>6</v>
      </c>
      <c r="H192" s="65">
        <f t="shared" si="46"/>
        <v>11</v>
      </c>
    </row>
    <row r="193" spans="2:11" ht="15" thickBot="1" x14ac:dyDescent="0.35">
      <c r="B193" s="24" t="s">
        <v>6</v>
      </c>
      <c r="C193" s="91">
        <f>SUM(C187:C192)</f>
        <v>165</v>
      </c>
      <c r="D193" s="91">
        <f t="shared" ref="D193:H193" si="47">SUM(D187:D192)</f>
        <v>92</v>
      </c>
      <c r="E193" s="91">
        <f t="shared" si="47"/>
        <v>257</v>
      </c>
      <c r="F193" s="91">
        <f t="shared" si="47"/>
        <v>167</v>
      </c>
      <c r="G193" s="91">
        <f t="shared" si="47"/>
        <v>130</v>
      </c>
      <c r="H193" s="91">
        <f t="shared" si="47"/>
        <v>297</v>
      </c>
    </row>
    <row r="194" spans="2:11" s="30" customFormat="1" x14ac:dyDescent="0.3">
      <c r="B194" s="31"/>
      <c r="C194" s="92"/>
      <c r="D194" s="92"/>
      <c r="E194" s="92"/>
      <c r="F194" s="92"/>
      <c r="G194" s="92"/>
      <c r="H194" s="92"/>
      <c r="I194" s="28"/>
      <c r="J194" s="29"/>
      <c r="K194" s="29"/>
    </row>
    <row r="196" spans="2:11" ht="15.6" x14ac:dyDescent="0.3">
      <c r="B196" s="1" t="s">
        <v>94</v>
      </c>
    </row>
    <row r="197" spans="2:11" ht="15" thickBot="1" x14ac:dyDescent="0.35"/>
    <row r="198" spans="2:11" x14ac:dyDescent="0.3">
      <c r="B198" s="5"/>
      <c r="C198" s="6"/>
      <c r="D198" s="6" t="s">
        <v>1</v>
      </c>
      <c r="E198" s="6"/>
      <c r="F198" s="81" t="s">
        <v>36</v>
      </c>
      <c r="G198" s="81"/>
      <c r="H198" s="9"/>
    </row>
    <row r="199" spans="2:11" ht="15" thickBot="1" x14ac:dyDescent="0.35">
      <c r="B199" s="10" t="s">
        <v>19</v>
      </c>
      <c r="C199" s="11" t="s">
        <v>20</v>
      </c>
      <c r="D199" s="11" t="s">
        <v>21</v>
      </c>
      <c r="E199" s="11" t="s">
        <v>6</v>
      </c>
      <c r="F199" s="11" t="s">
        <v>20</v>
      </c>
      <c r="G199" s="12" t="s">
        <v>21</v>
      </c>
      <c r="H199" s="12" t="s">
        <v>6</v>
      </c>
    </row>
    <row r="200" spans="2:11" x14ac:dyDescent="0.3">
      <c r="B200" s="57" t="s">
        <v>25</v>
      </c>
      <c r="C200" s="87">
        <v>6139</v>
      </c>
      <c r="D200" s="87">
        <v>428</v>
      </c>
      <c r="E200" s="93">
        <f>SUM(C200:D200)</f>
        <v>6567</v>
      </c>
      <c r="F200" s="93">
        <v>9079</v>
      </c>
      <c r="G200" s="93">
        <v>1654</v>
      </c>
      <c r="H200" s="93">
        <f>SUM(F200:G200)</f>
        <v>10733</v>
      </c>
    </row>
    <row r="201" spans="2:11" x14ac:dyDescent="0.3">
      <c r="B201" s="59" t="s">
        <v>26</v>
      </c>
      <c r="C201" s="87">
        <v>5587</v>
      </c>
      <c r="D201" s="87">
        <v>454</v>
      </c>
      <c r="E201" s="93">
        <f t="shared" ref="E201:E205" si="48">SUM(C201:D201)</f>
        <v>6041</v>
      </c>
      <c r="F201" s="94">
        <v>6882</v>
      </c>
      <c r="G201" s="94">
        <v>1012</v>
      </c>
      <c r="H201" s="93">
        <f t="shared" ref="H201:H205" si="49">SUM(F201:G201)</f>
        <v>7894</v>
      </c>
    </row>
    <row r="202" spans="2:11" x14ac:dyDescent="0.3">
      <c r="B202" s="59" t="s">
        <v>27</v>
      </c>
      <c r="C202" s="87">
        <v>5969</v>
      </c>
      <c r="D202" s="87">
        <v>475</v>
      </c>
      <c r="E202" s="93">
        <f t="shared" si="48"/>
        <v>6444</v>
      </c>
      <c r="F202" s="94">
        <v>6962</v>
      </c>
      <c r="G202" s="94">
        <v>1029</v>
      </c>
      <c r="H202" s="93">
        <f t="shared" si="49"/>
        <v>7991</v>
      </c>
    </row>
    <row r="203" spans="2:11" x14ac:dyDescent="0.3">
      <c r="B203" s="59" t="s">
        <v>28</v>
      </c>
      <c r="C203" s="87">
        <v>7038</v>
      </c>
      <c r="D203" s="87">
        <v>429</v>
      </c>
      <c r="E203" s="93">
        <f t="shared" si="48"/>
        <v>7467</v>
      </c>
      <c r="F203" s="94">
        <v>6587</v>
      </c>
      <c r="G203" s="94">
        <v>653</v>
      </c>
      <c r="H203" s="93">
        <f t="shared" si="49"/>
        <v>7240</v>
      </c>
    </row>
    <row r="204" spans="2:11" x14ac:dyDescent="0.3">
      <c r="B204" s="59" t="s">
        <v>29</v>
      </c>
      <c r="C204" s="87">
        <v>6575</v>
      </c>
      <c r="D204" s="87">
        <v>369</v>
      </c>
      <c r="E204" s="93">
        <f t="shared" si="48"/>
        <v>6944</v>
      </c>
      <c r="F204" s="94">
        <v>7727</v>
      </c>
      <c r="G204" s="94">
        <v>770</v>
      </c>
      <c r="H204" s="93">
        <f t="shared" si="49"/>
        <v>8497</v>
      </c>
    </row>
    <row r="205" spans="2:11" ht="15" thickBot="1" x14ac:dyDescent="0.35">
      <c r="B205" s="59" t="s">
        <v>30</v>
      </c>
      <c r="C205" s="87">
        <v>5991</v>
      </c>
      <c r="D205" s="87">
        <v>367</v>
      </c>
      <c r="E205" s="93">
        <f t="shared" si="48"/>
        <v>6358</v>
      </c>
      <c r="F205" s="94">
        <v>7042</v>
      </c>
      <c r="G205" s="94">
        <v>739</v>
      </c>
      <c r="H205" s="93">
        <f t="shared" si="49"/>
        <v>7781</v>
      </c>
    </row>
    <row r="206" spans="2:11" ht="15" thickBot="1" x14ac:dyDescent="0.35">
      <c r="B206" s="24" t="s">
        <v>6</v>
      </c>
      <c r="C206" s="25">
        <f>SUM(C200:C205)</f>
        <v>37299</v>
      </c>
      <c r="D206" s="25">
        <f>SUM(D200:D205)</f>
        <v>2522</v>
      </c>
      <c r="E206" s="25">
        <f>SUM(E200:E205)</f>
        <v>39821</v>
      </c>
      <c r="F206" s="25">
        <f t="shared" ref="F206:H206" si="50">SUM(F200:F205)</f>
        <v>44279</v>
      </c>
      <c r="G206" s="25">
        <f t="shared" si="50"/>
        <v>5857</v>
      </c>
      <c r="H206" s="25">
        <f t="shared" si="50"/>
        <v>50136</v>
      </c>
    </row>
    <row r="208" spans="2:11" ht="15.6" x14ac:dyDescent="0.3">
      <c r="B208" s="1" t="s">
        <v>95</v>
      </c>
    </row>
    <row r="209" spans="2:11" ht="15" thickBot="1" x14ac:dyDescent="0.35"/>
    <row r="210" spans="2:11" x14ac:dyDescent="0.3">
      <c r="B210" s="5"/>
      <c r="C210" s="6"/>
      <c r="D210" s="6" t="s">
        <v>1</v>
      </c>
      <c r="E210" s="6"/>
      <c r="F210" s="81" t="s">
        <v>36</v>
      </c>
      <c r="G210" s="81"/>
      <c r="H210" s="9"/>
    </row>
    <row r="211" spans="2:11" ht="15" thickBot="1" x14ac:dyDescent="0.35">
      <c r="B211" s="10" t="s">
        <v>19</v>
      </c>
      <c r="C211" s="11" t="s">
        <v>20</v>
      </c>
      <c r="D211" s="11" t="s">
        <v>21</v>
      </c>
      <c r="E211" s="11" t="s">
        <v>6</v>
      </c>
      <c r="F211" s="11" t="s">
        <v>20</v>
      </c>
      <c r="G211" s="12" t="s">
        <v>21</v>
      </c>
      <c r="H211" s="12" t="s">
        <v>6</v>
      </c>
    </row>
    <row r="212" spans="2:11" x14ac:dyDescent="0.3">
      <c r="B212" s="57" t="s">
        <v>25</v>
      </c>
      <c r="C212" s="87">
        <v>392</v>
      </c>
      <c r="D212" s="87">
        <v>53</v>
      </c>
      <c r="E212" s="87">
        <f>SUM(C212:D212)</f>
        <v>445</v>
      </c>
      <c r="F212" s="87">
        <v>582</v>
      </c>
      <c r="G212" s="87">
        <v>109</v>
      </c>
      <c r="H212" s="87">
        <f>SUM(F212:G212)</f>
        <v>691</v>
      </c>
    </row>
    <row r="213" spans="2:11" x14ac:dyDescent="0.3">
      <c r="B213" s="59" t="s">
        <v>26</v>
      </c>
      <c r="C213" s="87">
        <v>442</v>
      </c>
      <c r="D213" s="87">
        <v>60</v>
      </c>
      <c r="E213" s="87">
        <f t="shared" ref="E213:E217" si="51">SUM(C213:D213)</f>
        <v>502</v>
      </c>
      <c r="F213" s="94">
        <v>499</v>
      </c>
      <c r="G213" s="94">
        <v>112</v>
      </c>
      <c r="H213" s="87">
        <f t="shared" ref="H213:H217" si="52">SUM(F213:G213)</f>
        <v>611</v>
      </c>
    </row>
    <row r="214" spans="2:11" x14ac:dyDescent="0.3">
      <c r="B214" s="59" t="s">
        <v>27</v>
      </c>
      <c r="C214" s="87">
        <v>302</v>
      </c>
      <c r="D214" s="87">
        <v>69</v>
      </c>
      <c r="E214" s="87">
        <f t="shared" si="51"/>
        <v>371</v>
      </c>
      <c r="F214" s="94">
        <v>390</v>
      </c>
      <c r="G214" s="94">
        <v>278</v>
      </c>
      <c r="H214" s="87">
        <f t="shared" si="52"/>
        <v>668</v>
      </c>
    </row>
    <row r="215" spans="2:11" x14ac:dyDescent="0.3">
      <c r="B215" s="59" t="s">
        <v>28</v>
      </c>
      <c r="C215" s="87">
        <v>456</v>
      </c>
      <c r="D215" s="87">
        <v>194</v>
      </c>
      <c r="E215" s="87">
        <f t="shared" si="51"/>
        <v>650</v>
      </c>
      <c r="F215" s="94">
        <v>515</v>
      </c>
      <c r="G215" s="94">
        <v>430</v>
      </c>
      <c r="H215" s="87">
        <f t="shared" si="52"/>
        <v>945</v>
      </c>
    </row>
    <row r="216" spans="2:11" x14ac:dyDescent="0.3">
      <c r="B216" s="59" t="s">
        <v>29</v>
      </c>
      <c r="C216" s="87">
        <v>505</v>
      </c>
      <c r="D216" s="87">
        <v>353</v>
      </c>
      <c r="E216" s="87">
        <f t="shared" si="51"/>
        <v>858</v>
      </c>
      <c r="F216" s="94">
        <v>654</v>
      </c>
      <c r="G216" s="94">
        <v>882</v>
      </c>
      <c r="H216" s="87">
        <f t="shared" si="52"/>
        <v>1536</v>
      </c>
    </row>
    <row r="217" spans="2:11" ht="15" thickBot="1" x14ac:dyDescent="0.35">
      <c r="B217" s="59" t="s">
        <v>30</v>
      </c>
      <c r="C217" s="87">
        <v>480</v>
      </c>
      <c r="D217" s="87">
        <v>108</v>
      </c>
      <c r="E217" s="87">
        <f t="shared" si="51"/>
        <v>588</v>
      </c>
      <c r="F217" s="94">
        <v>504</v>
      </c>
      <c r="G217" s="94">
        <v>365</v>
      </c>
      <c r="H217" s="87">
        <f t="shared" si="52"/>
        <v>869</v>
      </c>
    </row>
    <row r="218" spans="2:11" ht="15" thickBot="1" x14ac:dyDescent="0.35">
      <c r="B218" s="24" t="s">
        <v>6</v>
      </c>
      <c r="C218" s="25">
        <f>SUM(C212:C217)</f>
        <v>2577</v>
      </c>
      <c r="D218" s="25">
        <f t="shared" ref="D218:H218" si="53">SUM(D212:D217)</f>
        <v>837</v>
      </c>
      <c r="E218" s="25">
        <f t="shared" si="53"/>
        <v>3414</v>
      </c>
      <c r="F218" s="25">
        <f t="shared" si="53"/>
        <v>3144</v>
      </c>
      <c r="G218" s="25">
        <f t="shared" si="53"/>
        <v>2176</v>
      </c>
      <c r="H218" s="25">
        <f t="shared" si="53"/>
        <v>5320</v>
      </c>
    </row>
    <row r="219" spans="2:11" s="30" customFormat="1" x14ac:dyDescent="0.3">
      <c r="B219" s="31"/>
      <c r="C219" s="32"/>
      <c r="D219" s="32"/>
      <c r="E219" s="32"/>
      <c r="F219" s="32"/>
      <c r="G219" s="32"/>
      <c r="H219" s="32"/>
      <c r="I219" s="28"/>
      <c r="J219" s="29"/>
      <c r="K219" s="29"/>
    </row>
    <row r="221" spans="2:11" ht="15.6" x14ac:dyDescent="0.3">
      <c r="B221" s="1" t="s">
        <v>96</v>
      </c>
    </row>
    <row r="222" spans="2:11" ht="15" thickBot="1" x14ac:dyDescent="0.35"/>
    <row r="223" spans="2:11" x14ac:dyDescent="0.3">
      <c r="B223" s="5"/>
      <c r="C223" s="6"/>
      <c r="D223" s="6" t="s">
        <v>1</v>
      </c>
      <c r="E223" s="6"/>
      <c r="F223" s="81" t="s">
        <v>36</v>
      </c>
      <c r="G223" s="81"/>
      <c r="H223" s="9"/>
    </row>
    <row r="224" spans="2:11" ht="15" thickBot="1" x14ac:dyDescent="0.35">
      <c r="B224" s="10" t="s">
        <v>19</v>
      </c>
      <c r="C224" s="11" t="s">
        <v>20</v>
      </c>
      <c r="D224" s="11" t="s">
        <v>21</v>
      </c>
      <c r="E224" s="11" t="s">
        <v>6</v>
      </c>
      <c r="F224" s="11" t="s">
        <v>20</v>
      </c>
      <c r="G224" s="12" t="s">
        <v>21</v>
      </c>
      <c r="H224" s="12" t="s">
        <v>6</v>
      </c>
    </row>
    <row r="225" spans="2:11" x14ac:dyDescent="0.3">
      <c r="B225" s="57" t="s">
        <v>25</v>
      </c>
      <c r="C225" s="87">
        <v>34</v>
      </c>
      <c r="D225" s="87">
        <v>76</v>
      </c>
      <c r="E225" s="95">
        <f>SUM(C225:D225)</f>
        <v>110</v>
      </c>
      <c r="F225" s="95">
        <v>173</v>
      </c>
      <c r="G225" s="95">
        <v>185</v>
      </c>
      <c r="H225" s="95">
        <f>SUM(F225:G225)</f>
        <v>358</v>
      </c>
    </row>
    <row r="226" spans="2:11" x14ac:dyDescent="0.3">
      <c r="B226" s="59" t="s">
        <v>26</v>
      </c>
      <c r="C226" s="87">
        <v>914</v>
      </c>
      <c r="D226" s="87">
        <v>265</v>
      </c>
      <c r="E226" s="95">
        <f t="shared" ref="E226:E230" si="54">SUM(C226:D226)</f>
        <v>1179</v>
      </c>
      <c r="F226" s="23">
        <v>926</v>
      </c>
      <c r="G226" s="23">
        <v>266</v>
      </c>
      <c r="H226" s="95">
        <f t="shared" ref="H226:H230" si="55">SUM(F226:G226)</f>
        <v>1192</v>
      </c>
    </row>
    <row r="227" spans="2:11" x14ac:dyDescent="0.3">
      <c r="B227" s="59" t="s">
        <v>27</v>
      </c>
      <c r="C227" s="87">
        <v>2225</v>
      </c>
      <c r="D227" s="87">
        <v>601</v>
      </c>
      <c r="E227" s="95">
        <f t="shared" si="54"/>
        <v>2826</v>
      </c>
      <c r="F227" s="23">
        <v>2203</v>
      </c>
      <c r="G227" s="23">
        <v>980</v>
      </c>
      <c r="H227" s="95">
        <f t="shared" si="55"/>
        <v>3183</v>
      </c>
    </row>
    <row r="228" spans="2:11" x14ac:dyDescent="0.3">
      <c r="B228" s="59" t="s">
        <v>28</v>
      </c>
      <c r="C228" s="87">
        <v>6523</v>
      </c>
      <c r="D228" s="87">
        <v>1639</v>
      </c>
      <c r="E228" s="95">
        <f t="shared" si="54"/>
        <v>8162</v>
      </c>
      <c r="F228" s="23">
        <v>5377</v>
      </c>
      <c r="G228" s="23">
        <v>2403</v>
      </c>
      <c r="H228" s="95">
        <f t="shared" si="55"/>
        <v>7780</v>
      </c>
    </row>
    <row r="229" spans="2:11" x14ac:dyDescent="0.3">
      <c r="B229" s="59" t="s">
        <v>29</v>
      </c>
      <c r="C229" s="87">
        <v>7607</v>
      </c>
      <c r="D229" s="87">
        <v>2432</v>
      </c>
      <c r="E229" s="95">
        <f t="shared" si="54"/>
        <v>10039</v>
      </c>
      <c r="F229" s="23">
        <v>6151</v>
      </c>
      <c r="G229" s="23">
        <v>2814</v>
      </c>
      <c r="H229" s="95">
        <f t="shared" si="55"/>
        <v>8965</v>
      </c>
    </row>
    <row r="230" spans="2:11" ht="15" thickBot="1" x14ac:dyDescent="0.35">
      <c r="B230" s="59" t="s">
        <v>30</v>
      </c>
      <c r="C230" s="87">
        <v>8531</v>
      </c>
      <c r="D230" s="87">
        <v>2839</v>
      </c>
      <c r="E230" s="95">
        <f t="shared" si="54"/>
        <v>11370</v>
      </c>
      <c r="F230" s="23">
        <v>7300</v>
      </c>
      <c r="G230" s="23">
        <v>3245</v>
      </c>
      <c r="H230" s="95">
        <f t="shared" si="55"/>
        <v>10545</v>
      </c>
    </row>
    <row r="231" spans="2:11" ht="15" thickBot="1" x14ac:dyDescent="0.35">
      <c r="B231" s="24" t="s">
        <v>6</v>
      </c>
      <c r="C231" s="25">
        <f>SUM(C225:C230)</f>
        <v>25834</v>
      </c>
      <c r="D231" s="25">
        <f t="shared" ref="D231:H231" si="56">SUM(D225:D230)</f>
        <v>7852</v>
      </c>
      <c r="E231" s="26">
        <f t="shared" si="56"/>
        <v>33686</v>
      </c>
      <c r="F231" s="26">
        <f t="shared" si="56"/>
        <v>22130</v>
      </c>
      <c r="G231" s="26">
        <f t="shared" si="56"/>
        <v>9893</v>
      </c>
      <c r="H231" s="26">
        <f t="shared" si="56"/>
        <v>32023</v>
      </c>
    </row>
    <row r="232" spans="2:11" s="30" customFormat="1" x14ac:dyDescent="0.3">
      <c r="B232" s="31"/>
      <c r="C232" s="32"/>
      <c r="D232" s="32"/>
      <c r="E232" s="33"/>
      <c r="F232" s="33"/>
      <c r="G232" s="33"/>
      <c r="H232" s="33"/>
      <c r="I232" s="28"/>
      <c r="J232" s="29"/>
      <c r="K232" s="29"/>
    </row>
    <row r="233" spans="2:11" x14ac:dyDescent="0.3">
      <c r="B233" s="2"/>
    </row>
    <row r="234" spans="2:11" ht="15.6" x14ac:dyDescent="0.3">
      <c r="B234" s="1" t="s">
        <v>102</v>
      </c>
    </row>
    <row r="235" spans="2:11" ht="15" thickBot="1" x14ac:dyDescent="0.35"/>
    <row r="236" spans="2:11" ht="15" thickBot="1" x14ac:dyDescent="0.35">
      <c r="B236" s="98" t="s">
        <v>46</v>
      </c>
      <c r="C236" s="99" t="s">
        <v>4</v>
      </c>
      <c r="D236" s="99" t="s">
        <v>5</v>
      </c>
      <c r="E236" s="99" t="s">
        <v>6</v>
      </c>
    </row>
    <row r="237" spans="2:11" x14ac:dyDescent="0.3">
      <c r="B237" s="59" t="s">
        <v>47</v>
      </c>
      <c r="C237" s="18">
        <v>57876</v>
      </c>
      <c r="D237" s="18">
        <v>1116</v>
      </c>
      <c r="E237" s="75">
        <f>SUM(C237:D237)</f>
        <v>58992</v>
      </c>
    </row>
    <row r="238" spans="2:11" x14ac:dyDescent="0.3">
      <c r="B238" s="59" t="s">
        <v>48</v>
      </c>
      <c r="C238" s="18">
        <v>46231</v>
      </c>
      <c r="D238" s="18">
        <v>4876</v>
      </c>
      <c r="E238" s="75">
        <f t="shared" ref="E238:E247" si="57">SUM(C238:D238)</f>
        <v>51107</v>
      </c>
    </row>
    <row r="239" spans="2:11" x14ac:dyDescent="0.3">
      <c r="B239" s="59" t="s">
        <v>49</v>
      </c>
      <c r="C239" s="18">
        <v>1670</v>
      </c>
      <c r="D239" s="18">
        <v>1118</v>
      </c>
      <c r="E239" s="75">
        <f t="shared" si="57"/>
        <v>2788</v>
      </c>
    </row>
    <row r="240" spans="2:11" x14ac:dyDescent="0.3">
      <c r="B240" s="59" t="s">
        <v>50</v>
      </c>
      <c r="C240" s="18">
        <v>1261</v>
      </c>
      <c r="D240" s="18">
        <v>544</v>
      </c>
      <c r="E240" s="75">
        <f t="shared" si="57"/>
        <v>1805</v>
      </c>
    </row>
    <row r="241" spans="2:8" x14ac:dyDescent="0.3">
      <c r="B241" s="59" t="s">
        <v>51</v>
      </c>
      <c r="C241" s="18">
        <v>4517</v>
      </c>
      <c r="D241" s="18">
        <v>1978</v>
      </c>
      <c r="E241" s="75">
        <f t="shared" si="57"/>
        <v>6495</v>
      </c>
    </row>
    <row r="242" spans="2:8" x14ac:dyDescent="0.3">
      <c r="B242" s="59" t="s">
        <v>52</v>
      </c>
      <c r="C242" s="18">
        <v>1415</v>
      </c>
      <c r="D242" s="18">
        <v>497</v>
      </c>
      <c r="E242" s="75">
        <f t="shared" si="57"/>
        <v>1912</v>
      </c>
    </row>
    <row r="243" spans="2:8" x14ac:dyDescent="0.3">
      <c r="B243" s="59" t="s">
        <v>53</v>
      </c>
      <c r="C243" s="18">
        <v>26797</v>
      </c>
      <c r="D243" s="18">
        <v>10136</v>
      </c>
      <c r="E243" s="75">
        <f t="shared" si="57"/>
        <v>36933</v>
      </c>
    </row>
    <row r="244" spans="2:8" x14ac:dyDescent="0.3">
      <c r="B244" s="59" t="s">
        <v>54</v>
      </c>
      <c r="C244" s="18">
        <v>24807</v>
      </c>
      <c r="D244" s="55">
        <v>537</v>
      </c>
      <c r="E244" s="75">
        <f t="shared" si="57"/>
        <v>25344</v>
      </c>
    </row>
    <row r="245" spans="2:8" x14ac:dyDescent="0.3">
      <c r="B245" s="59" t="s">
        <v>55</v>
      </c>
      <c r="C245" s="18">
        <v>295</v>
      </c>
      <c r="D245" s="55">
        <v>197</v>
      </c>
      <c r="E245" s="75">
        <f t="shared" si="57"/>
        <v>492</v>
      </c>
      <c r="H245" s="100"/>
    </row>
    <row r="246" spans="2:8" x14ac:dyDescent="0.3">
      <c r="B246" s="59" t="s">
        <v>56</v>
      </c>
      <c r="C246" s="18">
        <v>994</v>
      </c>
      <c r="D246" s="18">
        <v>509</v>
      </c>
      <c r="E246" s="75">
        <f t="shared" si="57"/>
        <v>1503</v>
      </c>
    </row>
    <row r="247" spans="2:8" ht="15" thickBot="1" x14ac:dyDescent="0.35">
      <c r="B247" s="59" t="s">
        <v>57</v>
      </c>
      <c r="C247" s="18">
        <v>33699</v>
      </c>
      <c r="D247" s="18">
        <v>1335</v>
      </c>
      <c r="E247" s="75">
        <f t="shared" si="57"/>
        <v>35034</v>
      </c>
    </row>
    <row r="248" spans="2:8" ht="15" thickBot="1" x14ac:dyDescent="0.35">
      <c r="B248" s="97" t="s">
        <v>6</v>
      </c>
      <c r="C248" s="25">
        <f>SUM(C237:C247)</f>
        <v>199562</v>
      </c>
      <c r="D248" s="25">
        <f t="shared" ref="D248:E248" si="58">SUM(D237:D247)</f>
        <v>22843</v>
      </c>
      <c r="E248" s="25">
        <f t="shared" si="58"/>
        <v>222405</v>
      </c>
    </row>
    <row r="249" spans="2:8" x14ac:dyDescent="0.3">
      <c r="B249" s="2"/>
    </row>
    <row r="250" spans="2:8" ht="15.6" x14ac:dyDescent="0.3">
      <c r="B250" s="1" t="s">
        <v>103</v>
      </c>
    </row>
    <row r="251" spans="2:8" ht="16.2" thickBot="1" x14ac:dyDescent="0.35">
      <c r="B251" s="1"/>
    </row>
    <row r="252" spans="2:8" ht="15" thickBot="1" x14ac:dyDescent="0.35">
      <c r="B252" s="59" t="s">
        <v>58</v>
      </c>
      <c r="C252" s="99" t="s">
        <v>59</v>
      </c>
      <c r="D252" s="99" t="s">
        <v>60</v>
      </c>
      <c r="F252" s="101"/>
      <c r="G252" s="101"/>
    </row>
    <row r="253" spans="2:8" x14ac:dyDescent="0.3">
      <c r="B253" s="59" t="s">
        <v>48</v>
      </c>
      <c r="C253" s="15">
        <v>52087</v>
      </c>
      <c r="D253" s="102">
        <f t="shared" ref="D253:D261" si="59">C253/$C$262*100</f>
        <v>34.071627146361408</v>
      </c>
      <c r="F253"/>
      <c r="G253" s="103"/>
    </row>
    <row r="254" spans="2:8" x14ac:dyDescent="0.3">
      <c r="B254" s="59" t="s">
        <v>61</v>
      </c>
      <c r="C254" s="15">
        <v>2291</v>
      </c>
      <c r="D254" s="102">
        <f t="shared" si="59"/>
        <v>1.4986099754701554</v>
      </c>
      <c r="F254"/>
      <c r="G254" s="103"/>
    </row>
    <row r="255" spans="2:8" x14ac:dyDescent="0.3">
      <c r="B255" s="59" t="s">
        <v>62</v>
      </c>
      <c r="C255" s="15">
        <v>1702</v>
      </c>
      <c r="D255" s="102">
        <f t="shared" si="59"/>
        <v>1.1133278822567456</v>
      </c>
      <c r="F255"/>
      <c r="G255" s="103"/>
    </row>
    <row r="256" spans="2:8" x14ac:dyDescent="0.3">
      <c r="B256" s="59" t="s">
        <v>63</v>
      </c>
      <c r="C256" s="15">
        <v>6010</v>
      </c>
      <c r="D256" s="102">
        <f t="shared" si="59"/>
        <v>3.9313164349959115</v>
      </c>
      <c r="F256"/>
      <c r="G256" s="103"/>
    </row>
    <row r="257" spans="2:7" x14ac:dyDescent="0.3">
      <c r="B257" s="59" t="s">
        <v>64</v>
      </c>
      <c r="C257" s="15">
        <v>117</v>
      </c>
      <c r="D257" s="102">
        <f t="shared" si="59"/>
        <v>7.6533115290269821E-2</v>
      </c>
      <c r="F257"/>
      <c r="G257" s="103"/>
    </row>
    <row r="258" spans="2:7" x14ac:dyDescent="0.3">
      <c r="B258" s="59" t="s">
        <v>65</v>
      </c>
      <c r="C258" s="15">
        <v>118</v>
      </c>
      <c r="D258" s="102">
        <f t="shared" si="59"/>
        <v>7.7187244480784956E-2</v>
      </c>
      <c r="F258"/>
      <c r="G258" s="103"/>
    </row>
    <row r="259" spans="2:7" x14ac:dyDescent="0.3">
      <c r="B259" s="59" t="s">
        <v>57</v>
      </c>
      <c r="C259" s="15">
        <v>16889</v>
      </c>
      <c r="D259" s="102">
        <f t="shared" si="59"/>
        <v>11.047587898609976</v>
      </c>
      <c r="F259"/>
      <c r="G259" s="103"/>
    </row>
    <row r="260" spans="2:7" x14ac:dyDescent="0.3">
      <c r="B260" s="59" t="s">
        <v>66</v>
      </c>
      <c r="C260" s="15">
        <v>45523</v>
      </c>
      <c r="D260" s="102">
        <f t="shared" si="59"/>
        <v>29.777923139820118</v>
      </c>
      <c r="F260"/>
      <c r="G260" s="103"/>
    </row>
    <row r="261" spans="2:7" ht="15" thickBot="1" x14ac:dyDescent="0.35">
      <c r="B261" s="59" t="s">
        <v>67</v>
      </c>
      <c r="C261" s="104">
        <v>28138</v>
      </c>
      <c r="D261" s="102">
        <f t="shared" si="59"/>
        <v>18.405887162714635</v>
      </c>
      <c r="F261"/>
      <c r="G261" s="103"/>
    </row>
    <row r="262" spans="2:7" ht="15" thickBot="1" x14ac:dyDescent="0.35">
      <c r="B262" s="53" t="s">
        <v>6</v>
      </c>
      <c r="C262" s="25">
        <f>SUM(C253:C261)</f>
        <v>152875</v>
      </c>
      <c r="D262" s="25">
        <f>SUM(D253:D261)</f>
        <v>100</v>
      </c>
    </row>
    <row r="263" spans="2:7" x14ac:dyDescent="0.3">
      <c r="B263" s="105"/>
    </row>
    <row r="264" spans="2:7" x14ac:dyDescent="0.3">
      <c r="B264" s="2"/>
    </row>
    <row r="265" spans="2:7" ht="15.6" x14ac:dyDescent="0.3">
      <c r="B265" s="1" t="s">
        <v>104</v>
      </c>
    </row>
    <row r="266" spans="2:7" ht="15" thickBot="1" x14ac:dyDescent="0.35">
      <c r="B266" s="106"/>
    </row>
    <row r="267" spans="2:7" ht="15" thickBot="1" x14ac:dyDescent="0.35">
      <c r="B267" s="98" t="s">
        <v>46</v>
      </c>
      <c r="C267" s="99" t="s">
        <v>4</v>
      </c>
      <c r="D267" s="99" t="s">
        <v>5</v>
      </c>
      <c r="E267" s="99" t="s">
        <v>6</v>
      </c>
    </row>
    <row r="268" spans="2:7" x14ac:dyDescent="0.3">
      <c r="B268" s="59" t="s">
        <v>47</v>
      </c>
      <c r="C268" s="84">
        <v>23981</v>
      </c>
      <c r="D268" s="120">
        <v>407</v>
      </c>
      <c r="E268" s="121">
        <v>24388</v>
      </c>
    </row>
    <row r="269" spans="2:7" x14ac:dyDescent="0.3">
      <c r="B269" s="59" t="s">
        <v>48</v>
      </c>
      <c r="C269" s="84">
        <v>10430</v>
      </c>
      <c r="D269" s="70">
        <v>2846</v>
      </c>
      <c r="E269" s="70">
        <v>13276</v>
      </c>
    </row>
    <row r="270" spans="2:7" x14ac:dyDescent="0.3">
      <c r="B270" s="59" t="s">
        <v>63</v>
      </c>
      <c r="C270" s="82">
        <v>626</v>
      </c>
      <c r="D270" s="118">
        <v>412</v>
      </c>
      <c r="E270" s="70">
        <v>1038</v>
      </c>
    </row>
    <row r="271" spans="2:7" x14ac:dyDescent="0.3">
      <c r="B271" s="59" t="s">
        <v>61</v>
      </c>
      <c r="C271" s="82">
        <v>492</v>
      </c>
      <c r="D271" s="118">
        <v>190</v>
      </c>
      <c r="E271" s="118">
        <v>682</v>
      </c>
    </row>
    <row r="272" spans="2:7" x14ac:dyDescent="0.3">
      <c r="B272" s="59" t="s">
        <v>65</v>
      </c>
      <c r="C272" s="84">
        <v>2780</v>
      </c>
      <c r="D272" s="70">
        <v>1017</v>
      </c>
      <c r="E272" s="70">
        <v>3797</v>
      </c>
    </row>
    <row r="273" spans="2:5" x14ac:dyDescent="0.3">
      <c r="B273" s="59" t="s">
        <v>62</v>
      </c>
      <c r="C273" s="82">
        <v>486</v>
      </c>
      <c r="D273" s="118">
        <v>297</v>
      </c>
      <c r="E273" s="118">
        <v>783</v>
      </c>
    </row>
    <row r="274" spans="2:5" x14ac:dyDescent="0.3">
      <c r="B274" s="59" t="s">
        <v>66</v>
      </c>
      <c r="C274" s="84">
        <v>9298</v>
      </c>
      <c r="D274" s="70">
        <v>2987</v>
      </c>
      <c r="E274" s="70">
        <v>12285</v>
      </c>
    </row>
    <row r="275" spans="2:5" x14ac:dyDescent="0.3">
      <c r="B275" s="59" t="s">
        <v>64</v>
      </c>
      <c r="C275" s="84">
        <v>1518</v>
      </c>
      <c r="D275" s="118">
        <v>96</v>
      </c>
      <c r="E275" s="70">
        <v>1614</v>
      </c>
    </row>
    <row r="276" spans="2:5" x14ac:dyDescent="0.3">
      <c r="B276" s="59" t="s">
        <v>68</v>
      </c>
      <c r="C276" s="82">
        <v>87</v>
      </c>
      <c r="D276" s="118">
        <v>60</v>
      </c>
      <c r="E276" s="118">
        <v>147</v>
      </c>
    </row>
    <row r="277" spans="2:5" x14ac:dyDescent="0.3">
      <c r="B277" s="59" t="s">
        <v>56</v>
      </c>
      <c r="C277" s="82">
        <v>121</v>
      </c>
      <c r="D277" s="118">
        <v>14</v>
      </c>
      <c r="E277" s="118">
        <v>135</v>
      </c>
    </row>
    <row r="278" spans="2:5" ht="15" thickBot="1" x14ac:dyDescent="0.35">
      <c r="B278" s="59" t="s">
        <v>57</v>
      </c>
      <c r="C278" s="84">
        <v>5754</v>
      </c>
      <c r="D278" s="118">
        <v>523</v>
      </c>
      <c r="E278" s="70">
        <v>6277</v>
      </c>
    </row>
    <row r="279" spans="2:5" ht="15" thickBot="1" x14ac:dyDescent="0.35">
      <c r="B279" s="97" t="s">
        <v>6</v>
      </c>
      <c r="C279" s="26">
        <v>55573</v>
      </c>
      <c r="D279" s="122">
        <v>8849</v>
      </c>
      <c r="E279" s="122">
        <v>64422</v>
      </c>
    </row>
    <row r="280" spans="2:5" x14ac:dyDescent="0.3">
      <c r="B280" s="2"/>
    </row>
    <row r="281" spans="2:5" x14ac:dyDescent="0.3">
      <c r="B281" s="2"/>
    </row>
    <row r="282" spans="2:5" ht="15.6" x14ac:dyDescent="0.3">
      <c r="B282" s="1" t="s">
        <v>105</v>
      </c>
    </row>
    <row r="283" spans="2:5" ht="15" thickBot="1" x14ac:dyDescent="0.35"/>
    <row r="284" spans="2:5" ht="15" thickBot="1" x14ac:dyDescent="0.35">
      <c r="B284" s="98" t="s">
        <v>46</v>
      </c>
      <c r="C284" s="99" t="s">
        <v>4</v>
      </c>
      <c r="D284" s="99" t="s">
        <v>5</v>
      </c>
      <c r="E284" s="99" t="s">
        <v>6</v>
      </c>
    </row>
    <row r="285" spans="2:5" x14ac:dyDescent="0.3">
      <c r="B285" s="59" t="s">
        <v>47</v>
      </c>
      <c r="C285" s="20">
        <v>20</v>
      </c>
      <c r="D285" s="20">
        <v>1</v>
      </c>
      <c r="E285" s="80">
        <v>21</v>
      </c>
    </row>
    <row r="286" spans="2:5" x14ac:dyDescent="0.3">
      <c r="B286" s="59" t="s">
        <v>48</v>
      </c>
      <c r="C286" s="18">
        <v>1461</v>
      </c>
      <c r="D286" s="20">
        <v>755</v>
      </c>
      <c r="E286" s="75">
        <v>2216</v>
      </c>
    </row>
    <row r="287" spans="2:5" x14ac:dyDescent="0.3">
      <c r="B287" s="59" t="s">
        <v>63</v>
      </c>
      <c r="C287" s="20">
        <v>396</v>
      </c>
      <c r="D287" s="20">
        <v>296</v>
      </c>
      <c r="E287" s="80">
        <v>692</v>
      </c>
    </row>
    <row r="288" spans="2:5" x14ac:dyDescent="0.3">
      <c r="B288" s="59" t="s">
        <v>61</v>
      </c>
      <c r="C288" s="20">
        <v>91</v>
      </c>
      <c r="D288" s="20">
        <v>28</v>
      </c>
      <c r="E288" s="80">
        <v>119</v>
      </c>
    </row>
    <row r="289" spans="2:5" x14ac:dyDescent="0.3">
      <c r="B289" s="59" t="s">
        <v>65</v>
      </c>
      <c r="C289" s="20">
        <v>48</v>
      </c>
      <c r="D289" s="20">
        <v>12</v>
      </c>
      <c r="E289" s="80">
        <v>60</v>
      </c>
    </row>
    <row r="290" spans="2:5" x14ac:dyDescent="0.3">
      <c r="B290" s="59" t="s">
        <v>62</v>
      </c>
      <c r="C290" s="20">
        <v>68</v>
      </c>
      <c r="D290" s="20">
        <v>41</v>
      </c>
      <c r="E290" s="80">
        <v>109</v>
      </c>
    </row>
    <row r="291" spans="2:5" x14ac:dyDescent="0.3">
      <c r="B291" s="59" t="s">
        <v>66</v>
      </c>
      <c r="C291" s="18">
        <v>2095</v>
      </c>
      <c r="D291" s="18">
        <v>1159</v>
      </c>
      <c r="E291" s="75">
        <v>3254</v>
      </c>
    </row>
    <row r="292" spans="2:5" x14ac:dyDescent="0.3">
      <c r="B292" s="59" t="s">
        <v>64</v>
      </c>
      <c r="C292" s="20">
        <v>309</v>
      </c>
      <c r="D292" s="20">
        <v>6</v>
      </c>
      <c r="E292" s="80">
        <v>315</v>
      </c>
    </row>
    <row r="293" spans="2:5" x14ac:dyDescent="0.3">
      <c r="B293" s="59" t="s">
        <v>68</v>
      </c>
      <c r="C293" s="20">
        <v>13</v>
      </c>
      <c r="D293" s="20">
        <v>8</v>
      </c>
      <c r="E293" s="80">
        <v>21</v>
      </c>
    </row>
    <row r="294" spans="2:5" x14ac:dyDescent="0.3">
      <c r="B294" s="59" t="s">
        <v>56</v>
      </c>
      <c r="C294" s="20">
        <v>713</v>
      </c>
      <c r="D294" s="20">
        <v>476</v>
      </c>
      <c r="E294" s="75">
        <v>1189</v>
      </c>
    </row>
    <row r="295" spans="2:5" ht="15" thickBot="1" x14ac:dyDescent="0.35">
      <c r="B295" s="59" t="s">
        <v>57</v>
      </c>
      <c r="C295" s="18">
        <v>1161</v>
      </c>
      <c r="D295" s="20">
        <v>23</v>
      </c>
      <c r="E295" s="75">
        <v>1184</v>
      </c>
    </row>
    <row r="296" spans="2:5" ht="15" thickBot="1" x14ac:dyDescent="0.35">
      <c r="B296" s="97" t="s">
        <v>6</v>
      </c>
      <c r="C296" s="107">
        <v>6375</v>
      </c>
      <c r="D296" s="107">
        <v>2805</v>
      </c>
      <c r="E296" s="107">
        <v>9180</v>
      </c>
    </row>
    <row r="298" spans="2:5" ht="15.6" x14ac:dyDescent="0.3">
      <c r="B298" s="1" t="s">
        <v>106</v>
      </c>
    </row>
    <row r="299" spans="2:5" ht="15" thickBot="1" x14ac:dyDescent="0.35"/>
    <row r="300" spans="2:5" ht="15" thickBot="1" x14ac:dyDescent="0.35">
      <c r="B300" s="98" t="s">
        <v>46</v>
      </c>
      <c r="C300" s="99" t="s">
        <v>4</v>
      </c>
      <c r="D300" s="99" t="s">
        <v>5</v>
      </c>
      <c r="E300" s="99" t="s">
        <v>6</v>
      </c>
    </row>
    <row r="301" spans="2:5" x14ac:dyDescent="0.3">
      <c r="B301" s="59" t="s">
        <v>47</v>
      </c>
      <c r="C301" s="18">
        <v>32416</v>
      </c>
      <c r="D301" s="20">
        <v>610</v>
      </c>
      <c r="E301" s="75">
        <v>33026</v>
      </c>
    </row>
    <row r="302" spans="2:5" x14ac:dyDescent="0.3">
      <c r="B302" s="59" t="s">
        <v>48</v>
      </c>
      <c r="C302" s="18">
        <v>27054</v>
      </c>
      <c r="D302" s="20">
        <v>654</v>
      </c>
      <c r="E302" s="75">
        <v>27708</v>
      </c>
    </row>
    <row r="303" spans="2:5" x14ac:dyDescent="0.3">
      <c r="B303" s="59" t="s">
        <v>63</v>
      </c>
      <c r="C303" s="20">
        <v>234</v>
      </c>
      <c r="D303" s="20">
        <v>135</v>
      </c>
      <c r="E303" s="80">
        <v>369</v>
      </c>
    </row>
    <row r="304" spans="2:5" x14ac:dyDescent="0.3">
      <c r="B304" s="59" t="s">
        <v>61</v>
      </c>
      <c r="C304" s="20">
        <v>213</v>
      </c>
      <c r="D304" s="20">
        <v>56</v>
      </c>
      <c r="E304" s="80">
        <v>269</v>
      </c>
    </row>
    <row r="305" spans="2:5" x14ac:dyDescent="0.3">
      <c r="B305" s="59" t="s">
        <v>65</v>
      </c>
      <c r="C305" s="20">
        <v>463</v>
      </c>
      <c r="D305" s="20">
        <v>320</v>
      </c>
      <c r="E305" s="80">
        <v>783</v>
      </c>
    </row>
    <row r="306" spans="2:5" x14ac:dyDescent="0.3">
      <c r="B306" s="59" t="s">
        <v>62</v>
      </c>
      <c r="C306" s="20">
        <v>526</v>
      </c>
      <c r="D306" s="20">
        <v>64</v>
      </c>
      <c r="E306" s="80">
        <v>590</v>
      </c>
    </row>
    <row r="307" spans="2:5" x14ac:dyDescent="0.3">
      <c r="B307" s="59" t="s">
        <v>66</v>
      </c>
      <c r="C307" s="18">
        <v>8093</v>
      </c>
      <c r="D307" s="20">
        <v>748</v>
      </c>
      <c r="E307" s="75">
        <v>8841</v>
      </c>
    </row>
    <row r="308" spans="2:5" x14ac:dyDescent="0.3">
      <c r="B308" s="59" t="s">
        <v>64</v>
      </c>
      <c r="C308" s="18">
        <v>18481</v>
      </c>
      <c r="D308" s="20">
        <v>272</v>
      </c>
      <c r="E308" s="75">
        <v>18753</v>
      </c>
    </row>
    <row r="309" spans="2:5" x14ac:dyDescent="0.3">
      <c r="B309" s="59" t="s">
        <v>68</v>
      </c>
      <c r="C309" s="20">
        <v>111</v>
      </c>
      <c r="D309" s="20">
        <v>58</v>
      </c>
      <c r="E309" s="80">
        <v>169</v>
      </c>
    </row>
    <row r="310" spans="2:5" x14ac:dyDescent="0.3">
      <c r="B310" s="59" t="s">
        <v>56</v>
      </c>
      <c r="C310" s="20">
        <v>148</v>
      </c>
      <c r="D310" s="20">
        <v>12</v>
      </c>
      <c r="E310" s="80">
        <v>160</v>
      </c>
    </row>
    <row r="311" spans="2:5" ht="15" thickBot="1" x14ac:dyDescent="0.35">
      <c r="B311" s="59" t="s">
        <v>57</v>
      </c>
      <c r="C311" s="18">
        <v>22796</v>
      </c>
      <c r="D311" s="20">
        <v>478</v>
      </c>
      <c r="E311" s="75">
        <v>23274</v>
      </c>
    </row>
    <row r="312" spans="2:5" ht="15" thickBot="1" x14ac:dyDescent="0.35">
      <c r="B312" s="97" t="s">
        <v>6</v>
      </c>
      <c r="C312" s="107">
        <v>110535</v>
      </c>
      <c r="D312" s="107">
        <v>3407</v>
      </c>
      <c r="E312" s="107">
        <v>113942</v>
      </c>
    </row>
    <row r="313" spans="2:5" x14ac:dyDescent="0.3">
      <c r="B313" s="108"/>
      <c r="C313" s="109"/>
      <c r="D313" s="110"/>
    </row>
    <row r="314" spans="2:5" ht="15.6" x14ac:dyDescent="0.3">
      <c r="B314" s="1" t="s">
        <v>107</v>
      </c>
      <c r="C314" s="109"/>
      <c r="D314" s="110"/>
    </row>
    <row r="315" spans="2:5" ht="15" thickBot="1" x14ac:dyDescent="0.35"/>
    <row r="316" spans="2:5" ht="15" thickBot="1" x14ac:dyDescent="0.35">
      <c r="B316" s="98" t="s">
        <v>46</v>
      </c>
      <c r="C316" s="99" t="s">
        <v>4</v>
      </c>
      <c r="D316" s="99" t="s">
        <v>5</v>
      </c>
      <c r="E316" s="99" t="s">
        <v>6</v>
      </c>
    </row>
    <row r="317" spans="2:5" x14ac:dyDescent="0.3">
      <c r="B317" s="59" t="s">
        <v>47</v>
      </c>
      <c r="C317" s="20">
        <v>255</v>
      </c>
      <c r="D317" s="20">
        <v>4</v>
      </c>
      <c r="E317" s="80">
        <v>259</v>
      </c>
    </row>
    <row r="318" spans="2:5" x14ac:dyDescent="0.3">
      <c r="B318" s="59" t="s">
        <v>48</v>
      </c>
      <c r="C318" s="20">
        <v>568</v>
      </c>
      <c r="D318" s="20">
        <v>125</v>
      </c>
      <c r="E318" s="80">
        <v>693</v>
      </c>
    </row>
    <row r="319" spans="2:5" x14ac:dyDescent="0.3">
      <c r="B319" s="59" t="s">
        <v>63</v>
      </c>
      <c r="C319" s="20">
        <v>241</v>
      </c>
      <c r="D319" s="20">
        <v>143</v>
      </c>
      <c r="E319" s="80">
        <v>384</v>
      </c>
    </row>
    <row r="320" spans="2:5" x14ac:dyDescent="0.3">
      <c r="B320" s="59" t="s">
        <v>61</v>
      </c>
      <c r="C320" s="20">
        <v>103</v>
      </c>
      <c r="D320" s="20">
        <v>38</v>
      </c>
      <c r="E320" s="80">
        <v>141</v>
      </c>
    </row>
    <row r="321" spans="2:5" x14ac:dyDescent="0.3">
      <c r="B321" s="59" t="s">
        <v>65</v>
      </c>
      <c r="C321" s="20">
        <v>100</v>
      </c>
      <c r="D321" s="20">
        <v>67</v>
      </c>
      <c r="E321" s="80">
        <v>167</v>
      </c>
    </row>
    <row r="322" spans="2:5" x14ac:dyDescent="0.3">
      <c r="B322" s="59" t="s">
        <v>62</v>
      </c>
      <c r="C322" s="20">
        <v>105</v>
      </c>
      <c r="D322" s="20">
        <v>49</v>
      </c>
      <c r="E322" s="80">
        <v>154</v>
      </c>
    </row>
    <row r="323" spans="2:5" x14ac:dyDescent="0.3">
      <c r="B323" s="59" t="s">
        <v>66</v>
      </c>
      <c r="C323" s="18">
        <v>6877</v>
      </c>
      <c r="D323" s="18">
        <v>5008</v>
      </c>
      <c r="E323" s="75">
        <v>11885</v>
      </c>
    </row>
    <row r="324" spans="2:5" x14ac:dyDescent="0.3">
      <c r="B324" s="59" t="s">
        <v>64</v>
      </c>
      <c r="C324" s="18">
        <v>2027</v>
      </c>
      <c r="D324" s="20">
        <v>31</v>
      </c>
      <c r="E324" s="75">
        <v>2058</v>
      </c>
    </row>
    <row r="325" spans="2:5" x14ac:dyDescent="0.3">
      <c r="B325" s="59" t="s">
        <v>68</v>
      </c>
      <c r="C325" s="20">
        <v>21</v>
      </c>
      <c r="D325" s="20">
        <v>10</v>
      </c>
      <c r="E325" s="80">
        <v>31</v>
      </c>
    </row>
    <row r="326" spans="2:5" x14ac:dyDescent="0.3">
      <c r="B326" s="59" t="s">
        <v>56</v>
      </c>
      <c r="C326" s="20">
        <v>4</v>
      </c>
      <c r="D326" s="20">
        <v>3</v>
      </c>
      <c r="E326" s="80">
        <v>7</v>
      </c>
    </row>
    <row r="327" spans="2:5" ht="15" thickBot="1" x14ac:dyDescent="0.35">
      <c r="B327" s="59" t="s">
        <v>57</v>
      </c>
      <c r="C327" s="18">
        <v>3340</v>
      </c>
      <c r="D327" s="20">
        <v>275</v>
      </c>
      <c r="E327" s="75">
        <v>3615</v>
      </c>
    </row>
    <row r="328" spans="2:5" ht="15" thickBot="1" x14ac:dyDescent="0.35">
      <c r="B328" s="97" t="s">
        <v>6</v>
      </c>
      <c r="C328" s="107">
        <v>13641</v>
      </c>
      <c r="D328" s="107">
        <v>5753</v>
      </c>
      <c r="E328" s="107">
        <v>19394</v>
      </c>
    </row>
    <row r="329" spans="2:5" x14ac:dyDescent="0.3">
      <c r="B329" s="2"/>
    </row>
    <row r="330" spans="2:5" ht="15.6" x14ac:dyDescent="0.3">
      <c r="B330" s="1" t="s">
        <v>108</v>
      </c>
    </row>
    <row r="331" spans="2:5" ht="15" thickBot="1" x14ac:dyDescent="0.35"/>
    <row r="332" spans="2:5" ht="15" thickBot="1" x14ac:dyDescent="0.35">
      <c r="B332" s="98" t="s">
        <v>46</v>
      </c>
      <c r="C332" s="99" t="s">
        <v>4</v>
      </c>
      <c r="D332" s="99" t="s">
        <v>5</v>
      </c>
      <c r="E332" s="99" t="s">
        <v>6</v>
      </c>
    </row>
    <row r="333" spans="2:5" x14ac:dyDescent="0.3">
      <c r="B333" s="111" t="s">
        <v>47</v>
      </c>
      <c r="C333" s="80">
        <v>697</v>
      </c>
      <c r="D333" s="80">
        <v>77</v>
      </c>
      <c r="E333" s="80">
        <v>774</v>
      </c>
    </row>
    <row r="334" spans="2:5" x14ac:dyDescent="0.3">
      <c r="B334" s="111" t="s">
        <v>48</v>
      </c>
      <c r="C334" s="75">
        <v>6587</v>
      </c>
      <c r="D334" s="80">
        <v>457</v>
      </c>
      <c r="E334" s="75">
        <v>7044</v>
      </c>
    </row>
    <row r="335" spans="2:5" x14ac:dyDescent="0.3">
      <c r="B335" s="111" t="s">
        <v>63</v>
      </c>
      <c r="C335" s="80">
        <v>157</v>
      </c>
      <c r="D335" s="80">
        <v>128</v>
      </c>
      <c r="E335" s="80">
        <v>285</v>
      </c>
    </row>
    <row r="336" spans="2:5" x14ac:dyDescent="0.3">
      <c r="B336" s="111" t="s">
        <v>61</v>
      </c>
      <c r="C336" s="80">
        <v>352</v>
      </c>
      <c r="D336" s="80">
        <v>228</v>
      </c>
      <c r="E336" s="80">
        <v>580</v>
      </c>
    </row>
    <row r="337" spans="2:5" x14ac:dyDescent="0.3">
      <c r="B337" s="111" t="s">
        <v>65</v>
      </c>
      <c r="C337" s="75">
        <v>1095</v>
      </c>
      <c r="D337" s="80">
        <v>560</v>
      </c>
      <c r="E337" s="75">
        <v>1655</v>
      </c>
    </row>
    <row r="338" spans="2:5" x14ac:dyDescent="0.3">
      <c r="B338" s="111" t="s">
        <v>62</v>
      </c>
      <c r="C338" s="80">
        <v>227</v>
      </c>
      <c r="D338" s="80">
        <v>44</v>
      </c>
      <c r="E338" s="80">
        <v>271</v>
      </c>
    </row>
    <row r="339" spans="2:5" x14ac:dyDescent="0.3">
      <c r="B339" s="111" t="s">
        <v>66</v>
      </c>
      <c r="C339" s="80">
        <v>317</v>
      </c>
      <c r="D339" s="80">
        <v>178</v>
      </c>
      <c r="E339" s="80">
        <v>495</v>
      </c>
    </row>
    <row r="340" spans="2:5" x14ac:dyDescent="0.3">
      <c r="B340" s="111" t="s">
        <v>64</v>
      </c>
      <c r="C340" s="75">
        <v>2471</v>
      </c>
      <c r="D340" s="80">
        <v>132</v>
      </c>
      <c r="E340" s="75">
        <v>2603</v>
      </c>
    </row>
    <row r="341" spans="2:5" x14ac:dyDescent="0.3">
      <c r="B341" s="111" t="s">
        <v>68</v>
      </c>
      <c r="C341" s="80">
        <v>63</v>
      </c>
      <c r="D341" s="80">
        <v>61</v>
      </c>
      <c r="E341" s="80">
        <v>124</v>
      </c>
    </row>
    <row r="342" spans="2:5" x14ac:dyDescent="0.3">
      <c r="B342" s="111" t="s">
        <v>56</v>
      </c>
      <c r="C342" s="80">
        <v>6</v>
      </c>
      <c r="D342" s="80">
        <v>4</v>
      </c>
      <c r="E342" s="80">
        <v>10</v>
      </c>
    </row>
    <row r="343" spans="2:5" ht="15" thickBot="1" x14ac:dyDescent="0.35">
      <c r="B343" s="111" t="s">
        <v>57</v>
      </c>
      <c r="C343" s="80">
        <v>615</v>
      </c>
      <c r="D343" s="80">
        <v>34</v>
      </c>
      <c r="E343" s="80">
        <v>649</v>
      </c>
    </row>
    <row r="344" spans="2:5" ht="15" thickBot="1" x14ac:dyDescent="0.35">
      <c r="B344" s="97" t="s">
        <v>6</v>
      </c>
      <c r="C344" s="107">
        <v>12587</v>
      </c>
      <c r="D344" s="107">
        <v>1903</v>
      </c>
      <c r="E344" s="107">
        <v>14490</v>
      </c>
    </row>
    <row r="346" spans="2:5" ht="15.6" x14ac:dyDescent="0.3">
      <c r="B346" s="1" t="s">
        <v>109</v>
      </c>
    </row>
    <row r="347" spans="2:5" ht="15" thickBot="1" x14ac:dyDescent="0.35"/>
    <row r="348" spans="2:5" ht="15" thickBot="1" x14ac:dyDescent="0.35">
      <c r="B348" s="98" t="s">
        <v>46</v>
      </c>
      <c r="C348" s="99" t="s">
        <v>4</v>
      </c>
      <c r="D348" s="99" t="s">
        <v>5</v>
      </c>
      <c r="E348" s="99" t="s">
        <v>6</v>
      </c>
    </row>
    <row r="349" spans="2:5" x14ac:dyDescent="0.3">
      <c r="B349" s="111" t="s">
        <v>47</v>
      </c>
      <c r="C349" s="80">
        <v>482</v>
      </c>
      <c r="D349" s="80">
        <v>14</v>
      </c>
      <c r="E349" s="80">
        <v>496</v>
      </c>
    </row>
    <row r="350" spans="2:5" x14ac:dyDescent="0.3">
      <c r="B350" s="111" t="s">
        <v>48</v>
      </c>
      <c r="C350" s="80">
        <v>127</v>
      </c>
      <c r="D350" s="80">
        <v>37</v>
      </c>
      <c r="E350" s="80">
        <v>164</v>
      </c>
    </row>
    <row r="351" spans="2:5" x14ac:dyDescent="0.3">
      <c r="B351" s="111" t="s">
        <v>63</v>
      </c>
      <c r="C351" s="80">
        <v>3</v>
      </c>
      <c r="D351" s="80">
        <v>0</v>
      </c>
      <c r="E351" s="80">
        <v>3</v>
      </c>
    </row>
    <row r="352" spans="2:5" x14ac:dyDescent="0.3">
      <c r="B352" s="111" t="s">
        <v>61</v>
      </c>
      <c r="C352" s="80">
        <v>8</v>
      </c>
      <c r="D352" s="80">
        <v>2</v>
      </c>
      <c r="E352" s="80">
        <v>10</v>
      </c>
    </row>
    <row r="353" spans="2:5" x14ac:dyDescent="0.3">
      <c r="B353" s="111" t="s">
        <v>65</v>
      </c>
      <c r="C353" s="80">
        <v>31</v>
      </c>
      <c r="D353" s="80">
        <v>2</v>
      </c>
      <c r="E353" s="80">
        <v>33</v>
      </c>
    </row>
    <row r="354" spans="2:5" x14ac:dyDescent="0.3">
      <c r="B354" s="111" t="s">
        <v>62</v>
      </c>
      <c r="C354" s="80">
        <v>3</v>
      </c>
      <c r="D354" s="80">
        <v>2</v>
      </c>
      <c r="E354" s="80">
        <v>5</v>
      </c>
    </row>
    <row r="355" spans="2:5" x14ac:dyDescent="0.3">
      <c r="B355" s="111" t="s">
        <v>66</v>
      </c>
      <c r="C355" s="80">
        <v>111</v>
      </c>
      <c r="D355" s="80">
        <v>55</v>
      </c>
      <c r="E355" s="80">
        <v>166</v>
      </c>
    </row>
    <row r="356" spans="2:5" x14ac:dyDescent="0.3">
      <c r="B356" s="111" t="s">
        <v>64</v>
      </c>
      <c r="C356" s="80">
        <v>1</v>
      </c>
      <c r="D356" s="80">
        <v>0</v>
      </c>
      <c r="E356" s="80">
        <v>1</v>
      </c>
    </row>
    <row r="357" spans="2:5" x14ac:dyDescent="0.3">
      <c r="B357" s="111" t="s">
        <v>56</v>
      </c>
      <c r="C357" s="80">
        <v>1</v>
      </c>
      <c r="D357" s="80">
        <v>0</v>
      </c>
      <c r="E357" s="80">
        <v>1</v>
      </c>
    </row>
    <row r="358" spans="2:5" ht="15" thickBot="1" x14ac:dyDescent="0.35">
      <c r="B358" s="111" t="s">
        <v>57</v>
      </c>
      <c r="C358" s="80">
        <v>28</v>
      </c>
      <c r="D358" s="80">
        <v>2</v>
      </c>
      <c r="E358" s="80">
        <v>30</v>
      </c>
    </row>
    <row r="359" spans="2:5" ht="15" thickBot="1" x14ac:dyDescent="0.35">
      <c r="B359" s="97" t="s">
        <v>6</v>
      </c>
      <c r="C359" s="112">
        <v>795</v>
      </c>
      <c r="D359" s="112">
        <v>114</v>
      </c>
      <c r="E359" s="112">
        <v>909</v>
      </c>
    </row>
    <row r="361" spans="2:5" ht="15.6" x14ac:dyDescent="0.3">
      <c r="B361" s="1" t="s">
        <v>110</v>
      </c>
    </row>
    <row r="362" spans="2:5" ht="15" thickBot="1" x14ac:dyDescent="0.35"/>
    <row r="363" spans="2:5" ht="15" thickBot="1" x14ac:dyDescent="0.35">
      <c r="B363" s="98" t="s">
        <v>46</v>
      </c>
      <c r="C363" s="99" t="s">
        <v>4</v>
      </c>
      <c r="D363" s="99" t="s">
        <v>5</v>
      </c>
      <c r="E363" s="99" t="s">
        <v>6</v>
      </c>
    </row>
    <row r="364" spans="2:5" x14ac:dyDescent="0.3">
      <c r="B364" s="111" t="s">
        <v>47</v>
      </c>
      <c r="C364" s="80">
        <v>25</v>
      </c>
      <c r="D364" s="80">
        <v>3</v>
      </c>
      <c r="E364" s="80">
        <v>28</v>
      </c>
    </row>
    <row r="365" spans="2:5" x14ac:dyDescent="0.3">
      <c r="B365" s="111" t="s">
        <v>48</v>
      </c>
      <c r="C365" s="80">
        <v>4</v>
      </c>
      <c r="D365" s="80">
        <v>2</v>
      </c>
      <c r="E365" s="80">
        <v>6</v>
      </c>
    </row>
    <row r="366" spans="2:5" x14ac:dyDescent="0.3">
      <c r="B366" s="111" t="s">
        <v>63</v>
      </c>
      <c r="C366" s="80">
        <v>13</v>
      </c>
      <c r="D366" s="80">
        <v>4</v>
      </c>
      <c r="E366" s="80">
        <v>17</v>
      </c>
    </row>
    <row r="367" spans="2:5" x14ac:dyDescent="0.3">
      <c r="B367" s="111" t="s">
        <v>61</v>
      </c>
      <c r="C367" s="80">
        <v>2</v>
      </c>
      <c r="D367" s="80">
        <v>2</v>
      </c>
      <c r="E367" s="80">
        <v>4</v>
      </c>
    </row>
    <row r="368" spans="2:5" x14ac:dyDescent="0.3">
      <c r="B368" s="111" t="s">
        <v>66</v>
      </c>
      <c r="C368" s="80">
        <v>6</v>
      </c>
      <c r="D368" s="80">
        <v>1</v>
      </c>
      <c r="E368" s="80">
        <v>7</v>
      </c>
    </row>
    <row r="369" spans="2:5" x14ac:dyDescent="0.3">
      <c r="B369" s="111" t="s">
        <v>56</v>
      </c>
      <c r="C369" s="80">
        <v>1</v>
      </c>
      <c r="D369" s="80">
        <v>0</v>
      </c>
      <c r="E369" s="80">
        <v>1</v>
      </c>
    </row>
    <row r="370" spans="2:5" ht="15" thickBot="1" x14ac:dyDescent="0.35">
      <c r="B370" s="111" t="s">
        <v>57</v>
      </c>
      <c r="C370" s="80">
        <v>5</v>
      </c>
      <c r="D370" s="80">
        <v>0</v>
      </c>
      <c r="E370" s="80">
        <v>5</v>
      </c>
    </row>
    <row r="371" spans="2:5" ht="15" thickBot="1" x14ac:dyDescent="0.35">
      <c r="B371" s="97" t="s">
        <v>6</v>
      </c>
      <c r="C371" s="112">
        <v>56</v>
      </c>
      <c r="D371" s="112">
        <v>12</v>
      </c>
      <c r="E371" s="112">
        <v>68</v>
      </c>
    </row>
    <row r="373" spans="2:5" ht="15.6" x14ac:dyDescent="0.3">
      <c r="B373" s="1" t="s">
        <v>111</v>
      </c>
    </row>
    <row r="374" spans="2:5" ht="15" thickBot="1" x14ac:dyDescent="0.35"/>
    <row r="375" spans="2:5" ht="15" thickBot="1" x14ac:dyDescent="0.35">
      <c r="B375" s="98" t="s">
        <v>58</v>
      </c>
      <c r="C375" s="99" t="s">
        <v>59</v>
      </c>
      <c r="D375" s="99" t="s">
        <v>60</v>
      </c>
    </row>
    <row r="376" spans="2:5" x14ac:dyDescent="0.3">
      <c r="B376" s="59" t="s">
        <v>48</v>
      </c>
      <c r="C376" s="113">
        <v>25053</v>
      </c>
      <c r="D376" s="114">
        <f t="shared" ref="D376:D385" si="60">C376/$C$385*100</f>
        <v>28.920878258259648</v>
      </c>
    </row>
    <row r="377" spans="2:5" x14ac:dyDescent="0.3">
      <c r="B377" s="59" t="s">
        <v>61</v>
      </c>
      <c r="C377" s="113">
        <v>2182</v>
      </c>
      <c r="D377" s="114">
        <f t="shared" si="60"/>
        <v>2.5188742409900029</v>
      </c>
    </row>
    <row r="378" spans="2:5" x14ac:dyDescent="0.3">
      <c r="B378" s="59" t="s">
        <v>62</v>
      </c>
      <c r="C378" s="113">
        <v>468</v>
      </c>
      <c r="D378" s="114">
        <f t="shared" si="60"/>
        <v>0.54025350356705837</v>
      </c>
    </row>
    <row r="379" spans="2:5" x14ac:dyDescent="0.3">
      <c r="B379" s="59" t="s">
        <v>63</v>
      </c>
      <c r="C379" s="113">
        <v>5470</v>
      </c>
      <c r="D379" s="114">
        <f t="shared" si="60"/>
        <v>6.3145014198970282</v>
      </c>
    </row>
    <row r="380" spans="2:5" x14ac:dyDescent="0.3">
      <c r="B380" s="59" t="s">
        <v>64</v>
      </c>
      <c r="C380" s="113">
        <v>112</v>
      </c>
      <c r="D380" s="114">
        <f t="shared" si="60"/>
        <v>0.12929143675109089</v>
      </c>
    </row>
    <row r="381" spans="2:5" x14ac:dyDescent="0.3">
      <c r="B381" s="59" t="s">
        <v>65</v>
      </c>
      <c r="C381" s="113">
        <v>58</v>
      </c>
      <c r="D381" s="114">
        <f t="shared" si="60"/>
        <v>6.6954494031814929E-2</v>
      </c>
    </row>
    <row r="382" spans="2:5" x14ac:dyDescent="0.3">
      <c r="B382" s="59" t="s">
        <v>57</v>
      </c>
      <c r="C382" s="113">
        <v>1335</v>
      </c>
      <c r="D382" s="114">
        <f t="shared" si="60"/>
        <v>1.541107750559878</v>
      </c>
    </row>
    <row r="383" spans="2:5" x14ac:dyDescent="0.3">
      <c r="B383" s="59" t="s">
        <v>66</v>
      </c>
      <c r="C383" s="113">
        <v>27100</v>
      </c>
      <c r="D383" s="114">
        <f t="shared" si="60"/>
        <v>31.283910142451461</v>
      </c>
    </row>
    <row r="384" spans="2:5" ht="15" thickBot="1" x14ac:dyDescent="0.35">
      <c r="B384" s="59" t="s">
        <v>55</v>
      </c>
      <c r="C384" s="113">
        <v>24848</v>
      </c>
      <c r="D384" s="114">
        <f t="shared" si="60"/>
        <v>28.684228753492025</v>
      </c>
    </row>
    <row r="385" spans="2:4" ht="15" thickBot="1" x14ac:dyDescent="0.35">
      <c r="B385" s="97" t="s">
        <v>6</v>
      </c>
      <c r="C385" s="25">
        <f>SUM(C376:C384)</f>
        <v>86626</v>
      </c>
      <c r="D385" s="25">
        <f t="shared" si="60"/>
        <v>100</v>
      </c>
    </row>
    <row r="386" spans="2:4" x14ac:dyDescent="0.3">
      <c r="B386" s="106"/>
    </row>
    <row r="387" spans="2:4" ht="15.6" x14ac:dyDescent="0.3">
      <c r="B387" s="1" t="s">
        <v>112</v>
      </c>
    </row>
    <row r="388" spans="2:4" ht="15" thickBot="1" x14ac:dyDescent="0.35">
      <c r="B388" s="106"/>
    </row>
    <row r="389" spans="2:4" ht="15" thickBot="1" x14ac:dyDescent="0.35">
      <c r="B389" s="98" t="s">
        <v>58</v>
      </c>
      <c r="C389" s="99" t="s">
        <v>59</v>
      </c>
      <c r="D389" s="99" t="s">
        <v>60</v>
      </c>
    </row>
    <row r="390" spans="2:4" x14ac:dyDescent="0.3">
      <c r="B390" s="59" t="s">
        <v>48</v>
      </c>
      <c r="C390" s="2">
        <v>18</v>
      </c>
      <c r="D390" s="115">
        <f t="shared" ref="D390:D399" si="61">C390/$C$399*100</f>
        <v>10.909090909090908</v>
      </c>
    </row>
    <row r="391" spans="2:4" x14ac:dyDescent="0.3">
      <c r="B391" s="59" t="s">
        <v>61</v>
      </c>
      <c r="C391" s="2">
        <v>0</v>
      </c>
      <c r="D391" s="115">
        <f t="shared" si="61"/>
        <v>0</v>
      </c>
    </row>
    <row r="392" spans="2:4" x14ac:dyDescent="0.3">
      <c r="B392" s="59" t="s">
        <v>62</v>
      </c>
      <c r="C392" s="2">
        <v>19</v>
      </c>
      <c r="D392" s="115">
        <f t="shared" si="61"/>
        <v>11.515151515151516</v>
      </c>
    </row>
    <row r="393" spans="2:4" x14ac:dyDescent="0.3">
      <c r="B393" s="59" t="s">
        <v>63</v>
      </c>
      <c r="C393" s="2">
        <v>0</v>
      </c>
      <c r="D393" s="115">
        <f t="shared" si="61"/>
        <v>0</v>
      </c>
    </row>
    <row r="394" spans="2:4" x14ac:dyDescent="0.3">
      <c r="B394" s="59" t="s">
        <v>64</v>
      </c>
      <c r="C394" s="2">
        <v>0</v>
      </c>
      <c r="D394" s="115">
        <f t="shared" si="61"/>
        <v>0</v>
      </c>
    </row>
    <row r="395" spans="2:4" x14ac:dyDescent="0.3">
      <c r="B395" s="59" t="s">
        <v>65</v>
      </c>
      <c r="C395" s="2">
        <v>0</v>
      </c>
      <c r="D395" s="115">
        <f t="shared" si="61"/>
        <v>0</v>
      </c>
    </row>
    <row r="396" spans="2:4" x14ac:dyDescent="0.3">
      <c r="B396" s="59" t="s">
        <v>57</v>
      </c>
      <c r="C396" s="2">
        <v>9</v>
      </c>
      <c r="D396" s="115">
        <f t="shared" si="61"/>
        <v>5.4545454545454541</v>
      </c>
    </row>
    <row r="397" spans="2:4" x14ac:dyDescent="0.3">
      <c r="B397" s="59" t="s">
        <v>66</v>
      </c>
      <c r="C397" s="2">
        <v>1</v>
      </c>
      <c r="D397" s="115">
        <f t="shared" si="61"/>
        <v>0.60606060606060608</v>
      </c>
    </row>
    <row r="398" spans="2:4" ht="15" thickBot="1" x14ac:dyDescent="0.35">
      <c r="B398" s="59" t="s">
        <v>55</v>
      </c>
      <c r="C398" s="2">
        <v>118</v>
      </c>
      <c r="D398" s="115">
        <f t="shared" si="61"/>
        <v>71.515151515151516</v>
      </c>
    </row>
    <row r="399" spans="2:4" ht="15" thickBot="1" x14ac:dyDescent="0.35">
      <c r="B399" s="97" t="s">
        <v>6</v>
      </c>
      <c r="C399" s="25">
        <f>SUM(C390:C398)</f>
        <v>165</v>
      </c>
      <c r="D399" s="25">
        <f t="shared" si="61"/>
        <v>100</v>
      </c>
    </row>
    <row r="400" spans="2:4" x14ac:dyDescent="0.3">
      <c r="C400" s="3"/>
      <c r="D400" s="3"/>
    </row>
    <row r="401" spans="2:4" x14ac:dyDescent="0.3">
      <c r="C401" s="3"/>
      <c r="D401" s="3"/>
    </row>
    <row r="402" spans="2:4" ht="15.6" x14ac:dyDescent="0.3">
      <c r="B402" s="1" t="s">
        <v>113</v>
      </c>
    </row>
    <row r="403" spans="2:4" ht="15" thickBot="1" x14ac:dyDescent="0.35"/>
    <row r="404" spans="2:4" ht="15" thickBot="1" x14ac:dyDescent="0.35">
      <c r="B404" s="98" t="s">
        <v>58</v>
      </c>
      <c r="C404" s="99" t="s">
        <v>59</v>
      </c>
      <c r="D404" s="99" t="s">
        <v>60</v>
      </c>
    </row>
    <row r="405" spans="2:4" x14ac:dyDescent="0.3">
      <c r="B405" s="59" t="s">
        <v>48</v>
      </c>
      <c r="C405" s="75">
        <v>10107</v>
      </c>
      <c r="D405" s="115">
        <f t="shared" ref="D405:D413" si="62">C405/$C$414*100</f>
        <v>39.122861345513662</v>
      </c>
    </row>
    <row r="406" spans="2:4" x14ac:dyDescent="0.3">
      <c r="B406" s="59" t="s">
        <v>61</v>
      </c>
      <c r="C406" s="75">
        <v>69</v>
      </c>
      <c r="D406" s="115">
        <f t="shared" si="62"/>
        <v>0.26708988155144381</v>
      </c>
    </row>
    <row r="407" spans="2:4" x14ac:dyDescent="0.3">
      <c r="B407" s="59" t="s">
        <v>62</v>
      </c>
      <c r="C407" s="75">
        <v>120</v>
      </c>
      <c r="D407" s="115">
        <f t="shared" si="62"/>
        <v>0.46450414182859795</v>
      </c>
    </row>
    <row r="408" spans="2:4" x14ac:dyDescent="0.3">
      <c r="B408" s="59" t="s">
        <v>63</v>
      </c>
      <c r="C408" s="75">
        <v>505</v>
      </c>
      <c r="D408" s="115">
        <f t="shared" si="62"/>
        <v>1.9547882635286833</v>
      </c>
    </row>
    <row r="409" spans="2:4" x14ac:dyDescent="0.3">
      <c r="B409" s="59" t="s">
        <v>64</v>
      </c>
      <c r="C409" s="75">
        <v>5</v>
      </c>
      <c r="D409" s="115">
        <f t="shared" si="62"/>
        <v>1.9354339242858249E-2</v>
      </c>
    </row>
    <row r="410" spans="2:4" x14ac:dyDescent="0.3">
      <c r="B410" s="59" t="s">
        <v>65</v>
      </c>
      <c r="C410" s="75">
        <v>55</v>
      </c>
      <c r="D410" s="115">
        <f t="shared" si="62"/>
        <v>0.21289773167144074</v>
      </c>
    </row>
    <row r="411" spans="2:4" x14ac:dyDescent="0.3">
      <c r="B411" s="59" t="s">
        <v>57</v>
      </c>
      <c r="C411" s="75">
        <v>4127</v>
      </c>
      <c r="D411" s="115">
        <f t="shared" si="62"/>
        <v>15.975071611055199</v>
      </c>
    </row>
    <row r="412" spans="2:4" x14ac:dyDescent="0.3">
      <c r="B412" s="59" t="s">
        <v>66</v>
      </c>
      <c r="C412" s="75">
        <v>8196</v>
      </c>
      <c r="D412" s="115">
        <f t="shared" si="62"/>
        <v>31.725632886893241</v>
      </c>
    </row>
    <row r="413" spans="2:4" ht="15" thickBot="1" x14ac:dyDescent="0.35">
      <c r="B413" s="59" t="s">
        <v>55</v>
      </c>
      <c r="C413" s="75">
        <v>2650</v>
      </c>
      <c r="D413" s="115">
        <f t="shared" si="62"/>
        <v>10.257799798714871</v>
      </c>
    </row>
    <row r="414" spans="2:4" ht="15" thickBot="1" x14ac:dyDescent="0.35">
      <c r="B414" s="97" t="s">
        <v>6</v>
      </c>
      <c r="C414" s="25">
        <f>SUM(C405:C413)</f>
        <v>25834</v>
      </c>
      <c r="D414" s="25">
        <f>SUM(D405:D413)</f>
        <v>100</v>
      </c>
    </row>
    <row r="415" spans="2:4" x14ac:dyDescent="0.3">
      <c r="B415" s="106"/>
    </row>
    <row r="416" spans="2:4" x14ac:dyDescent="0.3">
      <c r="B416" s="106"/>
    </row>
    <row r="417" spans="2:4" ht="15.6" x14ac:dyDescent="0.3">
      <c r="B417" s="1" t="s">
        <v>114</v>
      </c>
    </row>
    <row r="418" spans="2:4" ht="15" thickBot="1" x14ac:dyDescent="0.35">
      <c r="B418" s="106"/>
    </row>
    <row r="419" spans="2:4" ht="15" thickBot="1" x14ac:dyDescent="0.35">
      <c r="B419" s="98" t="s">
        <v>58</v>
      </c>
      <c r="C419" s="99" t="s">
        <v>59</v>
      </c>
      <c r="D419" s="99" t="s">
        <v>60</v>
      </c>
    </row>
    <row r="420" spans="2:4" x14ac:dyDescent="0.3">
      <c r="B420" s="59" t="s">
        <v>48</v>
      </c>
      <c r="C420" s="116">
        <v>1862</v>
      </c>
      <c r="D420" s="117">
        <f t="shared" ref="D420:D428" si="63">C420/$C$429*100</f>
        <v>72.254559565386117</v>
      </c>
    </row>
    <row r="421" spans="2:4" x14ac:dyDescent="0.3">
      <c r="B421" s="59" t="s">
        <v>61</v>
      </c>
      <c r="C421" s="116">
        <v>2</v>
      </c>
      <c r="D421" s="117">
        <f t="shared" si="63"/>
        <v>7.7609623593325572E-2</v>
      </c>
    </row>
    <row r="422" spans="2:4" x14ac:dyDescent="0.3">
      <c r="B422" s="59" t="s">
        <v>62</v>
      </c>
      <c r="C422" s="116">
        <v>49</v>
      </c>
      <c r="D422" s="117">
        <f t="shared" si="63"/>
        <v>1.9014357780364766</v>
      </c>
    </row>
    <row r="423" spans="2:4" x14ac:dyDescent="0.3">
      <c r="B423" s="59" t="s">
        <v>63</v>
      </c>
      <c r="C423" s="116">
        <v>19</v>
      </c>
      <c r="D423" s="117">
        <f t="shared" si="63"/>
        <v>0.73729142413659299</v>
      </c>
    </row>
    <row r="424" spans="2:4" x14ac:dyDescent="0.3">
      <c r="B424" s="59" t="s">
        <v>64</v>
      </c>
      <c r="C424" s="116">
        <v>0</v>
      </c>
      <c r="D424" s="117">
        <f t="shared" si="63"/>
        <v>0</v>
      </c>
    </row>
    <row r="425" spans="2:4" x14ac:dyDescent="0.3">
      <c r="B425" s="59" t="s">
        <v>65</v>
      </c>
      <c r="C425" s="116">
        <v>2</v>
      </c>
      <c r="D425" s="117">
        <f t="shared" si="63"/>
        <v>7.7609623593325572E-2</v>
      </c>
    </row>
    <row r="426" spans="2:4" x14ac:dyDescent="0.3">
      <c r="B426" s="59" t="s">
        <v>57</v>
      </c>
      <c r="C426" s="116">
        <v>493</v>
      </c>
      <c r="D426" s="117">
        <f t="shared" si="63"/>
        <v>19.130772215754753</v>
      </c>
    </row>
    <row r="427" spans="2:4" x14ac:dyDescent="0.3">
      <c r="B427" s="59" t="s">
        <v>66</v>
      </c>
      <c r="C427" s="116">
        <v>61</v>
      </c>
      <c r="D427" s="117">
        <f t="shared" si="63"/>
        <v>2.36709351959643</v>
      </c>
    </row>
    <row r="428" spans="2:4" ht="15" thickBot="1" x14ac:dyDescent="0.35">
      <c r="B428" s="59" t="s">
        <v>55</v>
      </c>
      <c r="C428" s="116">
        <v>89</v>
      </c>
      <c r="D428" s="117">
        <f t="shared" si="63"/>
        <v>3.4536282499029882</v>
      </c>
    </row>
    <row r="429" spans="2:4" ht="15" thickBot="1" x14ac:dyDescent="0.35">
      <c r="B429" s="97" t="s">
        <v>6</v>
      </c>
      <c r="C429" s="25">
        <f>SUM(C420:C428)</f>
        <v>2577</v>
      </c>
      <c r="D429" s="25">
        <f>SUM(D420:D428)</f>
        <v>100</v>
      </c>
    </row>
    <row r="430" spans="2:4" x14ac:dyDescent="0.3">
      <c r="B430" s="106"/>
    </row>
    <row r="431" spans="2:4" x14ac:dyDescent="0.3">
      <c r="B431" s="106"/>
    </row>
    <row r="432" spans="2:4" ht="15.6" x14ac:dyDescent="0.3">
      <c r="B432" s="1" t="s">
        <v>115</v>
      </c>
    </row>
    <row r="433" spans="2:4" ht="15" thickBot="1" x14ac:dyDescent="0.35"/>
    <row r="434" spans="2:4" ht="15" thickBot="1" x14ac:dyDescent="0.35">
      <c r="B434" s="98" t="s">
        <v>58</v>
      </c>
      <c r="C434" s="99" t="s">
        <v>59</v>
      </c>
      <c r="D434" s="99" t="s">
        <v>60</v>
      </c>
    </row>
    <row r="435" spans="2:4" x14ac:dyDescent="0.3">
      <c r="B435" s="59" t="s">
        <v>48</v>
      </c>
      <c r="C435" s="116">
        <v>14975</v>
      </c>
      <c r="D435" s="117">
        <f t="shared" ref="D435:D443" si="64">C435/$C$444*100</f>
        <v>40.14852945119172</v>
      </c>
    </row>
    <row r="436" spans="2:4" x14ac:dyDescent="0.3">
      <c r="B436" s="59" t="s">
        <v>61</v>
      </c>
      <c r="C436" s="116">
        <v>38</v>
      </c>
      <c r="D436" s="117">
        <f t="shared" si="64"/>
        <v>0.10187940695461004</v>
      </c>
    </row>
    <row r="437" spans="2:4" x14ac:dyDescent="0.3">
      <c r="B437" s="59" t="s">
        <v>62</v>
      </c>
      <c r="C437" s="116">
        <v>1046</v>
      </c>
      <c r="D437" s="117">
        <f t="shared" si="64"/>
        <v>2.8043647282768975</v>
      </c>
    </row>
    <row r="438" spans="2:4" x14ac:dyDescent="0.3">
      <c r="B438" s="59" t="s">
        <v>63</v>
      </c>
      <c r="C438" s="116">
        <v>16</v>
      </c>
      <c r="D438" s="117">
        <f t="shared" si="64"/>
        <v>4.2896592401941068E-2</v>
      </c>
    </row>
    <row r="439" spans="2:4" x14ac:dyDescent="0.3">
      <c r="B439" s="59" t="s">
        <v>64</v>
      </c>
      <c r="C439" s="116">
        <v>0</v>
      </c>
      <c r="D439" s="117">
        <f t="shared" si="64"/>
        <v>0</v>
      </c>
    </row>
    <row r="440" spans="2:4" x14ac:dyDescent="0.3">
      <c r="B440" s="59" t="s">
        <v>65</v>
      </c>
      <c r="C440" s="116">
        <v>3</v>
      </c>
      <c r="D440" s="117">
        <f t="shared" si="64"/>
        <v>8.0431110753639515E-3</v>
      </c>
    </row>
    <row r="441" spans="2:4" x14ac:dyDescent="0.3">
      <c r="B441" s="59" t="s">
        <v>57</v>
      </c>
      <c r="C441" s="116">
        <v>10915</v>
      </c>
      <c r="D441" s="117">
        <f t="shared" si="64"/>
        <v>29.263519129199171</v>
      </c>
    </row>
    <row r="442" spans="2:4" x14ac:dyDescent="0.3">
      <c r="B442" s="59" t="s">
        <v>66</v>
      </c>
      <c r="C442" s="116">
        <v>9890</v>
      </c>
      <c r="D442" s="117">
        <f t="shared" si="64"/>
        <v>26.515456178449824</v>
      </c>
    </row>
    <row r="443" spans="2:4" ht="15" thickBot="1" x14ac:dyDescent="0.35">
      <c r="B443" s="59" t="s">
        <v>55</v>
      </c>
      <c r="C443" s="116">
        <v>416</v>
      </c>
      <c r="D443" s="117">
        <f t="shared" si="64"/>
        <v>1.1153114024504678</v>
      </c>
    </row>
    <row r="444" spans="2:4" ht="15" thickBot="1" x14ac:dyDescent="0.35">
      <c r="B444" s="97" t="s">
        <v>6</v>
      </c>
      <c r="C444" s="25">
        <f>SUM(C435:C443)</f>
        <v>37299</v>
      </c>
      <c r="D444" s="25">
        <f>SUM(D435:D443)</f>
        <v>100</v>
      </c>
    </row>
    <row r="447" spans="2:4" ht="15.6" x14ac:dyDescent="0.3">
      <c r="B447" s="1" t="s">
        <v>116</v>
      </c>
    </row>
    <row r="448" spans="2:4" ht="15" thickBot="1" x14ac:dyDescent="0.35"/>
    <row r="449" spans="2:13" x14ac:dyDescent="0.3">
      <c r="B449" s="123" t="s">
        <v>69</v>
      </c>
      <c r="C449" s="125" t="s">
        <v>45</v>
      </c>
      <c r="D449" s="125"/>
      <c r="E449" s="125"/>
    </row>
    <row r="450" spans="2:13" ht="15" thickBot="1" x14ac:dyDescent="0.35">
      <c r="B450" s="124"/>
      <c r="C450" s="96" t="s">
        <v>4</v>
      </c>
      <c r="D450" s="96" t="s">
        <v>5</v>
      </c>
      <c r="E450" s="96" t="s">
        <v>6</v>
      </c>
    </row>
    <row r="451" spans="2:13" x14ac:dyDescent="0.3">
      <c r="B451" s="59" t="s">
        <v>70</v>
      </c>
      <c r="C451" s="94">
        <v>1976</v>
      </c>
      <c r="D451" s="94">
        <v>1832</v>
      </c>
      <c r="E451" s="94">
        <v>3808</v>
      </c>
    </row>
    <row r="452" spans="2:13" x14ac:dyDescent="0.3">
      <c r="B452" s="59" t="s">
        <v>71</v>
      </c>
      <c r="C452" s="94">
        <v>1754</v>
      </c>
      <c r="D452" s="94">
        <v>1646</v>
      </c>
      <c r="E452" s="94">
        <v>3400</v>
      </c>
    </row>
    <row r="453" spans="2:13" x14ac:dyDescent="0.3">
      <c r="B453" s="59" t="s">
        <v>72</v>
      </c>
      <c r="C453" s="94">
        <v>1510</v>
      </c>
      <c r="D453" s="94">
        <v>1413</v>
      </c>
      <c r="E453" s="94">
        <v>2923</v>
      </c>
    </row>
    <row r="454" spans="2:13" x14ac:dyDescent="0.3">
      <c r="B454" s="59" t="s">
        <v>73</v>
      </c>
      <c r="C454" s="94">
        <v>2549</v>
      </c>
      <c r="D454" s="94">
        <v>2181</v>
      </c>
      <c r="E454" s="94">
        <v>4730</v>
      </c>
    </row>
    <row r="455" spans="2:13" x14ac:dyDescent="0.3">
      <c r="B455" s="59" t="s">
        <v>74</v>
      </c>
      <c r="C455" s="94">
        <v>13050</v>
      </c>
      <c r="D455" s="94">
        <v>6197</v>
      </c>
      <c r="E455" s="94">
        <v>19247</v>
      </c>
    </row>
    <row r="456" spans="2:13" x14ac:dyDescent="0.3">
      <c r="B456" s="59" t="s">
        <v>75</v>
      </c>
      <c r="C456" s="94">
        <v>27938</v>
      </c>
      <c r="D456" s="94">
        <v>9479</v>
      </c>
      <c r="E456" s="94">
        <v>37417</v>
      </c>
    </row>
    <row r="457" spans="2:13" x14ac:dyDescent="0.3">
      <c r="B457" s="59" t="s">
        <v>76</v>
      </c>
      <c r="C457" s="94">
        <v>45055</v>
      </c>
      <c r="D457" s="94">
        <v>10182</v>
      </c>
      <c r="E457" s="94">
        <v>55237</v>
      </c>
    </row>
    <row r="458" spans="2:13" x14ac:dyDescent="0.3">
      <c r="B458" s="59" t="s">
        <v>77</v>
      </c>
      <c r="C458" s="94">
        <v>62739</v>
      </c>
      <c r="D458" s="94">
        <v>9413</v>
      </c>
      <c r="E458" s="94">
        <v>72152</v>
      </c>
    </row>
    <row r="459" spans="2:13" x14ac:dyDescent="0.3">
      <c r="B459" s="59" t="s">
        <v>78</v>
      </c>
      <c r="C459" s="94">
        <v>52731</v>
      </c>
      <c r="D459" s="94">
        <v>7563</v>
      </c>
      <c r="E459" s="94">
        <v>60294</v>
      </c>
    </row>
    <row r="460" spans="2:13" x14ac:dyDescent="0.3">
      <c r="B460" s="59" t="s">
        <v>79</v>
      </c>
      <c r="C460" s="94">
        <v>39882</v>
      </c>
      <c r="D460" s="94">
        <v>6217</v>
      </c>
      <c r="E460" s="94">
        <v>46099</v>
      </c>
    </row>
    <row r="461" spans="2:13" x14ac:dyDescent="0.3">
      <c r="B461" s="59" t="s">
        <v>80</v>
      </c>
      <c r="C461" s="94">
        <v>26079</v>
      </c>
      <c r="D461" s="94">
        <v>4754</v>
      </c>
      <c r="E461" s="94">
        <v>30833</v>
      </c>
    </row>
    <row r="462" spans="2:13" x14ac:dyDescent="0.3">
      <c r="B462" s="59" t="s">
        <v>81</v>
      </c>
      <c r="C462" s="94">
        <v>15695</v>
      </c>
      <c r="D462" s="94">
        <v>3367</v>
      </c>
      <c r="E462" s="94">
        <v>19062</v>
      </c>
    </row>
    <row r="463" spans="2:13" x14ac:dyDescent="0.3">
      <c r="B463" s="59" t="s">
        <v>82</v>
      </c>
      <c r="C463" s="94">
        <v>8589</v>
      </c>
      <c r="D463" s="94">
        <v>2294</v>
      </c>
      <c r="E463" s="94">
        <v>10883</v>
      </c>
    </row>
    <row r="464" spans="2:13" s="2" customFormat="1" x14ac:dyDescent="0.3">
      <c r="B464" s="59" t="s">
        <v>83</v>
      </c>
      <c r="C464" s="94">
        <v>3955</v>
      </c>
      <c r="D464" s="94">
        <v>1400</v>
      </c>
      <c r="E464" s="94">
        <v>5355</v>
      </c>
      <c r="I464" s="3"/>
      <c r="J464" s="4"/>
      <c r="K464" s="4"/>
      <c r="L464"/>
      <c r="M464"/>
    </row>
    <row r="465" spans="2:13" s="2" customFormat="1" x14ac:dyDescent="0.3">
      <c r="B465" s="59" t="s">
        <v>84</v>
      </c>
      <c r="C465" s="94">
        <v>1361</v>
      </c>
      <c r="D465" s="94">
        <v>797</v>
      </c>
      <c r="E465" s="94">
        <v>2158</v>
      </c>
      <c r="I465" s="3"/>
      <c r="J465" s="4"/>
      <c r="K465" s="4"/>
      <c r="L465"/>
      <c r="M465"/>
    </row>
    <row r="466" spans="2:13" s="2" customFormat="1" x14ac:dyDescent="0.3">
      <c r="B466" s="59" t="s">
        <v>85</v>
      </c>
      <c r="C466" s="94">
        <v>504</v>
      </c>
      <c r="D466" s="94">
        <v>321</v>
      </c>
      <c r="E466" s="94">
        <v>825</v>
      </c>
      <c r="I466" s="3"/>
      <c r="J466" s="4"/>
      <c r="K466" s="4"/>
      <c r="L466"/>
      <c r="M466"/>
    </row>
    <row r="467" spans="2:13" s="2" customFormat="1" x14ac:dyDescent="0.3">
      <c r="B467" s="59" t="s">
        <v>86</v>
      </c>
      <c r="C467" s="94">
        <v>407</v>
      </c>
      <c r="D467" s="94">
        <v>232</v>
      </c>
      <c r="E467" s="94">
        <v>639</v>
      </c>
      <c r="I467" s="3"/>
      <c r="J467" s="4"/>
      <c r="K467" s="4"/>
      <c r="L467"/>
      <c r="M467"/>
    </row>
    <row r="468" spans="2:13" s="2" customFormat="1" ht="15" thickBot="1" x14ac:dyDescent="0.35">
      <c r="B468" s="59" t="s">
        <v>87</v>
      </c>
      <c r="C468" s="94">
        <v>158</v>
      </c>
      <c r="D468" s="94">
        <v>60</v>
      </c>
      <c r="E468" s="94">
        <v>218</v>
      </c>
      <c r="I468" s="3"/>
      <c r="J468" s="4"/>
      <c r="K468" s="4"/>
      <c r="L468"/>
      <c r="M468"/>
    </row>
    <row r="469" spans="2:13" s="2" customFormat="1" ht="15" thickBot="1" x14ac:dyDescent="0.35">
      <c r="B469" s="97" t="s">
        <v>6</v>
      </c>
      <c r="C469" s="25">
        <f>SUM(C451:C468)</f>
        <v>305932</v>
      </c>
      <c r="D469" s="25">
        <f t="shared" ref="D469:E469" si="65">SUM(D451:D468)</f>
        <v>69348</v>
      </c>
      <c r="E469" s="25">
        <f t="shared" si="65"/>
        <v>375280</v>
      </c>
      <c r="I469" s="3"/>
      <c r="J469" s="4"/>
      <c r="K469" s="4"/>
      <c r="L469"/>
      <c r="M469"/>
    </row>
    <row r="471" spans="2:13" s="2" customFormat="1" x14ac:dyDescent="0.3">
      <c r="B471" s="3"/>
      <c r="C471" s="75"/>
      <c r="I471" s="3"/>
      <c r="J471" s="4"/>
      <c r="K471" s="4"/>
      <c r="L471"/>
      <c r="M471"/>
    </row>
  </sheetData>
  <mergeCells count="6">
    <mergeCell ref="B449:B450"/>
    <mergeCell ref="C449:E449"/>
    <mergeCell ref="C44:E44"/>
    <mergeCell ref="F44:H44"/>
    <mergeCell ref="C56:E56"/>
    <mergeCell ref="F56:H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Jan-June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Eranda</dc:creator>
  <cp:lastModifiedBy>Daniel</cp:lastModifiedBy>
  <dcterms:created xsi:type="dcterms:W3CDTF">2022-07-29T12:34:19Z</dcterms:created>
  <dcterms:modified xsi:type="dcterms:W3CDTF">2022-08-09T10:14:43Z</dcterms:modified>
</cp:coreProperties>
</file>