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ristopher.asingwir\Desktop\hotels dec\"/>
    </mc:Choice>
  </mc:AlternateContent>
  <bookViews>
    <workbookView xWindow="0" yWindow="0" windowWidth="14505" windowHeight="11595"/>
  </bookViews>
  <sheets>
    <sheet name="Tables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18" i="1"/>
  <c r="I36" i="1" s="1"/>
  <c r="I17" i="1"/>
  <c r="I35" i="1" s="1"/>
  <c r="I16" i="1"/>
  <c r="I15" i="1"/>
  <c r="I14" i="1"/>
  <c r="I13" i="1"/>
  <c r="I12" i="1"/>
  <c r="I11" i="1"/>
  <c r="I29" i="1" s="1"/>
  <c r="I10" i="1"/>
  <c r="I28" i="1" s="1"/>
  <c r="I9" i="1"/>
  <c r="I8" i="1"/>
  <c r="I7" i="1"/>
  <c r="I6" i="1"/>
  <c r="I24" i="1" s="1"/>
  <c r="I34" i="1"/>
  <c r="I32" i="1"/>
  <c r="I5" i="1"/>
  <c r="I37" i="1"/>
  <c r="I33" i="1"/>
  <c r="I31" i="1"/>
  <c r="I30" i="1"/>
  <c r="I26" i="1"/>
  <c r="I25" i="1"/>
  <c r="I23" i="1"/>
  <c r="I43" i="1" l="1"/>
  <c r="I27" i="1"/>
  <c r="K5" i="1"/>
  <c r="I46" i="1"/>
  <c r="I42" i="1"/>
  <c r="H46" i="1"/>
  <c r="H42" i="1"/>
  <c r="H23" i="1"/>
  <c r="H19" i="1"/>
  <c r="H18" i="1"/>
  <c r="H36" i="1" s="1"/>
  <c r="H17" i="1"/>
  <c r="H16" i="1"/>
  <c r="H15" i="1"/>
  <c r="H14" i="1"/>
  <c r="H32" i="1" s="1"/>
  <c r="H13" i="1"/>
  <c r="H12" i="1"/>
  <c r="H11" i="1"/>
  <c r="H10" i="1"/>
  <c r="H28" i="1" s="1"/>
  <c r="H9" i="1"/>
  <c r="H45" i="1" s="1"/>
  <c r="H8" i="1"/>
  <c r="H26" i="1" s="1"/>
  <c r="H7" i="1"/>
  <c r="H43" i="1" s="1"/>
  <c r="H6" i="1"/>
  <c r="H24" i="1" s="1"/>
  <c r="H5" i="1"/>
  <c r="H41" i="1" s="1"/>
  <c r="H30" i="1" l="1"/>
  <c r="I48" i="1"/>
  <c r="H34" i="1"/>
  <c r="I52" i="1"/>
  <c r="H49" i="1"/>
  <c r="I49" i="1"/>
  <c r="H53" i="1"/>
  <c r="I53" i="1"/>
  <c r="H27" i="1"/>
  <c r="I41" i="1"/>
  <c r="H31" i="1"/>
  <c r="H50" i="1"/>
  <c r="I50" i="1"/>
  <c r="I45" i="1"/>
  <c r="H47" i="1"/>
  <c r="I47" i="1"/>
  <c r="H51" i="1"/>
  <c r="I51" i="1"/>
  <c r="H55" i="1"/>
  <c r="I55" i="1"/>
  <c r="H35" i="1"/>
  <c r="H54" i="1"/>
  <c r="I54" i="1"/>
  <c r="I44" i="1"/>
  <c r="H25" i="1"/>
  <c r="H29" i="1"/>
  <c r="H33" i="1"/>
  <c r="H37" i="1"/>
  <c r="H44" i="1"/>
  <c r="H48" i="1"/>
  <c r="H52" i="1"/>
</calcChain>
</file>

<file path=xl/sharedStrings.xml><?xml version="1.0" encoding="utf-8"?>
<sst xmlns="http://schemas.openxmlformats.org/spreadsheetml/2006/main" count="75" uniqueCount="24">
  <si>
    <r>
      <t>Table 1: Producer Price Index-Hotels &amp; Restaurants, Base</t>
    </r>
    <r>
      <rPr>
        <sz val="10"/>
        <color indexed="8"/>
        <rFont val="Tahoma"/>
        <family val="2"/>
      </rPr>
      <t xml:space="preserve"> </t>
    </r>
    <r>
      <rPr>
        <b/>
        <sz val="10"/>
        <color indexed="8"/>
        <rFont val="Tahoma"/>
        <family val="2"/>
      </rPr>
      <t>Period=2008</t>
    </r>
  </si>
  <si>
    <t>Weights</t>
  </si>
  <si>
    <t>FY 2020/21</t>
  </si>
  <si>
    <t>FY 2021/22</t>
  </si>
  <si>
    <t>FY 2022/23</t>
  </si>
  <si>
    <t>Quarter4</t>
  </si>
  <si>
    <t>Quarter1</t>
  </si>
  <si>
    <t>Quarter2</t>
  </si>
  <si>
    <t>Quarter3</t>
  </si>
  <si>
    <t>Hotels &amp; Restaurants</t>
  </si>
  <si>
    <t>Accommodation</t>
  </si>
  <si>
    <t>Catering Services</t>
  </si>
  <si>
    <t>Hotel Accommodation (Rooms, Suites etc.)</t>
  </si>
  <si>
    <t>Other Hotel Services(Conference Halls)</t>
  </si>
  <si>
    <t>Food and Snacks</t>
  </si>
  <si>
    <t>Buffet</t>
  </si>
  <si>
    <t>Ala carte(Specific foods)</t>
  </si>
  <si>
    <t>Snacks(light bite, coffee, tea)</t>
  </si>
  <si>
    <t>Drinks</t>
  </si>
  <si>
    <t>Beer</t>
  </si>
  <si>
    <t>Soft drinks(Sodas, Mineral water)</t>
  </si>
  <si>
    <t>Wines &amp; Sprits</t>
  </si>
  <si>
    <t>Table 2: PPI-H&amp;R –Percentage Change- Annual </t>
  </si>
  <si>
    <t>Table 3: PPI-H&amp;R –Percentage Change- Quarterly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</si>
</sst>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Tahoma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164" fontId="5" fillId="3" borderId="6" xfId="0" applyNumberFormat="1" applyFont="1" applyFill="1" applyBorder="1" applyAlignment="1">
      <alignment vertical="center"/>
    </xf>
    <xf numFmtId="164" fontId="5" fillId="3" borderId="7" xfId="0" applyNumberFormat="1" applyFont="1" applyFill="1" applyBorder="1" applyAlignment="1">
      <alignment horizontal="right" vertical="center" wrapText="1"/>
    </xf>
    <xf numFmtId="164" fontId="5" fillId="3" borderId="7" xfId="0" applyNumberFormat="1" applyFont="1" applyFill="1" applyBorder="1" applyAlignment="1">
      <alignment horizontal="right" vertical="center"/>
    </xf>
    <xf numFmtId="164" fontId="5" fillId="3" borderId="6" xfId="0" applyNumberFormat="1" applyFont="1" applyFill="1" applyBorder="1" applyAlignment="1">
      <alignment horizontal="right" vertical="center"/>
    </xf>
    <xf numFmtId="164" fontId="4" fillId="3" borderId="6" xfId="0" applyNumberFormat="1" applyFont="1" applyFill="1" applyBorder="1" applyAlignment="1">
      <alignment horizontal="left" vertical="center" indent="1"/>
    </xf>
    <xf numFmtId="164" fontId="4" fillId="3" borderId="7" xfId="0" applyNumberFormat="1" applyFont="1" applyFill="1" applyBorder="1" applyAlignment="1">
      <alignment horizontal="right" vertical="center" wrapText="1"/>
    </xf>
    <xf numFmtId="164" fontId="4" fillId="3" borderId="7" xfId="0" applyNumberFormat="1" applyFont="1" applyFill="1" applyBorder="1" applyAlignment="1">
      <alignment horizontal="right" vertical="center"/>
    </xf>
    <xf numFmtId="164" fontId="5" fillId="3" borderId="6" xfId="0" applyNumberFormat="1" applyFont="1" applyFill="1" applyBorder="1" applyAlignment="1">
      <alignment horizontal="left" vertical="center" indent="1"/>
    </xf>
    <xf numFmtId="164" fontId="5" fillId="0" borderId="7" xfId="0" applyNumberFormat="1" applyFont="1" applyBorder="1" applyAlignment="1">
      <alignment horizontal="right" vertical="center" wrapText="1"/>
    </xf>
    <xf numFmtId="164" fontId="5" fillId="0" borderId="6" xfId="0" applyNumberFormat="1" applyFont="1" applyBorder="1" applyAlignment="1">
      <alignment horizontal="right" vertical="center" wrapText="1"/>
    </xf>
    <xf numFmtId="164" fontId="4" fillId="3" borderId="6" xfId="0" applyNumberFormat="1" applyFont="1" applyFill="1" applyBorder="1" applyAlignment="1">
      <alignment horizontal="left" vertical="center" indent="2"/>
    </xf>
    <xf numFmtId="164" fontId="4" fillId="0" borderId="7" xfId="0" applyNumberFormat="1" applyFont="1" applyBorder="1" applyAlignment="1">
      <alignment horizontal="right" vertical="center" wrapText="1"/>
    </xf>
    <xf numFmtId="164" fontId="5" fillId="2" borderId="6" xfId="0" applyNumberFormat="1" applyFont="1" applyFill="1" applyBorder="1" applyAlignment="1">
      <alignment vertical="center"/>
    </xf>
    <xf numFmtId="164" fontId="5" fillId="2" borderId="7" xfId="0" applyNumberFormat="1" applyFont="1" applyFill="1" applyBorder="1" applyAlignment="1">
      <alignment vertical="center"/>
    </xf>
    <xf numFmtId="164" fontId="5" fillId="2" borderId="7" xfId="0" applyNumberFormat="1" applyFont="1" applyFill="1" applyBorder="1" applyAlignment="1">
      <alignment vertical="center" wrapText="1"/>
    </xf>
    <xf numFmtId="164" fontId="5" fillId="2" borderId="10" xfId="0" applyNumberFormat="1" applyFont="1" applyFill="1" applyBorder="1" applyAlignment="1">
      <alignment vertical="center" wrapText="1"/>
    </xf>
    <xf numFmtId="164" fontId="5" fillId="2" borderId="11" xfId="0" applyNumberFormat="1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/>
    </xf>
    <xf numFmtId="164" fontId="0" fillId="0" borderId="0" xfId="0" applyNumberFormat="1"/>
    <xf numFmtId="1" fontId="0" fillId="0" borderId="0" xfId="0" applyNumberFormat="1"/>
    <xf numFmtId="164" fontId="5" fillId="3" borderId="9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5" fillId="3" borderId="8" xfId="0" applyNumberFormat="1" applyFont="1" applyFill="1" applyBorder="1" applyAlignment="1">
      <alignment vertical="center"/>
    </xf>
    <xf numFmtId="164" fontId="5" fillId="3" borderId="9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topher.asingwir/AppData/Local/Microsoft/Windows/Temporary%20Internet%20Files/Content.Outlook/U98326J9/PPI%20HR%20Tables_Graphs%20July-September%202022-data%20(3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brose.chalujumba/Desktop/PPI-H&amp;R%20October-December%202022/Tables_Graphs%20October-December%202022-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NUMBERS (2)"/>
      <sheetName val="INDEX NUMBERS"/>
      <sheetName val="Release tables"/>
      <sheetName val="Final Tables"/>
      <sheetName val="Release Graphs"/>
      <sheetName val="Release_graphs 2"/>
      <sheetName val="Dollar rate"/>
      <sheetName val="Abstract"/>
    </sheetNames>
    <sheetDataSet>
      <sheetData sheetId="0"/>
      <sheetData sheetId="1">
        <row r="7">
          <cell r="BJ7">
            <v>214.10057234705781</v>
          </cell>
        </row>
        <row r="8">
          <cell r="BJ8">
            <v>175.10245134691533</v>
          </cell>
        </row>
        <row r="9">
          <cell r="BJ9">
            <v>276.552998107463</v>
          </cell>
        </row>
        <row r="11">
          <cell r="BJ11">
            <v>175.10245134691533</v>
          </cell>
        </row>
        <row r="12">
          <cell r="BJ12">
            <v>176.85490363006238</v>
          </cell>
        </row>
        <row r="13">
          <cell r="BJ13">
            <v>192.78422765246694</v>
          </cell>
        </row>
        <row r="15">
          <cell r="BJ15">
            <v>276.552998107463</v>
          </cell>
        </row>
        <row r="17">
          <cell r="BJ17">
            <v>291.50841944287953</v>
          </cell>
        </row>
        <row r="18">
          <cell r="BJ18">
            <v>341.58818134474359</v>
          </cell>
        </row>
        <row r="19">
          <cell r="BJ19">
            <v>256.73593721520558</v>
          </cell>
        </row>
        <row r="20">
          <cell r="BJ20">
            <v>354.03252588218305</v>
          </cell>
        </row>
        <row r="22">
          <cell r="BJ22">
            <v>246.00036493508489</v>
          </cell>
        </row>
        <row r="23">
          <cell r="BJ23">
            <v>204.59571262946199</v>
          </cell>
        </row>
        <row r="24">
          <cell r="BJ24">
            <v>240.64304205148866</v>
          </cell>
        </row>
        <row r="25">
          <cell r="BJ25">
            <v>332.80617948906092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NUMBERS (2)"/>
      <sheetName val="INDEX NUMBERS"/>
      <sheetName val="Release tables"/>
      <sheetName val="Final Tables"/>
      <sheetName val="Release Graphs"/>
      <sheetName val="Release_graphs 2"/>
      <sheetName val="Dollar rate"/>
      <sheetName val="Abstract"/>
    </sheetNames>
    <sheetDataSet>
      <sheetData sheetId="0" refreshError="1"/>
      <sheetData sheetId="1">
        <row r="7">
          <cell r="BK7">
            <v>214.25123323296188</v>
          </cell>
        </row>
        <row r="8">
          <cell r="BK8">
            <v>173.64575699960321</v>
          </cell>
        </row>
        <row r="9">
          <cell r="BK9">
            <v>277.3854647191759</v>
          </cell>
        </row>
        <row r="11">
          <cell r="BK11">
            <v>173.64575699960321</v>
          </cell>
        </row>
        <row r="12">
          <cell r="BK12">
            <v>175.18722096476006</v>
          </cell>
        </row>
        <row r="13">
          <cell r="BK13">
            <v>191.88427220306349</v>
          </cell>
        </row>
        <row r="15">
          <cell r="BK15">
            <v>277.3854647191759</v>
          </cell>
        </row>
        <row r="17">
          <cell r="BK17">
            <v>292.01805822737742</v>
          </cell>
        </row>
        <row r="18">
          <cell r="BK18">
            <v>344.58578780160025</v>
          </cell>
        </row>
        <row r="19">
          <cell r="BK19">
            <v>256.77306436709927</v>
          </cell>
        </row>
        <row r="20">
          <cell r="BK20">
            <v>354.03252588218305</v>
          </cell>
        </row>
        <row r="22">
          <cell r="BK22">
            <v>246.89783722998109</v>
          </cell>
        </row>
        <row r="23">
          <cell r="BK23">
            <v>204.74754043564542</v>
          </cell>
        </row>
        <row r="24">
          <cell r="BK24">
            <v>240.64304205148866</v>
          </cell>
        </row>
        <row r="25">
          <cell r="BK25">
            <v>336.11694249295925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5"/>
  <sheetViews>
    <sheetView tabSelected="1" workbookViewId="0">
      <selection activeCell="I23" sqref="I23"/>
    </sheetView>
  </sheetViews>
  <sheetFormatPr defaultRowHeight="15" x14ac:dyDescent="0.25"/>
  <cols>
    <col min="1" max="1" width="36.42578125" bestFit="1" customWidth="1"/>
    <col min="2" max="2" width="9.85546875" bestFit="1" customWidth="1"/>
    <col min="3" max="5" width="9.28515625" bestFit="1" customWidth="1"/>
    <col min="10" max="10" width="10.5703125" bestFit="1" customWidth="1"/>
    <col min="257" max="257" width="36.42578125" bestFit="1" customWidth="1"/>
    <col min="258" max="258" width="9.85546875" bestFit="1" customWidth="1"/>
    <col min="259" max="261" width="9.28515625" bestFit="1" customWidth="1"/>
    <col min="266" max="266" width="10.5703125" bestFit="1" customWidth="1"/>
    <col min="513" max="513" width="36.42578125" bestFit="1" customWidth="1"/>
    <col min="514" max="514" width="9.85546875" bestFit="1" customWidth="1"/>
    <col min="515" max="517" width="9.28515625" bestFit="1" customWidth="1"/>
    <col min="522" max="522" width="10.5703125" bestFit="1" customWidth="1"/>
    <col min="769" max="769" width="36.42578125" bestFit="1" customWidth="1"/>
    <col min="770" max="770" width="9.85546875" bestFit="1" customWidth="1"/>
    <col min="771" max="773" width="9.28515625" bestFit="1" customWidth="1"/>
    <col min="778" max="778" width="10.5703125" bestFit="1" customWidth="1"/>
    <col min="1025" max="1025" width="36.42578125" bestFit="1" customWidth="1"/>
    <col min="1026" max="1026" width="9.85546875" bestFit="1" customWidth="1"/>
    <col min="1027" max="1029" width="9.28515625" bestFit="1" customWidth="1"/>
    <col min="1034" max="1034" width="10.5703125" bestFit="1" customWidth="1"/>
    <col min="1281" max="1281" width="36.42578125" bestFit="1" customWidth="1"/>
    <col min="1282" max="1282" width="9.85546875" bestFit="1" customWidth="1"/>
    <col min="1283" max="1285" width="9.28515625" bestFit="1" customWidth="1"/>
    <col min="1290" max="1290" width="10.5703125" bestFit="1" customWidth="1"/>
    <col min="1537" max="1537" width="36.42578125" bestFit="1" customWidth="1"/>
    <col min="1538" max="1538" width="9.85546875" bestFit="1" customWidth="1"/>
    <col min="1539" max="1541" width="9.28515625" bestFit="1" customWidth="1"/>
    <col min="1546" max="1546" width="10.5703125" bestFit="1" customWidth="1"/>
    <col min="1793" max="1793" width="36.42578125" bestFit="1" customWidth="1"/>
    <col min="1794" max="1794" width="9.85546875" bestFit="1" customWidth="1"/>
    <col min="1795" max="1797" width="9.28515625" bestFit="1" customWidth="1"/>
    <col min="1802" max="1802" width="10.5703125" bestFit="1" customWidth="1"/>
    <col min="2049" max="2049" width="36.42578125" bestFit="1" customWidth="1"/>
    <col min="2050" max="2050" width="9.85546875" bestFit="1" customWidth="1"/>
    <col min="2051" max="2053" width="9.28515625" bestFit="1" customWidth="1"/>
    <col min="2058" max="2058" width="10.5703125" bestFit="1" customWidth="1"/>
    <col min="2305" max="2305" width="36.42578125" bestFit="1" customWidth="1"/>
    <col min="2306" max="2306" width="9.85546875" bestFit="1" customWidth="1"/>
    <col min="2307" max="2309" width="9.28515625" bestFit="1" customWidth="1"/>
    <col min="2314" max="2314" width="10.5703125" bestFit="1" customWidth="1"/>
    <col min="2561" max="2561" width="36.42578125" bestFit="1" customWidth="1"/>
    <col min="2562" max="2562" width="9.85546875" bestFit="1" customWidth="1"/>
    <col min="2563" max="2565" width="9.28515625" bestFit="1" customWidth="1"/>
    <col min="2570" max="2570" width="10.5703125" bestFit="1" customWidth="1"/>
    <col min="2817" max="2817" width="36.42578125" bestFit="1" customWidth="1"/>
    <col min="2818" max="2818" width="9.85546875" bestFit="1" customWidth="1"/>
    <col min="2819" max="2821" width="9.28515625" bestFit="1" customWidth="1"/>
    <col min="2826" max="2826" width="10.5703125" bestFit="1" customWidth="1"/>
    <col min="3073" max="3073" width="36.42578125" bestFit="1" customWidth="1"/>
    <col min="3074" max="3074" width="9.85546875" bestFit="1" customWidth="1"/>
    <col min="3075" max="3077" width="9.28515625" bestFit="1" customWidth="1"/>
    <col min="3082" max="3082" width="10.5703125" bestFit="1" customWidth="1"/>
    <col min="3329" max="3329" width="36.42578125" bestFit="1" customWidth="1"/>
    <col min="3330" max="3330" width="9.85546875" bestFit="1" customWidth="1"/>
    <col min="3331" max="3333" width="9.28515625" bestFit="1" customWidth="1"/>
    <col min="3338" max="3338" width="10.5703125" bestFit="1" customWidth="1"/>
    <col min="3585" max="3585" width="36.42578125" bestFit="1" customWidth="1"/>
    <col min="3586" max="3586" width="9.85546875" bestFit="1" customWidth="1"/>
    <col min="3587" max="3589" width="9.28515625" bestFit="1" customWidth="1"/>
    <col min="3594" max="3594" width="10.5703125" bestFit="1" customWidth="1"/>
    <col min="3841" max="3841" width="36.42578125" bestFit="1" customWidth="1"/>
    <col min="3842" max="3842" width="9.85546875" bestFit="1" customWidth="1"/>
    <col min="3843" max="3845" width="9.28515625" bestFit="1" customWidth="1"/>
    <col min="3850" max="3850" width="10.5703125" bestFit="1" customWidth="1"/>
    <col min="4097" max="4097" width="36.42578125" bestFit="1" customWidth="1"/>
    <col min="4098" max="4098" width="9.85546875" bestFit="1" customWidth="1"/>
    <col min="4099" max="4101" width="9.28515625" bestFit="1" customWidth="1"/>
    <col min="4106" max="4106" width="10.5703125" bestFit="1" customWidth="1"/>
    <col min="4353" max="4353" width="36.42578125" bestFit="1" customWidth="1"/>
    <col min="4354" max="4354" width="9.85546875" bestFit="1" customWidth="1"/>
    <col min="4355" max="4357" width="9.28515625" bestFit="1" customWidth="1"/>
    <col min="4362" max="4362" width="10.5703125" bestFit="1" customWidth="1"/>
    <col min="4609" max="4609" width="36.42578125" bestFit="1" customWidth="1"/>
    <col min="4610" max="4610" width="9.85546875" bestFit="1" customWidth="1"/>
    <col min="4611" max="4613" width="9.28515625" bestFit="1" customWidth="1"/>
    <col min="4618" max="4618" width="10.5703125" bestFit="1" customWidth="1"/>
    <col min="4865" max="4865" width="36.42578125" bestFit="1" customWidth="1"/>
    <col min="4866" max="4866" width="9.85546875" bestFit="1" customWidth="1"/>
    <col min="4867" max="4869" width="9.28515625" bestFit="1" customWidth="1"/>
    <col min="4874" max="4874" width="10.5703125" bestFit="1" customWidth="1"/>
    <col min="5121" max="5121" width="36.42578125" bestFit="1" customWidth="1"/>
    <col min="5122" max="5122" width="9.85546875" bestFit="1" customWidth="1"/>
    <col min="5123" max="5125" width="9.28515625" bestFit="1" customWidth="1"/>
    <col min="5130" max="5130" width="10.5703125" bestFit="1" customWidth="1"/>
    <col min="5377" max="5377" width="36.42578125" bestFit="1" customWidth="1"/>
    <col min="5378" max="5378" width="9.85546875" bestFit="1" customWidth="1"/>
    <col min="5379" max="5381" width="9.28515625" bestFit="1" customWidth="1"/>
    <col min="5386" max="5386" width="10.5703125" bestFit="1" customWidth="1"/>
    <col min="5633" max="5633" width="36.42578125" bestFit="1" customWidth="1"/>
    <col min="5634" max="5634" width="9.85546875" bestFit="1" customWidth="1"/>
    <col min="5635" max="5637" width="9.28515625" bestFit="1" customWidth="1"/>
    <col min="5642" max="5642" width="10.5703125" bestFit="1" customWidth="1"/>
    <col min="5889" max="5889" width="36.42578125" bestFit="1" customWidth="1"/>
    <col min="5890" max="5890" width="9.85546875" bestFit="1" customWidth="1"/>
    <col min="5891" max="5893" width="9.28515625" bestFit="1" customWidth="1"/>
    <col min="5898" max="5898" width="10.5703125" bestFit="1" customWidth="1"/>
    <col min="6145" max="6145" width="36.42578125" bestFit="1" customWidth="1"/>
    <col min="6146" max="6146" width="9.85546875" bestFit="1" customWidth="1"/>
    <col min="6147" max="6149" width="9.28515625" bestFit="1" customWidth="1"/>
    <col min="6154" max="6154" width="10.5703125" bestFit="1" customWidth="1"/>
    <col min="6401" max="6401" width="36.42578125" bestFit="1" customWidth="1"/>
    <col min="6402" max="6402" width="9.85546875" bestFit="1" customWidth="1"/>
    <col min="6403" max="6405" width="9.28515625" bestFit="1" customWidth="1"/>
    <col min="6410" max="6410" width="10.5703125" bestFit="1" customWidth="1"/>
    <col min="6657" max="6657" width="36.42578125" bestFit="1" customWidth="1"/>
    <col min="6658" max="6658" width="9.85546875" bestFit="1" customWidth="1"/>
    <col min="6659" max="6661" width="9.28515625" bestFit="1" customWidth="1"/>
    <col min="6666" max="6666" width="10.5703125" bestFit="1" customWidth="1"/>
    <col min="6913" max="6913" width="36.42578125" bestFit="1" customWidth="1"/>
    <col min="6914" max="6914" width="9.85546875" bestFit="1" customWidth="1"/>
    <col min="6915" max="6917" width="9.28515625" bestFit="1" customWidth="1"/>
    <col min="6922" max="6922" width="10.5703125" bestFit="1" customWidth="1"/>
    <col min="7169" max="7169" width="36.42578125" bestFit="1" customWidth="1"/>
    <col min="7170" max="7170" width="9.85546875" bestFit="1" customWidth="1"/>
    <col min="7171" max="7173" width="9.28515625" bestFit="1" customWidth="1"/>
    <col min="7178" max="7178" width="10.5703125" bestFit="1" customWidth="1"/>
    <col min="7425" max="7425" width="36.42578125" bestFit="1" customWidth="1"/>
    <col min="7426" max="7426" width="9.85546875" bestFit="1" customWidth="1"/>
    <col min="7427" max="7429" width="9.28515625" bestFit="1" customWidth="1"/>
    <col min="7434" max="7434" width="10.5703125" bestFit="1" customWidth="1"/>
    <col min="7681" max="7681" width="36.42578125" bestFit="1" customWidth="1"/>
    <col min="7682" max="7682" width="9.85546875" bestFit="1" customWidth="1"/>
    <col min="7683" max="7685" width="9.28515625" bestFit="1" customWidth="1"/>
    <col min="7690" max="7690" width="10.5703125" bestFit="1" customWidth="1"/>
    <col min="7937" max="7937" width="36.42578125" bestFit="1" customWidth="1"/>
    <col min="7938" max="7938" width="9.85546875" bestFit="1" customWidth="1"/>
    <col min="7939" max="7941" width="9.28515625" bestFit="1" customWidth="1"/>
    <col min="7946" max="7946" width="10.5703125" bestFit="1" customWidth="1"/>
    <col min="8193" max="8193" width="36.42578125" bestFit="1" customWidth="1"/>
    <col min="8194" max="8194" width="9.85546875" bestFit="1" customWidth="1"/>
    <col min="8195" max="8197" width="9.28515625" bestFit="1" customWidth="1"/>
    <col min="8202" max="8202" width="10.5703125" bestFit="1" customWidth="1"/>
    <col min="8449" max="8449" width="36.42578125" bestFit="1" customWidth="1"/>
    <col min="8450" max="8450" width="9.85546875" bestFit="1" customWidth="1"/>
    <col min="8451" max="8453" width="9.28515625" bestFit="1" customWidth="1"/>
    <col min="8458" max="8458" width="10.5703125" bestFit="1" customWidth="1"/>
    <col min="8705" max="8705" width="36.42578125" bestFit="1" customWidth="1"/>
    <col min="8706" max="8706" width="9.85546875" bestFit="1" customWidth="1"/>
    <col min="8707" max="8709" width="9.28515625" bestFit="1" customWidth="1"/>
    <col min="8714" max="8714" width="10.5703125" bestFit="1" customWidth="1"/>
    <col min="8961" max="8961" width="36.42578125" bestFit="1" customWidth="1"/>
    <col min="8962" max="8962" width="9.85546875" bestFit="1" customWidth="1"/>
    <col min="8963" max="8965" width="9.28515625" bestFit="1" customWidth="1"/>
    <col min="8970" max="8970" width="10.5703125" bestFit="1" customWidth="1"/>
    <col min="9217" max="9217" width="36.42578125" bestFit="1" customWidth="1"/>
    <col min="9218" max="9218" width="9.85546875" bestFit="1" customWidth="1"/>
    <col min="9219" max="9221" width="9.28515625" bestFit="1" customWidth="1"/>
    <col min="9226" max="9226" width="10.5703125" bestFit="1" customWidth="1"/>
    <col min="9473" max="9473" width="36.42578125" bestFit="1" customWidth="1"/>
    <col min="9474" max="9474" width="9.85546875" bestFit="1" customWidth="1"/>
    <col min="9475" max="9477" width="9.28515625" bestFit="1" customWidth="1"/>
    <col min="9482" max="9482" width="10.5703125" bestFit="1" customWidth="1"/>
    <col min="9729" max="9729" width="36.42578125" bestFit="1" customWidth="1"/>
    <col min="9730" max="9730" width="9.85546875" bestFit="1" customWidth="1"/>
    <col min="9731" max="9733" width="9.28515625" bestFit="1" customWidth="1"/>
    <col min="9738" max="9738" width="10.5703125" bestFit="1" customWidth="1"/>
    <col min="9985" max="9985" width="36.42578125" bestFit="1" customWidth="1"/>
    <col min="9986" max="9986" width="9.85546875" bestFit="1" customWidth="1"/>
    <col min="9987" max="9989" width="9.28515625" bestFit="1" customWidth="1"/>
    <col min="9994" max="9994" width="10.5703125" bestFit="1" customWidth="1"/>
    <col min="10241" max="10241" width="36.42578125" bestFit="1" customWidth="1"/>
    <col min="10242" max="10242" width="9.85546875" bestFit="1" customWidth="1"/>
    <col min="10243" max="10245" width="9.28515625" bestFit="1" customWidth="1"/>
    <col min="10250" max="10250" width="10.5703125" bestFit="1" customWidth="1"/>
    <col min="10497" max="10497" width="36.42578125" bestFit="1" customWidth="1"/>
    <col min="10498" max="10498" width="9.85546875" bestFit="1" customWidth="1"/>
    <col min="10499" max="10501" width="9.28515625" bestFit="1" customWidth="1"/>
    <col min="10506" max="10506" width="10.5703125" bestFit="1" customWidth="1"/>
    <col min="10753" max="10753" width="36.42578125" bestFit="1" customWidth="1"/>
    <col min="10754" max="10754" width="9.85546875" bestFit="1" customWidth="1"/>
    <col min="10755" max="10757" width="9.28515625" bestFit="1" customWidth="1"/>
    <col min="10762" max="10762" width="10.5703125" bestFit="1" customWidth="1"/>
    <col min="11009" max="11009" width="36.42578125" bestFit="1" customWidth="1"/>
    <col min="11010" max="11010" width="9.85546875" bestFit="1" customWidth="1"/>
    <col min="11011" max="11013" width="9.28515625" bestFit="1" customWidth="1"/>
    <col min="11018" max="11018" width="10.5703125" bestFit="1" customWidth="1"/>
    <col min="11265" max="11265" width="36.42578125" bestFit="1" customWidth="1"/>
    <col min="11266" max="11266" width="9.85546875" bestFit="1" customWidth="1"/>
    <col min="11267" max="11269" width="9.28515625" bestFit="1" customWidth="1"/>
    <col min="11274" max="11274" width="10.5703125" bestFit="1" customWidth="1"/>
    <col min="11521" max="11521" width="36.42578125" bestFit="1" customWidth="1"/>
    <col min="11522" max="11522" width="9.85546875" bestFit="1" customWidth="1"/>
    <col min="11523" max="11525" width="9.28515625" bestFit="1" customWidth="1"/>
    <col min="11530" max="11530" width="10.5703125" bestFit="1" customWidth="1"/>
    <col min="11777" max="11777" width="36.42578125" bestFit="1" customWidth="1"/>
    <col min="11778" max="11778" width="9.85546875" bestFit="1" customWidth="1"/>
    <col min="11779" max="11781" width="9.28515625" bestFit="1" customWidth="1"/>
    <col min="11786" max="11786" width="10.5703125" bestFit="1" customWidth="1"/>
    <col min="12033" max="12033" width="36.42578125" bestFit="1" customWidth="1"/>
    <col min="12034" max="12034" width="9.85546875" bestFit="1" customWidth="1"/>
    <col min="12035" max="12037" width="9.28515625" bestFit="1" customWidth="1"/>
    <col min="12042" max="12042" width="10.5703125" bestFit="1" customWidth="1"/>
    <col min="12289" max="12289" width="36.42578125" bestFit="1" customWidth="1"/>
    <col min="12290" max="12290" width="9.85546875" bestFit="1" customWidth="1"/>
    <col min="12291" max="12293" width="9.28515625" bestFit="1" customWidth="1"/>
    <col min="12298" max="12298" width="10.5703125" bestFit="1" customWidth="1"/>
    <col min="12545" max="12545" width="36.42578125" bestFit="1" customWidth="1"/>
    <col min="12546" max="12546" width="9.85546875" bestFit="1" customWidth="1"/>
    <col min="12547" max="12549" width="9.28515625" bestFit="1" customWidth="1"/>
    <col min="12554" max="12554" width="10.5703125" bestFit="1" customWidth="1"/>
    <col min="12801" max="12801" width="36.42578125" bestFit="1" customWidth="1"/>
    <col min="12802" max="12802" width="9.85546875" bestFit="1" customWidth="1"/>
    <col min="12803" max="12805" width="9.28515625" bestFit="1" customWidth="1"/>
    <col min="12810" max="12810" width="10.5703125" bestFit="1" customWidth="1"/>
    <col min="13057" max="13057" width="36.42578125" bestFit="1" customWidth="1"/>
    <col min="13058" max="13058" width="9.85546875" bestFit="1" customWidth="1"/>
    <col min="13059" max="13061" width="9.28515625" bestFit="1" customWidth="1"/>
    <col min="13066" max="13066" width="10.5703125" bestFit="1" customWidth="1"/>
    <col min="13313" max="13313" width="36.42578125" bestFit="1" customWidth="1"/>
    <col min="13314" max="13314" width="9.85546875" bestFit="1" customWidth="1"/>
    <col min="13315" max="13317" width="9.28515625" bestFit="1" customWidth="1"/>
    <col min="13322" max="13322" width="10.5703125" bestFit="1" customWidth="1"/>
    <col min="13569" max="13569" width="36.42578125" bestFit="1" customWidth="1"/>
    <col min="13570" max="13570" width="9.85546875" bestFit="1" customWidth="1"/>
    <col min="13571" max="13573" width="9.28515625" bestFit="1" customWidth="1"/>
    <col min="13578" max="13578" width="10.5703125" bestFit="1" customWidth="1"/>
    <col min="13825" max="13825" width="36.42578125" bestFit="1" customWidth="1"/>
    <col min="13826" max="13826" width="9.85546875" bestFit="1" customWidth="1"/>
    <col min="13827" max="13829" width="9.28515625" bestFit="1" customWidth="1"/>
    <col min="13834" max="13834" width="10.5703125" bestFit="1" customWidth="1"/>
    <col min="14081" max="14081" width="36.42578125" bestFit="1" customWidth="1"/>
    <col min="14082" max="14082" width="9.85546875" bestFit="1" customWidth="1"/>
    <col min="14083" max="14085" width="9.28515625" bestFit="1" customWidth="1"/>
    <col min="14090" max="14090" width="10.5703125" bestFit="1" customWidth="1"/>
    <col min="14337" max="14337" width="36.42578125" bestFit="1" customWidth="1"/>
    <col min="14338" max="14338" width="9.85546875" bestFit="1" customWidth="1"/>
    <col min="14339" max="14341" width="9.28515625" bestFit="1" customWidth="1"/>
    <col min="14346" max="14346" width="10.5703125" bestFit="1" customWidth="1"/>
    <col min="14593" max="14593" width="36.42578125" bestFit="1" customWidth="1"/>
    <col min="14594" max="14594" width="9.85546875" bestFit="1" customWidth="1"/>
    <col min="14595" max="14597" width="9.28515625" bestFit="1" customWidth="1"/>
    <col min="14602" max="14602" width="10.5703125" bestFit="1" customWidth="1"/>
    <col min="14849" max="14849" width="36.42578125" bestFit="1" customWidth="1"/>
    <col min="14850" max="14850" width="9.85546875" bestFit="1" customWidth="1"/>
    <col min="14851" max="14853" width="9.28515625" bestFit="1" customWidth="1"/>
    <col min="14858" max="14858" width="10.5703125" bestFit="1" customWidth="1"/>
    <col min="15105" max="15105" width="36.42578125" bestFit="1" customWidth="1"/>
    <col min="15106" max="15106" width="9.85546875" bestFit="1" customWidth="1"/>
    <col min="15107" max="15109" width="9.28515625" bestFit="1" customWidth="1"/>
    <col min="15114" max="15114" width="10.5703125" bestFit="1" customWidth="1"/>
    <col min="15361" max="15361" width="36.42578125" bestFit="1" customWidth="1"/>
    <col min="15362" max="15362" width="9.85546875" bestFit="1" customWidth="1"/>
    <col min="15363" max="15365" width="9.28515625" bestFit="1" customWidth="1"/>
    <col min="15370" max="15370" width="10.5703125" bestFit="1" customWidth="1"/>
    <col min="15617" max="15617" width="36.42578125" bestFit="1" customWidth="1"/>
    <col min="15618" max="15618" width="9.85546875" bestFit="1" customWidth="1"/>
    <col min="15619" max="15621" width="9.28515625" bestFit="1" customWidth="1"/>
    <col min="15626" max="15626" width="10.5703125" bestFit="1" customWidth="1"/>
    <col min="15873" max="15873" width="36.42578125" bestFit="1" customWidth="1"/>
    <col min="15874" max="15874" width="9.85546875" bestFit="1" customWidth="1"/>
    <col min="15875" max="15877" width="9.28515625" bestFit="1" customWidth="1"/>
    <col min="15882" max="15882" width="10.5703125" bestFit="1" customWidth="1"/>
    <col min="16129" max="16129" width="36.42578125" bestFit="1" customWidth="1"/>
    <col min="16130" max="16130" width="9.85546875" bestFit="1" customWidth="1"/>
    <col min="16131" max="16133" width="9.28515625" bestFit="1" customWidth="1"/>
    <col min="16138" max="16138" width="10.5703125" bestFit="1" customWidth="1"/>
  </cols>
  <sheetData>
    <row r="2" spans="1:11" ht="15.75" thickBot="1" x14ac:dyDescent="0.3">
      <c r="A2" s="1" t="s">
        <v>0</v>
      </c>
    </row>
    <row r="3" spans="1:11" ht="15.75" thickBot="1" x14ac:dyDescent="0.3">
      <c r="A3" s="31"/>
      <c r="B3" s="33" t="s">
        <v>1</v>
      </c>
      <c r="C3" s="2" t="s">
        <v>2</v>
      </c>
      <c r="D3" s="27" t="s">
        <v>3</v>
      </c>
      <c r="E3" s="35"/>
      <c r="F3" s="35"/>
      <c r="G3" s="28"/>
      <c r="H3" s="27" t="s">
        <v>4</v>
      </c>
      <c r="I3" s="28"/>
    </row>
    <row r="4" spans="1:11" ht="15.75" thickBot="1" x14ac:dyDescent="0.3">
      <c r="A4" s="32"/>
      <c r="B4" s="34"/>
      <c r="C4" s="3" t="s">
        <v>5</v>
      </c>
      <c r="D4" s="3" t="s">
        <v>6</v>
      </c>
      <c r="E4" s="4" t="s">
        <v>7</v>
      </c>
      <c r="F4" s="3" t="s">
        <v>8</v>
      </c>
      <c r="G4" s="4" t="s">
        <v>5</v>
      </c>
      <c r="H4" s="5" t="s">
        <v>6</v>
      </c>
      <c r="I4" s="5" t="s">
        <v>7</v>
      </c>
    </row>
    <row r="5" spans="1:11" ht="15.75" thickBot="1" x14ac:dyDescent="0.3">
      <c r="A5" s="6" t="s">
        <v>9</v>
      </c>
      <c r="B5" s="7">
        <v>10000</v>
      </c>
      <c r="C5" s="8">
        <v>204.3</v>
      </c>
      <c r="D5" s="8">
        <v>207.8</v>
      </c>
      <c r="E5" s="7">
        <v>208</v>
      </c>
      <c r="F5" s="8">
        <v>208.46244526335644</v>
      </c>
      <c r="G5" s="7">
        <v>211.32619239584281</v>
      </c>
      <c r="H5" s="9">
        <f>'[1]INDEX NUMBERS'!BJ7</f>
        <v>214.10057234705781</v>
      </c>
      <c r="I5" s="9">
        <f>'[2]INDEX NUMBERS'!$BK$7</f>
        <v>214.25123323296188</v>
      </c>
      <c r="K5">
        <f>(I5/E5-1)*100</f>
        <v>3.0054005927701244</v>
      </c>
    </row>
    <row r="6" spans="1:11" ht="15.75" thickBot="1" x14ac:dyDescent="0.3">
      <c r="A6" s="10" t="s">
        <v>10</v>
      </c>
      <c r="B6" s="11">
        <v>3375</v>
      </c>
      <c r="C6" s="12">
        <v>162.1</v>
      </c>
      <c r="D6" s="12">
        <v>160.69999999999999</v>
      </c>
      <c r="E6" s="11">
        <v>161.19999999999999</v>
      </c>
      <c r="F6" s="12">
        <v>160.59464633967124</v>
      </c>
      <c r="G6" s="11">
        <v>166.87406435012434</v>
      </c>
      <c r="H6" s="11">
        <f>'[1]INDEX NUMBERS'!BJ8</f>
        <v>175.10245134691533</v>
      </c>
      <c r="I6" s="11">
        <f>'[2]INDEX NUMBERS'!$BK$8</f>
        <v>173.64575699960321</v>
      </c>
    </row>
    <row r="7" spans="1:11" ht="15.75" thickBot="1" x14ac:dyDescent="0.3">
      <c r="A7" s="10" t="s">
        <v>11</v>
      </c>
      <c r="B7" s="11">
        <v>6625</v>
      </c>
      <c r="C7" s="12">
        <v>266.7</v>
      </c>
      <c r="D7" s="12">
        <v>272.7</v>
      </c>
      <c r="E7" s="11">
        <v>272.89999999999998</v>
      </c>
      <c r="F7" s="12">
        <v>273.92825326029146</v>
      </c>
      <c r="G7" s="11">
        <v>276.07625281519211</v>
      </c>
      <c r="H7" s="11">
        <f>'[1]INDEX NUMBERS'!BJ9</f>
        <v>276.552998107463</v>
      </c>
      <c r="I7" s="11">
        <f>'[2]INDEX NUMBERS'!$BK$9</f>
        <v>277.3854647191759</v>
      </c>
    </row>
    <row r="8" spans="1:11" ht="15.75" thickBot="1" x14ac:dyDescent="0.3">
      <c r="A8" s="6" t="s">
        <v>10</v>
      </c>
      <c r="B8" s="7">
        <v>3375</v>
      </c>
      <c r="C8" s="8">
        <v>162.1</v>
      </c>
      <c r="D8" s="8">
        <v>160.69999999999999</v>
      </c>
      <c r="E8" s="7">
        <v>161.19999999999999</v>
      </c>
      <c r="F8" s="8">
        <v>160.59464633967124</v>
      </c>
      <c r="G8" s="7">
        <v>166.87406435012434</v>
      </c>
      <c r="H8" s="9">
        <f>'[1]INDEX NUMBERS'!BJ11</f>
        <v>175.10245134691533</v>
      </c>
      <c r="I8" s="9">
        <f>'[2]INDEX NUMBERS'!$BK$11</f>
        <v>173.64575699960321</v>
      </c>
    </row>
    <row r="9" spans="1:11" ht="15.75" thickBot="1" x14ac:dyDescent="0.3">
      <c r="A9" s="10" t="s">
        <v>12</v>
      </c>
      <c r="B9" s="11">
        <v>2675</v>
      </c>
      <c r="C9" s="12">
        <v>160.80000000000001</v>
      </c>
      <c r="D9" s="12">
        <v>158.5</v>
      </c>
      <c r="E9" s="11">
        <v>159.5</v>
      </c>
      <c r="F9" s="12">
        <v>158.84845062221677</v>
      </c>
      <c r="G9" s="11">
        <v>167.07015274514433</v>
      </c>
      <c r="H9" s="9">
        <f>'[1]INDEX NUMBERS'!BJ12</f>
        <v>176.85490363006238</v>
      </c>
      <c r="I9" s="9">
        <f>'[2]INDEX NUMBERS'!$BK$12</f>
        <v>175.18722096476006</v>
      </c>
    </row>
    <row r="10" spans="1:11" ht="15.75" thickBot="1" x14ac:dyDescent="0.3">
      <c r="A10" s="10" t="s">
        <v>13</v>
      </c>
      <c r="B10" s="11">
        <v>700</v>
      </c>
      <c r="C10" s="12">
        <v>186.4</v>
      </c>
      <c r="D10" s="12">
        <v>186.4</v>
      </c>
      <c r="E10" s="11">
        <v>186.5</v>
      </c>
      <c r="F10" s="12">
        <v>185.96180989030765</v>
      </c>
      <c r="G10" s="11">
        <v>187.90725512858546</v>
      </c>
      <c r="H10" s="9">
        <f>'[1]INDEX NUMBERS'!BJ13</f>
        <v>192.78422765246694</v>
      </c>
      <c r="I10" s="9">
        <f>'[2]INDEX NUMBERS'!$BK$13</f>
        <v>191.88427220306349</v>
      </c>
    </row>
    <row r="11" spans="1:11" ht="15.75" thickBot="1" x14ac:dyDescent="0.3">
      <c r="A11" s="6" t="s">
        <v>11</v>
      </c>
      <c r="B11" s="7">
        <v>6625</v>
      </c>
      <c r="C11" s="8">
        <v>266.7</v>
      </c>
      <c r="D11" s="8">
        <v>272.7</v>
      </c>
      <c r="E11" s="7">
        <v>272.89999999999998</v>
      </c>
      <c r="F11" s="8">
        <v>273.92825326029146</v>
      </c>
      <c r="G11" s="7">
        <v>276.07625281519211</v>
      </c>
      <c r="H11" s="9">
        <f>'[1]INDEX NUMBERS'!BJ15</f>
        <v>276.552998107463</v>
      </c>
      <c r="I11" s="9">
        <f>'[2]INDEX NUMBERS'!$BK$15</f>
        <v>277.3854647191759</v>
      </c>
    </row>
    <row r="12" spans="1:11" ht="15.75" thickBot="1" x14ac:dyDescent="0.3">
      <c r="A12" s="13" t="s">
        <v>14</v>
      </c>
      <c r="B12" s="7">
        <v>3075</v>
      </c>
      <c r="C12" s="14">
        <v>283.7</v>
      </c>
      <c r="D12" s="14">
        <v>285</v>
      </c>
      <c r="E12" s="14">
        <v>285.10000000000002</v>
      </c>
      <c r="F12" s="14">
        <v>286.60716746116452</v>
      </c>
      <c r="G12" s="14">
        <v>290.8670868772395</v>
      </c>
      <c r="H12" s="15">
        <f>'[1]INDEX NUMBERS'!BJ17</f>
        <v>291.50841944287953</v>
      </c>
      <c r="I12" s="15">
        <f>'[2]INDEX NUMBERS'!$BK$17</f>
        <v>292.01805822737742</v>
      </c>
    </row>
    <row r="13" spans="1:11" ht="15.75" thickBot="1" x14ac:dyDescent="0.3">
      <c r="A13" s="16" t="s">
        <v>15</v>
      </c>
      <c r="B13" s="11">
        <v>695</v>
      </c>
      <c r="C13" s="17">
        <v>339.5</v>
      </c>
      <c r="D13" s="17">
        <v>339.5</v>
      </c>
      <c r="E13" s="17">
        <v>339.5</v>
      </c>
      <c r="F13" s="17">
        <v>339.41195773528665</v>
      </c>
      <c r="G13" s="17">
        <v>340.11208065089221</v>
      </c>
      <c r="H13" s="15">
        <f>'[1]INDEX NUMBERS'!BJ18</f>
        <v>341.58818134474359</v>
      </c>
      <c r="I13" s="15">
        <f>'[2]INDEX NUMBERS'!$BK$18</f>
        <v>344.58578780160025</v>
      </c>
    </row>
    <row r="14" spans="1:11" ht="15.75" thickBot="1" x14ac:dyDescent="0.3">
      <c r="A14" s="16" t="s">
        <v>16</v>
      </c>
      <c r="B14" s="11">
        <v>1190</v>
      </c>
      <c r="C14" s="17">
        <v>243.2</v>
      </c>
      <c r="D14" s="17">
        <v>249.9</v>
      </c>
      <c r="E14" s="17">
        <v>249.9</v>
      </c>
      <c r="F14" s="17">
        <v>251.68332080035961</v>
      </c>
      <c r="G14" s="17">
        <v>256.27391639883166</v>
      </c>
      <c r="H14" s="15">
        <f>'[1]INDEX NUMBERS'!BJ19</f>
        <v>256.73593721520558</v>
      </c>
      <c r="I14" s="15">
        <f>'[2]INDEX NUMBERS'!$BK$19</f>
        <v>256.77306436709927</v>
      </c>
    </row>
    <row r="15" spans="1:11" ht="15.75" thickBot="1" x14ac:dyDescent="0.3">
      <c r="A15" s="16" t="s">
        <v>17</v>
      </c>
      <c r="B15" s="11">
        <v>1190</v>
      </c>
      <c r="C15" s="12">
        <v>347.4</v>
      </c>
      <c r="D15" s="12">
        <v>347.1</v>
      </c>
      <c r="E15" s="11">
        <v>347.1</v>
      </c>
      <c r="F15" s="12">
        <v>347.06306447051793</v>
      </c>
      <c r="G15" s="11">
        <v>353.84324964117405</v>
      </c>
      <c r="H15" s="15">
        <f>'[1]INDEX NUMBERS'!BJ20</f>
        <v>354.03252588218305</v>
      </c>
      <c r="I15" s="15">
        <f>'[2]INDEX NUMBERS'!$BK$20</f>
        <v>354.03252588218305</v>
      </c>
    </row>
    <row r="16" spans="1:11" ht="15.75" thickBot="1" x14ac:dyDescent="0.3">
      <c r="A16" s="13" t="s">
        <v>18</v>
      </c>
      <c r="B16" s="7">
        <v>3549</v>
      </c>
      <c r="C16" s="8">
        <v>229.7</v>
      </c>
      <c r="D16" s="8">
        <v>244.3</v>
      </c>
      <c r="E16" s="7">
        <v>244.7</v>
      </c>
      <c r="F16" s="8">
        <v>245.28213875492554</v>
      </c>
      <c r="G16" s="7">
        <v>245.66570277270964</v>
      </c>
      <c r="H16" s="9">
        <f>'[1]INDEX NUMBERS'!BJ22</f>
        <v>246.00036493508489</v>
      </c>
      <c r="I16" s="9">
        <f>'[2]INDEX NUMBERS'!$BK$22</f>
        <v>246.89783722998109</v>
      </c>
    </row>
    <row r="17" spans="1:12" ht="15.75" thickBot="1" x14ac:dyDescent="0.3">
      <c r="A17" s="16" t="s">
        <v>19</v>
      </c>
      <c r="B17" s="11">
        <v>893</v>
      </c>
      <c r="C17" s="12">
        <v>198.7</v>
      </c>
      <c r="D17" s="12">
        <v>202.2</v>
      </c>
      <c r="E17" s="11">
        <v>202.3</v>
      </c>
      <c r="F17" s="12">
        <v>202.5650607763956</v>
      </c>
      <c r="G17" s="11">
        <v>204.54291787082528</v>
      </c>
      <c r="H17" s="9">
        <f>'[1]INDEX NUMBERS'!BJ23</f>
        <v>204.59571262946199</v>
      </c>
      <c r="I17" s="9">
        <f>'[2]INDEX NUMBERS'!$BK$23</f>
        <v>204.74754043564542</v>
      </c>
    </row>
    <row r="18" spans="1:12" ht="15.75" thickBot="1" x14ac:dyDescent="0.3">
      <c r="A18" s="16" t="s">
        <v>20</v>
      </c>
      <c r="B18" s="11">
        <v>1309</v>
      </c>
      <c r="C18" s="12">
        <v>236.4</v>
      </c>
      <c r="D18" s="12">
        <v>239</v>
      </c>
      <c r="E18" s="11">
        <v>239.3</v>
      </c>
      <c r="F18" s="12">
        <v>240.72180051255296</v>
      </c>
      <c r="G18" s="11">
        <v>240.57431367728884</v>
      </c>
      <c r="H18" s="9">
        <f>'[1]INDEX NUMBERS'!BJ24</f>
        <v>240.64304205148866</v>
      </c>
      <c r="I18" s="9">
        <f>'[2]INDEX NUMBERS'!$BK$24</f>
        <v>240.64304205148866</v>
      </c>
    </row>
    <row r="19" spans="1:12" ht="15.75" thickBot="1" x14ac:dyDescent="0.3">
      <c r="A19" s="16" t="s">
        <v>21</v>
      </c>
      <c r="B19" s="11">
        <v>1347</v>
      </c>
      <c r="C19" s="12">
        <v>281.3</v>
      </c>
      <c r="D19" s="12">
        <v>332</v>
      </c>
      <c r="E19" s="11">
        <v>332.2</v>
      </c>
      <c r="F19" s="12">
        <v>332.15038870364259</v>
      </c>
      <c r="G19" s="11">
        <v>332.04224029510885</v>
      </c>
      <c r="H19" s="9">
        <f>'[1]INDEX NUMBERS'!BJ25</f>
        <v>332.80617948906092</v>
      </c>
      <c r="I19" s="9">
        <f>'[2]INDEX NUMBERS'!$BK$25</f>
        <v>336.11694249295925</v>
      </c>
    </row>
    <row r="20" spans="1:12" x14ac:dyDescent="0.25">
      <c r="A20" s="29"/>
      <c r="B20" s="29"/>
      <c r="C20" s="29"/>
      <c r="D20" s="29"/>
      <c r="E20" s="29"/>
    </row>
    <row r="21" spans="1:12" ht="15.75" thickBot="1" x14ac:dyDescent="0.3">
      <c r="A21" s="30" t="s">
        <v>22</v>
      </c>
      <c r="B21" s="30"/>
      <c r="C21" s="30"/>
      <c r="D21" s="30"/>
      <c r="E21" s="30"/>
      <c r="F21" s="30"/>
      <c r="G21" s="30"/>
    </row>
    <row r="22" spans="1:12" ht="15.75" thickBot="1" x14ac:dyDescent="0.3">
      <c r="A22" s="18"/>
      <c r="B22" s="19" t="s">
        <v>1</v>
      </c>
      <c r="C22" s="19" t="s">
        <v>5</v>
      </c>
      <c r="D22" s="19" t="s">
        <v>6</v>
      </c>
      <c r="E22" s="20" t="s">
        <v>7</v>
      </c>
      <c r="F22" s="21" t="s">
        <v>8</v>
      </c>
      <c r="G22" s="22" t="s">
        <v>5</v>
      </c>
      <c r="H22" s="23" t="s">
        <v>6</v>
      </c>
      <c r="I22" s="23" t="s">
        <v>7</v>
      </c>
    </row>
    <row r="23" spans="1:12" ht="15.75" thickBot="1" x14ac:dyDescent="0.3">
      <c r="A23" s="6" t="s">
        <v>9</v>
      </c>
      <c r="B23" s="7">
        <v>10000</v>
      </c>
      <c r="C23" s="7">
        <v>0.2</v>
      </c>
      <c r="D23" s="7">
        <v>2.4</v>
      </c>
      <c r="E23" s="7">
        <v>2.1</v>
      </c>
      <c r="F23" s="7">
        <v>1.6394174857905739</v>
      </c>
      <c r="G23" s="7">
        <v>3.4391543787776868</v>
      </c>
      <c r="H23" s="9">
        <f>(H5/D5-1)*100</f>
        <v>3.0320367406437843</v>
      </c>
      <c r="I23" s="9">
        <f>(I5/E5-1)*100</f>
        <v>3.0054005927701244</v>
      </c>
      <c r="J23" s="24"/>
    </row>
    <row r="24" spans="1:12" ht="15.75" thickBot="1" x14ac:dyDescent="0.3">
      <c r="A24" s="10" t="s">
        <v>10</v>
      </c>
      <c r="B24" s="11">
        <v>3375</v>
      </c>
      <c r="C24" s="11">
        <v>-4.2</v>
      </c>
      <c r="D24" s="11">
        <v>-1.4</v>
      </c>
      <c r="E24" s="11">
        <v>-1.2</v>
      </c>
      <c r="F24" s="11">
        <v>-2.3146920074992465</v>
      </c>
      <c r="G24" s="11">
        <v>2.9451353177818191</v>
      </c>
      <c r="H24" s="9">
        <f t="shared" ref="H24:I37" si="0">(H6/D6-1)*100</f>
        <v>8.962321933363615</v>
      </c>
      <c r="I24" s="9">
        <f t="shared" si="0"/>
        <v>7.7206929277935599</v>
      </c>
      <c r="J24" s="24"/>
    </row>
    <row r="25" spans="1:12" ht="15.75" thickBot="1" x14ac:dyDescent="0.3">
      <c r="A25" s="10" t="s">
        <v>11</v>
      </c>
      <c r="B25" s="11">
        <v>6625</v>
      </c>
      <c r="C25" s="11">
        <v>2.6</v>
      </c>
      <c r="D25" s="11">
        <v>3.5</v>
      </c>
      <c r="E25" s="11">
        <v>3</v>
      </c>
      <c r="F25" s="11">
        <v>2.7873370582707224</v>
      </c>
      <c r="G25" s="11">
        <v>3.5156553487784521</v>
      </c>
      <c r="H25" s="9">
        <f t="shared" si="0"/>
        <v>1.4129072634627926</v>
      </c>
      <c r="I25" s="9">
        <f t="shared" si="0"/>
        <v>1.6436294317244027</v>
      </c>
      <c r="J25" s="24"/>
    </row>
    <row r="26" spans="1:12" ht="15.75" thickBot="1" x14ac:dyDescent="0.3">
      <c r="A26" s="6" t="s">
        <v>10</v>
      </c>
      <c r="B26" s="7">
        <v>3375</v>
      </c>
      <c r="C26" s="7">
        <v>-4.2</v>
      </c>
      <c r="D26" s="7">
        <v>-1.4</v>
      </c>
      <c r="E26" s="7">
        <v>-1.2</v>
      </c>
      <c r="F26" s="7">
        <v>-2.3146920074992465</v>
      </c>
      <c r="G26" s="7">
        <v>2.9451353177818191</v>
      </c>
      <c r="H26" s="9">
        <f t="shared" si="0"/>
        <v>8.962321933363615</v>
      </c>
      <c r="I26" s="9">
        <f t="shared" si="0"/>
        <v>7.7206929277935599</v>
      </c>
      <c r="J26" s="24"/>
    </row>
    <row r="27" spans="1:12" ht="15.75" thickBot="1" x14ac:dyDescent="0.3">
      <c r="A27" s="10" t="s">
        <v>12</v>
      </c>
      <c r="B27" s="11">
        <v>2675</v>
      </c>
      <c r="C27" s="11">
        <v>-5.3</v>
      </c>
      <c r="D27" s="11">
        <v>-1.5</v>
      </c>
      <c r="E27" s="11">
        <v>-0.2</v>
      </c>
      <c r="F27" s="11">
        <v>-2.9043700353198147</v>
      </c>
      <c r="G27" s="11">
        <v>3.8993487221046621</v>
      </c>
      <c r="H27" s="9">
        <f t="shared" si="0"/>
        <v>11.580380839156067</v>
      </c>
      <c r="I27" s="9">
        <f t="shared" si="0"/>
        <v>9.8352482537680697</v>
      </c>
      <c r="J27" s="24"/>
    </row>
    <row r="28" spans="1:12" ht="15.75" thickBot="1" x14ac:dyDescent="0.3">
      <c r="A28" s="10" t="s">
        <v>13</v>
      </c>
      <c r="B28" s="11">
        <v>700</v>
      </c>
      <c r="C28" s="11">
        <v>-1.8</v>
      </c>
      <c r="D28" s="11">
        <v>-0.9</v>
      </c>
      <c r="E28" s="11">
        <v>-2.6</v>
      </c>
      <c r="F28" s="11">
        <v>-0.76744402865121231</v>
      </c>
      <c r="G28" s="11">
        <v>0.80861326640851416</v>
      </c>
      <c r="H28" s="9">
        <f t="shared" si="0"/>
        <v>3.4250148350144505</v>
      </c>
      <c r="I28" s="9">
        <f t="shared" si="0"/>
        <v>2.8870092241627177</v>
      </c>
      <c r="J28" s="24"/>
    </row>
    <row r="29" spans="1:12" ht="15.75" thickBot="1" x14ac:dyDescent="0.3">
      <c r="A29" s="6" t="s">
        <v>11</v>
      </c>
      <c r="B29" s="7">
        <v>6625</v>
      </c>
      <c r="C29" s="7">
        <v>2.6</v>
      </c>
      <c r="D29" s="7">
        <v>3.5</v>
      </c>
      <c r="E29" s="7">
        <v>3</v>
      </c>
      <c r="F29" s="7">
        <v>2.7873370582707224</v>
      </c>
      <c r="G29" s="7">
        <v>3.5156553487784521</v>
      </c>
      <c r="H29" s="9">
        <f t="shared" si="0"/>
        <v>1.4129072634627926</v>
      </c>
      <c r="I29" s="9">
        <f t="shared" si="0"/>
        <v>1.6436294317244027</v>
      </c>
      <c r="J29" s="24"/>
    </row>
    <row r="30" spans="1:12" ht="15.75" thickBot="1" x14ac:dyDescent="0.3">
      <c r="A30" s="13" t="s">
        <v>14</v>
      </c>
      <c r="B30" s="7">
        <v>3075</v>
      </c>
      <c r="C30" s="7">
        <v>0.8</v>
      </c>
      <c r="D30" s="7">
        <v>0.5</v>
      </c>
      <c r="E30" s="7">
        <v>0.9</v>
      </c>
      <c r="F30" s="7">
        <v>1.060355240184947</v>
      </c>
      <c r="G30" s="7">
        <v>2.5262907568697699</v>
      </c>
      <c r="H30" s="9">
        <f t="shared" si="0"/>
        <v>2.2836559448700111</v>
      </c>
      <c r="I30" s="9">
        <f t="shared" si="0"/>
        <v>2.4265374350674884</v>
      </c>
      <c r="J30" s="24"/>
      <c r="K30" s="25"/>
      <c r="L30" s="25"/>
    </row>
    <row r="31" spans="1:12" ht="15.75" thickBot="1" x14ac:dyDescent="0.3">
      <c r="A31" s="16" t="s">
        <v>15</v>
      </c>
      <c r="B31" s="11">
        <v>695</v>
      </c>
      <c r="C31" s="11">
        <v>4.9000000000000004</v>
      </c>
      <c r="D31" s="11">
        <v>4.5</v>
      </c>
      <c r="E31" s="11">
        <v>0.6</v>
      </c>
      <c r="F31" s="11">
        <v>3.5231983755750207E-3</v>
      </c>
      <c r="G31" s="11">
        <v>0.18028885151464635</v>
      </c>
      <c r="H31" s="9">
        <f t="shared" si="0"/>
        <v>0.61507550655186538</v>
      </c>
      <c r="I31" s="9">
        <f t="shared" si="0"/>
        <v>1.4980229165243664</v>
      </c>
      <c r="J31" s="24"/>
      <c r="K31" s="25"/>
      <c r="L31" s="25"/>
    </row>
    <row r="32" spans="1:12" ht="15.75" thickBot="1" x14ac:dyDescent="0.3">
      <c r="A32" s="16" t="s">
        <v>16</v>
      </c>
      <c r="B32" s="11">
        <v>1190</v>
      </c>
      <c r="C32" s="11">
        <v>-3.5</v>
      </c>
      <c r="D32" s="11">
        <v>-1.9</v>
      </c>
      <c r="E32" s="11">
        <v>3</v>
      </c>
      <c r="F32" s="11">
        <v>3.6160233842567209</v>
      </c>
      <c r="G32" s="11">
        <v>5.3757879929406442</v>
      </c>
      <c r="H32" s="9">
        <f t="shared" si="0"/>
        <v>2.735469073711716</v>
      </c>
      <c r="I32" s="9">
        <f t="shared" si="0"/>
        <v>2.7503258771905736</v>
      </c>
      <c r="J32" s="24"/>
      <c r="K32" s="25"/>
      <c r="L32" s="25"/>
    </row>
    <row r="33" spans="1:12" ht="15.75" thickBot="1" x14ac:dyDescent="0.3">
      <c r="A33" s="16" t="s">
        <v>17</v>
      </c>
      <c r="B33" s="11">
        <v>1190</v>
      </c>
      <c r="C33" s="11">
        <v>7.7</v>
      </c>
      <c r="D33" s="11">
        <v>6.8</v>
      </c>
      <c r="E33" s="11">
        <v>1.2</v>
      </c>
      <c r="F33" s="11">
        <v>-9.6987774750161293E-2</v>
      </c>
      <c r="G33" s="11">
        <v>1.8547062870391642</v>
      </c>
      <c r="H33" s="9">
        <f t="shared" si="0"/>
        <v>1.9972704932823548</v>
      </c>
      <c r="I33" s="9">
        <f t="shared" si="0"/>
        <v>1.9972704932823548</v>
      </c>
      <c r="J33" s="24"/>
      <c r="K33" s="25"/>
      <c r="L33" s="25"/>
    </row>
    <row r="34" spans="1:12" ht="15.75" thickBot="1" x14ac:dyDescent="0.3">
      <c r="A34" s="13" t="s">
        <v>18</v>
      </c>
      <c r="B34" s="7">
        <v>3549</v>
      </c>
      <c r="C34" s="7">
        <v>5.5</v>
      </c>
      <c r="D34" s="7">
        <v>9.6</v>
      </c>
      <c r="E34" s="7">
        <v>7.7</v>
      </c>
      <c r="F34" s="7">
        <v>6.9699689293177158</v>
      </c>
      <c r="G34" s="7">
        <v>6.9506760003089454</v>
      </c>
      <c r="H34" s="9">
        <f t="shared" si="0"/>
        <v>0.69601511874124444</v>
      </c>
      <c r="I34" s="9">
        <f t="shared" si="0"/>
        <v>0.89817622802661479</v>
      </c>
      <c r="J34" s="24"/>
      <c r="K34" s="25"/>
      <c r="L34" s="25"/>
    </row>
    <row r="35" spans="1:12" ht="15.75" thickBot="1" x14ac:dyDescent="0.3">
      <c r="A35" s="16" t="s">
        <v>19</v>
      </c>
      <c r="B35" s="11">
        <v>893</v>
      </c>
      <c r="C35" s="11">
        <v>1.5</v>
      </c>
      <c r="D35" s="11">
        <v>1.6</v>
      </c>
      <c r="E35" s="11">
        <v>1.8</v>
      </c>
      <c r="F35" s="11">
        <v>2.0478895598970297</v>
      </c>
      <c r="G35" s="11">
        <v>2.9405726576876106</v>
      </c>
      <c r="H35" s="9">
        <f t="shared" si="0"/>
        <v>1.1848232588832719</v>
      </c>
      <c r="I35" s="9">
        <f t="shared" si="0"/>
        <v>1.2098568638879925</v>
      </c>
      <c r="J35" s="24"/>
      <c r="K35" s="25"/>
      <c r="L35" s="25"/>
    </row>
    <row r="36" spans="1:12" ht="15.75" thickBot="1" x14ac:dyDescent="0.3">
      <c r="A36" s="16" t="s">
        <v>20</v>
      </c>
      <c r="B36" s="11">
        <v>1309</v>
      </c>
      <c r="C36" s="11">
        <v>1.5</v>
      </c>
      <c r="D36" s="11">
        <v>2</v>
      </c>
      <c r="E36" s="11">
        <v>1.6</v>
      </c>
      <c r="F36" s="11">
        <v>2.1305899501709717</v>
      </c>
      <c r="G36" s="11">
        <v>1.7657841274487396</v>
      </c>
      <c r="H36" s="9">
        <f t="shared" si="0"/>
        <v>0.68746529350989238</v>
      </c>
      <c r="I36" s="9">
        <f t="shared" si="0"/>
        <v>0.56123779836549925</v>
      </c>
      <c r="J36" s="24"/>
      <c r="K36" s="25"/>
      <c r="L36" s="25"/>
    </row>
    <row r="37" spans="1:12" ht="15.75" thickBot="1" x14ac:dyDescent="0.3">
      <c r="A37" s="16" t="s">
        <v>21</v>
      </c>
      <c r="B37" s="11">
        <v>1347</v>
      </c>
      <c r="C37" s="11">
        <v>25.2</v>
      </c>
      <c r="D37" s="11">
        <v>36.5</v>
      </c>
      <c r="E37" s="11">
        <v>23.6</v>
      </c>
      <c r="F37" s="11">
        <v>18.076924530267547</v>
      </c>
      <c r="G37" s="11">
        <v>18.038478597621349</v>
      </c>
      <c r="H37" s="9">
        <f t="shared" si="0"/>
        <v>0.2428251473075127</v>
      </c>
      <c r="I37" s="9">
        <f t="shared" si="0"/>
        <v>1.1790916595301848</v>
      </c>
      <c r="J37" s="24"/>
      <c r="K37" s="25"/>
      <c r="L37" s="25"/>
    </row>
    <row r="38" spans="1:12" x14ac:dyDescent="0.25">
      <c r="A38" s="29"/>
      <c r="B38" s="29"/>
      <c r="C38" s="29"/>
      <c r="D38" s="29"/>
      <c r="E38" s="29"/>
    </row>
    <row r="39" spans="1:12" ht="15.75" thickBot="1" x14ac:dyDescent="0.3">
      <c r="A39" s="30" t="s">
        <v>23</v>
      </c>
      <c r="B39" s="30"/>
      <c r="C39" s="30"/>
      <c r="D39" s="30"/>
      <c r="E39" s="26"/>
      <c r="F39" s="30"/>
      <c r="G39" s="30"/>
    </row>
    <row r="40" spans="1:12" ht="15.75" thickBot="1" x14ac:dyDescent="0.3">
      <c r="A40" s="18"/>
      <c r="B40" s="19" t="s">
        <v>1</v>
      </c>
      <c r="C40" s="19" t="s">
        <v>5</v>
      </c>
      <c r="D40" s="19" t="s">
        <v>6</v>
      </c>
      <c r="E40" s="19" t="s">
        <v>7</v>
      </c>
      <c r="F40" s="19" t="s">
        <v>8</v>
      </c>
      <c r="G40" s="19" t="s">
        <v>5</v>
      </c>
      <c r="H40" s="23" t="s">
        <v>6</v>
      </c>
      <c r="I40" s="23" t="s">
        <v>7</v>
      </c>
    </row>
    <row r="41" spans="1:12" ht="15.75" thickBot="1" x14ac:dyDescent="0.3">
      <c r="A41" s="6" t="s">
        <v>9</v>
      </c>
      <c r="B41" s="7">
        <v>10000</v>
      </c>
      <c r="C41" s="7">
        <v>-0.4</v>
      </c>
      <c r="D41" s="7">
        <v>1.7</v>
      </c>
      <c r="E41" s="7">
        <v>0.1</v>
      </c>
      <c r="F41" s="7">
        <v>0.2148995999097707</v>
      </c>
      <c r="G41" s="7">
        <v>1.3737472612242101</v>
      </c>
      <c r="H41" s="9">
        <f>(H5/G5-1)*100</f>
        <v>1.3128424450189247</v>
      </c>
      <c r="I41" s="9">
        <f>(I5/H5-1)*100</f>
        <v>7.0369212119558711E-2</v>
      </c>
    </row>
    <row r="42" spans="1:12" ht="15.75" thickBot="1" x14ac:dyDescent="0.3">
      <c r="A42" s="10" t="s">
        <v>10</v>
      </c>
      <c r="B42" s="11">
        <v>3375</v>
      </c>
      <c r="C42" s="11">
        <v>-1.4</v>
      </c>
      <c r="D42" s="11">
        <v>-0.9</v>
      </c>
      <c r="E42" s="11">
        <v>0.3</v>
      </c>
      <c r="F42" s="11">
        <v>-0.363451432905876</v>
      </c>
      <c r="G42" s="11">
        <v>3.9101041993464776</v>
      </c>
      <c r="H42" s="9">
        <f t="shared" ref="H42:I55" si="1">(H6/G6-1)*100</f>
        <v>4.9308962593052952</v>
      </c>
      <c r="I42" s="9">
        <f t="shared" si="1"/>
        <v>-0.83190973975920679</v>
      </c>
    </row>
    <row r="43" spans="1:12" ht="15.75" thickBot="1" x14ac:dyDescent="0.3">
      <c r="A43" s="10" t="s">
        <v>11</v>
      </c>
      <c r="B43" s="11">
        <v>6625</v>
      </c>
      <c r="C43" s="11">
        <v>0.1</v>
      </c>
      <c r="D43" s="11">
        <v>2.2000000000000002</v>
      </c>
      <c r="E43" s="11">
        <v>0.1</v>
      </c>
      <c r="F43" s="11">
        <v>0.38737639850208438</v>
      </c>
      <c r="G43" s="11">
        <v>0.78414677176785119</v>
      </c>
      <c r="H43" s="9">
        <f t="shared" si="1"/>
        <v>0.17268609212470754</v>
      </c>
      <c r="I43" s="9">
        <f t="shared" si="1"/>
        <v>0.30101521856922275</v>
      </c>
    </row>
    <row r="44" spans="1:12" ht="15.75" thickBot="1" x14ac:dyDescent="0.3">
      <c r="A44" s="6" t="s">
        <v>10</v>
      </c>
      <c r="B44" s="7">
        <v>3375</v>
      </c>
      <c r="C44" s="7">
        <v>-1.4</v>
      </c>
      <c r="D44" s="7">
        <v>-0.9</v>
      </c>
      <c r="E44" s="7">
        <v>0.3</v>
      </c>
      <c r="F44" s="7">
        <v>-0.363451432905876</v>
      </c>
      <c r="G44" s="7">
        <v>3.9101041993464776</v>
      </c>
      <c r="H44" s="9">
        <f t="shared" si="1"/>
        <v>4.9308962593052952</v>
      </c>
      <c r="I44" s="9">
        <f t="shared" si="1"/>
        <v>-0.83190973975920679</v>
      </c>
    </row>
    <row r="45" spans="1:12" ht="15.75" thickBot="1" x14ac:dyDescent="0.3">
      <c r="A45" s="10" t="s">
        <v>12</v>
      </c>
      <c r="B45" s="11">
        <v>2675</v>
      </c>
      <c r="C45" s="11">
        <v>-1.7</v>
      </c>
      <c r="D45" s="11">
        <v>-1.4</v>
      </c>
      <c r="E45" s="11">
        <v>0.6</v>
      </c>
      <c r="F45" s="11">
        <v>-0.39833492919343882</v>
      </c>
      <c r="G45" s="11">
        <v>5.1758151185754571</v>
      </c>
      <c r="H45" s="9">
        <f t="shared" si="1"/>
        <v>5.8566720171999265</v>
      </c>
      <c r="I45" s="9">
        <f t="shared" si="1"/>
        <v>-0.9429665963861078</v>
      </c>
    </row>
    <row r="46" spans="1:12" ht="15.75" thickBot="1" x14ac:dyDescent="0.3">
      <c r="A46" s="10" t="s">
        <v>13</v>
      </c>
      <c r="B46" s="11">
        <v>700</v>
      </c>
      <c r="C46" s="11">
        <v>-0.5</v>
      </c>
      <c r="D46" s="11">
        <v>0</v>
      </c>
      <c r="E46" s="11">
        <v>0.1</v>
      </c>
      <c r="F46" s="11">
        <v>-0.29665410133711134</v>
      </c>
      <c r="G46" s="11">
        <v>1.0461530996204829</v>
      </c>
      <c r="H46" s="9">
        <f t="shared" si="1"/>
        <v>2.5954147010152084</v>
      </c>
      <c r="I46" s="9">
        <f t="shared" si="1"/>
        <v>-0.46682006114411312</v>
      </c>
    </row>
    <row r="47" spans="1:12" ht="15.75" thickBot="1" x14ac:dyDescent="0.3">
      <c r="A47" s="6" t="s">
        <v>11</v>
      </c>
      <c r="B47" s="7">
        <v>6625</v>
      </c>
      <c r="C47" s="7">
        <v>0.1</v>
      </c>
      <c r="D47" s="7">
        <v>2.2000000000000002</v>
      </c>
      <c r="E47" s="7">
        <v>0.1</v>
      </c>
      <c r="F47" s="7">
        <v>0.38737639850208438</v>
      </c>
      <c r="G47" s="7">
        <v>0.78414677176785119</v>
      </c>
      <c r="H47" s="9">
        <f t="shared" si="1"/>
        <v>0.17268609212470754</v>
      </c>
      <c r="I47" s="9">
        <f t="shared" si="1"/>
        <v>0.30101521856922275</v>
      </c>
    </row>
    <row r="48" spans="1:12" ht="15.75" thickBot="1" x14ac:dyDescent="0.3">
      <c r="A48" s="13" t="s">
        <v>14</v>
      </c>
      <c r="B48" s="7">
        <v>3075</v>
      </c>
      <c r="C48" s="7">
        <v>0</v>
      </c>
      <c r="D48" s="7">
        <v>0.5</v>
      </c>
      <c r="E48" s="7">
        <v>0</v>
      </c>
      <c r="F48" s="7">
        <v>0.54502431094081771</v>
      </c>
      <c r="G48" s="7">
        <v>1.4863268960823177</v>
      </c>
      <c r="H48" s="9">
        <f t="shared" si="1"/>
        <v>0.22048990572478555</v>
      </c>
      <c r="I48" s="9">
        <f t="shared" si="1"/>
        <v>0.1748281526385842</v>
      </c>
    </row>
    <row r="49" spans="1:9" ht="15.75" thickBot="1" x14ac:dyDescent="0.3">
      <c r="A49" s="16" t="s">
        <v>15</v>
      </c>
      <c r="B49" s="11">
        <v>695</v>
      </c>
      <c r="C49" s="11">
        <v>0</v>
      </c>
      <c r="D49" s="11">
        <v>0</v>
      </c>
      <c r="E49" s="11">
        <v>0</v>
      </c>
      <c r="F49" s="11">
        <v>-1.1704190168003947E-2</v>
      </c>
      <c r="G49" s="11">
        <v>0.20627526510178029</v>
      </c>
      <c r="H49" s="9">
        <f t="shared" si="1"/>
        <v>0.43400419386059319</v>
      </c>
      <c r="I49" s="9">
        <f t="shared" si="1"/>
        <v>0.8775498159965256</v>
      </c>
    </row>
    <row r="50" spans="1:9" ht="15.75" thickBot="1" x14ac:dyDescent="0.3">
      <c r="A50" s="16" t="s">
        <v>16</v>
      </c>
      <c r="B50" s="11">
        <v>1190</v>
      </c>
      <c r="C50" s="11">
        <v>0.1</v>
      </c>
      <c r="D50" s="11">
        <v>2.8</v>
      </c>
      <c r="E50" s="11">
        <v>0</v>
      </c>
      <c r="F50" s="11">
        <v>0.72367078294641374</v>
      </c>
      <c r="G50" s="11">
        <v>1.8239570202243982</v>
      </c>
      <c r="H50" s="9">
        <f t="shared" si="1"/>
        <v>0.18028398007345903</v>
      </c>
      <c r="I50" s="9">
        <f t="shared" si="1"/>
        <v>1.4461221244044253E-2</v>
      </c>
    </row>
    <row r="51" spans="1:9" ht="15.75" thickBot="1" x14ac:dyDescent="0.3">
      <c r="A51" s="16" t="s">
        <v>17</v>
      </c>
      <c r="B51" s="11">
        <v>1190</v>
      </c>
      <c r="C51" s="11">
        <v>0</v>
      </c>
      <c r="D51" s="11">
        <v>-0.1</v>
      </c>
      <c r="E51" s="11">
        <v>0</v>
      </c>
      <c r="F51" s="11">
        <v>0</v>
      </c>
      <c r="G51" s="11">
        <v>1.9535888040981888</v>
      </c>
      <c r="H51" s="9">
        <f t="shared" si="1"/>
        <v>5.3491550623308015E-2</v>
      </c>
      <c r="I51" s="9">
        <f t="shared" si="1"/>
        <v>0</v>
      </c>
    </row>
    <row r="52" spans="1:9" ht="15.75" thickBot="1" x14ac:dyDescent="0.3">
      <c r="A52" s="13" t="s">
        <v>18</v>
      </c>
      <c r="B52" s="7">
        <v>3549</v>
      </c>
      <c r="C52" s="7">
        <v>0.2</v>
      </c>
      <c r="D52" s="7">
        <v>6.4</v>
      </c>
      <c r="E52" s="7">
        <v>0.2</v>
      </c>
      <c r="F52" s="7">
        <v>0.25061591198081601</v>
      </c>
      <c r="G52" s="7">
        <v>0.15637666066150757</v>
      </c>
      <c r="H52" s="9">
        <f t="shared" si="1"/>
        <v>0.13622665215293761</v>
      </c>
      <c r="I52" s="9">
        <f t="shared" si="1"/>
        <v>0.36482559492667654</v>
      </c>
    </row>
    <row r="53" spans="1:9" ht="15.75" thickBot="1" x14ac:dyDescent="0.3">
      <c r="A53" s="16" t="s">
        <v>19</v>
      </c>
      <c r="B53" s="11">
        <v>893</v>
      </c>
      <c r="C53" s="11">
        <v>0.1</v>
      </c>
      <c r="D53" s="11">
        <v>1.8</v>
      </c>
      <c r="E53" s="11">
        <v>0</v>
      </c>
      <c r="F53" s="11">
        <v>0.14067943504458924</v>
      </c>
      <c r="G53" s="11">
        <v>0.97640584553373344</v>
      </c>
      <c r="H53" s="9">
        <f t="shared" si="1"/>
        <v>2.5811090985827789E-2</v>
      </c>
      <c r="I53" s="9">
        <f t="shared" si="1"/>
        <v>7.4208693932109604E-2</v>
      </c>
    </row>
    <row r="54" spans="1:9" ht="15.75" thickBot="1" x14ac:dyDescent="0.3">
      <c r="A54" s="16" t="s">
        <v>20</v>
      </c>
      <c r="B54" s="11">
        <v>1309</v>
      </c>
      <c r="C54" s="11">
        <v>0.3</v>
      </c>
      <c r="D54" s="11">
        <v>1.1000000000000001</v>
      </c>
      <c r="E54" s="11">
        <v>0.1</v>
      </c>
      <c r="F54" s="11">
        <v>0.5741991638117554</v>
      </c>
      <c r="G54" s="11">
        <v>-6.1268582633601909E-2</v>
      </c>
      <c r="H54" s="9">
        <f t="shared" si="1"/>
        <v>2.8568459013467162E-2</v>
      </c>
      <c r="I54" s="9">
        <f t="shared" si="1"/>
        <v>0</v>
      </c>
    </row>
    <row r="55" spans="1:9" ht="15.75" thickBot="1" x14ac:dyDescent="0.3">
      <c r="A55" s="16" t="s">
        <v>21</v>
      </c>
      <c r="B55" s="11">
        <v>1347</v>
      </c>
      <c r="C55" s="11">
        <v>0</v>
      </c>
      <c r="D55" s="11">
        <v>18</v>
      </c>
      <c r="E55" s="11">
        <v>0.1</v>
      </c>
      <c r="F55" s="11">
        <v>-1.665378962952957E-2</v>
      </c>
      <c r="G55" s="11">
        <v>-3.2560072850088773E-2</v>
      </c>
      <c r="H55" s="9">
        <f t="shared" si="1"/>
        <v>0.2300728947236097</v>
      </c>
      <c r="I55" s="9">
        <f t="shared" si="1"/>
        <v>0.99480214249061394</v>
      </c>
    </row>
  </sheetData>
  <mergeCells count="11">
    <mergeCell ref="H3:I3"/>
    <mergeCell ref="A38:E38"/>
    <mergeCell ref="A39:B39"/>
    <mergeCell ref="C39:D39"/>
    <mergeCell ref="F39:G39"/>
    <mergeCell ref="A3:A4"/>
    <mergeCell ref="B3:B4"/>
    <mergeCell ref="D3:G3"/>
    <mergeCell ref="A20:E20"/>
    <mergeCell ref="A21:E21"/>
    <mergeCell ref="F21:G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Asingwire</dc:creator>
  <cp:lastModifiedBy>Christopher Asingwire</cp:lastModifiedBy>
  <dcterms:created xsi:type="dcterms:W3CDTF">2022-10-27T09:35:45Z</dcterms:created>
  <dcterms:modified xsi:type="dcterms:W3CDTF">2023-02-06T09:58:24Z</dcterms:modified>
</cp:coreProperties>
</file>