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ork\QGDP files\QGDP Q42018_19\QGDP_Dissem Tables\Q1 201920\"/>
    </mc:Choice>
  </mc:AlternateContent>
  <bookViews>
    <workbookView xWindow="240" yWindow="75" windowWidth="15480" windowHeight="7935" tabRatio="713" activeTab="6"/>
  </bookViews>
  <sheets>
    <sheet name="Summary" sheetId="2" r:id="rId1"/>
    <sheet name="Original_VA" sheetId="4" r:id="rId2"/>
    <sheet name="Original_%share" sheetId="6" r:id="rId3"/>
    <sheet name="Deseason_VA" sheetId="1" r:id="rId4"/>
    <sheet name="Deseason_%share" sheetId="8" r:id="rId5"/>
    <sheet name="Trend_VA" sheetId="9" r:id="rId6"/>
    <sheet name="Trend_%share" sheetId="11" r:id="rId7"/>
    <sheet name="OS VA CP Growth" sheetId="5" state="hidden" r:id="rId8"/>
    <sheet name="SA VA CKP growth" sheetId="7" state="hidden" r:id="rId9"/>
  </sheets>
  <externalReferences>
    <externalReference r:id="rId10"/>
  </externalReferences>
  <definedNames>
    <definedName name="_xlnm.Print_Area" localSheetId="4">'Deseason_%share'!$A$1:$V$37</definedName>
    <definedName name="_xlnm.Print_Area" localSheetId="3">Deseason_VA!$A$1:$V$37</definedName>
    <definedName name="_xlnm.Print_Area" localSheetId="2">'Original_%share'!$A$1:$V$37</definedName>
    <definedName name="_xlnm.Print_Area" localSheetId="1">Original_VA!$A$1:$V$37</definedName>
    <definedName name="_xlnm.Print_Area" localSheetId="0">Summary!$A$1:$V$55</definedName>
    <definedName name="_xlnm.Print_Area" localSheetId="6">'Trend_%share'!$A$1:$V$37</definedName>
    <definedName name="_xlnm.Print_Area" localSheetId="5">Trend_VA!$A$1:$V$37</definedName>
  </definedNames>
  <calcPr calcId="152511"/>
</workbook>
</file>

<file path=xl/calcChain.xml><?xml version="1.0" encoding="utf-8"?>
<calcChain xmlns="http://schemas.openxmlformats.org/spreadsheetml/2006/main">
  <c r="C26" i="7" l="1"/>
  <c r="E26" i="7" l="1"/>
  <c r="D26" i="7"/>
  <c r="F26" i="7" l="1"/>
  <c r="Q26" i="7" l="1"/>
  <c r="J26" i="7"/>
  <c r="N26" i="7"/>
  <c r="Z26" i="7"/>
  <c r="S26" i="7"/>
  <c r="T26" i="7"/>
  <c r="W26" i="7"/>
  <c r="M26" i="7"/>
  <c r="L26" i="7"/>
  <c r="V26" i="7"/>
  <c r="O26" i="7"/>
  <c r="R26" i="7"/>
  <c r="Y26" i="7"/>
  <c r="P26" i="7"/>
  <c r="AA26" i="7"/>
  <c r="K26" i="7"/>
  <c r="G26" i="7"/>
  <c r="H26" i="7"/>
  <c r="U26" i="7"/>
  <c r="X26" i="7"/>
  <c r="I26" i="7"/>
  <c r="AB26" i="7"/>
  <c r="Y21" i="7" l="1"/>
  <c r="P21" i="7"/>
  <c r="Q21" i="7"/>
  <c r="T21" i="7"/>
  <c r="E21" i="7"/>
  <c r="G20" i="7"/>
  <c r="N20" i="7"/>
  <c r="V20" i="7"/>
  <c r="F11" i="7"/>
  <c r="AB11" i="7"/>
  <c r="O10" i="7"/>
  <c r="T10" i="7"/>
  <c r="F10" i="7"/>
  <c r="L11" i="7"/>
  <c r="W11" i="7"/>
  <c r="H11" i="7"/>
  <c r="AB10" i="7"/>
  <c r="Z21" i="7"/>
  <c r="U20" i="7"/>
  <c r="AA20" i="7"/>
  <c r="P11" i="7"/>
  <c r="Y11" i="7"/>
  <c r="AB21" i="7"/>
  <c r="M21" i="7"/>
  <c r="J21" i="7"/>
  <c r="Y20" i="7"/>
  <c r="I11" i="7"/>
  <c r="D11" i="7"/>
  <c r="S11" i="7"/>
  <c r="C11" i="7"/>
  <c r="U11" i="7"/>
  <c r="Q10" i="7"/>
  <c r="I10" i="7"/>
  <c r="S21" i="7"/>
  <c r="G21" i="7"/>
  <c r="W21" i="7"/>
  <c r="D21" i="7"/>
  <c r="K21" i="7"/>
  <c r="X21" i="7"/>
  <c r="W20" i="7"/>
  <c r="R20" i="7"/>
  <c r="Q20" i="7"/>
  <c r="J11" i="7"/>
  <c r="O11" i="7"/>
  <c r="R10" i="7"/>
  <c r="AB20" i="7"/>
  <c r="D20" i="7"/>
  <c r="D10" i="7"/>
  <c r="J10" i="7"/>
  <c r="E10" i="7"/>
  <c r="C21" i="7"/>
  <c r="N21" i="7"/>
  <c r="L21" i="7"/>
  <c r="H21" i="7"/>
  <c r="AA21" i="7"/>
  <c r="S20" i="7"/>
  <c r="J20" i="7"/>
  <c r="H20" i="7"/>
  <c r="N11" i="7"/>
  <c r="G11" i="7"/>
  <c r="K10" i="7"/>
  <c r="W10" i="7"/>
  <c r="S10" i="7"/>
  <c r="G10" i="7"/>
  <c r="AA10" i="7"/>
  <c r="Q11" i="7"/>
  <c r="K20" i="7"/>
  <c r="T11" i="7"/>
  <c r="Z11" i="7"/>
  <c r="M11" i="7"/>
  <c r="P10" i="7"/>
  <c r="R21" i="7"/>
  <c r="I21" i="7"/>
  <c r="X20" i="7"/>
  <c r="Z20" i="7"/>
  <c r="O20" i="7"/>
  <c r="T20" i="7"/>
  <c r="P20" i="7"/>
  <c r="C20" i="7"/>
  <c r="I20" i="7"/>
  <c r="V11" i="7"/>
  <c r="X11" i="7"/>
  <c r="K11" i="7"/>
  <c r="R11" i="7"/>
  <c r="M10" i="7"/>
  <c r="U10" i="7"/>
  <c r="Z10" i="7"/>
  <c r="V10" i="7"/>
  <c r="O21" i="7"/>
  <c r="U21" i="7"/>
  <c r="F21" i="7"/>
  <c r="V21" i="7"/>
  <c r="L20" i="7"/>
  <c r="F20" i="7"/>
  <c r="E20" i="7"/>
  <c r="N10" i="7"/>
  <c r="L10" i="7"/>
  <c r="M20" i="7"/>
  <c r="AA11" i="7"/>
  <c r="E11" i="7"/>
  <c r="X10" i="7"/>
  <c r="Y10" i="7"/>
  <c r="H10" i="7"/>
  <c r="C10" i="7"/>
  <c r="C12" i="7" l="1"/>
  <c r="AA12" i="7"/>
  <c r="G12" i="7"/>
  <c r="Z12" i="7"/>
  <c r="Q12" i="7"/>
  <c r="N8" i="7"/>
  <c r="Y8" i="7"/>
  <c r="Q8" i="7"/>
  <c r="O8" i="7"/>
  <c r="X19" i="7"/>
  <c r="X14" i="7"/>
  <c r="X18" i="7"/>
  <c r="K18" i="7"/>
  <c r="V18" i="7"/>
  <c r="I12" i="7"/>
  <c r="M12" i="7"/>
  <c r="Z8" i="7"/>
  <c r="U8" i="7"/>
  <c r="R8" i="7"/>
  <c r="C8" i="7"/>
  <c r="AB19" i="7"/>
  <c r="AB14" i="7"/>
  <c r="Y19" i="7"/>
  <c r="Y14" i="7"/>
  <c r="E19" i="7"/>
  <c r="E14" i="7"/>
  <c r="D19" i="7"/>
  <c r="D14" i="7"/>
  <c r="C18" i="7"/>
  <c r="E18" i="7"/>
  <c r="J12" i="7"/>
  <c r="AB12" i="7"/>
  <c r="N12" i="7"/>
  <c r="D12" i="7"/>
  <c r="K12" i="7"/>
  <c r="X12" i="7"/>
  <c r="F8" i="7"/>
  <c r="L8" i="7"/>
  <c r="V8" i="7"/>
  <c r="H8" i="7"/>
  <c r="G19" i="7"/>
  <c r="G14" i="7"/>
  <c r="U18" i="7"/>
  <c r="AA18" i="7"/>
  <c r="U12" i="7"/>
  <c r="H12" i="7"/>
  <c r="P12" i="7"/>
  <c r="E8" i="7"/>
  <c r="D8" i="7"/>
  <c r="N14" i="7"/>
  <c r="N19" i="7"/>
  <c r="C19" i="7"/>
  <c r="C14" i="7"/>
  <c r="C13" i="7" s="1"/>
  <c r="H18" i="7"/>
  <c r="N18" i="7"/>
  <c r="S12" i="7"/>
  <c r="T12" i="7"/>
  <c r="AA8" i="7"/>
  <c r="K8" i="7"/>
  <c r="AB8" i="7"/>
  <c r="J8" i="7"/>
  <c r="L19" i="7"/>
  <c r="L14" i="7"/>
  <c r="P19" i="7"/>
  <c r="P14" i="7"/>
  <c r="R19" i="7"/>
  <c r="R14" i="7"/>
  <c r="AA19" i="7"/>
  <c r="AA14" i="7"/>
  <c r="AA13" i="7" s="1"/>
  <c r="V19" i="7"/>
  <c r="V14" i="7"/>
  <c r="V13" i="7" s="1"/>
  <c r="K19" i="7"/>
  <c r="K14" i="7"/>
  <c r="K13" i="7" s="1"/>
  <c r="J18" i="7"/>
  <c r="R18" i="7"/>
  <c r="M18" i="7"/>
  <c r="W12" i="7"/>
  <c r="Y12" i="7"/>
  <c r="G8" i="7"/>
  <c r="S8" i="7"/>
  <c r="M8" i="7"/>
  <c r="U19" i="7"/>
  <c r="U14" i="7"/>
  <c r="U13" i="7" s="1"/>
  <c r="H19" i="7"/>
  <c r="H14" i="7"/>
  <c r="H13" i="7" s="1"/>
  <c r="Q19" i="7"/>
  <c r="Q14" i="7"/>
  <c r="M19" i="7"/>
  <c r="M14" i="7"/>
  <c r="M13" i="7" s="1"/>
  <c r="S19" i="7"/>
  <c r="S14" i="7"/>
  <c r="W19" i="7"/>
  <c r="W14" i="7"/>
  <c r="L18" i="7"/>
  <c r="T18" i="7"/>
  <c r="G18" i="7"/>
  <c r="S18" i="7"/>
  <c r="R12" i="7"/>
  <c r="O12" i="7"/>
  <c r="V12" i="7"/>
  <c r="F12" i="7"/>
  <c r="I8" i="7"/>
  <c r="W8" i="7"/>
  <c r="T19" i="7"/>
  <c r="T14" i="7"/>
  <c r="O19" i="7"/>
  <c r="O14" i="7"/>
  <c r="F14" i="7"/>
  <c r="F19" i="7"/>
  <c r="Y18" i="7"/>
  <c r="O18" i="7"/>
  <c r="F18" i="7"/>
  <c r="Q18" i="7"/>
  <c r="W18" i="7"/>
  <c r="I18" i="7"/>
  <c r="E12" i="7"/>
  <c r="L12" i="7"/>
  <c r="X8" i="7"/>
  <c r="P8" i="7"/>
  <c r="T8" i="7"/>
  <c r="J14" i="7"/>
  <c r="J13" i="7" s="1"/>
  <c r="J19" i="7"/>
  <c r="Z19" i="7"/>
  <c r="Z14" i="7"/>
  <c r="I19" i="7"/>
  <c r="I14" i="7"/>
  <c r="D18" i="7"/>
  <c r="AB18" i="7"/>
  <c r="P18" i="7"/>
  <c r="Z18" i="7"/>
  <c r="I13" i="7" l="1"/>
  <c r="Z13" i="7"/>
  <c r="O13" i="7"/>
  <c r="T13" i="7"/>
  <c r="W13" i="7"/>
  <c r="S13" i="7"/>
  <c r="Q13" i="7"/>
  <c r="R13" i="7"/>
  <c r="P13" i="7"/>
  <c r="L13" i="7"/>
  <c r="G13" i="7"/>
  <c r="D13" i="7"/>
  <c r="E13" i="7"/>
  <c r="Y13" i="7"/>
  <c r="AB13" i="7"/>
  <c r="X13" i="7"/>
  <c r="F13" i="7"/>
  <c r="N13" i="7"/>
  <c r="Y7" i="7" l="1"/>
  <c r="Y6" i="7" s="1"/>
  <c r="Y5" i="7" s="1"/>
  <c r="W7" i="7"/>
  <c r="W6" i="7" s="1"/>
  <c r="W5" i="7" s="1"/>
  <c r="D7" i="7"/>
  <c r="D6" i="7" s="1"/>
  <c r="D5" i="7" s="1"/>
  <c r="S7" i="7"/>
  <c r="S6" i="7" s="1"/>
  <c r="S5" i="7" s="1"/>
  <c r="K7" i="7"/>
  <c r="K6" i="7" s="1"/>
  <c r="K5" i="7" s="1"/>
  <c r="X7" i="7"/>
  <c r="X6" i="7" s="1"/>
  <c r="X5" i="7" s="1"/>
  <c r="R7" i="7"/>
  <c r="R6" i="7" s="1"/>
  <c r="R5" i="7" s="1"/>
  <c r="G7" i="7"/>
  <c r="G6" i="7" s="1"/>
  <c r="G5" i="7" s="1"/>
  <c r="E7" i="7"/>
  <c r="E6" i="7" s="1"/>
  <c r="E5" i="7" s="1"/>
  <c r="Z7" i="7"/>
  <c r="Z6" i="7" s="1"/>
  <c r="Z5" i="7" s="1"/>
  <c r="P7" i="7"/>
  <c r="P6" i="7" s="1"/>
  <c r="P5" i="7" s="1"/>
  <c r="T7" i="7"/>
  <c r="T6" i="7" s="1"/>
  <c r="T5" i="7" s="1"/>
  <c r="AB7" i="7"/>
  <c r="AB6" i="7" s="1"/>
  <c r="AB5" i="7" s="1"/>
  <c r="U7" i="7"/>
  <c r="U6" i="7" s="1"/>
  <c r="U5" i="7" s="1"/>
  <c r="I7" i="7"/>
  <c r="I6" i="7" s="1"/>
  <c r="I5" i="7" s="1"/>
  <c r="L7" i="7"/>
  <c r="L6" i="7" s="1"/>
  <c r="L5" i="7" s="1"/>
  <c r="N7" i="7"/>
  <c r="N6" i="7" s="1"/>
  <c r="N5" i="7" s="1"/>
  <c r="Q7" i="7"/>
  <c r="Q6" i="7" s="1"/>
  <c r="Q5" i="7" s="1"/>
  <c r="J7" i="7"/>
  <c r="J6" i="7" s="1"/>
  <c r="J5" i="7" s="1"/>
  <c r="M7" i="7"/>
  <c r="M6" i="7" s="1"/>
  <c r="M5" i="7" s="1"/>
  <c r="H7" i="7"/>
  <c r="H6" i="7" s="1"/>
  <c r="H5" i="7" s="1"/>
  <c r="O7" i="7"/>
  <c r="O6" i="7" s="1"/>
  <c r="O5" i="7" s="1"/>
  <c r="V7" i="7"/>
  <c r="V6" i="7" s="1"/>
  <c r="V5" i="7" s="1"/>
  <c r="AA7" i="7"/>
  <c r="AA6" i="7" s="1"/>
  <c r="AA5" i="7" s="1"/>
  <c r="C7" i="7"/>
  <c r="C6" i="7" s="1"/>
  <c r="C5" i="7" s="1"/>
  <c r="F7" i="7"/>
  <c r="F6" i="7" s="1"/>
  <c r="F5" i="7" s="1"/>
  <c r="F28" i="7" l="1"/>
  <c r="I24" i="7"/>
  <c r="J32" i="7"/>
  <c r="F25" i="7"/>
  <c r="G31" i="7"/>
  <c r="I23" i="7"/>
  <c r="M25" i="7"/>
  <c r="P16" i="7"/>
  <c r="Q27" i="7"/>
  <c r="S9" i="7"/>
  <c r="U31" i="7"/>
  <c r="Z9" i="7"/>
  <c r="E22" i="7"/>
  <c r="E9" i="7"/>
  <c r="G22" i="7"/>
  <c r="H30" i="7"/>
  <c r="P15" i="7"/>
  <c r="Q24" i="7"/>
  <c r="X30" i="7"/>
  <c r="U16" i="7"/>
  <c r="X9" i="7"/>
  <c r="Y23" i="7"/>
  <c r="Z29" i="7"/>
  <c r="AB22" i="7"/>
  <c r="N22" i="7"/>
  <c r="R28" i="7"/>
  <c r="T15" i="7"/>
  <c r="U28" i="7"/>
  <c r="AA28" i="7"/>
  <c r="G9" i="7"/>
  <c r="I29" i="7"/>
  <c r="P29" i="7"/>
  <c r="S25" i="7"/>
  <c r="T31" i="7"/>
  <c r="AA31" i="7"/>
  <c r="I17" i="7"/>
  <c r="L17" i="7"/>
  <c r="O15" i="7"/>
  <c r="W30" i="7"/>
  <c r="M16" i="7"/>
  <c r="W9" i="7"/>
  <c r="AB27" i="7"/>
  <c r="G15" i="7"/>
  <c r="R30" i="7"/>
  <c r="AA30" i="7"/>
  <c r="H25" i="7"/>
  <c r="K16" i="7"/>
  <c r="L27" i="7"/>
  <c r="S27" i="7"/>
  <c r="AA22" i="7"/>
  <c r="G32" i="7"/>
  <c r="J30" i="7"/>
  <c r="O17" i="7"/>
  <c r="AB30" i="7"/>
  <c r="F23" i="7"/>
  <c r="G29" i="7"/>
  <c r="I16" i="7"/>
  <c r="N29" i="7"/>
  <c r="Q25" i="7"/>
  <c r="R31" i="7"/>
  <c r="AA16" i="7"/>
  <c r="E16" i="7"/>
  <c r="F15" i="7"/>
  <c r="T28" i="7"/>
  <c r="J16" i="7"/>
  <c r="M9" i="7"/>
  <c r="Q16" i="7"/>
  <c r="V29" i="7"/>
  <c r="Y27" i="7"/>
  <c r="AA9" i="7"/>
  <c r="AB23" i="7"/>
  <c r="K17" i="7"/>
  <c r="L30" i="7"/>
  <c r="N17" i="7"/>
  <c r="R24" i="7"/>
  <c r="X22" i="7"/>
  <c r="H16" i="7"/>
  <c r="L23" i="7"/>
  <c r="P27" i="7"/>
  <c r="R9" i="7"/>
  <c r="S23" i="7"/>
  <c r="T29" i="7"/>
  <c r="F32" i="7"/>
  <c r="I32" i="7"/>
  <c r="O28" i="7"/>
  <c r="Q15" i="7"/>
  <c r="U24" i="7"/>
  <c r="V32" i="7"/>
  <c r="Y32" i="7"/>
  <c r="F31" i="7"/>
  <c r="I27" i="7"/>
  <c r="L25" i="7"/>
  <c r="Y9" i="7"/>
  <c r="AA29" i="7"/>
  <c r="G30" i="7"/>
  <c r="P24" i="7"/>
  <c r="T30" i="7"/>
  <c r="Y17" i="7"/>
  <c r="G27" i="7"/>
  <c r="P9" i="7"/>
  <c r="Q23" i="7"/>
  <c r="X23" i="7"/>
  <c r="AB25" i="7"/>
  <c r="E23" i="7"/>
  <c r="H15" i="7"/>
  <c r="I28" i="7"/>
  <c r="O22" i="7"/>
  <c r="P32" i="7"/>
  <c r="R22" i="7"/>
  <c r="J29" i="7"/>
  <c r="M27" i="7"/>
  <c r="O9" i="7"/>
  <c r="Q29" i="7"/>
  <c r="T25" i="7"/>
  <c r="F30" i="7"/>
  <c r="S30" i="7"/>
  <c r="U17" i="7"/>
  <c r="Y28" i="7"/>
  <c r="G23" i="7"/>
  <c r="H29" i="7"/>
  <c r="K25" i="7"/>
  <c r="V27" i="7"/>
  <c r="K15" i="7"/>
  <c r="O24" i="7"/>
  <c r="S32" i="7"/>
  <c r="V30" i="7"/>
  <c r="X17" i="7"/>
  <c r="AA15" i="7"/>
  <c r="K27" i="7"/>
  <c r="U23" i="7"/>
  <c r="E32" i="7"/>
  <c r="AB24" i="7"/>
  <c r="E27" i="7"/>
  <c r="H17" i="7"/>
  <c r="I30" i="7"/>
  <c r="L28" i="7"/>
  <c r="U22" i="7"/>
  <c r="Y30" i="7"/>
  <c r="AA17" i="7"/>
  <c r="I25" i="7"/>
  <c r="M29" i="7"/>
  <c r="Q31" i="7"/>
  <c r="W25" i="7"/>
  <c r="G17" i="7"/>
  <c r="N24" i="7"/>
  <c r="O32" i="7"/>
  <c r="Q22" i="7"/>
  <c r="AA32" i="7"/>
  <c r="L29" i="7"/>
  <c r="R16" i="7"/>
  <c r="V25" i="7"/>
  <c r="W31" i="7"/>
  <c r="AB9" i="7"/>
  <c r="AA24" i="7"/>
  <c r="E31" i="7"/>
  <c r="M30" i="7"/>
  <c r="R17" i="7"/>
  <c r="U15" i="7"/>
  <c r="Z32" i="7"/>
  <c r="J27" i="7"/>
  <c r="L9" i="7"/>
  <c r="N31" i="7"/>
  <c r="T23" i="7"/>
  <c r="W16" i="7"/>
  <c r="AB29" i="7"/>
  <c r="E24" i="7"/>
  <c r="M15" i="7"/>
  <c r="R32" i="7"/>
  <c r="T22" i="7"/>
  <c r="U32" i="7"/>
  <c r="Z17" i="7"/>
  <c r="G16" i="7"/>
  <c r="O27" i="7"/>
  <c r="Q9" i="7"/>
  <c r="E29" i="7"/>
  <c r="L24" i="7"/>
  <c r="M32" i="7"/>
  <c r="P30" i="7"/>
  <c r="V28" i="7"/>
  <c r="X15" i="7"/>
  <c r="Y24" i="7"/>
  <c r="F27" i="7"/>
  <c r="P23" i="7"/>
  <c r="X27" i="7"/>
  <c r="AA25" i="7"/>
  <c r="AB31" i="7"/>
  <c r="F22" i="7"/>
  <c r="L15" i="7"/>
  <c r="S22" i="7"/>
  <c r="F16" i="7"/>
  <c r="J25" i="7"/>
  <c r="K31" i="7"/>
  <c r="N27" i="7"/>
  <c r="T16" i="7"/>
  <c r="Y29" i="7"/>
  <c r="E28" i="7"/>
  <c r="K24" i="7"/>
  <c r="L32" i="7"/>
  <c r="T17" i="7"/>
  <c r="W15" i="7"/>
  <c r="X24" i="7"/>
  <c r="N9" i="7"/>
  <c r="O23" i="7"/>
  <c r="Z25" i="7"/>
  <c r="I22" i="7"/>
  <c r="M28" i="7"/>
  <c r="P28" i="7"/>
  <c r="S24" i="7"/>
  <c r="T32" i="7"/>
  <c r="V22" i="7"/>
  <c r="W32" i="7"/>
  <c r="Z30" i="7"/>
  <c r="M23" i="7"/>
  <c r="U27" i="7"/>
  <c r="H28" i="7"/>
  <c r="J15" i="7"/>
  <c r="U30" i="7"/>
  <c r="X28" i="7"/>
  <c r="Z15" i="7"/>
  <c r="I31" i="7"/>
  <c r="O25" i="7"/>
  <c r="P31" i="7"/>
  <c r="U9" i="7"/>
  <c r="V23" i="7"/>
  <c r="W29" i="7"/>
  <c r="H22" i="7"/>
  <c r="N15" i="7"/>
  <c r="K9" i="7"/>
  <c r="P25" i="7"/>
  <c r="X31" i="7"/>
  <c r="Z16" i="7"/>
  <c r="E15" i="7"/>
  <c r="F17" i="7"/>
  <c r="G28" i="7"/>
  <c r="J24" i="7"/>
  <c r="Q30" i="7"/>
  <c r="S17" i="7"/>
  <c r="V17" i="7"/>
  <c r="W28" i="7"/>
  <c r="K29" i="7"/>
  <c r="U25" i="7"/>
  <c r="V31" i="7"/>
  <c r="X16" i="7"/>
  <c r="E30" i="7"/>
  <c r="E25" i="7"/>
  <c r="I15" i="7"/>
  <c r="J28" i="7"/>
  <c r="M24" i="7"/>
  <c r="N32" i="7"/>
  <c r="P22" i="7"/>
  <c r="Q32" i="7"/>
  <c r="Y15" i="7"/>
  <c r="Z28" i="7"/>
  <c r="AB28" i="7"/>
  <c r="I9" i="7"/>
  <c r="J23" i="7"/>
  <c r="N25" i="7"/>
  <c r="O31" i="7"/>
  <c r="R29" i="7"/>
  <c r="H24" i="7"/>
  <c r="K22" i="7"/>
  <c r="O30" i="7"/>
  <c r="Q17" i="7"/>
  <c r="H23" i="7"/>
  <c r="M31" i="7"/>
  <c r="O16" i="7"/>
  <c r="V16" i="7"/>
  <c r="W27" i="7"/>
  <c r="Z23" i="7"/>
  <c r="H32" i="7"/>
  <c r="J22" i="7"/>
  <c r="N28" i="7"/>
  <c r="W22" i="7"/>
  <c r="X32" i="7"/>
  <c r="L31" i="7"/>
  <c r="N16" i="7"/>
  <c r="R25" i="7"/>
  <c r="S31" i="7"/>
  <c r="AB16" i="7"/>
  <c r="K30" i="7"/>
  <c r="M17" i="7"/>
  <c r="S15" i="7"/>
  <c r="T24" i="7"/>
  <c r="W24" i="7"/>
  <c r="Z22" i="7"/>
  <c r="H9" i="7"/>
  <c r="W23" i="7"/>
  <c r="E17" i="7"/>
  <c r="K32" i="7"/>
  <c r="N30" i="7"/>
  <c r="Q28" i="7"/>
  <c r="AB15" i="7"/>
  <c r="F29" i="7"/>
  <c r="J31" i="7"/>
  <c r="L16" i="7"/>
  <c r="S16" i="7"/>
  <c r="T27" i="7"/>
  <c r="V9" i="7"/>
  <c r="X29" i="7"/>
  <c r="AA27" i="7"/>
  <c r="G24" i="7"/>
  <c r="M22" i="7"/>
  <c r="P17" i="7"/>
  <c r="V15" i="7"/>
  <c r="Z24" i="7"/>
  <c r="AB17" i="7"/>
  <c r="F9" i="7"/>
  <c r="G25" i="7"/>
  <c r="H31" i="7"/>
  <c r="N23" i="7"/>
  <c r="O29" i="7"/>
  <c r="R27" i="7"/>
  <c r="T9" i="7"/>
  <c r="Y25" i="7"/>
  <c r="Z31" i="7"/>
  <c r="F24" i="7"/>
  <c r="L22" i="7"/>
  <c r="R15" i="7"/>
  <c r="S28" i="7"/>
  <c r="V24" i="7"/>
  <c r="Y22" i="7"/>
  <c r="AB32" i="7"/>
  <c r="U29" i="7"/>
  <c r="X25" i="7"/>
  <c r="Y31" i="7"/>
  <c r="AA23" i="7"/>
  <c r="J17" i="7"/>
  <c r="K28" i="7"/>
  <c r="W17" i="7"/>
  <c r="H27" i="7"/>
  <c r="J9" i="7"/>
  <c r="K23" i="7"/>
  <c r="R23" i="7"/>
  <c r="S29" i="7"/>
  <c r="Y16" i="7"/>
  <c r="Z27" i="7"/>
  <c r="C31" i="7"/>
  <c r="D24" i="7"/>
  <c r="D23" i="7"/>
  <c r="D15" i="7"/>
  <c r="D31" i="7"/>
  <c r="D27" i="7"/>
  <c r="C23" i="7"/>
  <c r="C16" i="7"/>
  <c r="C29" i="7"/>
  <c r="C22" i="7"/>
  <c r="D17" i="7"/>
  <c r="C17" i="7"/>
  <c r="D29" i="7"/>
  <c r="D32" i="7"/>
  <c r="D16" i="7"/>
  <c r="C28" i="7"/>
  <c r="D22" i="7"/>
  <c r="C32" i="7"/>
  <c r="D25" i="7"/>
  <c r="C24" i="7"/>
  <c r="C15" i="7"/>
  <c r="D30" i="7"/>
  <c r="C30" i="7"/>
  <c r="C27" i="7"/>
  <c r="C25" i="7"/>
  <c r="D9" i="7"/>
  <c r="D28" i="7"/>
  <c r="C9" i="7"/>
  <c r="Z22" i="5" l="1"/>
  <c r="O32" i="5"/>
  <c r="S23" i="5"/>
  <c r="Q14" i="5"/>
  <c r="M20" i="5"/>
  <c r="J15" i="5"/>
  <c r="M17" i="5"/>
  <c r="V15" i="5"/>
  <c r="J9" i="5"/>
  <c r="U21" i="5"/>
  <c r="AA12" i="5"/>
  <c r="T32" i="5"/>
  <c r="X11" i="5"/>
  <c r="I29" i="5"/>
  <c r="V24" i="5"/>
  <c r="I17" i="5"/>
  <c r="G30" i="5"/>
  <c r="I16" i="5"/>
  <c r="T25" i="5"/>
  <c r="Q22" i="5"/>
  <c r="I20" i="5"/>
  <c r="L12" i="5"/>
  <c r="J21" i="5"/>
  <c r="O18" i="5"/>
  <c r="Z24" i="5"/>
  <c r="J25" i="5"/>
  <c r="Z16" i="5"/>
  <c r="J23" i="5"/>
  <c r="P31" i="5"/>
  <c r="G16" i="5"/>
  <c r="H16" i="5"/>
  <c r="J33" i="5"/>
  <c r="O26" i="5"/>
  <c r="V28" i="5"/>
  <c r="Z15" i="5"/>
  <c r="O8" i="5"/>
  <c r="V14" i="5"/>
  <c r="M18" i="5"/>
  <c r="N12" i="5"/>
  <c r="AA25" i="5"/>
  <c r="R23" i="5"/>
  <c r="M26" i="5"/>
  <c r="N17" i="5"/>
  <c r="I32" i="5"/>
  <c r="AA28" i="5"/>
  <c r="K23" i="5"/>
  <c r="T9" i="5"/>
  <c r="T33" i="5"/>
  <c r="O21" i="5"/>
  <c r="O36" i="5"/>
  <c r="H24" i="5"/>
  <c r="W11" i="5"/>
  <c r="R24" i="5"/>
  <c r="W29" i="5"/>
  <c r="W10" i="5"/>
  <c r="N23" i="5"/>
  <c r="X15" i="5"/>
  <c r="AB12" i="5"/>
  <c r="P26" i="5"/>
  <c r="M9" i="5"/>
  <c r="K26" i="5"/>
  <c r="R20" i="5"/>
  <c r="V20" i="5"/>
  <c r="G25" i="5"/>
  <c r="J29" i="5"/>
  <c r="I30" i="5"/>
  <c r="W33" i="5"/>
  <c r="X10" i="5"/>
  <c r="S7" i="5"/>
  <c r="V21" i="5"/>
  <c r="Y18" i="5"/>
  <c r="X33" i="5"/>
  <c r="Q15" i="5"/>
  <c r="AB14" i="5"/>
  <c r="W20" i="5"/>
  <c r="Y20" i="5"/>
  <c r="J20" i="5"/>
  <c r="V7" i="5"/>
  <c r="X21" i="5"/>
  <c r="I12" i="5"/>
  <c r="Y14" i="5"/>
  <c r="P15" i="5"/>
  <c r="R15" i="5"/>
  <c r="O30" i="5"/>
  <c r="W25" i="5"/>
  <c r="W32" i="5"/>
  <c r="M32" i="5"/>
  <c r="L36" i="5"/>
  <c r="H22" i="5"/>
  <c r="M25" i="5"/>
  <c r="Z20" i="5"/>
  <c r="N15" i="5"/>
  <c r="S15" i="5"/>
  <c r="AA29" i="5"/>
  <c r="Y22" i="5"/>
  <c r="J36" i="5"/>
  <c r="U36" i="5"/>
  <c r="P22" i="5"/>
  <c r="L20" i="5"/>
  <c r="M7" i="5"/>
  <c r="M10" i="5"/>
  <c r="U15" i="5"/>
  <c r="K17" i="5"/>
  <c r="U12" i="5"/>
  <c r="R31" i="5"/>
  <c r="K18" i="5"/>
  <c r="Y11" i="5"/>
  <c r="K25" i="5"/>
  <c r="N36" i="5"/>
  <c r="R32" i="5"/>
  <c r="L33" i="5"/>
  <c r="J16" i="5"/>
  <c r="O17" i="5"/>
  <c r="P28" i="5"/>
  <c r="W17" i="5"/>
  <c r="Z18" i="5"/>
  <c r="K8" i="5"/>
  <c r="N22" i="5"/>
  <c r="P10" i="5"/>
  <c r="L14" i="5"/>
  <c r="I25" i="5"/>
  <c r="L27" i="5"/>
  <c r="R16" i="5"/>
  <c r="I14" i="5"/>
  <c r="U25" i="5"/>
  <c r="H20" i="5"/>
  <c r="K22" i="5"/>
  <c r="T27" i="5"/>
  <c r="N8" i="5"/>
  <c r="AB22" i="5"/>
  <c r="R26" i="5"/>
  <c r="P12" i="5"/>
  <c r="V10" i="5"/>
  <c r="X16" i="5"/>
  <c r="L15" i="5"/>
  <c r="X25" i="5"/>
  <c r="M15" i="5"/>
  <c r="Z12" i="5"/>
  <c r="AA26" i="5"/>
  <c r="J32" i="5"/>
  <c r="S12" i="5"/>
  <c r="X30" i="5"/>
  <c r="I26" i="5"/>
  <c r="V29" i="5"/>
  <c r="H8" i="5"/>
  <c r="U26" i="5"/>
  <c r="U14" i="5"/>
  <c r="K32" i="5"/>
  <c r="G33" i="5"/>
  <c r="J11" i="5"/>
  <c r="P11" i="5"/>
  <c r="P25" i="5"/>
  <c r="L18" i="5"/>
  <c r="W16" i="5"/>
  <c r="AA10" i="5"/>
  <c r="K31" i="5"/>
  <c r="Z36" i="5"/>
  <c r="H26" i="5"/>
  <c r="G11" i="5"/>
  <c r="I7" i="5"/>
  <c r="U17" i="5"/>
  <c r="R17" i="5"/>
  <c r="AB16" i="5"/>
  <c r="G24" i="5"/>
  <c r="G28" i="5"/>
  <c r="R11" i="5"/>
  <c r="N30" i="5"/>
  <c r="AB11" i="5"/>
  <c r="V32" i="5"/>
  <c r="H36" i="5"/>
  <c r="V17" i="5"/>
  <c r="H31" i="5"/>
  <c r="Y8" i="5"/>
  <c r="S32" i="5"/>
  <c r="AB27" i="5"/>
  <c r="Q24" i="5"/>
  <c r="L16" i="5"/>
  <c r="M28" i="5"/>
  <c r="Q10" i="5"/>
  <c r="V27" i="5"/>
  <c r="S31" i="5"/>
  <c r="W28" i="5"/>
  <c r="U32" i="5"/>
  <c r="M27" i="5"/>
  <c r="J30" i="5"/>
  <c r="W8" i="5"/>
  <c r="L24" i="5"/>
  <c r="I11" i="5"/>
  <c r="Y23" i="5"/>
  <c r="AB23" i="5"/>
  <c r="Q9" i="5"/>
  <c r="T26" i="5"/>
  <c r="I9" i="5"/>
  <c r="Y7" i="5"/>
  <c r="R8" i="5"/>
  <c r="S22" i="5"/>
  <c r="G15" i="5"/>
  <c r="U27" i="5"/>
  <c r="Z30" i="5"/>
  <c r="Y33" i="5"/>
  <c r="N28" i="5"/>
  <c r="K29" i="5"/>
  <c r="V16" i="5"/>
  <c r="M16" i="5"/>
  <c r="G8" i="5"/>
  <c r="P16" i="5"/>
  <c r="V11" i="5"/>
  <c r="U31" i="5"/>
  <c r="M21" i="5"/>
  <c r="S20" i="5"/>
  <c r="L10" i="5"/>
  <c r="AA14" i="5"/>
  <c r="K30" i="5"/>
  <c r="I21" i="5"/>
  <c r="Q23" i="5"/>
  <c r="S14" i="5"/>
  <c r="T31" i="5"/>
  <c r="G26" i="5"/>
  <c r="O14" i="5"/>
  <c r="AB30" i="5"/>
  <c r="U20" i="5"/>
  <c r="O7" i="5"/>
  <c r="N24" i="5"/>
  <c r="I24" i="5"/>
  <c r="W27" i="5"/>
  <c r="G18" i="5"/>
  <c r="G17" i="5"/>
  <c r="J18" i="5"/>
  <c r="M31" i="5"/>
  <c r="P33" i="5"/>
  <c r="T36" i="5"/>
  <c r="G10" i="5"/>
  <c r="S18" i="5"/>
  <c r="Z33" i="5"/>
  <c r="J24" i="5"/>
  <c r="H12" i="5"/>
  <c r="R29" i="5"/>
  <c r="AB33" i="5"/>
  <c r="Q32" i="5"/>
  <c r="AB8" i="5"/>
  <c r="R27" i="5"/>
  <c r="H9" i="5"/>
  <c r="P9" i="5"/>
  <c r="O11" i="5"/>
  <c r="I8" i="5"/>
  <c r="X32" i="5"/>
  <c r="G27" i="5"/>
  <c r="G14" i="5"/>
  <c r="Y25" i="5"/>
  <c r="Q18" i="5"/>
  <c r="K33" i="5"/>
  <c r="X36" i="5"/>
  <c r="W21" i="5"/>
  <c r="N26" i="5"/>
  <c r="AB20" i="5"/>
  <c r="Y36" i="5"/>
  <c r="AA20" i="5"/>
  <c r="AB26" i="5"/>
  <c r="Z7" i="5"/>
  <c r="AB28" i="5"/>
  <c r="I23" i="5"/>
  <c r="H25" i="5"/>
  <c r="AA30" i="5"/>
  <c r="Q21" i="5"/>
  <c r="W9" i="5"/>
  <c r="X24" i="5"/>
  <c r="K15" i="5"/>
  <c r="W26" i="5"/>
  <c r="Q33" i="5"/>
  <c r="T10" i="5"/>
  <c r="R9" i="5"/>
  <c r="AA7" i="5"/>
  <c r="G21" i="5"/>
  <c r="M36" i="5"/>
  <c r="U8" i="5"/>
  <c r="X18" i="5"/>
  <c r="Q29" i="5"/>
  <c r="N7" i="5"/>
  <c r="N27" i="5"/>
  <c r="X31" i="5"/>
  <c r="L23" i="5"/>
  <c r="T12" i="5"/>
  <c r="AA24" i="5"/>
  <c r="Y24" i="5"/>
  <c r="S25" i="5"/>
  <c r="H18" i="5"/>
  <c r="Q30" i="5"/>
  <c r="U28" i="5"/>
  <c r="S11" i="5"/>
  <c r="H14" i="5"/>
  <c r="T7" i="5"/>
  <c r="X27" i="5"/>
  <c r="AA16" i="5"/>
  <c r="Q25" i="5"/>
  <c r="R36" i="5"/>
  <c r="O15" i="5"/>
  <c r="O25" i="5"/>
  <c r="X26" i="5"/>
  <c r="R12" i="5"/>
  <c r="N25" i="5"/>
  <c r="H10" i="5"/>
  <c r="K12" i="5"/>
  <c r="N33" i="5"/>
  <c r="L32" i="5"/>
  <c r="J28" i="5"/>
  <c r="Z28" i="5"/>
  <c r="R10" i="5"/>
  <c r="G7" i="5"/>
  <c r="AB25" i="5"/>
  <c r="T8" i="5"/>
  <c r="T20" i="5"/>
  <c r="Z14" i="5"/>
  <c r="S17" i="5"/>
  <c r="L21" i="5"/>
  <c r="G36" i="5"/>
  <c r="S33" i="5"/>
  <c r="AA32" i="5"/>
  <c r="G20" i="5"/>
  <c r="M14" i="5"/>
  <c r="X9" i="5"/>
  <c r="I33" i="5"/>
  <c r="Z23" i="5"/>
  <c r="N14" i="5"/>
  <c r="V12" i="5"/>
  <c r="O20" i="5"/>
  <c r="V31" i="5"/>
  <c r="U22" i="5"/>
  <c r="G12" i="5"/>
  <c r="AA8" i="5"/>
  <c r="T17" i="5"/>
  <c r="T15" i="5"/>
  <c r="Q27" i="5"/>
  <c r="K9" i="5"/>
  <c r="AA18" i="5"/>
  <c r="X29" i="5"/>
  <c r="O10" i="5"/>
  <c r="W31" i="5"/>
  <c r="Y9" i="5"/>
  <c r="I36" i="5"/>
  <c r="V18" i="5"/>
  <c r="O16" i="5"/>
  <c r="T22" i="5"/>
  <c r="Z11" i="5"/>
  <c r="J10" i="5"/>
  <c r="L17" i="5"/>
  <c r="Y21" i="5"/>
  <c r="L31" i="5"/>
  <c r="S21" i="5"/>
  <c r="X12" i="5"/>
  <c r="M11" i="5"/>
  <c r="L28" i="5"/>
  <c r="Y10" i="5"/>
  <c r="W36" i="5"/>
  <c r="P21" i="5"/>
  <c r="L30" i="5"/>
  <c r="AB7" i="5"/>
  <c r="M8" i="5"/>
  <c r="Q11" i="5"/>
  <c r="M30" i="5"/>
  <c r="M12" i="5"/>
  <c r="W7" i="5"/>
  <c r="Q28" i="5"/>
  <c r="N10" i="5"/>
  <c r="AA21" i="5"/>
  <c r="P24" i="5"/>
  <c r="T21" i="5"/>
  <c r="S28" i="5"/>
  <c r="L29" i="5"/>
  <c r="X23" i="5"/>
  <c r="Q17" i="5"/>
  <c r="U11" i="5"/>
  <c r="X17" i="5"/>
  <c r="AA11" i="5"/>
  <c r="Q36" i="5"/>
  <c r="G9" i="5"/>
  <c r="H7" i="5"/>
  <c r="K36" i="5"/>
  <c r="Y17" i="5"/>
  <c r="N11" i="5"/>
  <c r="T14" i="5"/>
  <c r="AA17" i="5"/>
  <c r="P36" i="5"/>
  <c r="N18" i="5"/>
  <c r="Z25" i="5"/>
  <c r="J12" i="5"/>
  <c r="R14" i="5"/>
  <c r="L7" i="5"/>
  <c r="V9" i="5"/>
  <c r="Q26" i="5"/>
  <c r="S27" i="5"/>
  <c r="I22" i="5"/>
  <c r="I18" i="5"/>
  <c r="O12" i="5"/>
  <c r="P8" i="5"/>
  <c r="W24" i="5"/>
  <c r="Y28" i="5"/>
  <c r="W23" i="5"/>
  <c r="AB32" i="5"/>
  <c r="M29" i="5"/>
  <c r="M23" i="5"/>
  <c r="T29" i="5"/>
  <c r="P17" i="5"/>
  <c r="P27" i="5"/>
  <c r="U16" i="5"/>
  <c r="N16" i="5"/>
  <c r="S16" i="5"/>
  <c r="H11" i="5"/>
  <c r="U33" i="5"/>
  <c r="H27" i="5"/>
  <c r="Z31" i="5"/>
  <c r="Y26" i="5"/>
  <c r="K16" i="5"/>
  <c r="Y30" i="5"/>
  <c r="G23" i="5"/>
  <c r="Y12" i="5"/>
  <c r="N20" i="5"/>
  <c r="N9" i="5"/>
  <c r="H29" i="5"/>
  <c r="K7" i="5"/>
  <c r="AA31" i="5"/>
  <c r="AB36" i="5"/>
  <c r="AB9" i="5"/>
  <c r="O33" i="5"/>
  <c r="W12" i="5"/>
  <c r="Y32" i="5"/>
  <c r="K14" i="5"/>
  <c r="R18" i="5"/>
  <c r="S30" i="5"/>
  <c r="T16" i="5"/>
  <c r="K10" i="5"/>
  <c r="L22" i="5"/>
  <c r="O29" i="5"/>
  <c r="AB17" i="5"/>
  <c r="Q16" i="5"/>
  <c r="V30" i="5"/>
  <c r="H15" i="5"/>
  <c r="I31" i="5"/>
  <c r="P7" i="5"/>
  <c r="T28" i="5"/>
  <c r="T30" i="5"/>
  <c r="I15" i="5"/>
  <c r="Q12" i="5"/>
  <c r="J14" i="5"/>
  <c r="J17" i="5"/>
  <c r="K28" i="5"/>
  <c r="W15" i="5"/>
  <c r="T24" i="5"/>
  <c r="Z8" i="5"/>
  <c r="AA36" i="5"/>
  <c r="V33" i="5"/>
  <c r="J31" i="5"/>
  <c r="V26" i="5"/>
  <c r="O31" i="5"/>
  <c r="U7" i="5"/>
  <c r="H32" i="5"/>
  <c r="T18" i="5"/>
  <c r="V23" i="5"/>
  <c r="J26" i="5"/>
  <c r="K21" i="5"/>
  <c r="N32" i="5"/>
  <c r="O9" i="5"/>
  <c r="S36" i="5"/>
  <c r="O24" i="5"/>
  <c r="AB21" i="5"/>
  <c r="M22" i="5"/>
  <c r="Y31" i="5"/>
  <c r="S24" i="5"/>
  <c r="K24" i="5"/>
  <c r="X28" i="5"/>
  <c r="P32" i="5"/>
  <c r="U30" i="5"/>
  <c r="L9" i="5"/>
  <c r="X22" i="5"/>
  <c r="AA27" i="5"/>
  <c r="AA22" i="5"/>
  <c r="N21" i="5"/>
  <c r="X7" i="5"/>
  <c r="R33" i="5"/>
  <c r="Q8" i="5"/>
  <c r="S10" i="5"/>
  <c r="S29" i="5"/>
  <c r="Y15" i="5"/>
  <c r="P30" i="5"/>
  <c r="R21" i="5"/>
  <c r="Z32" i="5"/>
  <c r="R22" i="5"/>
  <c r="AA33" i="5"/>
  <c r="S8" i="5"/>
  <c r="W22" i="5"/>
  <c r="AA23" i="5"/>
  <c r="H28" i="5"/>
  <c r="G22" i="5"/>
  <c r="O23" i="5"/>
  <c r="O22" i="5"/>
  <c r="N31" i="5"/>
  <c r="K27" i="5"/>
  <c r="Q20" i="5"/>
  <c r="T11" i="5"/>
  <c r="Z26" i="5"/>
  <c r="O28" i="5"/>
  <c r="X8" i="5"/>
  <c r="I27" i="5"/>
  <c r="G29" i="5"/>
  <c r="H33" i="5"/>
  <c r="L11" i="5"/>
  <c r="AA15" i="5"/>
  <c r="M24" i="5"/>
  <c r="J8" i="5"/>
  <c r="P29" i="5"/>
  <c r="X20" i="5"/>
  <c r="Y27" i="5"/>
  <c r="AB15" i="5"/>
  <c r="P20" i="5"/>
  <c r="H30" i="5"/>
  <c r="G31" i="5"/>
  <c r="U24" i="5"/>
  <c r="Z10" i="5"/>
  <c r="K20" i="5"/>
  <c r="Z21" i="5"/>
  <c r="Q7" i="5"/>
  <c r="AB24" i="5"/>
  <c r="AB10" i="5"/>
  <c r="U29" i="5"/>
  <c r="Z27" i="5"/>
  <c r="M33" i="5"/>
  <c r="P14" i="5"/>
  <c r="P18" i="5"/>
  <c r="R30" i="5"/>
  <c r="S9" i="5"/>
  <c r="K11" i="5"/>
  <c r="L8" i="5"/>
  <c r="U18" i="5"/>
  <c r="W14" i="5"/>
  <c r="Z17" i="5"/>
  <c r="J22" i="5"/>
  <c r="W30" i="5"/>
  <c r="U23" i="5"/>
  <c r="Z9" i="5"/>
  <c r="AA9" i="5"/>
  <c r="H21" i="5"/>
  <c r="V8" i="5"/>
  <c r="O27" i="5"/>
  <c r="R25" i="5"/>
  <c r="I10" i="5"/>
  <c r="H23" i="5"/>
  <c r="S26" i="5"/>
  <c r="L26" i="5"/>
  <c r="I28" i="5"/>
  <c r="J27" i="5"/>
  <c r="V22" i="5"/>
  <c r="W18" i="5"/>
  <c r="R28" i="5"/>
  <c r="R7" i="5"/>
  <c r="P23" i="5"/>
  <c r="N29" i="5"/>
  <c r="Y16" i="5"/>
  <c r="AB18" i="5"/>
  <c r="L25" i="5"/>
  <c r="X14" i="5"/>
  <c r="Q31" i="5"/>
  <c r="Z29" i="5"/>
  <c r="T23" i="5"/>
  <c r="U9" i="5"/>
  <c r="V25" i="5"/>
  <c r="AB31" i="5"/>
  <c r="H17" i="5"/>
  <c r="J7" i="5"/>
  <c r="G32" i="5"/>
  <c r="V36" i="5"/>
  <c r="U10" i="5"/>
  <c r="AB29" i="5"/>
  <c r="Y29" i="5"/>
  <c r="U6" i="5" l="1"/>
  <c r="T6" i="5"/>
  <c r="S19" i="5"/>
  <c r="X19" i="5"/>
  <c r="G13" i="5"/>
  <c r="AA13" i="5"/>
  <c r="M13" i="5"/>
  <c r="Z13" i="5"/>
  <c r="AA6" i="5"/>
  <c r="O19" i="5"/>
  <c r="I6" i="5"/>
  <c r="Y19" i="5"/>
  <c r="J13" i="5"/>
  <c r="Z6" i="5"/>
  <c r="AB6" i="5"/>
  <c r="O6" i="5"/>
  <c r="O13" i="5"/>
  <c r="Y6" i="5"/>
  <c r="H13" i="5"/>
  <c r="L19" i="5"/>
  <c r="N13" i="5"/>
  <c r="G19" i="5"/>
  <c r="P19" i="5"/>
  <c r="W13" i="5"/>
  <c r="G6" i="5"/>
  <c r="AA19" i="5"/>
  <c r="U13" i="5"/>
  <c r="L13" i="5"/>
  <c r="S6" i="5"/>
  <c r="R19" i="5"/>
  <c r="V19" i="5"/>
  <c r="X13" i="5"/>
  <c r="K13" i="5"/>
  <c r="H6" i="5"/>
  <c r="T19" i="5"/>
  <c r="U19" i="5"/>
  <c r="S13" i="5"/>
  <c r="I19" i="5"/>
  <c r="AB13" i="5"/>
  <c r="M19" i="5"/>
  <c r="Q19" i="5"/>
  <c r="X6" i="5"/>
  <c r="T13" i="5"/>
  <c r="V13" i="5"/>
  <c r="J6" i="5"/>
  <c r="P13" i="5"/>
  <c r="Q6" i="5"/>
  <c r="K6" i="5"/>
  <c r="L6" i="5"/>
  <c r="N6" i="5"/>
  <c r="AB19" i="5"/>
  <c r="H19" i="5"/>
  <c r="Q13" i="5"/>
  <c r="I13" i="5"/>
  <c r="Z19" i="5"/>
  <c r="N19" i="5"/>
  <c r="R13" i="5"/>
  <c r="V6" i="5"/>
  <c r="R6" i="5"/>
  <c r="K19" i="5"/>
  <c r="P6" i="5"/>
  <c r="W6" i="5"/>
  <c r="M6" i="5"/>
  <c r="Y13" i="5"/>
  <c r="J19" i="5"/>
  <c r="W19" i="5"/>
  <c r="J5" i="5" l="1"/>
  <c r="V5" i="5"/>
  <c r="K5" i="5"/>
  <c r="P5" i="5"/>
  <c r="G5" i="5"/>
  <c r="Z5" i="5"/>
  <c r="AB5" i="5"/>
  <c r="M5" i="5"/>
  <c r="AA5" i="5"/>
  <c r="H5" i="5"/>
  <c r="R5" i="5"/>
  <c r="Q5" i="5"/>
  <c r="S5" i="5"/>
  <c r="O5" i="5"/>
  <c r="U5" i="5"/>
  <c r="I5" i="5"/>
  <c r="W5" i="5"/>
  <c r="N5" i="5"/>
  <c r="L5" i="5"/>
  <c r="X5" i="5"/>
  <c r="Y5" i="5"/>
  <c r="T5" i="5"/>
</calcChain>
</file>

<file path=xl/sharedStrings.xml><?xml version="1.0" encoding="utf-8"?>
<sst xmlns="http://schemas.openxmlformats.org/spreadsheetml/2006/main" count="694" uniqueCount="103">
  <si>
    <t>GDP at market prices</t>
  </si>
  <si>
    <t>Agriculture, forestry and fishing</t>
  </si>
  <si>
    <t>Cash crops</t>
  </si>
  <si>
    <t>Food crops</t>
  </si>
  <si>
    <t>Livestock</t>
  </si>
  <si>
    <t>Agriculture Support Services</t>
  </si>
  <si>
    <t>Forestry</t>
  </si>
  <si>
    <t>Fishing</t>
  </si>
  <si>
    <t>Industry</t>
  </si>
  <si>
    <t>Mining &amp; quarrying</t>
  </si>
  <si>
    <t>Manufacturing</t>
  </si>
  <si>
    <t>Electricity</t>
  </si>
  <si>
    <t>Water</t>
  </si>
  <si>
    <t>Construction</t>
  </si>
  <si>
    <t>Services</t>
  </si>
  <si>
    <t>Trade and Repairs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</si>
  <si>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</si>
  <si>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</si>
  <si>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</si>
  <si>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</si>
  <si>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</si>
  <si>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</si>
  <si>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</si>
  <si>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 xml:space="preserve">Public Administration </t>
  </si>
  <si>
    <t>Education</t>
  </si>
  <si>
    <t>Human Health and Social Work Activities</t>
  </si>
  <si>
    <t>Arts, Entertainment and Recreation</t>
  </si>
  <si>
    <t>Other Service Activities</t>
  </si>
  <si>
    <t>Activities of Households as Employers</t>
  </si>
  <si>
    <t>Adjustments</t>
  </si>
  <si>
    <t>Taxes on products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</si>
  <si>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</si>
  <si>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</si>
  <si>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</si>
  <si>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</si>
  <si>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</si>
  <si>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</si>
  <si>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</si>
  <si>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</si>
  <si>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</si>
  <si>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</si>
  <si>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</si>
  <si>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</si>
  <si>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</si>
  <si>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</si>
  <si>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</si>
  <si>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</si>
  <si>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</si>
  <si>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</si>
  <si>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</si>
  <si>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</si>
  <si>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</si>
  <si>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</si>
  <si>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</si>
  <si>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</si>
  <si>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</si>
  <si>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</si>
  <si>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Q1</t>
  </si>
  <si>
    <t>Q2</t>
  </si>
  <si>
    <t>Q3</t>
  </si>
  <si>
    <t>Q4</t>
  </si>
  <si>
    <t>Y</t>
  </si>
  <si>
    <t>N</t>
  </si>
  <si>
    <t>2014/15</t>
  </si>
  <si>
    <t>Uganda Bureau of Statistics</t>
  </si>
  <si>
    <t>2014Q3</t>
  </si>
  <si>
    <t>Trade &amp; Repairs</t>
  </si>
  <si>
    <t>Transportation &amp; Storage</t>
  </si>
  <si>
    <t xml:space="preserve">Accommodation &amp; Food Service </t>
  </si>
  <si>
    <t>Information &amp; Communication</t>
  </si>
  <si>
    <t xml:space="preserve">Financial and Insurance </t>
  </si>
  <si>
    <t>Activities of Households</t>
  </si>
  <si>
    <t xml:space="preserve">Professional, Scientific &amp; Technical </t>
  </si>
  <si>
    <t xml:space="preserve">Human Health &amp; Social Work </t>
  </si>
  <si>
    <t>Arts, Entertainment &amp; Recreation</t>
  </si>
  <si>
    <t>Agriculture, Forestry &amp; Fishing</t>
  </si>
  <si>
    <t xml:space="preserve">Administrative &amp; Support Service </t>
  </si>
  <si>
    <t>2015Q1</t>
  </si>
  <si>
    <t>2014Q4</t>
  </si>
  <si>
    <t>2015Q2</t>
  </si>
  <si>
    <t>2015Q3</t>
  </si>
  <si>
    <t>2015/16</t>
  </si>
  <si>
    <t>2015Q4</t>
  </si>
  <si>
    <t>2016/17</t>
  </si>
  <si>
    <t>SEASONALLY ADJUSTED ESTIMATES</t>
  </si>
  <si>
    <t>TREND CYCLE ESTIMATES</t>
  </si>
  <si>
    <t>ORIGINAL ESTIMATES</t>
  </si>
  <si>
    <t>2017/18</t>
  </si>
  <si>
    <t>GDP AT MARKET PRICES</t>
  </si>
  <si>
    <t>AGRICULTURE,FORESTRY&amp;FISHING</t>
  </si>
  <si>
    <t>INDUSTRY</t>
  </si>
  <si>
    <t>SERVICES</t>
  </si>
  <si>
    <t>ADJUSTMENTS</t>
  </si>
  <si>
    <t>2018/19</t>
  </si>
  <si>
    <t>2019/20</t>
  </si>
  <si>
    <t>Table 18: TREND-CYCLE Value Added by activity at current prices, PERCENTAGE SHARE, 2015/16-2019/20</t>
  </si>
  <si>
    <t>Table 17: TREND-CYCLE Value Added by activity at current prices, BILLION SHILLINGS, 2015/16-2019/20</t>
  </si>
  <si>
    <t>Table 16: SEASONALLY ADJUSTED Value Added by activity at current prices, PERCENTAGE SHARE, 2015/16-2019/20</t>
  </si>
  <si>
    <t>Table 11: Summary of QGDP at current prices, BILLION SHILLINGS, 2015/16-2019/20</t>
  </si>
  <si>
    <t>Table 12: Summary of QGDP at current prices, percentage share, 2015/16-2019/20</t>
  </si>
  <si>
    <t>Table 13: ORIGINAL UNADJUSTED Value Added by activity at current prices, BILLION SHILLINGS, 2015/16-2019/20</t>
  </si>
  <si>
    <t>Table 14: ORIGINAL UNADJUSTED Value Added by activity at current prices, PERCENTAGE SHARE, 2015/16-2019/20</t>
  </si>
  <si>
    <t>Table 15: SEASONALLY ADJUSTED Value Added at current prices, BILLION SHILLINGS, 2015/16-2019/20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</si>
</sst>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_(* #,##0.0_);_(* \(#,##0.0\);_(* &quot;-&quot;??_);_(@_)"/>
    <numFmt numFmtId="168" formatCode="#,##0.0"/>
    <numFmt numFmtId="169" formatCode="_(* #,##0.0_);_(* \(#,##0.0\);_(* &quot;-&quot;?_);_(@_)"/>
    <numFmt numFmtId="170" formatCode="_(* #,##0.000000_);_(* \(#,##0.000000\);_(* &quot;-&quot;??_);_(@_)"/>
    <numFmt numFmtId="171" formatCode="_(* #,##0.00000000000_);_(* \(#,##0.00000000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.5"/>
      <color theme="1"/>
      <name val="Arial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sz val="8.5"/>
      <name val="Arial"/>
      <family val="2"/>
    </font>
    <font>
      <i/>
      <sz val="8.5"/>
      <name val="Arial"/>
      <family val="2"/>
    </font>
    <font>
      <b/>
      <sz val="8.5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165" fontId="3" fillId="0" borderId="0" xfId="0" applyNumberFormat="1" applyFont="1" applyBorder="1"/>
    <xf numFmtId="3" fontId="4" fillId="0" borderId="0" xfId="0" applyNumberFormat="1" applyFont="1" applyBorder="1" applyAlignment="1" applyProtection="1">
      <alignment wrapText="1"/>
    </xf>
    <xf numFmtId="3" fontId="4" fillId="0" borderId="0" xfId="0" applyNumberFormat="1" applyFont="1" applyBorder="1" applyAlignment="1" applyProtection="1"/>
    <xf numFmtId="0" fontId="0" fillId="0" borderId="0" xfId="0" applyNumberFormat="1" applyBorder="1" applyAlignment="1">
      <alignment horizontal="left" vertical="top" wrapText="1"/>
    </xf>
    <xf numFmtId="0" fontId="5" fillId="0" borderId="1" xfId="0" applyFont="1" applyBorder="1" applyAlignment="1">
      <alignment horizontal="right"/>
    </xf>
    <xf numFmtId="166" fontId="0" fillId="0" borderId="0" xfId="1" applyNumberFormat="1" applyFont="1"/>
    <xf numFmtId="166" fontId="2" fillId="0" borderId="0" xfId="0" applyNumberFormat="1" applyFont="1"/>
    <xf numFmtId="0" fontId="2" fillId="0" borderId="0" xfId="0" applyFont="1"/>
    <xf numFmtId="166" fontId="2" fillId="0" borderId="0" xfId="1" applyNumberFormat="1" applyFont="1"/>
    <xf numFmtId="167" fontId="2" fillId="0" borderId="0" xfId="0" applyNumberFormat="1" applyFont="1"/>
    <xf numFmtId="165" fontId="2" fillId="0" borderId="0" xfId="0" applyNumberFormat="1" applyFont="1"/>
    <xf numFmtId="165" fontId="0" fillId="0" borderId="0" xfId="1" applyNumberFormat="1" applyFont="1"/>
    <xf numFmtId="165" fontId="0" fillId="0" borderId="0" xfId="0" applyNumberFormat="1"/>
    <xf numFmtId="165" fontId="9" fillId="0" borderId="0" xfId="0" applyNumberFormat="1" applyFont="1" applyFill="1" applyBorder="1"/>
    <xf numFmtId="165" fontId="16" fillId="0" borderId="0" xfId="0" applyNumberFormat="1" applyFont="1" applyFill="1" applyBorder="1"/>
    <xf numFmtId="166" fontId="14" fillId="0" borderId="0" xfId="1" applyNumberFormat="1" applyFont="1" applyFill="1" applyBorder="1"/>
    <xf numFmtId="0" fontId="11" fillId="0" borderId="0" xfId="0" applyFont="1" applyFill="1"/>
    <xf numFmtId="0" fontId="10" fillId="0" borderId="0" xfId="0" applyFont="1" applyFill="1"/>
    <xf numFmtId="0" fontId="14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right"/>
    </xf>
    <xf numFmtId="165" fontId="13" fillId="0" borderId="0" xfId="0" applyNumberFormat="1" applyFont="1" applyFill="1" applyBorder="1"/>
    <xf numFmtId="166" fontId="12" fillId="0" borderId="0" xfId="1" applyNumberFormat="1" applyFont="1" applyFill="1" applyBorder="1"/>
    <xf numFmtId="165" fontId="15" fillId="0" borderId="0" xfId="0" applyNumberFormat="1" applyFont="1" applyFill="1" applyBorder="1"/>
    <xf numFmtId="3" fontId="15" fillId="0" borderId="0" xfId="0" applyNumberFormat="1" applyFont="1" applyFill="1" applyBorder="1" applyAlignment="1" applyProtection="1"/>
    <xf numFmtId="3" fontId="15" fillId="0" borderId="1" xfId="0" applyNumberFormat="1" applyFont="1" applyFill="1" applyBorder="1" applyAlignment="1" applyProtection="1"/>
    <xf numFmtId="166" fontId="14" fillId="0" borderId="1" xfId="1" applyNumberFormat="1" applyFont="1" applyFill="1" applyBorder="1"/>
    <xf numFmtId="0" fontId="14" fillId="0" borderId="1" xfId="0" applyFont="1" applyFill="1" applyBorder="1"/>
    <xf numFmtId="0" fontId="8" fillId="0" borderId="0" xfId="0" applyFont="1" applyFill="1"/>
    <xf numFmtId="0" fontId="7" fillId="0" borderId="0" xfId="0" applyFont="1" applyFill="1"/>
    <xf numFmtId="0" fontId="10" fillId="0" borderId="1" xfId="0" applyFont="1" applyFill="1" applyBorder="1" applyAlignment="1"/>
    <xf numFmtId="0" fontId="14" fillId="0" borderId="0" xfId="0" applyFont="1" applyFill="1"/>
    <xf numFmtId="167" fontId="12" fillId="0" borderId="0" xfId="1" applyNumberFormat="1" applyFont="1" applyFill="1"/>
    <xf numFmtId="0" fontId="12" fillId="0" borderId="0" xfId="0" applyFont="1" applyFill="1"/>
    <xf numFmtId="167" fontId="14" fillId="0" borderId="0" xfId="1" applyNumberFormat="1" applyFont="1" applyFill="1"/>
    <xf numFmtId="167" fontId="14" fillId="0" borderId="0" xfId="1" applyNumberFormat="1" applyFont="1" applyFill="1" applyBorder="1"/>
    <xf numFmtId="167" fontId="14" fillId="0" borderId="1" xfId="1" applyNumberFormat="1" applyFont="1" applyFill="1" applyBorder="1"/>
    <xf numFmtId="167" fontId="14" fillId="0" borderId="0" xfId="0" applyNumberFormat="1" applyFont="1" applyFill="1"/>
    <xf numFmtId="169" fontId="12" fillId="0" borderId="0" xfId="0" applyNumberFormat="1" applyFont="1" applyFill="1" applyBorder="1"/>
    <xf numFmtId="3" fontId="15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left" vertical="top" wrapText="1"/>
    </xf>
    <xf numFmtId="166" fontId="7" fillId="0" borderId="0" xfId="1" applyNumberFormat="1" applyFont="1" applyFill="1"/>
    <xf numFmtId="166" fontId="12" fillId="0" borderId="0" xfId="0" applyNumberFormat="1" applyFont="1" applyFill="1" applyBorder="1"/>
    <xf numFmtId="168" fontId="14" fillId="0" borderId="0" xfId="1" applyNumberFormat="1" applyFont="1" applyFill="1" applyBorder="1"/>
    <xf numFmtId="168" fontId="14" fillId="0" borderId="1" xfId="1" applyNumberFormat="1" applyFont="1" applyFill="1" applyBorder="1"/>
    <xf numFmtId="167" fontId="7" fillId="0" borderId="0" xfId="1" applyNumberFormat="1" applyFont="1" applyFill="1"/>
    <xf numFmtId="167" fontId="10" fillId="0" borderId="0" xfId="1" applyNumberFormat="1" applyFont="1" applyFill="1"/>
    <xf numFmtId="169" fontId="12" fillId="0" borderId="0" xfId="1" applyNumberFormat="1" applyFont="1" applyFill="1" applyBorder="1"/>
    <xf numFmtId="170" fontId="12" fillId="0" borderId="0" xfId="0" applyNumberFormat="1" applyFont="1" applyFill="1" applyBorder="1"/>
    <xf numFmtId="166" fontId="17" fillId="0" borderId="0" xfId="1" applyNumberFormat="1" applyFont="1" applyFill="1" applyBorder="1"/>
    <xf numFmtId="171" fontId="17" fillId="0" borderId="0" xfId="1" applyNumberFormat="1" applyFont="1" applyFill="1" applyBorder="1"/>
    <xf numFmtId="166" fontId="17" fillId="0" borderId="1" xfId="1" applyNumberFormat="1" applyFont="1" applyFill="1" applyBorder="1"/>
    <xf numFmtId="0" fontId="6" fillId="0" borderId="0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/>
    <xf numFmtId="0" fontId="12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right"/>
    </xf>
    <xf numFmtId="0" fontId="14" fillId="2" borderId="0" xfId="0" applyFont="1" applyFill="1" applyBorder="1"/>
    <xf numFmtId="49" fontId="14" fillId="2" borderId="0" xfId="0" applyNumberFormat="1" applyFont="1" applyFill="1" applyBorder="1"/>
    <xf numFmtId="165" fontId="13" fillId="2" borderId="0" xfId="0" applyNumberFormat="1" applyFont="1" applyFill="1" applyBorder="1"/>
    <xf numFmtId="166" fontId="12" fillId="2" borderId="0" xfId="1" applyNumberFormat="1" applyFont="1" applyFill="1" applyBorder="1"/>
    <xf numFmtId="166" fontId="12" fillId="2" borderId="0" xfId="0" applyNumberFormat="1" applyFont="1" applyFill="1" applyBorder="1"/>
    <xf numFmtId="166" fontId="17" fillId="2" borderId="0" xfId="1" applyNumberFormat="1" applyFont="1" applyFill="1" applyBorder="1"/>
    <xf numFmtId="0" fontId="12" fillId="2" borderId="0" xfId="0" applyFont="1" applyFill="1" applyBorder="1"/>
    <xf numFmtId="166" fontId="14" fillId="2" borderId="0" xfId="1" applyNumberFormat="1" applyFont="1" applyFill="1" applyBorder="1"/>
    <xf numFmtId="167" fontId="13" fillId="2" borderId="3" xfId="1" applyNumberFormat="1" applyFont="1" applyFill="1" applyBorder="1" applyAlignment="1">
      <alignment horizontal="right"/>
    </xf>
    <xf numFmtId="167" fontId="12" fillId="2" borderId="0" xfId="1" applyNumberFormat="1" applyFont="1" applyFill="1" applyBorder="1"/>
    <xf numFmtId="167" fontId="14" fillId="2" borderId="0" xfId="1" applyNumberFormat="1" applyFont="1" applyFill="1" applyBorder="1"/>
    <xf numFmtId="168" fontId="14" fillId="2" borderId="0" xfId="1" applyNumberFormat="1" applyFont="1" applyFill="1" applyBorder="1"/>
    <xf numFmtId="0" fontId="12" fillId="2" borderId="0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center"/>
    </xf>
    <xf numFmtId="167" fontId="12" fillId="2" borderId="2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olders/valuable%20files/QGDP%20201617%20rebase/QGDP%20Q42018_19/Serena_LwezaAAA%20QNA%20Workshop%20Useful%20files/Seasonal%20Adjustment%20Tool%20V8.1%20CP%20(batch%20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ullResults"/>
      <sheetName val="Trend"/>
      <sheetName val="IndResults"/>
      <sheetName val="IndData"/>
      <sheetName val="X12Metafile"/>
      <sheetName val="X12Spec"/>
      <sheetName val="X12Results"/>
      <sheetName val="X12ResultsE18"/>
      <sheetName val="X12ForecastsOriginal"/>
      <sheetName val="X12ForecastsCalendarAdj"/>
      <sheetName val="X12ForecastsSAOnly"/>
      <sheetName val="X12ForecastsARIMA"/>
      <sheetName val="X12ForecastsSA"/>
      <sheetName val="X12ForecastsTrend"/>
      <sheetName val="X12ForecastsTC"/>
      <sheetName val="X12ForecastsFactors"/>
      <sheetName val="X12ForecastsIrregulars"/>
      <sheetName val="X12OriginalInput"/>
      <sheetName val="RawForecast"/>
      <sheetName val="CalcResults"/>
      <sheetName val="Lookups"/>
    </sheetNames>
    <sheetDataSet>
      <sheetData sheetId="0"/>
      <sheetData sheetId="1"/>
      <sheetData sheetId="2"/>
      <sheetData sheetId="3"/>
      <sheetData sheetId="4">
        <row r="1">
          <cell r="C1" t="str">
            <v xml:space="preserve">Enter below series to be seaonally adjusted </v>
          </cell>
          <cell r="F1">
            <v>0</v>
          </cell>
          <cell r="K1">
            <v>0</v>
          </cell>
          <cell r="L1">
            <v>0</v>
          </cell>
          <cell r="M1">
            <v>0</v>
          </cell>
        </row>
        <row r="2">
          <cell r="K2">
            <v>0</v>
          </cell>
          <cell r="L2">
            <v>0</v>
          </cell>
          <cell r="M2">
            <v>0</v>
          </cell>
        </row>
        <row r="3">
          <cell r="C3" t="str">
            <v>Period</v>
          </cell>
          <cell r="F3" t="str">
            <v>LIVESTOCK</v>
          </cell>
          <cell r="K3" t="str">
            <v>MANUFACTURING</v>
          </cell>
          <cell r="L3" t="str">
            <v>ELECTRICITY</v>
          </cell>
          <cell r="M3" t="str">
            <v>WATER</v>
          </cell>
          <cell r="Q3" t="str">
            <v>ACCOMODATION &amp; FOOD SVCS</v>
          </cell>
          <cell r="R3" t="str">
            <v>INFORMATION &amp; COMMUNICATION SVCS</v>
          </cell>
          <cell r="S3" t="str">
            <v>FINANCIAL &amp; INSURANCE SVCS</v>
          </cell>
          <cell r="T3" t="str">
            <v>REAL ESTATE</v>
          </cell>
          <cell r="V3" t="str">
            <v>ADMINISTRATIVE &amp; SUPPROT SVCS</v>
          </cell>
          <cell r="W3" t="str">
            <v>PUBLIC ADMIN</v>
          </cell>
          <cell r="X3" t="str">
            <v>EDUCATION</v>
          </cell>
          <cell r="Y3" t="str">
            <v>HEALTH</v>
          </cell>
          <cell r="Z3" t="str">
            <v>ARTS, ENTER &amp; CREATIVE</v>
          </cell>
          <cell r="AA3" t="str">
            <v>OTHER SERVICES</v>
          </cell>
        </row>
        <row r="4">
          <cell r="C4" t="str">
            <v>2008Q1</v>
          </cell>
          <cell r="F4">
            <v>0</v>
          </cell>
          <cell r="K4">
            <v>0</v>
          </cell>
          <cell r="L4">
            <v>0</v>
          </cell>
          <cell r="M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</row>
        <row r="5">
          <cell r="C5" t="str">
            <v>2008Q2</v>
          </cell>
          <cell r="F5">
            <v>0</v>
          </cell>
          <cell r="K5">
            <v>0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</row>
        <row r="6">
          <cell r="C6" t="str">
            <v>2008Q3</v>
          </cell>
          <cell r="F6">
            <v>342.82529199109939</v>
          </cell>
          <cell r="K6">
            <v>752.41547388041147</v>
          </cell>
          <cell r="L6">
            <v>75.327796539888496</v>
          </cell>
          <cell r="M6">
            <v>159.83270578582452</v>
          </cell>
          <cell r="Q6">
            <v>177.66202469987914</v>
          </cell>
          <cell r="R6">
            <v>426.20711156149656</v>
          </cell>
          <cell r="S6">
            <v>173.30698809315035</v>
          </cell>
          <cell r="T6">
            <v>351.23723421560982</v>
          </cell>
          <cell r="V6">
            <v>117.30516815591717</v>
          </cell>
          <cell r="W6">
            <v>228.2401466169394</v>
          </cell>
          <cell r="X6">
            <v>427.35886038289578</v>
          </cell>
          <cell r="Y6">
            <v>276.52675107061873</v>
          </cell>
          <cell r="Z6">
            <v>27.281618279555811</v>
          </cell>
          <cell r="AA6">
            <v>80.428160124145421</v>
          </cell>
        </row>
        <row r="7">
          <cell r="C7" t="str">
            <v>2008Q4</v>
          </cell>
          <cell r="F7">
            <v>390.96987687706252</v>
          </cell>
          <cell r="K7">
            <v>822.91804340787758</v>
          </cell>
          <cell r="L7">
            <v>78.585952385041466</v>
          </cell>
          <cell r="M7">
            <v>161.81854975890309</v>
          </cell>
          <cell r="Q7">
            <v>148.49616991801915</v>
          </cell>
          <cell r="R7">
            <v>478.71965334974772</v>
          </cell>
          <cell r="S7">
            <v>203.94879894886557</v>
          </cell>
          <cell r="T7">
            <v>355.87864298430134</v>
          </cell>
          <cell r="V7">
            <v>121.86651038631005</v>
          </cell>
          <cell r="W7">
            <v>241.42887583057151</v>
          </cell>
          <cell r="X7">
            <v>446.46905596545025</v>
          </cell>
          <cell r="Y7">
            <v>280.30311158447995</v>
          </cell>
          <cell r="Z7">
            <v>25.574674096850924</v>
          </cell>
          <cell r="AA7">
            <v>82.394324124943566</v>
          </cell>
        </row>
        <row r="8">
          <cell r="C8" t="str">
            <v>2009Q1</v>
          </cell>
          <cell r="F8">
            <v>453.89294338518329</v>
          </cell>
          <cell r="K8">
            <v>798.91965881145131</v>
          </cell>
          <cell r="L8">
            <v>84.667780427776478</v>
          </cell>
          <cell r="M8">
            <v>164.2317516968977</v>
          </cell>
          <cell r="Q8">
            <v>140.0200279822615</v>
          </cell>
          <cell r="R8">
            <v>523.58677063324774</v>
          </cell>
          <cell r="S8">
            <v>213.58199566443912</v>
          </cell>
          <cell r="T8">
            <v>357.47508187112589</v>
          </cell>
          <cell r="V8">
            <v>123.43591256028597</v>
          </cell>
          <cell r="W8">
            <v>240.33917451980207</v>
          </cell>
          <cell r="X8">
            <v>460.82193650020628</v>
          </cell>
          <cell r="Y8">
            <v>281.03069187159537</v>
          </cell>
          <cell r="Z8">
            <v>22.638937241445866</v>
          </cell>
          <cell r="AA8">
            <v>83.572064259439983</v>
          </cell>
        </row>
        <row r="9">
          <cell r="C9" t="str">
            <v>2009Q2</v>
          </cell>
          <cell r="F9">
            <v>450.23822290134615</v>
          </cell>
          <cell r="K9">
            <v>806.08753997135489</v>
          </cell>
          <cell r="L9">
            <v>87.677184351071972</v>
          </cell>
          <cell r="M9">
            <v>166.52134845499756</v>
          </cell>
          <cell r="Q9">
            <v>168.45740422852867</v>
          </cell>
          <cell r="R9">
            <v>558.89558552334279</v>
          </cell>
          <cell r="S9">
            <v>222.48640568062768</v>
          </cell>
          <cell r="T9">
            <v>372.08328710410086</v>
          </cell>
          <cell r="V9">
            <v>145.48882056739018</v>
          </cell>
          <cell r="W9">
            <v>242.22947661392575</v>
          </cell>
          <cell r="X9">
            <v>477.2926393696867</v>
          </cell>
          <cell r="Y9">
            <v>293.47325954231871</v>
          </cell>
          <cell r="Z9">
            <v>27.46667565772028</v>
          </cell>
          <cell r="AA9">
            <v>84.538668123041489</v>
          </cell>
        </row>
        <row r="10">
          <cell r="C10" t="str">
            <v>2009Q3</v>
          </cell>
          <cell r="F10">
            <v>476.64962188956321</v>
          </cell>
          <cell r="K10">
            <v>803.35796048870498</v>
          </cell>
          <cell r="L10">
            <v>90.727950774238025</v>
          </cell>
          <cell r="M10">
            <v>187.92747118178386</v>
          </cell>
          <cell r="Q10">
            <v>227.36625267847214</v>
          </cell>
          <cell r="R10">
            <v>510.07869955720827</v>
          </cell>
          <cell r="S10">
            <v>223.23991761121059</v>
          </cell>
          <cell r="T10">
            <v>518.5370993034918</v>
          </cell>
          <cell r="V10">
            <v>152.71725681026521</v>
          </cell>
          <cell r="W10">
            <v>291.4395359190811</v>
          </cell>
          <cell r="X10">
            <v>474.18970255901451</v>
          </cell>
          <cell r="Y10">
            <v>300.91330337829601</v>
          </cell>
          <cell r="Z10">
            <v>28.670010792801719</v>
          </cell>
          <cell r="AA10">
            <v>92.290581206247992</v>
          </cell>
        </row>
        <row r="11">
          <cell r="C11" t="str">
            <v>2009Q4</v>
          </cell>
          <cell r="F11">
            <v>459.93276013743554</v>
          </cell>
          <cell r="K11">
            <v>837.95962436742536</v>
          </cell>
          <cell r="L11">
            <v>89.519083255951855</v>
          </cell>
          <cell r="M11">
            <v>190.36471656488655</v>
          </cell>
          <cell r="Q11">
            <v>234.12342262883971</v>
          </cell>
          <cell r="R11">
            <v>491.15210169836035</v>
          </cell>
          <cell r="S11">
            <v>221.32173056184945</v>
          </cell>
          <cell r="T11">
            <v>540.03469559739995</v>
          </cell>
          <cell r="V11">
            <v>154.31279805246425</v>
          </cell>
          <cell r="W11">
            <v>287.62776728589677</v>
          </cell>
          <cell r="X11">
            <v>491.35528793536753</v>
          </cell>
          <cell r="Y11">
            <v>305.08827930239482</v>
          </cell>
          <cell r="Z11">
            <v>29.186034724396436</v>
          </cell>
          <cell r="AA11">
            <v>108.51629101179066</v>
          </cell>
        </row>
        <row r="12">
          <cell r="C12" t="str">
            <v>2010Q1</v>
          </cell>
          <cell r="F12">
            <v>467.27899808519919</v>
          </cell>
          <cell r="K12">
            <v>926.59922308066996</v>
          </cell>
          <cell r="L12">
            <v>83.003098186429924</v>
          </cell>
          <cell r="M12">
            <v>193.83412487923536</v>
          </cell>
          <cell r="Q12">
            <v>225.27988121780697</v>
          </cell>
          <cell r="R12">
            <v>590.63157715392538</v>
          </cell>
          <cell r="S12">
            <v>240.19764227431475</v>
          </cell>
          <cell r="T12">
            <v>559.86086251635948</v>
          </cell>
          <cell r="V12">
            <v>148.52180072567356</v>
          </cell>
          <cell r="W12">
            <v>301.26355723580713</v>
          </cell>
          <cell r="X12">
            <v>523.87017899550733</v>
          </cell>
          <cell r="Y12">
            <v>307.71506217413605</v>
          </cell>
          <cell r="Z12">
            <v>34.779919248479402</v>
          </cell>
          <cell r="AA12">
            <v>100.72571044598443</v>
          </cell>
        </row>
        <row r="13">
          <cell r="C13" t="str">
            <v>2010Q2</v>
          </cell>
          <cell r="F13">
            <v>453.38731933235647</v>
          </cell>
          <cell r="K13">
            <v>913.57510540887586</v>
          </cell>
          <cell r="L13">
            <v>86.103270493089141</v>
          </cell>
          <cell r="M13">
            <v>196.89649493454729</v>
          </cell>
          <cell r="Q13">
            <v>247.25496217531986</v>
          </cell>
          <cell r="R13">
            <v>673.37233239808518</v>
          </cell>
          <cell r="S13">
            <v>255.21404806783806</v>
          </cell>
          <cell r="T13">
            <v>576.05808744929436</v>
          </cell>
          <cell r="V13">
            <v>174.4658709630923</v>
          </cell>
          <cell r="W13">
            <v>320.21599950204387</v>
          </cell>
          <cell r="X13">
            <v>541.10470670799953</v>
          </cell>
          <cell r="Y13">
            <v>316.94332059497657</v>
          </cell>
          <cell r="Z13">
            <v>31.032118794561455</v>
          </cell>
          <cell r="AA13">
            <v>99.92619159393368</v>
          </cell>
        </row>
        <row r="14">
          <cell r="C14" t="str">
            <v>2010Q3</v>
          </cell>
          <cell r="F14">
            <v>487.57911826874869</v>
          </cell>
          <cell r="K14">
            <v>1048.5415869605613</v>
          </cell>
          <cell r="L14">
            <v>87.639278038032643</v>
          </cell>
          <cell r="M14">
            <v>206.27691916163374</v>
          </cell>
          <cell r="Q14">
            <v>289.89785041198581</v>
          </cell>
          <cell r="R14">
            <v>746.90982469702976</v>
          </cell>
          <cell r="S14">
            <v>271.98269639712629</v>
          </cell>
          <cell r="T14">
            <v>440.94393191760565</v>
          </cell>
          <cell r="V14">
            <v>217.26888392449317</v>
          </cell>
          <cell r="W14">
            <v>379.24509001048926</v>
          </cell>
          <cell r="X14">
            <v>566.59302592757365</v>
          </cell>
          <cell r="Y14">
            <v>327.0611546576842</v>
          </cell>
          <cell r="Z14">
            <v>33.7368708910668</v>
          </cell>
          <cell r="AA14">
            <v>101.91197922582997</v>
          </cell>
        </row>
        <row r="15">
          <cell r="C15" t="str">
            <v>2010Q4</v>
          </cell>
          <cell r="F15">
            <v>486.20640963318135</v>
          </cell>
          <cell r="K15">
            <v>1177.9000848634369</v>
          </cell>
          <cell r="L15">
            <v>89.260742104439672</v>
          </cell>
          <cell r="M15">
            <v>208.54774273263394</v>
          </cell>
          <cell r="Q15">
            <v>274.58929202619186</v>
          </cell>
          <cell r="R15">
            <v>392.11113413138389</v>
          </cell>
          <cell r="S15">
            <v>284.64963319700831</v>
          </cell>
          <cell r="T15">
            <v>451.26555902522347</v>
          </cell>
          <cell r="V15">
            <v>214.36636071235762</v>
          </cell>
          <cell r="W15">
            <v>379.50836524312524</v>
          </cell>
          <cell r="X15">
            <v>572.77569660677636</v>
          </cell>
          <cell r="Y15">
            <v>336.92522770403713</v>
          </cell>
          <cell r="Z15">
            <v>32.239069507092474</v>
          </cell>
          <cell r="AA15">
            <v>108.76792737232185</v>
          </cell>
        </row>
        <row r="16">
          <cell r="C16" t="str">
            <v>2011Q1</v>
          </cell>
          <cell r="F16">
            <v>510.94121670511834</v>
          </cell>
          <cell r="K16">
            <v>1278.7660642286191</v>
          </cell>
          <cell r="L16">
            <v>90.78827817844811</v>
          </cell>
          <cell r="M16">
            <v>210.90214214842496</v>
          </cell>
          <cell r="Q16">
            <v>305.53061665006385</v>
          </cell>
          <cell r="R16">
            <v>336.79735031067673</v>
          </cell>
          <cell r="S16">
            <v>285.70552747211616</v>
          </cell>
          <cell r="T16">
            <v>461.18766027483355</v>
          </cell>
          <cell r="V16">
            <v>214.37784916960121</v>
          </cell>
          <cell r="W16">
            <v>381.19684919287641</v>
          </cell>
          <cell r="X16">
            <v>600.10775261729009</v>
          </cell>
          <cell r="Y16">
            <v>344.43834834273389</v>
          </cell>
          <cell r="Z16">
            <v>35.777739498564927</v>
          </cell>
          <cell r="AA16">
            <v>112.18762345560144</v>
          </cell>
        </row>
        <row r="17">
          <cell r="C17" t="str">
            <v>2011Q2</v>
          </cell>
          <cell r="F17">
            <v>495.95921745071462</v>
          </cell>
          <cell r="K17">
            <v>1309.460868148675</v>
          </cell>
          <cell r="L17">
            <v>90.068563419402238</v>
          </cell>
          <cell r="M17">
            <v>213.60917376612073</v>
          </cell>
          <cell r="Q17">
            <v>333.77437113537098</v>
          </cell>
          <cell r="R17">
            <v>299.47552538799579</v>
          </cell>
          <cell r="S17">
            <v>357.55591434663455</v>
          </cell>
          <cell r="T17">
            <v>477.8029047967114</v>
          </cell>
          <cell r="V17">
            <v>234.14019996095521</v>
          </cell>
          <cell r="W17">
            <v>388.85023208993056</v>
          </cell>
          <cell r="X17">
            <v>619.40271758726306</v>
          </cell>
          <cell r="Y17">
            <v>346.73692971948589</v>
          </cell>
          <cell r="Z17">
            <v>35.383740660982092</v>
          </cell>
          <cell r="AA17">
            <v>118.41498778881891</v>
          </cell>
        </row>
        <row r="18">
          <cell r="C18" t="str">
            <v>2011Q3</v>
          </cell>
          <cell r="F18">
            <v>565.00977852217375</v>
          </cell>
          <cell r="K18">
            <v>1673.1499000558911</v>
          </cell>
          <cell r="L18">
            <v>87.208038572256456</v>
          </cell>
          <cell r="M18">
            <v>224.10785103209423</v>
          </cell>
          <cell r="Q18">
            <v>380.90580840342392</v>
          </cell>
          <cell r="R18">
            <v>340.10323069592192</v>
          </cell>
          <cell r="S18">
            <v>377.50352467339144</v>
          </cell>
          <cell r="T18">
            <v>490.67411778311651</v>
          </cell>
          <cell r="V18">
            <v>233.34742646612935</v>
          </cell>
          <cell r="W18">
            <v>410.61063139030011</v>
          </cell>
          <cell r="X18">
            <v>646.58713430134731</v>
          </cell>
          <cell r="Y18">
            <v>351.82130587459596</v>
          </cell>
          <cell r="Z18">
            <v>45.354301675136753</v>
          </cell>
          <cell r="AA18">
            <v>137.81267199198606</v>
          </cell>
        </row>
        <row r="19">
          <cell r="C19" t="str">
            <v>2011Q4</v>
          </cell>
          <cell r="F19">
            <v>687.45207364942883</v>
          </cell>
          <cell r="K19">
            <v>1655.8821305206691</v>
          </cell>
          <cell r="L19">
            <v>82.943577353083597</v>
          </cell>
          <cell r="M19">
            <v>225.83729555338229</v>
          </cell>
          <cell r="Q19">
            <v>352.4747857623334</v>
          </cell>
          <cell r="R19">
            <v>401.29233805005759</v>
          </cell>
          <cell r="S19">
            <v>397.0644072994653</v>
          </cell>
          <cell r="T19">
            <v>516.13095431065176</v>
          </cell>
          <cell r="V19">
            <v>232.80328672442008</v>
          </cell>
          <cell r="W19">
            <v>445.08859753419915</v>
          </cell>
          <cell r="X19">
            <v>647.82164085292231</v>
          </cell>
          <cell r="Y19">
            <v>348.48980793765742</v>
          </cell>
          <cell r="Z19">
            <v>44.576845367094251</v>
          </cell>
          <cell r="AA19">
            <v>148.6662356185989</v>
          </cell>
        </row>
        <row r="20">
          <cell r="C20" t="str">
            <v>2012Q1</v>
          </cell>
          <cell r="F20">
            <v>724.98760593428653</v>
          </cell>
          <cell r="K20">
            <v>1514.823296488433</v>
          </cell>
          <cell r="L20">
            <v>146.53813525267444</v>
          </cell>
          <cell r="M20">
            <v>248.87346771540541</v>
          </cell>
          <cell r="Q20">
            <v>363.26107507649243</v>
          </cell>
          <cell r="R20">
            <v>417.90177956094089</v>
          </cell>
          <cell r="S20">
            <v>422.29140331310293</v>
          </cell>
          <cell r="T20">
            <v>538.19876445995362</v>
          </cell>
          <cell r="V20">
            <v>248.59206913629691</v>
          </cell>
          <cell r="W20">
            <v>434.99997146375449</v>
          </cell>
          <cell r="X20">
            <v>708.90685859457585</v>
          </cell>
          <cell r="Y20">
            <v>381.32963995209445</v>
          </cell>
          <cell r="Z20">
            <v>45.912825025567102</v>
          </cell>
          <cell r="AA20">
            <v>156.93433415741501</v>
          </cell>
        </row>
        <row r="21">
          <cell r="C21" t="str">
            <v>2012Q2</v>
          </cell>
          <cell r="F21">
            <v>725.20658189978394</v>
          </cell>
          <cell r="K21">
            <v>1628.8495195271719</v>
          </cell>
          <cell r="L21">
            <v>146.28504303099044</v>
          </cell>
          <cell r="M21">
            <v>218.51774250574741</v>
          </cell>
          <cell r="Q21">
            <v>392.84694961263915</v>
          </cell>
          <cell r="R21">
            <v>413.56327074356045</v>
          </cell>
          <cell r="S21">
            <v>421.78045372096096</v>
          </cell>
          <cell r="T21">
            <v>561.40489307687699</v>
          </cell>
          <cell r="V21">
            <v>268.89176758284128</v>
          </cell>
          <cell r="W21">
            <v>454.60520777732626</v>
          </cell>
          <cell r="X21">
            <v>766.05849940520238</v>
          </cell>
          <cell r="Y21">
            <v>412.17110964949848</v>
          </cell>
          <cell r="Z21">
            <v>37.310105426504947</v>
          </cell>
          <cell r="AA21">
            <v>160.10185890391423</v>
          </cell>
        </row>
        <row r="22">
          <cell r="C22" t="str">
            <v>2012Q3</v>
          </cell>
          <cell r="F22">
            <v>723.97895259524296</v>
          </cell>
          <cell r="K22">
            <v>1485.3868219696042</v>
          </cell>
          <cell r="L22">
            <v>148.00725181970472</v>
          </cell>
          <cell r="M22">
            <v>267.804374570172</v>
          </cell>
          <cell r="Q22">
            <v>462.27691015813923</v>
          </cell>
          <cell r="R22">
            <v>432.01664442993638</v>
          </cell>
          <cell r="S22">
            <v>415.18082907165427</v>
          </cell>
          <cell r="T22">
            <v>587.07758404270703</v>
          </cell>
          <cell r="V22">
            <v>236.11156911387818</v>
          </cell>
          <cell r="W22">
            <v>451.33491505205683</v>
          </cell>
          <cell r="X22">
            <v>830.40003090143466</v>
          </cell>
          <cell r="Y22">
            <v>439.18923071333779</v>
          </cell>
          <cell r="Z22">
            <v>41.490806326251182</v>
          </cell>
          <cell r="AA22">
            <v>167.65100217626596</v>
          </cell>
        </row>
        <row r="23">
          <cell r="C23" t="str">
            <v>2012Q4</v>
          </cell>
          <cell r="F23">
            <v>739.61799142340419</v>
          </cell>
          <cell r="K23">
            <v>1596.6697306998265</v>
          </cell>
          <cell r="L23">
            <v>147.43204679107262</v>
          </cell>
          <cell r="M23">
            <v>255.45796434375205</v>
          </cell>
          <cell r="Q23">
            <v>397.01240472471812</v>
          </cell>
          <cell r="R23">
            <v>498.87292177959694</v>
          </cell>
          <cell r="S23">
            <v>420.90438127836711</v>
          </cell>
          <cell r="T23">
            <v>601.1087028668702</v>
          </cell>
          <cell r="V23">
            <v>225.24892989771357</v>
          </cell>
          <cell r="W23">
            <v>456.74148349643605</v>
          </cell>
          <cell r="X23">
            <v>858.64666201697571</v>
          </cell>
          <cell r="Y23">
            <v>466.78235373603411</v>
          </cell>
          <cell r="Z23">
            <v>48.478130828113152</v>
          </cell>
          <cell r="AA23">
            <v>176.6261867893318</v>
          </cell>
        </row>
        <row r="24">
          <cell r="C24" t="str">
            <v>2013Q1</v>
          </cell>
          <cell r="F24">
            <v>750.57859780241586</v>
          </cell>
          <cell r="K24">
            <v>1603.4053769212867</v>
          </cell>
          <cell r="L24">
            <v>141.56082827588253</v>
          </cell>
          <cell r="M24">
            <v>228.43200060783849</v>
          </cell>
          <cell r="Q24">
            <v>451.76691249900426</v>
          </cell>
          <cell r="R24">
            <v>492.7837333910187</v>
          </cell>
          <cell r="S24">
            <v>440.51403850743742</v>
          </cell>
          <cell r="T24">
            <v>637.88700458343203</v>
          </cell>
          <cell r="V24">
            <v>256.8962848018835</v>
          </cell>
          <cell r="W24">
            <v>475.38560204719238</v>
          </cell>
          <cell r="X24">
            <v>865.99723230105883</v>
          </cell>
          <cell r="Y24">
            <v>492.24514836303888</v>
          </cell>
          <cell r="Z24">
            <v>48.356997806961978</v>
          </cell>
          <cell r="AA24">
            <v>180.47805661025208</v>
          </cell>
        </row>
        <row r="25">
          <cell r="C25" t="str">
            <v>2013Q2</v>
          </cell>
          <cell r="F25">
            <v>753.74640817495913</v>
          </cell>
          <cell r="K25">
            <v>1714.2725109353553</v>
          </cell>
          <cell r="L25">
            <v>146.92799905434336</v>
          </cell>
          <cell r="M25">
            <v>231.04119437682164</v>
          </cell>
          <cell r="Q25">
            <v>470.34133211531707</v>
          </cell>
          <cell r="R25">
            <v>510.84467885249529</v>
          </cell>
          <cell r="S25">
            <v>417.50477022368159</v>
          </cell>
          <cell r="T25">
            <v>672.56622367163823</v>
          </cell>
          <cell r="V25">
            <v>229.17252739252947</v>
          </cell>
          <cell r="W25">
            <v>482.48058118115938</v>
          </cell>
          <cell r="X25">
            <v>880.6485931574357</v>
          </cell>
          <cell r="Y25">
            <v>511.50021969717488</v>
          </cell>
          <cell r="Z25">
            <v>45.886100975906096</v>
          </cell>
          <cell r="AA25">
            <v>186.26462190149047</v>
          </cell>
        </row>
        <row r="26">
          <cell r="C26" t="str">
            <v>2013Q3</v>
          </cell>
          <cell r="F26">
            <v>789.20195662897402</v>
          </cell>
          <cell r="K26">
            <v>1572.6672504815917</v>
          </cell>
          <cell r="L26">
            <v>148.23561478249383</v>
          </cell>
          <cell r="M26">
            <v>283.87720125294481</v>
          </cell>
          <cell r="Q26">
            <v>544.30226016417657</v>
          </cell>
          <cell r="R26">
            <v>543.53323109951043</v>
          </cell>
          <cell r="S26">
            <v>454.51888085048665</v>
          </cell>
          <cell r="T26">
            <v>687.13454521509789</v>
          </cell>
          <cell r="V26">
            <v>312.10442207967304</v>
          </cell>
          <cell r="W26">
            <v>410.45505433108286</v>
          </cell>
          <cell r="X26">
            <v>942.11227589483951</v>
          </cell>
          <cell r="Y26">
            <v>517.98970863017735</v>
          </cell>
          <cell r="Z26">
            <v>53.267323690708089</v>
          </cell>
          <cell r="AA26">
            <v>189.58902372832165</v>
          </cell>
        </row>
        <row r="27">
          <cell r="C27" t="str">
            <v>2013Q4</v>
          </cell>
          <cell r="F27">
            <v>731.55447001092875</v>
          </cell>
          <cell r="K27">
            <v>1615.2994151393477</v>
          </cell>
          <cell r="L27">
            <v>146.23710231297838</v>
          </cell>
          <cell r="M27">
            <v>287.38168561082432</v>
          </cell>
          <cell r="Q27">
            <v>490.77048070759366</v>
          </cell>
          <cell r="R27">
            <v>558.53527437814728</v>
          </cell>
          <cell r="S27">
            <v>456.00796884349131</v>
          </cell>
          <cell r="T27">
            <v>702.02950731217243</v>
          </cell>
          <cell r="V27">
            <v>177.33917443812012</v>
          </cell>
          <cell r="W27">
            <v>425.04674084905969</v>
          </cell>
          <cell r="X27">
            <v>969.42185566206706</v>
          </cell>
          <cell r="Y27">
            <v>531.84601198886116</v>
          </cell>
          <cell r="Z27">
            <v>51.235144819871309</v>
          </cell>
          <cell r="AA27">
            <v>194.97694168935612</v>
          </cell>
        </row>
        <row r="28">
          <cell r="C28" t="str">
            <v>2014Q1</v>
          </cell>
          <cell r="F28">
            <v>757.63812775532801</v>
          </cell>
          <cell r="K28">
            <v>1592.5084289926961</v>
          </cell>
          <cell r="L28">
            <v>147.55983099265248</v>
          </cell>
          <cell r="M28">
            <v>291.89134263884728</v>
          </cell>
          <cell r="Q28">
            <v>566.62019930865358</v>
          </cell>
          <cell r="R28">
            <v>554.90328115239379</v>
          </cell>
          <cell r="S28">
            <v>499.66811120540729</v>
          </cell>
          <cell r="T28">
            <v>735.49493070592337</v>
          </cell>
          <cell r="V28">
            <v>279.12422184566651</v>
          </cell>
          <cell r="W28">
            <v>450.71230258775734</v>
          </cell>
          <cell r="X28">
            <v>996.11861457470525</v>
          </cell>
          <cell r="Y28">
            <v>582.05293970276375</v>
          </cell>
          <cell r="Z28">
            <v>54.493066169534188</v>
          </cell>
          <cell r="AA28">
            <v>204.02754882184092</v>
          </cell>
        </row>
        <row r="29">
          <cell r="C29" t="str">
            <v>2014Q2</v>
          </cell>
          <cell r="F29">
            <v>746.57869712575018</v>
          </cell>
          <cell r="K29">
            <v>1574.7900623776877</v>
          </cell>
          <cell r="L29">
            <v>153.10989513092233</v>
          </cell>
          <cell r="M29">
            <v>296.10620972295408</v>
          </cell>
          <cell r="Q29">
            <v>537.89477860625198</v>
          </cell>
          <cell r="R29">
            <v>546.53220942638256</v>
          </cell>
          <cell r="S29">
            <v>531.47689851864766</v>
          </cell>
          <cell r="T29">
            <v>762.929393166605</v>
          </cell>
          <cell r="V29">
            <v>325.7004950706845</v>
          </cell>
          <cell r="W29">
            <v>428.86039320425607</v>
          </cell>
          <cell r="X29">
            <v>1026.5988905733041</v>
          </cell>
          <cell r="Y29">
            <v>618.81588973104033</v>
          </cell>
          <cell r="Z29">
            <v>48.934650425725479</v>
          </cell>
          <cell r="AA29">
            <v>206.45905564448074</v>
          </cell>
        </row>
        <row r="30">
          <cell r="C30" t="str">
            <v>2014Q3</v>
          </cell>
          <cell r="F30">
            <v>784.54845054431121</v>
          </cell>
          <cell r="K30">
            <v>1715.2825870853524</v>
          </cell>
          <cell r="L30">
            <v>156.87231779150659</v>
          </cell>
          <cell r="M30">
            <v>313.60964718144589</v>
          </cell>
          <cell r="Q30">
            <v>588.97565723719015</v>
          </cell>
          <cell r="R30">
            <v>573.57654015717901</v>
          </cell>
          <cell r="S30">
            <v>490.99839450568845</v>
          </cell>
          <cell r="T30">
            <v>777.66103835003514</v>
          </cell>
          <cell r="V30">
            <v>313.48834119115588</v>
          </cell>
          <cell r="W30">
            <v>496.12649778011951</v>
          </cell>
          <cell r="X30">
            <v>1075.5477886022322</v>
          </cell>
          <cell r="Y30">
            <v>638.40402762989925</v>
          </cell>
          <cell r="Z30">
            <v>55.589039140661846</v>
          </cell>
          <cell r="AA30">
            <v>207.7692674264494</v>
          </cell>
        </row>
        <row r="31">
          <cell r="C31" t="str">
            <v>2014Q4</v>
          </cell>
          <cell r="F31">
            <v>778.39829553067489</v>
          </cell>
          <cell r="K31">
            <v>1785.2611260830486</v>
          </cell>
          <cell r="L31">
            <v>153.04920119274951</v>
          </cell>
          <cell r="M31">
            <v>324.03343840381689</v>
          </cell>
          <cell r="Q31">
            <v>539.96418744854338</v>
          </cell>
          <cell r="R31">
            <v>653.85924096285055</v>
          </cell>
          <cell r="S31">
            <v>565.0865988940626</v>
          </cell>
          <cell r="T31">
            <v>796.19393168416275</v>
          </cell>
          <cell r="V31">
            <v>317.22559311690196</v>
          </cell>
          <cell r="W31">
            <v>516.40867293408667</v>
          </cell>
          <cell r="X31">
            <v>1090.6399616114179</v>
          </cell>
          <cell r="Y31">
            <v>649.86351297016824</v>
          </cell>
          <cell r="Z31">
            <v>50.012829568452801</v>
          </cell>
          <cell r="AA31">
            <v>212.9231930501717</v>
          </cell>
        </row>
        <row r="32">
          <cell r="C32" t="str">
            <v>2015Q1</v>
          </cell>
          <cell r="F32">
            <v>826.11597414313258</v>
          </cell>
          <cell r="K32">
            <v>1816.4761301824865</v>
          </cell>
          <cell r="L32">
            <v>160.26340235840777</v>
          </cell>
          <cell r="M32">
            <v>329.91760942131145</v>
          </cell>
          <cell r="Q32">
            <v>590.08856979702762</v>
          </cell>
          <cell r="R32">
            <v>700.69981117597183</v>
          </cell>
          <cell r="S32">
            <v>558.68969117681013</v>
          </cell>
          <cell r="T32">
            <v>825.54560474619427</v>
          </cell>
          <cell r="V32">
            <v>349.72341664536958</v>
          </cell>
          <cell r="W32">
            <v>497.71721679003434</v>
          </cell>
          <cell r="X32">
            <v>1139.6666035753087</v>
          </cell>
          <cell r="Y32">
            <v>665.28930221131623</v>
          </cell>
          <cell r="Z32">
            <v>56.31921034597967</v>
          </cell>
          <cell r="AA32">
            <v>223.88637426006844</v>
          </cell>
        </row>
        <row r="33">
          <cell r="C33" t="str">
            <v>2015Q2</v>
          </cell>
          <cell r="F33">
            <v>856.48274279721511</v>
          </cell>
          <cell r="K33">
            <v>1848.3704632267452</v>
          </cell>
          <cell r="L33">
            <v>163.75241033684449</v>
          </cell>
          <cell r="M33">
            <v>333.96734237661161</v>
          </cell>
          <cell r="Q33">
            <v>595.54043274661433</v>
          </cell>
          <cell r="R33">
            <v>735.57280347514131</v>
          </cell>
          <cell r="S33">
            <v>536.78397936642773</v>
          </cell>
          <cell r="T33">
            <v>852.50396737310507</v>
          </cell>
          <cell r="V33">
            <v>404.54337520761879</v>
          </cell>
          <cell r="W33">
            <v>490.77944110474948</v>
          </cell>
          <cell r="X33">
            <v>1198.6580250328211</v>
          </cell>
          <cell r="Y33">
            <v>671.5988743999344</v>
          </cell>
          <cell r="Z33">
            <v>58.018391517749478</v>
          </cell>
          <cell r="AA33">
            <v>229.41200310156015</v>
          </cell>
        </row>
        <row r="34">
          <cell r="C34" t="str">
            <v>2015Q3</v>
          </cell>
          <cell r="F34">
            <v>855.4392290968168</v>
          </cell>
          <cell r="K34">
            <v>2206.1878936638118</v>
          </cell>
          <cell r="L34">
            <v>173.04711027332596</v>
          </cell>
          <cell r="M34">
            <v>367.70885558204907</v>
          </cell>
          <cell r="Q34">
            <v>674.20778273626308</v>
          </cell>
          <cell r="R34">
            <v>770.40615673546745</v>
          </cell>
          <cell r="S34">
            <v>605.15063666746312</v>
          </cell>
          <cell r="T34">
            <v>873.48810990158336</v>
          </cell>
          <cell r="V34">
            <v>314.99316041796641</v>
          </cell>
          <cell r="W34">
            <v>527.60303661931619</v>
          </cell>
          <cell r="X34">
            <v>1214.9587490519389</v>
          </cell>
          <cell r="Y34">
            <v>688.82906603586298</v>
          </cell>
          <cell r="Z34">
            <v>57.409983719188133</v>
          </cell>
          <cell r="AA34">
            <v>234.92099096612688</v>
          </cell>
        </row>
        <row r="35">
          <cell r="C35" t="str">
            <v/>
          </cell>
          <cell r="F35">
            <v>0</v>
          </cell>
          <cell r="K35">
            <v>0</v>
          </cell>
          <cell r="L35">
            <v>0</v>
          </cell>
          <cell r="M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C36" t="str">
            <v/>
          </cell>
          <cell r="F36">
            <v>0</v>
          </cell>
          <cell r="K36">
            <v>0</v>
          </cell>
          <cell r="L36">
            <v>0</v>
          </cell>
          <cell r="M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C37" t="str">
            <v/>
          </cell>
          <cell r="F37">
            <v>0</v>
          </cell>
          <cell r="K37">
            <v>0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C38" t="str">
            <v/>
          </cell>
          <cell r="F38">
            <v>0</v>
          </cell>
          <cell r="K38">
            <v>0</v>
          </cell>
          <cell r="L38">
            <v>0</v>
          </cell>
          <cell r="M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C39" t="str">
            <v/>
          </cell>
          <cell r="F39">
            <v>0</v>
          </cell>
          <cell r="K39">
            <v>0</v>
          </cell>
          <cell r="L39">
            <v>0</v>
          </cell>
          <cell r="M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C40" t="str">
            <v/>
          </cell>
          <cell r="F40">
            <v>0</v>
          </cell>
          <cell r="K40">
            <v>0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C41" t="str">
            <v/>
          </cell>
          <cell r="F41">
            <v>0</v>
          </cell>
          <cell r="K41">
            <v>0</v>
          </cell>
          <cell r="L41">
            <v>0</v>
          </cell>
          <cell r="M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C42" t="str">
            <v/>
          </cell>
          <cell r="F42">
            <v>0</v>
          </cell>
          <cell r="K42">
            <v>0</v>
          </cell>
          <cell r="L42">
            <v>0</v>
          </cell>
          <cell r="M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C43" t="str">
            <v/>
          </cell>
          <cell r="F43">
            <v>0</v>
          </cell>
          <cell r="K43">
            <v>0</v>
          </cell>
          <cell r="L43">
            <v>0</v>
          </cell>
          <cell r="M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C44" t="str">
            <v/>
          </cell>
          <cell r="F44">
            <v>0</v>
          </cell>
          <cell r="K44">
            <v>0</v>
          </cell>
          <cell r="L44">
            <v>0</v>
          </cell>
          <cell r="M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C45" t="str">
            <v/>
          </cell>
          <cell r="F45">
            <v>0</v>
          </cell>
          <cell r="K45">
            <v>0</v>
          </cell>
          <cell r="L45">
            <v>0</v>
          </cell>
          <cell r="M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C46" t="str">
            <v/>
          </cell>
          <cell r="F46">
            <v>0</v>
          </cell>
          <cell r="K46">
            <v>0</v>
          </cell>
          <cell r="L46">
            <v>0</v>
          </cell>
          <cell r="M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C47" t="str">
            <v/>
          </cell>
          <cell r="F47">
            <v>0</v>
          </cell>
          <cell r="K47">
            <v>0</v>
          </cell>
          <cell r="L47">
            <v>0</v>
          </cell>
          <cell r="M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C48" t="str">
            <v/>
          </cell>
          <cell r="F48">
            <v>0</v>
          </cell>
          <cell r="K48">
            <v>0</v>
          </cell>
          <cell r="L48">
            <v>0</v>
          </cell>
          <cell r="M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C49" t="str">
            <v/>
          </cell>
          <cell r="F49">
            <v>0</v>
          </cell>
          <cell r="K49">
            <v>0</v>
          </cell>
          <cell r="L49">
            <v>0</v>
          </cell>
          <cell r="M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C50" t="str">
            <v/>
          </cell>
          <cell r="F50">
            <v>0</v>
          </cell>
          <cell r="K50">
            <v>0</v>
          </cell>
          <cell r="L50">
            <v>0</v>
          </cell>
          <cell r="M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C51" t="str">
            <v/>
          </cell>
          <cell r="F51">
            <v>0</v>
          </cell>
          <cell r="K51">
            <v>0</v>
          </cell>
          <cell r="L51">
            <v>0</v>
          </cell>
          <cell r="M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C52" t="str">
            <v/>
          </cell>
          <cell r="F52">
            <v>0</v>
          </cell>
          <cell r="K52">
            <v>0</v>
          </cell>
          <cell r="L52">
            <v>0</v>
          </cell>
          <cell r="M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C53" t="str">
            <v/>
          </cell>
          <cell r="F53">
            <v>0</v>
          </cell>
          <cell r="K53">
            <v>0</v>
          </cell>
          <cell r="L53">
            <v>0</v>
          </cell>
          <cell r="M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C54" t="str">
            <v/>
          </cell>
          <cell r="F54">
            <v>0</v>
          </cell>
          <cell r="K54">
            <v>0</v>
          </cell>
          <cell r="L54">
            <v>0</v>
          </cell>
          <cell r="M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C55" t="str">
            <v/>
          </cell>
          <cell r="F55">
            <v>0</v>
          </cell>
          <cell r="K55">
            <v>0</v>
          </cell>
          <cell r="L55">
            <v>0</v>
          </cell>
          <cell r="M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C56" t="str">
            <v/>
          </cell>
          <cell r="F56">
            <v>0</v>
          </cell>
          <cell r="K56">
            <v>0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C57" t="str">
            <v/>
          </cell>
          <cell r="F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C58" t="str">
            <v/>
          </cell>
          <cell r="F58">
            <v>0</v>
          </cell>
          <cell r="K58">
            <v>0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C59" t="str">
            <v/>
          </cell>
          <cell r="F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C60" t="str">
            <v/>
          </cell>
          <cell r="F60">
            <v>0</v>
          </cell>
          <cell r="K60">
            <v>0</v>
          </cell>
          <cell r="L60">
            <v>0</v>
          </cell>
          <cell r="M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C61" t="str">
            <v/>
          </cell>
          <cell r="F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C62" t="str">
            <v/>
          </cell>
          <cell r="F62">
            <v>0</v>
          </cell>
          <cell r="K62">
            <v>0</v>
          </cell>
          <cell r="L62">
            <v>0</v>
          </cell>
          <cell r="M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C63" t="str">
            <v/>
          </cell>
          <cell r="F63">
            <v>0</v>
          </cell>
          <cell r="K63">
            <v>0</v>
          </cell>
          <cell r="L63">
            <v>0</v>
          </cell>
          <cell r="M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C64" t="str">
            <v/>
          </cell>
          <cell r="F64">
            <v>0</v>
          </cell>
          <cell r="K64">
            <v>0</v>
          </cell>
          <cell r="L64">
            <v>0</v>
          </cell>
          <cell r="M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C65" t="str">
            <v/>
          </cell>
          <cell r="F65">
            <v>0</v>
          </cell>
          <cell r="K65">
            <v>0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C66" t="str">
            <v/>
          </cell>
          <cell r="F66">
            <v>0</v>
          </cell>
          <cell r="K66">
            <v>0</v>
          </cell>
          <cell r="L66">
            <v>0</v>
          </cell>
          <cell r="M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C67" t="str">
            <v/>
          </cell>
          <cell r="F67">
            <v>0</v>
          </cell>
          <cell r="K67">
            <v>0</v>
          </cell>
          <cell r="L67">
            <v>0</v>
          </cell>
          <cell r="M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C68" t="str">
            <v/>
          </cell>
          <cell r="F68">
            <v>0</v>
          </cell>
          <cell r="K68">
            <v>0</v>
          </cell>
          <cell r="L68">
            <v>0</v>
          </cell>
          <cell r="M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C69" t="str">
            <v/>
          </cell>
          <cell r="F69">
            <v>0</v>
          </cell>
          <cell r="K69">
            <v>0</v>
          </cell>
          <cell r="L69">
            <v>0</v>
          </cell>
          <cell r="M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C70" t="str">
            <v/>
          </cell>
          <cell r="F70">
            <v>0</v>
          </cell>
          <cell r="K70">
            <v>0</v>
          </cell>
          <cell r="L70">
            <v>0</v>
          </cell>
          <cell r="M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C71" t="str">
            <v/>
          </cell>
          <cell r="F71">
            <v>0</v>
          </cell>
          <cell r="K71">
            <v>0</v>
          </cell>
          <cell r="L71">
            <v>0</v>
          </cell>
          <cell r="M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C72" t="str">
            <v/>
          </cell>
          <cell r="F72">
            <v>0</v>
          </cell>
          <cell r="K72">
            <v>0</v>
          </cell>
          <cell r="L72">
            <v>0</v>
          </cell>
          <cell r="M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C73" t="str">
            <v/>
          </cell>
          <cell r="F73">
            <v>0</v>
          </cell>
          <cell r="K73">
            <v>0</v>
          </cell>
          <cell r="L73">
            <v>0</v>
          </cell>
          <cell r="M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C74" t="str">
            <v/>
          </cell>
          <cell r="F74">
            <v>0</v>
          </cell>
          <cell r="K74">
            <v>0</v>
          </cell>
          <cell r="L74">
            <v>0</v>
          </cell>
          <cell r="M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5">
          <cell r="C75" t="str">
            <v/>
          </cell>
          <cell r="F75">
            <v>0</v>
          </cell>
          <cell r="K75">
            <v>0</v>
          </cell>
          <cell r="L75">
            <v>0</v>
          </cell>
          <cell r="M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C76" t="str">
            <v/>
          </cell>
          <cell r="F76">
            <v>0</v>
          </cell>
          <cell r="K76">
            <v>0</v>
          </cell>
          <cell r="L76">
            <v>0</v>
          </cell>
          <cell r="M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</row>
        <row r="77">
          <cell r="C77" t="str">
            <v/>
          </cell>
          <cell r="F77">
            <v>0</v>
          </cell>
          <cell r="K77">
            <v>0</v>
          </cell>
          <cell r="L77">
            <v>0</v>
          </cell>
          <cell r="M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8">
          <cell r="C78" t="str">
            <v/>
          </cell>
          <cell r="F78">
            <v>0</v>
          </cell>
          <cell r="K78">
            <v>0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C79" t="str">
            <v/>
          </cell>
          <cell r="F79">
            <v>0</v>
          </cell>
          <cell r="K79">
            <v>0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0">
          <cell r="C80" t="str">
            <v/>
          </cell>
          <cell r="F80">
            <v>0</v>
          </cell>
          <cell r="K80">
            <v>0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1">
          <cell r="C81" t="str">
            <v/>
          </cell>
          <cell r="F81">
            <v>0</v>
          </cell>
          <cell r="K81">
            <v>0</v>
          </cell>
          <cell r="L81">
            <v>0</v>
          </cell>
          <cell r="M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</row>
        <row r="82">
          <cell r="C82" t="str">
            <v/>
          </cell>
          <cell r="F82">
            <v>0</v>
          </cell>
          <cell r="K82">
            <v>0</v>
          </cell>
          <cell r="L82">
            <v>0</v>
          </cell>
          <cell r="M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C83" t="str">
            <v/>
          </cell>
          <cell r="F83">
            <v>0</v>
          </cell>
          <cell r="K83">
            <v>0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C84" t="str">
            <v/>
          </cell>
          <cell r="F84">
            <v>0</v>
          </cell>
          <cell r="K84">
            <v>0</v>
          </cell>
          <cell r="L84">
            <v>0</v>
          </cell>
          <cell r="M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5">
          <cell r="C85" t="str">
            <v/>
          </cell>
          <cell r="F85">
            <v>0</v>
          </cell>
          <cell r="K85">
            <v>0</v>
          </cell>
          <cell r="L85">
            <v>0</v>
          </cell>
          <cell r="M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</row>
        <row r="86">
          <cell r="C86" t="str">
            <v/>
          </cell>
          <cell r="F86">
            <v>0</v>
          </cell>
          <cell r="K86">
            <v>0</v>
          </cell>
          <cell r="L86">
            <v>0</v>
          </cell>
          <cell r="M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C87" t="str">
            <v/>
          </cell>
          <cell r="F87">
            <v>0</v>
          </cell>
          <cell r="K87">
            <v>0</v>
          </cell>
          <cell r="L87">
            <v>0</v>
          </cell>
          <cell r="M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C88" t="str">
            <v/>
          </cell>
          <cell r="F88">
            <v>0</v>
          </cell>
          <cell r="K88">
            <v>0</v>
          </cell>
          <cell r="L88">
            <v>0</v>
          </cell>
          <cell r="M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C89" t="str">
            <v/>
          </cell>
          <cell r="F89">
            <v>0</v>
          </cell>
          <cell r="K89">
            <v>0</v>
          </cell>
          <cell r="L89">
            <v>0</v>
          </cell>
          <cell r="M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0">
          <cell r="C90" t="str">
            <v/>
          </cell>
          <cell r="F90">
            <v>0</v>
          </cell>
          <cell r="K90">
            <v>0</v>
          </cell>
          <cell r="L90">
            <v>0</v>
          </cell>
          <cell r="M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C91" t="str">
            <v/>
          </cell>
          <cell r="F91">
            <v>0</v>
          </cell>
          <cell r="K91">
            <v>0</v>
          </cell>
          <cell r="L91">
            <v>0</v>
          </cell>
          <cell r="M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2">
          <cell r="C92" t="str">
            <v/>
          </cell>
          <cell r="F92">
            <v>0</v>
          </cell>
          <cell r="K92">
            <v>0</v>
          </cell>
          <cell r="L92">
            <v>0</v>
          </cell>
          <cell r="M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C93" t="str">
            <v/>
          </cell>
          <cell r="F93">
            <v>0</v>
          </cell>
          <cell r="K93">
            <v>0</v>
          </cell>
          <cell r="L93">
            <v>0</v>
          </cell>
          <cell r="M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C94" t="str">
            <v/>
          </cell>
          <cell r="F94">
            <v>0</v>
          </cell>
          <cell r="K94">
            <v>0</v>
          </cell>
          <cell r="L94">
            <v>0</v>
          </cell>
          <cell r="M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</row>
        <row r="95">
          <cell r="C95" t="str">
            <v/>
          </cell>
          <cell r="F95">
            <v>0</v>
          </cell>
          <cell r="K95">
            <v>0</v>
          </cell>
          <cell r="L95">
            <v>0</v>
          </cell>
          <cell r="M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C96" t="str">
            <v/>
          </cell>
          <cell r="F96">
            <v>0</v>
          </cell>
          <cell r="K96">
            <v>0</v>
          </cell>
          <cell r="L96">
            <v>0</v>
          </cell>
          <cell r="M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7">
          <cell r="C97" t="str">
            <v/>
          </cell>
          <cell r="F97">
            <v>0</v>
          </cell>
          <cell r="K97">
            <v>0</v>
          </cell>
          <cell r="L97">
            <v>0</v>
          </cell>
          <cell r="M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</row>
        <row r="98">
          <cell r="C98" t="str">
            <v/>
          </cell>
          <cell r="F98">
            <v>0</v>
          </cell>
          <cell r="K98">
            <v>0</v>
          </cell>
          <cell r="L98">
            <v>0</v>
          </cell>
          <cell r="M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C99" t="str">
            <v/>
          </cell>
          <cell r="F99">
            <v>0</v>
          </cell>
          <cell r="K99">
            <v>0</v>
          </cell>
          <cell r="L99">
            <v>0</v>
          </cell>
          <cell r="M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C100" t="str">
            <v/>
          </cell>
          <cell r="F100">
            <v>0</v>
          </cell>
          <cell r="K100">
            <v>0</v>
          </cell>
          <cell r="L100">
            <v>0</v>
          </cell>
          <cell r="M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C101" t="str">
            <v/>
          </cell>
          <cell r="F101">
            <v>0</v>
          </cell>
          <cell r="K101">
            <v>0</v>
          </cell>
          <cell r="L101">
            <v>0</v>
          </cell>
          <cell r="M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</row>
        <row r="102">
          <cell r="C102" t="str">
            <v/>
          </cell>
          <cell r="F102">
            <v>0</v>
          </cell>
          <cell r="K102">
            <v>0</v>
          </cell>
          <cell r="L102">
            <v>0</v>
          </cell>
          <cell r="M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</row>
        <row r="103">
          <cell r="C103" t="str">
            <v/>
          </cell>
          <cell r="F103">
            <v>0</v>
          </cell>
          <cell r="K103">
            <v>0</v>
          </cell>
          <cell r="L103">
            <v>0</v>
          </cell>
          <cell r="M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</row>
        <row r="104">
          <cell r="C104" t="str">
            <v/>
          </cell>
          <cell r="F104">
            <v>0</v>
          </cell>
          <cell r="K104">
            <v>0</v>
          </cell>
          <cell r="L104">
            <v>0</v>
          </cell>
          <cell r="M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5">
          <cell r="C105" t="str">
            <v/>
          </cell>
          <cell r="F105">
            <v>0</v>
          </cell>
          <cell r="K105">
            <v>0</v>
          </cell>
          <cell r="L105">
            <v>0</v>
          </cell>
          <cell r="M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</row>
        <row r="106">
          <cell r="C106" t="str">
            <v/>
          </cell>
          <cell r="F106">
            <v>0</v>
          </cell>
          <cell r="K106">
            <v>0</v>
          </cell>
          <cell r="L106">
            <v>0</v>
          </cell>
          <cell r="M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</row>
        <row r="107">
          <cell r="C107" t="str">
            <v/>
          </cell>
          <cell r="F107">
            <v>0</v>
          </cell>
          <cell r="K107">
            <v>0</v>
          </cell>
          <cell r="L107">
            <v>0</v>
          </cell>
          <cell r="M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C108" t="str">
            <v/>
          </cell>
          <cell r="F108">
            <v>0</v>
          </cell>
          <cell r="K108">
            <v>0</v>
          </cell>
          <cell r="L108">
            <v>0</v>
          </cell>
          <cell r="M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str">
            <v/>
          </cell>
          <cell r="F109">
            <v>0</v>
          </cell>
          <cell r="K109">
            <v>0</v>
          </cell>
          <cell r="L109">
            <v>0</v>
          </cell>
          <cell r="M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</row>
        <row r="110">
          <cell r="C110" t="str">
            <v/>
          </cell>
          <cell r="F110">
            <v>0</v>
          </cell>
          <cell r="K110">
            <v>0</v>
          </cell>
          <cell r="L110">
            <v>0</v>
          </cell>
          <cell r="M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</row>
        <row r="111">
          <cell r="C111" t="str">
            <v/>
          </cell>
          <cell r="F111">
            <v>0</v>
          </cell>
          <cell r="K111">
            <v>0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</row>
        <row r="112">
          <cell r="C112" t="str">
            <v/>
          </cell>
          <cell r="F112">
            <v>0</v>
          </cell>
          <cell r="K112">
            <v>0</v>
          </cell>
          <cell r="L112">
            <v>0</v>
          </cell>
          <cell r="M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</row>
        <row r="113">
          <cell r="C113" t="str">
            <v/>
          </cell>
          <cell r="F113">
            <v>0</v>
          </cell>
          <cell r="K113">
            <v>0</v>
          </cell>
          <cell r="L113">
            <v>0</v>
          </cell>
          <cell r="M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</row>
        <row r="114">
          <cell r="C114" t="str">
            <v/>
          </cell>
          <cell r="F114">
            <v>0</v>
          </cell>
          <cell r="K114">
            <v>0</v>
          </cell>
          <cell r="L114">
            <v>0</v>
          </cell>
          <cell r="M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</row>
        <row r="115">
          <cell r="C115" t="str">
            <v/>
          </cell>
          <cell r="F115">
            <v>0</v>
          </cell>
          <cell r="K115">
            <v>0</v>
          </cell>
          <cell r="L115">
            <v>0</v>
          </cell>
          <cell r="M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</row>
        <row r="116">
          <cell r="C116" t="str">
            <v/>
          </cell>
          <cell r="F116">
            <v>0</v>
          </cell>
          <cell r="K116">
            <v>0</v>
          </cell>
          <cell r="L116">
            <v>0</v>
          </cell>
          <cell r="M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</row>
        <row r="117">
          <cell r="C117" t="str">
            <v/>
          </cell>
          <cell r="F117">
            <v>0</v>
          </cell>
          <cell r="K117">
            <v>0</v>
          </cell>
          <cell r="L117">
            <v>0</v>
          </cell>
          <cell r="M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</row>
        <row r="118">
          <cell r="C118" t="str">
            <v/>
          </cell>
          <cell r="F118">
            <v>0</v>
          </cell>
          <cell r="K118">
            <v>0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</row>
        <row r="119">
          <cell r="C119" t="str">
            <v/>
          </cell>
          <cell r="F119">
            <v>0</v>
          </cell>
          <cell r="K119">
            <v>0</v>
          </cell>
          <cell r="L119">
            <v>0</v>
          </cell>
          <cell r="M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</row>
        <row r="120">
          <cell r="C120" t="str">
            <v/>
          </cell>
          <cell r="F120">
            <v>0</v>
          </cell>
          <cell r="K120">
            <v>0</v>
          </cell>
          <cell r="L120">
            <v>0</v>
          </cell>
          <cell r="M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</row>
        <row r="121">
          <cell r="C121" t="str">
            <v/>
          </cell>
          <cell r="F121">
            <v>0</v>
          </cell>
          <cell r="K121">
            <v>0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</row>
        <row r="122">
          <cell r="C122" t="str">
            <v/>
          </cell>
          <cell r="F122">
            <v>0</v>
          </cell>
          <cell r="K122">
            <v>0</v>
          </cell>
          <cell r="L122">
            <v>0</v>
          </cell>
          <cell r="M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</row>
        <row r="123">
          <cell r="C123" t="str">
            <v/>
          </cell>
          <cell r="F123">
            <v>0</v>
          </cell>
          <cell r="K123">
            <v>0</v>
          </cell>
          <cell r="L123">
            <v>0</v>
          </cell>
          <cell r="M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</row>
        <row r="124">
          <cell r="C124" t="str">
            <v/>
          </cell>
          <cell r="F124">
            <v>0</v>
          </cell>
          <cell r="K124">
            <v>0</v>
          </cell>
          <cell r="L124">
            <v>0</v>
          </cell>
          <cell r="M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</row>
        <row r="125">
          <cell r="C125" t="str">
            <v/>
          </cell>
          <cell r="F125">
            <v>0</v>
          </cell>
          <cell r="K125">
            <v>0</v>
          </cell>
          <cell r="L125">
            <v>0</v>
          </cell>
          <cell r="M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</row>
        <row r="126">
          <cell r="C126" t="str">
            <v/>
          </cell>
          <cell r="F126">
            <v>0</v>
          </cell>
          <cell r="K126">
            <v>0</v>
          </cell>
          <cell r="L126">
            <v>0</v>
          </cell>
          <cell r="M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</row>
        <row r="127">
          <cell r="C127" t="str">
            <v/>
          </cell>
          <cell r="F127">
            <v>0</v>
          </cell>
          <cell r="K127">
            <v>0</v>
          </cell>
          <cell r="L127">
            <v>0</v>
          </cell>
          <cell r="M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</row>
        <row r="128">
          <cell r="C128" t="str">
            <v/>
          </cell>
          <cell r="F128">
            <v>0</v>
          </cell>
          <cell r="K128">
            <v>0</v>
          </cell>
          <cell r="L128">
            <v>0</v>
          </cell>
          <cell r="M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</row>
        <row r="129">
          <cell r="C129" t="str">
            <v/>
          </cell>
          <cell r="F129">
            <v>0</v>
          </cell>
          <cell r="K129">
            <v>0</v>
          </cell>
          <cell r="L129">
            <v>0</v>
          </cell>
          <cell r="M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</row>
        <row r="130">
          <cell r="C130" t="str">
            <v/>
          </cell>
          <cell r="F130">
            <v>0</v>
          </cell>
          <cell r="K130">
            <v>0</v>
          </cell>
          <cell r="L130">
            <v>0</v>
          </cell>
          <cell r="M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</row>
        <row r="131">
          <cell r="C131" t="str">
            <v/>
          </cell>
          <cell r="F131">
            <v>0</v>
          </cell>
          <cell r="K131">
            <v>0</v>
          </cell>
          <cell r="L131">
            <v>0</v>
          </cell>
          <cell r="M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2">
          <cell r="C132" t="str">
            <v/>
          </cell>
          <cell r="F132">
            <v>0</v>
          </cell>
          <cell r="K132">
            <v>0</v>
          </cell>
          <cell r="L132">
            <v>0</v>
          </cell>
          <cell r="M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</row>
        <row r="133">
          <cell r="C133" t="str">
            <v/>
          </cell>
          <cell r="F133">
            <v>0</v>
          </cell>
          <cell r="K133">
            <v>0</v>
          </cell>
          <cell r="L133">
            <v>0</v>
          </cell>
          <cell r="M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</row>
        <row r="134">
          <cell r="C134" t="str">
            <v/>
          </cell>
          <cell r="F134">
            <v>0</v>
          </cell>
          <cell r="K134">
            <v>0</v>
          </cell>
          <cell r="L134">
            <v>0</v>
          </cell>
          <cell r="M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</row>
        <row r="135">
          <cell r="C135" t="str">
            <v/>
          </cell>
          <cell r="F135">
            <v>0</v>
          </cell>
          <cell r="K135">
            <v>0</v>
          </cell>
          <cell r="L135">
            <v>0</v>
          </cell>
          <cell r="M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</row>
        <row r="136">
          <cell r="C136" t="str">
            <v/>
          </cell>
          <cell r="F136">
            <v>0</v>
          </cell>
          <cell r="K136">
            <v>0</v>
          </cell>
          <cell r="L136">
            <v>0</v>
          </cell>
          <cell r="M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</row>
        <row r="137">
          <cell r="C137" t="str">
            <v/>
          </cell>
          <cell r="F137">
            <v>0</v>
          </cell>
          <cell r="K137">
            <v>0</v>
          </cell>
          <cell r="L137">
            <v>0</v>
          </cell>
          <cell r="M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</row>
        <row r="138">
          <cell r="C138" t="str">
            <v/>
          </cell>
          <cell r="F138">
            <v>0</v>
          </cell>
          <cell r="K138">
            <v>0</v>
          </cell>
          <cell r="L138">
            <v>0</v>
          </cell>
          <cell r="M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</row>
        <row r="139">
          <cell r="C139" t="str">
            <v/>
          </cell>
          <cell r="F139">
            <v>0</v>
          </cell>
          <cell r="K139">
            <v>0</v>
          </cell>
          <cell r="L139">
            <v>0</v>
          </cell>
          <cell r="M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</row>
        <row r="140">
          <cell r="C140" t="str">
            <v/>
          </cell>
          <cell r="F140">
            <v>0</v>
          </cell>
          <cell r="K140">
            <v>0</v>
          </cell>
          <cell r="L140">
            <v>0</v>
          </cell>
          <cell r="M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</row>
        <row r="141">
          <cell r="C141" t="str">
            <v/>
          </cell>
          <cell r="F141">
            <v>0</v>
          </cell>
          <cell r="K141">
            <v>0</v>
          </cell>
          <cell r="L141">
            <v>0</v>
          </cell>
          <cell r="M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</row>
        <row r="142">
          <cell r="C142" t="str">
            <v/>
          </cell>
          <cell r="F142">
            <v>0</v>
          </cell>
          <cell r="K142">
            <v>0</v>
          </cell>
          <cell r="L142">
            <v>0</v>
          </cell>
          <cell r="M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</row>
        <row r="143">
          <cell r="C143" t="str">
            <v/>
          </cell>
          <cell r="F143">
            <v>0</v>
          </cell>
          <cell r="K143">
            <v>0</v>
          </cell>
          <cell r="L143">
            <v>0</v>
          </cell>
          <cell r="M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</row>
        <row r="144">
          <cell r="C144" t="str">
            <v/>
          </cell>
          <cell r="F144">
            <v>0</v>
          </cell>
          <cell r="K144">
            <v>0</v>
          </cell>
          <cell r="L144">
            <v>0</v>
          </cell>
          <cell r="M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</row>
        <row r="145">
          <cell r="C145" t="str">
            <v/>
          </cell>
          <cell r="F145">
            <v>0</v>
          </cell>
          <cell r="K145">
            <v>0</v>
          </cell>
          <cell r="L145">
            <v>0</v>
          </cell>
          <cell r="M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</row>
        <row r="146">
          <cell r="C146" t="str">
            <v/>
          </cell>
          <cell r="F146">
            <v>0</v>
          </cell>
          <cell r="K146">
            <v>0</v>
          </cell>
          <cell r="L146">
            <v>0</v>
          </cell>
          <cell r="M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</row>
        <row r="147">
          <cell r="C147" t="str">
            <v/>
          </cell>
          <cell r="F147">
            <v>0</v>
          </cell>
          <cell r="K147">
            <v>0</v>
          </cell>
          <cell r="L147">
            <v>0</v>
          </cell>
          <cell r="M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</row>
        <row r="148">
          <cell r="C148" t="str">
            <v/>
          </cell>
          <cell r="F148">
            <v>0</v>
          </cell>
          <cell r="K148">
            <v>0</v>
          </cell>
          <cell r="L148">
            <v>0</v>
          </cell>
          <cell r="M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</row>
        <row r="149">
          <cell r="C149" t="str">
            <v/>
          </cell>
          <cell r="F149">
            <v>0</v>
          </cell>
          <cell r="K149">
            <v>0</v>
          </cell>
          <cell r="L149">
            <v>0</v>
          </cell>
          <cell r="M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</row>
        <row r="150">
          <cell r="C150" t="str">
            <v/>
          </cell>
          <cell r="F150">
            <v>0</v>
          </cell>
          <cell r="K150">
            <v>0</v>
          </cell>
          <cell r="L150">
            <v>0</v>
          </cell>
          <cell r="M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</row>
        <row r="151">
          <cell r="C151" t="str">
            <v/>
          </cell>
          <cell r="F151">
            <v>0</v>
          </cell>
          <cell r="K151">
            <v>0</v>
          </cell>
          <cell r="L151">
            <v>0</v>
          </cell>
          <cell r="M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</row>
        <row r="152">
          <cell r="C152" t="str">
            <v/>
          </cell>
          <cell r="F152">
            <v>0</v>
          </cell>
          <cell r="K152">
            <v>0</v>
          </cell>
          <cell r="L152">
            <v>0</v>
          </cell>
          <cell r="M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</row>
        <row r="153">
          <cell r="C153" t="str">
            <v/>
          </cell>
          <cell r="F153">
            <v>0</v>
          </cell>
          <cell r="K153">
            <v>0</v>
          </cell>
          <cell r="L153">
            <v>0</v>
          </cell>
          <cell r="M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</row>
        <row r="154">
          <cell r="C154" t="str">
            <v/>
          </cell>
          <cell r="F154">
            <v>0</v>
          </cell>
          <cell r="K154">
            <v>0</v>
          </cell>
          <cell r="L154">
            <v>0</v>
          </cell>
          <cell r="M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</row>
        <row r="155">
          <cell r="C155" t="str">
            <v/>
          </cell>
          <cell r="F155">
            <v>0</v>
          </cell>
          <cell r="K155">
            <v>0</v>
          </cell>
          <cell r="L155">
            <v>0</v>
          </cell>
          <cell r="M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</row>
        <row r="156">
          <cell r="C156" t="str">
            <v/>
          </cell>
          <cell r="F156">
            <v>0</v>
          </cell>
          <cell r="K156">
            <v>0</v>
          </cell>
          <cell r="L156">
            <v>0</v>
          </cell>
          <cell r="M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</row>
        <row r="157">
          <cell r="C157" t="str">
            <v/>
          </cell>
          <cell r="F157">
            <v>0</v>
          </cell>
          <cell r="K157">
            <v>0</v>
          </cell>
          <cell r="L157">
            <v>0</v>
          </cell>
          <cell r="M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</row>
        <row r="158">
          <cell r="C158" t="str">
            <v/>
          </cell>
          <cell r="F158">
            <v>0</v>
          </cell>
          <cell r="K158">
            <v>0</v>
          </cell>
          <cell r="L158">
            <v>0</v>
          </cell>
          <cell r="M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</row>
        <row r="159">
          <cell r="C159" t="str">
            <v/>
          </cell>
          <cell r="F159">
            <v>0</v>
          </cell>
          <cell r="K159">
            <v>0</v>
          </cell>
          <cell r="L159">
            <v>0</v>
          </cell>
          <cell r="M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</row>
        <row r="160">
          <cell r="C160" t="str">
            <v/>
          </cell>
          <cell r="F160">
            <v>0</v>
          </cell>
          <cell r="K160">
            <v>0</v>
          </cell>
          <cell r="L160">
            <v>0</v>
          </cell>
          <cell r="M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</row>
        <row r="161">
          <cell r="C161" t="str">
            <v/>
          </cell>
          <cell r="F161">
            <v>0</v>
          </cell>
          <cell r="K161">
            <v>0</v>
          </cell>
          <cell r="L161">
            <v>0</v>
          </cell>
          <cell r="M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</row>
        <row r="162">
          <cell r="C162" t="str">
            <v/>
          </cell>
          <cell r="F162">
            <v>0</v>
          </cell>
          <cell r="K162">
            <v>0</v>
          </cell>
          <cell r="L162">
            <v>0</v>
          </cell>
          <cell r="M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</row>
        <row r="163">
          <cell r="C163" t="str">
            <v/>
          </cell>
          <cell r="F163">
            <v>0</v>
          </cell>
          <cell r="K163">
            <v>0</v>
          </cell>
          <cell r="L163">
            <v>0</v>
          </cell>
          <cell r="M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</row>
        <row r="164">
          <cell r="C164" t="str">
            <v/>
          </cell>
          <cell r="F164">
            <v>0</v>
          </cell>
          <cell r="K164">
            <v>0</v>
          </cell>
          <cell r="L164">
            <v>0</v>
          </cell>
          <cell r="M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</row>
        <row r="165">
          <cell r="C165" t="str">
            <v/>
          </cell>
          <cell r="F165">
            <v>0</v>
          </cell>
          <cell r="K165">
            <v>0</v>
          </cell>
          <cell r="L165">
            <v>0</v>
          </cell>
          <cell r="M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</row>
        <row r="166">
          <cell r="C166" t="str">
            <v/>
          </cell>
          <cell r="F166">
            <v>0</v>
          </cell>
          <cell r="K166">
            <v>0</v>
          </cell>
          <cell r="L166">
            <v>0</v>
          </cell>
          <cell r="M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</row>
        <row r="167">
          <cell r="C167" t="str">
            <v/>
          </cell>
          <cell r="F167">
            <v>0</v>
          </cell>
          <cell r="K167">
            <v>0</v>
          </cell>
          <cell r="L167">
            <v>0</v>
          </cell>
          <cell r="M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</row>
        <row r="168">
          <cell r="C168" t="str">
            <v/>
          </cell>
          <cell r="F168">
            <v>0</v>
          </cell>
          <cell r="K168">
            <v>0</v>
          </cell>
          <cell r="L168">
            <v>0</v>
          </cell>
          <cell r="M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</row>
        <row r="169">
          <cell r="C169" t="str">
            <v/>
          </cell>
          <cell r="F169">
            <v>0</v>
          </cell>
          <cell r="K169">
            <v>0</v>
          </cell>
          <cell r="L169">
            <v>0</v>
          </cell>
          <cell r="M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</row>
        <row r="170">
          <cell r="C170" t="str">
            <v/>
          </cell>
          <cell r="F170">
            <v>0</v>
          </cell>
          <cell r="K170">
            <v>0</v>
          </cell>
          <cell r="L170">
            <v>0</v>
          </cell>
          <cell r="M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</row>
        <row r="171">
          <cell r="C171" t="str">
            <v/>
          </cell>
          <cell r="F171">
            <v>0</v>
          </cell>
          <cell r="K171">
            <v>0</v>
          </cell>
          <cell r="L171">
            <v>0</v>
          </cell>
          <cell r="M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</row>
        <row r="172">
          <cell r="C172" t="str">
            <v/>
          </cell>
          <cell r="F172">
            <v>0</v>
          </cell>
          <cell r="K172">
            <v>0</v>
          </cell>
          <cell r="L172">
            <v>0</v>
          </cell>
          <cell r="M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</row>
        <row r="173">
          <cell r="C173" t="str">
            <v/>
          </cell>
          <cell r="F173">
            <v>0</v>
          </cell>
          <cell r="K173">
            <v>0</v>
          </cell>
          <cell r="L173">
            <v>0</v>
          </cell>
          <cell r="M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</row>
        <row r="174">
          <cell r="C174" t="str">
            <v/>
          </cell>
          <cell r="F174">
            <v>0</v>
          </cell>
          <cell r="K174">
            <v>0</v>
          </cell>
          <cell r="L174">
            <v>0</v>
          </cell>
          <cell r="M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</row>
        <row r="175">
          <cell r="C175" t="str">
            <v/>
          </cell>
          <cell r="F175">
            <v>0</v>
          </cell>
          <cell r="K175">
            <v>0</v>
          </cell>
          <cell r="L175">
            <v>0</v>
          </cell>
          <cell r="M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</row>
        <row r="176">
          <cell r="C176" t="str">
            <v/>
          </cell>
          <cell r="F176">
            <v>0</v>
          </cell>
          <cell r="K176">
            <v>0</v>
          </cell>
          <cell r="L176">
            <v>0</v>
          </cell>
          <cell r="M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</row>
        <row r="177">
          <cell r="C177" t="str">
            <v/>
          </cell>
          <cell r="F177">
            <v>0</v>
          </cell>
          <cell r="K177">
            <v>0</v>
          </cell>
          <cell r="L177">
            <v>0</v>
          </cell>
          <cell r="M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C178" t="str">
            <v/>
          </cell>
          <cell r="F178">
            <v>0</v>
          </cell>
          <cell r="K178">
            <v>0</v>
          </cell>
          <cell r="L178">
            <v>0</v>
          </cell>
          <cell r="M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</row>
        <row r="179">
          <cell r="C179" t="str">
            <v/>
          </cell>
          <cell r="F179">
            <v>0</v>
          </cell>
          <cell r="K179">
            <v>0</v>
          </cell>
          <cell r="L179">
            <v>0</v>
          </cell>
          <cell r="M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</row>
        <row r="180">
          <cell r="C180" t="str">
            <v/>
          </cell>
          <cell r="F180">
            <v>0</v>
          </cell>
          <cell r="K180">
            <v>0</v>
          </cell>
          <cell r="L180">
            <v>0</v>
          </cell>
          <cell r="M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</row>
        <row r="181">
          <cell r="C181" t="str">
            <v/>
          </cell>
          <cell r="F181">
            <v>0</v>
          </cell>
          <cell r="K181">
            <v>0</v>
          </cell>
          <cell r="L181">
            <v>0</v>
          </cell>
          <cell r="M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</row>
        <row r="182">
          <cell r="C182" t="str">
            <v/>
          </cell>
          <cell r="F182">
            <v>0</v>
          </cell>
          <cell r="K182">
            <v>0</v>
          </cell>
          <cell r="L182">
            <v>0</v>
          </cell>
          <cell r="M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</row>
        <row r="183">
          <cell r="C183" t="str">
            <v/>
          </cell>
          <cell r="F183">
            <v>0</v>
          </cell>
          <cell r="K183">
            <v>0</v>
          </cell>
          <cell r="L183">
            <v>0</v>
          </cell>
          <cell r="M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</row>
        <row r="184">
          <cell r="C184" t="str">
            <v/>
          </cell>
          <cell r="F184">
            <v>0</v>
          </cell>
          <cell r="K184">
            <v>0</v>
          </cell>
          <cell r="L184">
            <v>0</v>
          </cell>
          <cell r="M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</row>
        <row r="185">
          <cell r="C185" t="str">
            <v/>
          </cell>
          <cell r="F185">
            <v>0</v>
          </cell>
          <cell r="K185">
            <v>0</v>
          </cell>
          <cell r="L185">
            <v>0</v>
          </cell>
          <cell r="M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</row>
        <row r="186">
          <cell r="C186" t="str">
            <v/>
          </cell>
          <cell r="F186">
            <v>0</v>
          </cell>
          <cell r="K186">
            <v>0</v>
          </cell>
          <cell r="L186">
            <v>0</v>
          </cell>
          <cell r="M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</row>
        <row r="187">
          <cell r="C187" t="str">
            <v/>
          </cell>
          <cell r="F187">
            <v>0</v>
          </cell>
          <cell r="K187">
            <v>0</v>
          </cell>
          <cell r="L187">
            <v>0</v>
          </cell>
          <cell r="M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</row>
        <row r="188">
          <cell r="C188" t="str">
            <v/>
          </cell>
          <cell r="F188">
            <v>0</v>
          </cell>
          <cell r="K188">
            <v>0</v>
          </cell>
          <cell r="L188">
            <v>0</v>
          </cell>
          <cell r="M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</row>
        <row r="189">
          <cell r="C189" t="str">
            <v/>
          </cell>
          <cell r="F189">
            <v>0</v>
          </cell>
          <cell r="K189">
            <v>0</v>
          </cell>
          <cell r="L189">
            <v>0</v>
          </cell>
          <cell r="M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</row>
        <row r="190">
          <cell r="C190" t="str">
            <v/>
          </cell>
          <cell r="F190">
            <v>0</v>
          </cell>
          <cell r="K190">
            <v>0</v>
          </cell>
          <cell r="L190">
            <v>0</v>
          </cell>
          <cell r="M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</row>
        <row r="191">
          <cell r="C191" t="str">
            <v/>
          </cell>
          <cell r="F191">
            <v>0</v>
          </cell>
          <cell r="K191">
            <v>0</v>
          </cell>
          <cell r="L191">
            <v>0</v>
          </cell>
          <cell r="M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</row>
        <row r="192">
          <cell r="C192" t="str">
            <v/>
          </cell>
          <cell r="F192">
            <v>0</v>
          </cell>
          <cell r="K192">
            <v>0</v>
          </cell>
          <cell r="L192">
            <v>0</v>
          </cell>
          <cell r="M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</row>
        <row r="193">
          <cell r="C193" t="str">
            <v/>
          </cell>
          <cell r="F193">
            <v>0</v>
          </cell>
          <cell r="K193">
            <v>0</v>
          </cell>
          <cell r="L193">
            <v>0</v>
          </cell>
          <cell r="M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</row>
        <row r="194">
          <cell r="C194" t="str">
            <v/>
          </cell>
          <cell r="F194">
            <v>0</v>
          </cell>
          <cell r="K194">
            <v>0</v>
          </cell>
          <cell r="L194">
            <v>0</v>
          </cell>
          <cell r="M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</row>
        <row r="195">
          <cell r="C195" t="str">
            <v/>
          </cell>
          <cell r="F195">
            <v>0</v>
          </cell>
          <cell r="K195">
            <v>0</v>
          </cell>
          <cell r="L195">
            <v>0</v>
          </cell>
          <cell r="M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</row>
        <row r="196">
          <cell r="C196" t="str">
            <v/>
          </cell>
          <cell r="F196">
            <v>0</v>
          </cell>
          <cell r="K196">
            <v>0</v>
          </cell>
          <cell r="L196">
            <v>0</v>
          </cell>
          <cell r="M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</row>
        <row r="197">
          <cell r="C197" t="str">
            <v/>
          </cell>
          <cell r="F197">
            <v>0</v>
          </cell>
          <cell r="K197">
            <v>0</v>
          </cell>
          <cell r="L197">
            <v>0</v>
          </cell>
          <cell r="M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</row>
        <row r="198">
          <cell r="C198" t="str">
            <v/>
          </cell>
          <cell r="F198">
            <v>0</v>
          </cell>
          <cell r="K198">
            <v>0</v>
          </cell>
          <cell r="L198">
            <v>0</v>
          </cell>
          <cell r="M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</row>
        <row r="199">
          <cell r="C199" t="str">
            <v/>
          </cell>
          <cell r="F199">
            <v>0</v>
          </cell>
          <cell r="K199">
            <v>0</v>
          </cell>
          <cell r="L199">
            <v>0</v>
          </cell>
          <cell r="M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</row>
        <row r="200">
          <cell r="C200" t="str">
            <v/>
          </cell>
          <cell r="F200">
            <v>0</v>
          </cell>
          <cell r="K200">
            <v>0</v>
          </cell>
          <cell r="L200">
            <v>0</v>
          </cell>
          <cell r="M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</row>
        <row r="201">
          <cell r="C201" t="str">
            <v/>
          </cell>
          <cell r="F201">
            <v>0</v>
          </cell>
          <cell r="K201">
            <v>0</v>
          </cell>
          <cell r="L201">
            <v>0</v>
          </cell>
          <cell r="M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</row>
        <row r="202">
          <cell r="C202" t="str">
            <v/>
          </cell>
          <cell r="F202">
            <v>0</v>
          </cell>
          <cell r="K202">
            <v>0</v>
          </cell>
          <cell r="L202">
            <v>0</v>
          </cell>
          <cell r="M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</row>
        <row r="203">
          <cell r="C203" t="str">
            <v/>
          </cell>
          <cell r="F203">
            <v>0</v>
          </cell>
          <cell r="K203">
            <v>0</v>
          </cell>
          <cell r="L203">
            <v>0</v>
          </cell>
          <cell r="M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</row>
        <row r="204">
          <cell r="C204" t="str">
            <v/>
          </cell>
          <cell r="F204">
            <v>0</v>
          </cell>
          <cell r="K204">
            <v>0</v>
          </cell>
          <cell r="L204">
            <v>0</v>
          </cell>
          <cell r="M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</row>
        <row r="205">
          <cell r="C205" t="str">
            <v/>
          </cell>
          <cell r="F205">
            <v>0</v>
          </cell>
          <cell r="K205">
            <v>0</v>
          </cell>
          <cell r="L205">
            <v>0</v>
          </cell>
          <cell r="M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</row>
        <row r="206">
          <cell r="C206" t="str">
            <v/>
          </cell>
          <cell r="F206">
            <v>0</v>
          </cell>
          <cell r="K206">
            <v>0</v>
          </cell>
          <cell r="L206">
            <v>0</v>
          </cell>
          <cell r="M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</row>
        <row r="207">
          <cell r="C207" t="str">
            <v/>
          </cell>
          <cell r="F207">
            <v>0</v>
          </cell>
          <cell r="K207">
            <v>0</v>
          </cell>
          <cell r="L207">
            <v>0</v>
          </cell>
          <cell r="M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</row>
        <row r="208">
          <cell r="C208" t="str">
            <v/>
          </cell>
          <cell r="F208">
            <v>0</v>
          </cell>
          <cell r="K208">
            <v>0</v>
          </cell>
          <cell r="L208">
            <v>0</v>
          </cell>
          <cell r="M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</row>
        <row r="209">
          <cell r="C209" t="str">
            <v/>
          </cell>
          <cell r="F209">
            <v>0</v>
          </cell>
          <cell r="K209">
            <v>0</v>
          </cell>
          <cell r="L209">
            <v>0</v>
          </cell>
          <cell r="M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</row>
        <row r="210">
          <cell r="C210" t="str">
            <v/>
          </cell>
          <cell r="F210">
            <v>0</v>
          </cell>
          <cell r="K210">
            <v>0</v>
          </cell>
          <cell r="L210">
            <v>0</v>
          </cell>
          <cell r="M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</row>
        <row r="211">
          <cell r="C211" t="str">
            <v/>
          </cell>
          <cell r="F211">
            <v>0</v>
          </cell>
          <cell r="K211">
            <v>0</v>
          </cell>
          <cell r="L211">
            <v>0</v>
          </cell>
          <cell r="M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</row>
        <row r="212">
          <cell r="C212" t="str">
            <v/>
          </cell>
          <cell r="F212">
            <v>0</v>
          </cell>
          <cell r="K212">
            <v>0</v>
          </cell>
          <cell r="L212">
            <v>0</v>
          </cell>
          <cell r="M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</row>
        <row r="213">
          <cell r="C213" t="str">
            <v/>
          </cell>
          <cell r="F213">
            <v>0</v>
          </cell>
          <cell r="K213">
            <v>0</v>
          </cell>
          <cell r="L213">
            <v>0</v>
          </cell>
          <cell r="M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</row>
        <row r="214">
          <cell r="C214" t="str">
            <v/>
          </cell>
          <cell r="F214">
            <v>0</v>
          </cell>
          <cell r="K214">
            <v>0</v>
          </cell>
          <cell r="L214">
            <v>0</v>
          </cell>
          <cell r="M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</row>
        <row r="215">
          <cell r="C215" t="str">
            <v/>
          </cell>
          <cell r="F215">
            <v>0</v>
          </cell>
          <cell r="K215">
            <v>0</v>
          </cell>
          <cell r="L215">
            <v>0</v>
          </cell>
          <cell r="M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</row>
        <row r="216">
          <cell r="C216" t="str">
            <v/>
          </cell>
          <cell r="F216">
            <v>0</v>
          </cell>
          <cell r="K216">
            <v>0</v>
          </cell>
          <cell r="L216">
            <v>0</v>
          </cell>
          <cell r="M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</row>
        <row r="217">
          <cell r="C217" t="str">
            <v/>
          </cell>
          <cell r="F217">
            <v>0</v>
          </cell>
          <cell r="K217">
            <v>0</v>
          </cell>
          <cell r="L217">
            <v>0</v>
          </cell>
          <cell r="M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</row>
        <row r="218">
          <cell r="C218" t="str">
            <v/>
          </cell>
          <cell r="F218">
            <v>0</v>
          </cell>
          <cell r="K218">
            <v>0</v>
          </cell>
          <cell r="L218">
            <v>0</v>
          </cell>
          <cell r="M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</row>
        <row r="219">
          <cell r="C219" t="str">
            <v/>
          </cell>
          <cell r="F219">
            <v>0</v>
          </cell>
          <cell r="K219">
            <v>0</v>
          </cell>
          <cell r="L219">
            <v>0</v>
          </cell>
          <cell r="M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</row>
        <row r="220">
          <cell r="C220" t="str">
            <v/>
          </cell>
          <cell r="F220">
            <v>0</v>
          </cell>
          <cell r="K220">
            <v>0</v>
          </cell>
          <cell r="L220">
            <v>0</v>
          </cell>
          <cell r="M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</row>
        <row r="221">
          <cell r="C221" t="str">
            <v/>
          </cell>
          <cell r="F221">
            <v>0</v>
          </cell>
          <cell r="K221">
            <v>0</v>
          </cell>
          <cell r="L221">
            <v>0</v>
          </cell>
          <cell r="M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</row>
        <row r="222">
          <cell r="C222" t="str">
            <v/>
          </cell>
          <cell r="F222">
            <v>0</v>
          </cell>
          <cell r="K222">
            <v>0</v>
          </cell>
          <cell r="L222">
            <v>0</v>
          </cell>
          <cell r="M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</row>
        <row r="223">
          <cell r="C223" t="str">
            <v/>
          </cell>
          <cell r="F223">
            <v>0</v>
          </cell>
          <cell r="K223">
            <v>0</v>
          </cell>
          <cell r="L223">
            <v>0</v>
          </cell>
          <cell r="M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</row>
        <row r="224">
          <cell r="C224" t="str">
            <v/>
          </cell>
          <cell r="F224">
            <v>0</v>
          </cell>
          <cell r="K224">
            <v>0</v>
          </cell>
          <cell r="L224">
            <v>0</v>
          </cell>
          <cell r="M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</row>
        <row r="225">
          <cell r="C225" t="str">
            <v/>
          </cell>
          <cell r="F225">
            <v>0</v>
          </cell>
          <cell r="K225">
            <v>0</v>
          </cell>
          <cell r="L225">
            <v>0</v>
          </cell>
          <cell r="M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</row>
        <row r="226">
          <cell r="C226" t="str">
            <v/>
          </cell>
          <cell r="F226">
            <v>0</v>
          </cell>
          <cell r="K226">
            <v>0</v>
          </cell>
          <cell r="L226">
            <v>0</v>
          </cell>
          <cell r="M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</row>
        <row r="227">
          <cell r="C227" t="str">
            <v/>
          </cell>
          <cell r="F227">
            <v>0</v>
          </cell>
          <cell r="K227">
            <v>0</v>
          </cell>
          <cell r="L227">
            <v>0</v>
          </cell>
          <cell r="M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</row>
        <row r="228">
          <cell r="C228" t="str">
            <v/>
          </cell>
          <cell r="F228">
            <v>0</v>
          </cell>
          <cell r="K228">
            <v>0</v>
          </cell>
          <cell r="L228">
            <v>0</v>
          </cell>
          <cell r="M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</row>
        <row r="229">
          <cell r="C229" t="str">
            <v/>
          </cell>
          <cell r="F229">
            <v>0</v>
          </cell>
          <cell r="K229">
            <v>0</v>
          </cell>
          <cell r="L229">
            <v>0</v>
          </cell>
          <cell r="M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</row>
        <row r="230">
          <cell r="C230" t="str">
            <v/>
          </cell>
          <cell r="F230">
            <v>0</v>
          </cell>
          <cell r="K230">
            <v>0</v>
          </cell>
          <cell r="L230">
            <v>0</v>
          </cell>
          <cell r="M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</row>
        <row r="231">
          <cell r="C231" t="str">
            <v/>
          </cell>
          <cell r="F231">
            <v>0</v>
          </cell>
          <cell r="K231">
            <v>0</v>
          </cell>
          <cell r="L231">
            <v>0</v>
          </cell>
          <cell r="M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</row>
        <row r="232">
          <cell r="C232" t="str">
            <v/>
          </cell>
          <cell r="F232">
            <v>0</v>
          </cell>
          <cell r="K232">
            <v>0</v>
          </cell>
          <cell r="L232">
            <v>0</v>
          </cell>
          <cell r="M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</row>
        <row r="233">
          <cell r="C233" t="str">
            <v/>
          </cell>
          <cell r="F233">
            <v>0</v>
          </cell>
          <cell r="K233">
            <v>0</v>
          </cell>
          <cell r="L233">
            <v>0</v>
          </cell>
          <cell r="M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</row>
        <row r="234">
          <cell r="C234" t="str">
            <v/>
          </cell>
          <cell r="F234">
            <v>0</v>
          </cell>
          <cell r="K234">
            <v>0</v>
          </cell>
          <cell r="L234">
            <v>0</v>
          </cell>
          <cell r="M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</row>
        <row r="235">
          <cell r="C235" t="str">
            <v/>
          </cell>
          <cell r="F235">
            <v>0</v>
          </cell>
          <cell r="K235">
            <v>0</v>
          </cell>
          <cell r="L235">
            <v>0</v>
          </cell>
          <cell r="M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</row>
        <row r="236">
          <cell r="C236" t="str">
            <v/>
          </cell>
          <cell r="F236">
            <v>0</v>
          </cell>
          <cell r="K236">
            <v>0</v>
          </cell>
          <cell r="L236">
            <v>0</v>
          </cell>
          <cell r="M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</row>
        <row r="237">
          <cell r="C237" t="str">
            <v/>
          </cell>
          <cell r="F237">
            <v>0</v>
          </cell>
          <cell r="K237">
            <v>0</v>
          </cell>
          <cell r="L237">
            <v>0</v>
          </cell>
          <cell r="M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</row>
        <row r="238">
          <cell r="C238" t="str">
            <v/>
          </cell>
          <cell r="F238">
            <v>0</v>
          </cell>
          <cell r="K238">
            <v>0</v>
          </cell>
          <cell r="L238">
            <v>0</v>
          </cell>
          <cell r="M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</row>
        <row r="239">
          <cell r="C239" t="str">
            <v/>
          </cell>
          <cell r="F239">
            <v>0</v>
          </cell>
          <cell r="K239">
            <v>0</v>
          </cell>
          <cell r="L239">
            <v>0</v>
          </cell>
          <cell r="M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</row>
        <row r="240">
          <cell r="C240" t="str">
            <v/>
          </cell>
          <cell r="F240">
            <v>0</v>
          </cell>
          <cell r="K240">
            <v>0</v>
          </cell>
          <cell r="L240">
            <v>0</v>
          </cell>
          <cell r="M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</row>
        <row r="241">
          <cell r="C241" t="str">
            <v/>
          </cell>
          <cell r="F241">
            <v>0</v>
          </cell>
          <cell r="K241">
            <v>0</v>
          </cell>
          <cell r="L241">
            <v>0</v>
          </cell>
          <cell r="M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</row>
        <row r="242">
          <cell r="C242" t="str">
            <v/>
          </cell>
          <cell r="F242">
            <v>0</v>
          </cell>
          <cell r="K242">
            <v>0</v>
          </cell>
          <cell r="L242">
            <v>0</v>
          </cell>
          <cell r="M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</row>
        <row r="243">
          <cell r="C243" t="str">
            <v/>
          </cell>
          <cell r="F243">
            <v>0</v>
          </cell>
          <cell r="K243">
            <v>0</v>
          </cell>
          <cell r="L243">
            <v>0</v>
          </cell>
          <cell r="M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</row>
        <row r="244">
          <cell r="C244" t="str">
            <v/>
          </cell>
          <cell r="F244">
            <v>0</v>
          </cell>
          <cell r="K244">
            <v>0</v>
          </cell>
          <cell r="L244">
            <v>0</v>
          </cell>
          <cell r="M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</row>
        <row r="245">
          <cell r="C245" t="str">
            <v/>
          </cell>
          <cell r="F245">
            <v>0</v>
          </cell>
          <cell r="K245">
            <v>0</v>
          </cell>
          <cell r="L245">
            <v>0</v>
          </cell>
          <cell r="M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</row>
        <row r="246">
          <cell r="C246" t="str">
            <v/>
          </cell>
          <cell r="F246">
            <v>0</v>
          </cell>
          <cell r="K246">
            <v>0</v>
          </cell>
          <cell r="L246">
            <v>0</v>
          </cell>
          <cell r="M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</row>
        <row r="247">
          <cell r="C247" t="str">
            <v/>
          </cell>
          <cell r="F247">
            <v>0</v>
          </cell>
          <cell r="K247">
            <v>0</v>
          </cell>
          <cell r="L247">
            <v>0</v>
          </cell>
          <cell r="M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</row>
        <row r="248">
          <cell r="C248" t="str">
            <v/>
          </cell>
          <cell r="F248">
            <v>0</v>
          </cell>
          <cell r="K248">
            <v>0</v>
          </cell>
          <cell r="L248">
            <v>0</v>
          </cell>
          <cell r="M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</row>
        <row r="249">
          <cell r="C249" t="str">
            <v/>
          </cell>
          <cell r="F249">
            <v>0</v>
          </cell>
          <cell r="K249">
            <v>0</v>
          </cell>
          <cell r="L249">
            <v>0</v>
          </cell>
          <cell r="M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</row>
        <row r="250">
          <cell r="C250" t="str">
            <v/>
          </cell>
          <cell r="F250">
            <v>0</v>
          </cell>
          <cell r="K250">
            <v>0</v>
          </cell>
          <cell r="L250">
            <v>0</v>
          </cell>
          <cell r="M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</row>
        <row r="251">
          <cell r="C251" t="str">
            <v/>
          </cell>
          <cell r="F251">
            <v>0</v>
          </cell>
          <cell r="K251">
            <v>0</v>
          </cell>
          <cell r="L251">
            <v>0</v>
          </cell>
          <cell r="M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</row>
        <row r="252">
          <cell r="C252" t="str">
            <v/>
          </cell>
          <cell r="F252">
            <v>0</v>
          </cell>
          <cell r="K252">
            <v>0</v>
          </cell>
          <cell r="L252">
            <v>0</v>
          </cell>
          <cell r="M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</row>
        <row r="253">
          <cell r="C253" t="str">
            <v/>
          </cell>
          <cell r="F253">
            <v>0</v>
          </cell>
          <cell r="K253">
            <v>0</v>
          </cell>
          <cell r="L253">
            <v>0</v>
          </cell>
          <cell r="M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</row>
        <row r="254">
          <cell r="C254" t="str">
            <v/>
          </cell>
          <cell r="F254">
            <v>0</v>
          </cell>
          <cell r="K254">
            <v>0</v>
          </cell>
          <cell r="L254">
            <v>0</v>
          </cell>
          <cell r="M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</row>
        <row r="255">
          <cell r="C255" t="str">
            <v/>
          </cell>
          <cell r="F255">
            <v>0</v>
          </cell>
          <cell r="K255">
            <v>0</v>
          </cell>
          <cell r="L255">
            <v>0</v>
          </cell>
          <cell r="M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E55"/>
  <sheetViews>
    <sheetView view="pageBreakPreview" zoomScaleSheetLayoutView="100" workbookViewId="0">
      <pane xSplit="1" ySplit="4" topLeftCell="B5" activePane="bottomRight" state="frozen"/>
      <selection activeCell="AR9" sqref="AR9"/>
      <selection pane="topRight" activeCell="AR9" sqref="AR9"/>
      <selection pane="bottomLeft" activeCell="AR9" sqref="AR9"/>
      <selection pane="bottomRight" activeCell="B29" sqref="B29"/>
    </sheetView>
  </sheetViews>
  <sheetFormatPr defaultRowHeight="11.25" x14ac:dyDescent="0.2"/>
  <cols>
    <col min="1" max="1" width="28.28515625" style="30" customWidth="1"/>
    <col min="2" max="8" width="6.7109375" style="30" customWidth="1"/>
    <col min="9" max="9" width="6.85546875" style="30" bestFit="1" customWidth="1"/>
    <col min="10" max="10" width="6.7109375" style="30" customWidth="1"/>
    <col min="11" max="11" width="6.5703125" style="30" customWidth="1"/>
    <col min="12" max="13" width="7" style="30" customWidth="1"/>
    <col min="14" max="14" width="6.7109375" style="30" customWidth="1"/>
    <col min="15" max="15" width="7" style="30" customWidth="1"/>
    <col min="16" max="17" width="6.85546875" style="30" customWidth="1"/>
    <col min="18" max="20" width="7" style="30" customWidth="1"/>
    <col min="21" max="22" width="6.85546875" style="30" bestFit="1" customWidth="1"/>
    <col min="23" max="16384" width="9.140625" style="30"/>
  </cols>
  <sheetData>
    <row r="2" spans="1:22" s="17" customFormat="1" ht="12.75" thickBot="1" x14ac:dyDescent="0.25">
      <c r="B2" s="18" t="s">
        <v>98</v>
      </c>
    </row>
    <row r="3" spans="1:22" s="55" customFormat="1" ht="15" customHeight="1" x14ac:dyDescent="0.2">
      <c r="B3" s="74" t="s">
        <v>63</v>
      </c>
      <c r="C3" s="74"/>
      <c r="D3" s="74"/>
      <c r="E3" s="74"/>
      <c r="F3" s="74" t="s">
        <v>81</v>
      </c>
      <c r="G3" s="74"/>
      <c r="H3" s="74"/>
      <c r="I3" s="74"/>
      <c r="J3" s="74" t="s">
        <v>83</v>
      </c>
      <c r="K3" s="74"/>
      <c r="L3" s="74"/>
      <c r="M3" s="74"/>
      <c r="N3" s="74" t="s">
        <v>87</v>
      </c>
      <c r="O3" s="74"/>
      <c r="P3" s="74"/>
      <c r="Q3" s="74"/>
      <c r="R3" s="74" t="s">
        <v>93</v>
      </c>
      <c r="S3" s="74"/>
      <c r="T3" s="74"/>
      <c r="U3" s="74"/>
      <c r="V3" s="73" t="s">
        <v>94</v>
      </c>
    </row>
    <row r="4" spans="1:22" s="60" customFormat="1" x14ac:dyDescent="0.2">
      <c r="A4" s="57"/>
      <c r="B4" s="58" t="s">
        <v>57</v>
      </c>
      <c r="C4" s="58" t="s">
        <v>58</v>
      </c>
      <c r="D4" s="58" t="s">
        <v>59</v>
      </c>
      <c r="E4" s="58" t="s">
        <v>60</v>
      </c>
      <c r="F4" s="58" t="s">
        <v>57</v>
      </c>
      <c r="G4" s="58" t="s">
        <v>58</v>
      </c>
      <c r="H4" s="58" t="s">
        <v>59</v>
      </c>
      <c r="I4" s="58" t="s">
        <v>60</v>
      </c>
      <c r="J4" s="58" t="s">
        <v>57</v>
      </c>
      <c r="K4" s="58" t="s">
        <v>58</v>
      </c>
      <c r="L4" s="58" t="s">
        <v>59</v>
      </c>
      <c r="M4" s="58" t="s">
        <v>60</v>
      </c>
      <c r="N4" s="59" t="s">
        <v>57</v>
      </c>
      <c r="O4" s="58" t="s">
        <v>58</v>
      </c>
      <c r="P4" s="59" t="s">
        <v>59</v>
      </c>
      <c r="Q4" s="59" t="s">
        <v>60</v>
      </c>
      <c r="R4" s="59" t="s">
        <v>57</v>
      </c>
      <c r="S4" s="59" t="s">
        <v>58</v>
      </c>
      <c r="T4" s="59" t="s">
        <v>59</v>
      </c>
      <c r="U4" s="59" t="s">
        <v>60</v>
      </c>
      <c r="V4" s="58" t="s">
        <v>57</v>
      </c>
    </row>
    <row r="5" spans="1:22" s="19" customFormat="1" ht="12.95" customHeight="1" x14ac:dyDescent="0.2">
      <c r="A5" s="20" t="s">
        <v>84</v>
      </c>
      <c r="B5" s="21"/>
      <c r="C5" s="21"/>
    </row>
    <row r="6" spans="1:22" s="20" customFormat="1" ht="12.95" customHeight="1" x14ac:dyDescent="0.2">
      <c r="A6" s="22" t="s">
        <v>0</v>
      </c>
      <c r="B6" s="23">
        <v>24590.223778971314</v>
      </c>
      <c r="C6" s="23">
        <v>21939.828342578287</v>
      </c>
      <c r="D6" s="23">
        <v>22838.897112038689</v>
      </c>
      <c r="E6" s="23">
        <v>23308.891596567551</v>
      </c>
      <c r="F6" s="23">
        <v>23621.37057029147</v>
      </c>
      <c r="G6" s="23">
        <v>24337.005518576774</v>
      </c>
      <c r="H6" s="23">
        <v>28182.896514698274</v>
      </c>
      <c r="I6" s="23">
        <v>24071.987442327387</v>
      </c>
      <c r="J6" s="23">
        <v>25926.778440064769</v>
      </c>
      <c r="K6" s="23">
        <v>26597.962440087922</v>
      </c>
      <c r="L6" s="23">
        <v>27849.550133286211</v>
      </c>
      <c r="M6" s="23">
        <v>28242.516332280633</v>
      </c>
      <c r="N6" s="23">
        <v>28899.522657170419</v>
      </c>
      <c r="O6" s="23">
        <v>28888.279517078568</v>
      </c>
      <c r="P6" s="23">
        <v>30719.14731692936</v>
      </c>
      <c r="Q6" s="23">
        <v>31347.233278564974</v>
      </c>
      <c r="R6" s="23">
        <v>31218.874066053591</v>
      </c>
      <c r="S6" s="23">
        <v>32613.484497699865</v>
      </c>
      <c r="T6" s="23">
        <v>32314.342424352228</v>
      </c>
      <c r="U6" s="23">
        <v>32513.395415117964</v>
      </c>
      <c r="V6" s="23">
        <v>33733.49582171267</v>
      </c>
    </row>
    <row r="7" spans="1:22" s="19" customFormat="1" ht="12.95" customHeight="1" x14ac:dyDescent="0.2">
      <c r="A7" s="24" t="s">
        <v>75</v>
      </c>
      <c r="B7" s="16">
        <v>6451.504383015681</v>
      </c>
      <c r="C7" s="16">
        <v>4914.1297226434945</v>
      </c>
      <c r="D7" s="16">
        <v>4766.1726180342248</v>
      </c>
      <c r="E7" s="16">
        <v>5036.2244956044497</v>
      </c>
      <c r="F7" s="16">
        <v>4791.925363538935</v>
      </c>
      <c r="G7" s="16">
        <v>5108.6137105057178</v>
      </c>
      <c r="H7" s="16">
        <v>7761.7385033100472</v>
      </c>
      <c r="I7" s="16">
        <v>5135.334462495538</v>
      </c>
      <c r="J7" s="16">
        <v>6050.0521809501097</v>
      </c>
      <c r="K7" s="16">
        <v>6247.3970884132204</v>
      </c>
      <c r="L7" s="16">
        <v>6697.4501760067242</v>
      </c>
      <c r="M7" s="16">
        <v>6560.4326626042111</v>
      </c>
      <c r="N7" s="16">
        <v>6616.5529462099585</v>
      </c>
      <c r="O7" s="16">
        <v>6111.9379732661619</v>
      </c>
      <c r="P7" s="16">
        <v>7165.6866665163043</v>
      </c>
      <c r="Q7" s="16">
        <v>7423.9001855682936</v>
      </c>
      <c r="R7" s="16">
        <v>6545.1866010525846</v>
      </c>
      <c r="S7" s="16">
        <v>7083.5234869609158</v>
      </c>
      <c r="T7" s="16">
        <v>7108.892710630701</v>
      </c>
      <c r="U7" s="16">
        <v>7583.4232490378772</v>
      </c>
      <c r="V7" s="16">
        <v>7791.6257617834426</v>
      </c>
    </row>
    <row r="8" spans="1:22" s="19" customFormat="1" ht="12.95" customHeight="1" x14ac:dyDescent="0.2">
      <c r="A8" s="24" t="s">
        <v>8</v>
      </c>
      <c r="B8" s="16">
        <v>6378.0376627767992</v>
      </c>
      <c r="C8" s="16">
        <v>5952.3473667748231</v>
      </c>
      <c r="D8" s="16">
        <v>6222.6646055743577</v>
      </c>
      <c r="E8" s="16">
        <v>6292.7194508733501</v>
      </c>
      <c r="F8" s="16">
        <v>6753.6180281272364</v>
      </c>
      <c r="G8" s="16">
        <v>6921.5484061140405</v>
      </c>
      <c r="H8" s="16">
        <v>6264.8785943516677</v>
      </c>
      <c r="I8" s="16">
        <v>6392.2844227706264</v>
      </c>
      <c r="J8" s="16">
        <v>6739.7714212962283</v>
      </c>
      <c r="K8" s="16">
        <v>6857.5219372921538</v>
      </c>
      <c r="L8" s="16">
        <v>7377.3709880440592</v>
      </c>
      <c r="M8" s="16">
        <v>7272.9006846609864</v>
      </c>
      <c r="N8" s="16">
        <v>7585.3709024988175</v>
      </c>
      <c r="O8" s="16">
        <v>7808.4681767563325</v>
      </c>
      <c r="P8" s="16">
        <v>8219.8641825697887</v>
      </c>
      <c r="Q8" s="16">
        <v>8203.5061975239532</v>
      </c>
      <c r="R8" s="16">
        <v>8600.999352815581</v>
      </c>
      <c r="S8" s="16">
        <v>9076.8913767781796</v>
      </c>
      <c r="T8" s="16">
        <v>8799.5252153504352</v>
      </c>
      <c r="U8" s="16">
        <v>8304.5599544065226</v>
      </c>
      <c r="V8" s="16">
        <v>8877.6712224848852</v>
      </c>
    </row>
    <row r="9" spans="1:22" s="19" customFormat="1" ht="12.95" customHeight="1" x14ac:dyDescent="0.2">
      <c r="A9" s="24" t="s">
        <v>14</v>
      </c>
      <c r="B9" s="16">
        <v>10260.268760024779</v>
      </c>
      <c r="C9" s="16">
        <v>9468.4618572648124</v>
      </c>
      <c r="D9" s="16">
        <v>10162.854546689357</v>
      </c>
      <c r="E9" s="16">
        <v>10277.446087401964</v>
      </c>
      <c r="F9" s="16">
        <v>10436.635281542613</v>
      </c>
      <c r="G9" s="16">
        <v>10526.684378240741</v>
      </c>
      <c r="H9" s="16">
        <v>12507.153834624587</v>
      </c>
      <c r="I9" s="16">
        <v>10835.069495724792</v>
      </c>
      <c r="J9" s="16">
        <v>11367.25922275616</v>
      </c>
      <c r="K9" s="16">
        <v>11661.776016842157</v>
      </c>
      <c r="L9" s="16">
        <v>11773.084759662655</v>
      </c>
      <c r="M9" s="16">
        <v>12381.159247250171</v>
      </c>
      <c r="N9" s="16">
        <v>12734.243938393218</v>
      </c>
      <c r="O9" s="16">
        <v>12839.360994428698</v>
      </c>
      <c r="P9" s="16">
        <v>13087.35608675515</v>
      </c>
      <c r="Q9" s="16">
        <v>13413.390533056647</v>
      </c>
      <c r="R9" s="16">
        <v>13695.961579766361</v>
      </c>
      <c r="S9" s="16">
        <v>13876.054496025987</v>
      </c>
      <c r="T9" s="16">
        <v>13899.290437323492</v>
      </c>
      <c r="U9" s="16">
        <v>14203.944043676345</v>
      </c>
      <c r="V9" s="16">
        <v>14630.293865484849</v>
      </c>
    </row>
    <row r="10" spans="1:22" s="19" customFormat="1" ht="12.95" customHeight="1" x14ac:dyDescent="0.2">
      <c r="A10" s="22" t="s">
        <v>29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s="19" customFormat="1" ht="12.95" customHeight="1" x14ac:dyDescent="0.2">
      <c r="A11" s="25" t="s">
        <v>30</v>
      </c>
      <c r="B11" s="16">
        <v>1500.4129731540552</v>
      </c>
      <c r="C11" s="16">
        <v>1604.8893958951589</v>
      </c>
      <c r="D11" s="16">
        <v>1687.2053417407478</v>
      </c>
      <c r="E11" s="16">
        <v>1702.5015626877876</v>
      </c>
      <c r="F11" s="16">
        <v>1639.1918970826846</v>
      </c>
      <c r="G11" s="16">
        <v>1780.1590237162732</v>
      </c>
      <c r="H11" s="16">
        <v>1649.1255824119717</v>
      </c>
      <c r="I11" s="16">
        <v>1709.2990613364314</v>
      </c>
      <c r="J11" s="16">
        <v>1769.6956150622686</v>
      </c>
      <c r="K11" s="16">
        <v>1831.2673975403934</v>
      </c>
      <c r="L11" s="16">
        <v>2001.6442095727725</v>
      </c>
      <c r="M11" s="16">
        <v>2028.0237377652668</v>
      </c>
      <c r="N11" s="16">
        <v>1963.3548700684271</v>
      </c>
      <c r="O11" s="16">
        <v>2128.5123726273737</v>
      </c>
      <c r="P11" s="16">
        <v>2246.2403810881196</v>
      </c>
      <c r="Q11" s="16">
        <v>2306.436362416081</v>
      </c>
      <c r="R11" s="16">
        <v>2376.7265324190685</v>
      </c>
      <c r="S11" s="16">
        <v>2577.0151379347794</v>
      </c>
      <c r="T11" s="16">
        <v>2506.6340610475995</v>
      </c>
      <c r="U11" s="16">
        <v>2421.4681679972196</v>
      </c>
      <c r="V11" s="16">
        <v>2433.9049719594927</v>
      </c>
    </row>
    <row r="12" spans="1:22" s="19" customFormat="1" ht="12.95" customHeight="1" x14ac:dyDescent="0.2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s="19" customFormat="1" ht="12.95" customHeight="1" x14ac:dyDescent="0.2">
      <c r="A13" s="20" t="s">
        <v>85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s="20" customFormat="1" ht="12.95" customHeight="1" x14ac:dyDescent="0.2">
      <c r="A14" s="22" t="s">
        <v>0</v>
      </c>
      <c r="B14" s="23">
        <v>22775.854454154451</v>
      </c>
      <c r="C14" s="23">
        <v>22935.17671170965</v>
      </c>
      <c r="D14" s="23">
        <v>22873.240688401904</v>
      </c>
      <c r="E14" s="23">
        <v>23038.589039216724</v>
      </c>
      <c r="F14" s="23">
        <v>23812.251570491215</v>
      </c>
      <c r="G14" s="23">
        <v>24311.12881444228</v>
      </c>
      <c r="H14" s="23">
        <v>24558.51304109105</v>
      </c>
      <c r="I14" s="23">
        <v>24965.201476926941</v>
      </c>
      <c r="J14" s="23">
        <v>25594.772032586257</v>
      </c>
      <c r="K14" s="23">
        <v>26692.518363521682</v>
      </c>
      <c r="L14" s="23">
        <v>27796.72728648581</v>
      </c>
      <c r="M14" s="23">
        <v>28403.427662183756</v>
      </c>
      <c r="N14" s="23">
        <v>28758.985359817998</v>
      </c>
      <c r="O14" s="23">
        <v>29428.444834161517</v>
      </c>
      <c r="P14" s="23">
        <v>30359.097881069345</v>
      </c>
      <c r="Q14" s="23">
        <v>31180.558221082927</v>
      </c>
      <c r="R14" s="23">
        <v>31749.02079147326</v>
      </c>
      <c r="S14" s="23">
        <v>32053.93846844522</v>
      </c>
      <c r="T14" s="23">
        <v>32468.181956242552</v>
      </c>
      <c r="U14" s="23">
        <v>32916.216403881757</v>
      </c>
      <c r="V14" s="23">
        <v>33682.057108071473</v>
      </c>
    </row>
    <row r="15" spans="1:22" s="19" customFormat="1" ht="12.95" customHeight="1" x14ac:dyDescent="0.2">
      <c r="A15" s="24" t="s">
        <v>75</v>
      </c>
      <c r="B15" s="16">
        <v>5468.0555210554894</v>
      </c>
      <c r="C15" s="16">
        <v>5340.6310735903216</v>
      </c>
      <c r="D15" s="16">
        <v>4956.6321829012404</v>
      </c>
      <c r="E15" s="16">
        <v>4737.1483742661248</v>
      </c>
      <c r="F15" s="16">
        <v>5009.7909801025726</v>
      </c>
      <c r="G15" s="16">
        <v>5266.7819693015635</v>
      </c>
      <c r="H15" s="16">
        <v>5509.6792017955777</v>
      </c>
      <c r="I15" s="16">
        <v>5673.5797889518626</v>
      </c>
      <c r="J15" s="16">
        <v>5847.1546479896297</v>
      </c>
      <c r="K15" s="16">
        <v>6332.142579125948</v>
      </c>
      <c r="L15" s="16">
        <v>6603.8691040404719</v>
      </c>
      <c r="M15" s="16">
        <v>6548.3306070840117</v>
      </c>
      <c r="N15" s="16">
        <v>6464.2308175110729</v>
      </c>
      <c r="O15" s="16">
        <v>6613.4797181901131</v>
      </c>
      <c r="P15" s="16">
        <v>6901.8154762616959</v>
      </c>
      <c r="Q15" s="16">
        <v>7073.2809731023526</v>
      </c>
      <c r="R15" s="16">
        <v>7014.3075291099776</v>
      </c>
      <c r="S15" s="16">
        <v>6950.9147285378203</v>
      </c>
      <c r="T15" s="16">
        <v>7230.1143516097745</v>
      </c>
      <c r="U15" s="16">
        <v>7500.4005408414332</v>
      </c>
      <c r="V15" s="16">
        <v>7834.3405420865074</v>
      </c>
    </row>
    <row r="16" spans="1:22" s="19" customFormat="1" ht="12.95" customHeight="1" x14ac:dyDescent="0.2">
      <c r="A16" s="24" t="s">
        <v>8</v>
      </c>
      <c r="B16" s="16">
        <v>6134.1616140580718</v>
      </c>
      <c r="C16" s="16">
        <v>6141.4064306539858</v>
      </c>
      <c r="D16" s="16">
        <v>6198.9685880971865</v>
      </c>
      <c r="E16" s="16">
        <v>6418.9152320002795</v>
      </c>
      <c r="F16" s="16">
        <v>6691.9037445336025</v>
      </c>
      <c r="G16" s="16">
        <v>6723.632283349345</v>
      </c>
      <c r="H16" s="16">
        <v>6525.8318075718098</v>
      </c>
      <c r="I16" s="16">
        <v>6479.7194475113529</v>
      </c>
      <c r="J16" s="16">
        <v>6622.2269440960035</v>
      </c>
      <c r="K16" s="16">
        <v>6885.7721419497693</v>
      </c>
      <c r="L16" s="16">
        <v>7235.9471463673135</v>
      </c>
      <c r="M16" s="16">
        <v>7463.0918328083826</v>
      </c>
      <c r="N16" s="16">
        <v>7554.4498358297533</v>
      </c>
      <c r="O16" s="16">
        <v>7771.1898961134784</v>
      </c>
      <c r="P16" s="16">
        <v>8105.3439234627558</v>
      </c>
      <c r="Q16" s="16">
        <v>8369.8915777646362</v>
      </c>
      <c r="R16" s="16">
        <v>8678.8318378288077</v>
      </c>
      <c r="S16" s="16">
        <v>8842.9780472306684</v>
      </c>
      <c r="T16" s="16">
        <v>8767.104892094485</v>
      </c>
      <c r="U16" s="16">
        <v>8691.3402719032802</v>
      </c>
      <c r="V16" s="16">
        <v>8781.5315383152101</v>
      </c>
    </row>
    <row r="17" spans="1:22" s="19" customFormat="1" ht="12.95" customHeight="1" x14ac:dyDescent="0.2">
      <c r="A17" s="24" t="s">
        <v>14</v>
      </c>
      <c r="B17" s="16">
        <v>9655.7306216897487</v>
      </c>
      <c r="C17" s="16">
        <v>9841.9471156950221</v>
      </c>
      <c r="D17" s="16">
        <v>10044.018646335446</v>
      </c>
      <c r="E17" s="16">
        <v>10198.44853783074</v>
      </c>
      <c r="F17" s="16">
        <v>10447.719845832162</v>
      </c>
      <c r="G17" s="16">
        <v>10687.357595568663</v>
      </c>
      <c r="H17" s="16">
        <v>10880.851508745151</v>
      </c>
      <c r="I17" s="16">
        <v>11113.200477564897</v>
      </c>
      <c r="J17" s="16">
        <v>11340.917635910384</v>
      </c>
      <c r="K17" s="16">
        <v>11603.741726720616</v>
      </c>
      <c r="L17" s="16">
        <v>12002.634349655402</v>
      </c>
      <c r="M17" s="16">
        <v>12366.660456358879</v>
      </c>
      <c r="N17" s="16">
        <v>12661.308240081351</v>
      </c>
      <c r="O17" s="16">
        <v>12902.319007600645</v>
      </c>
      <c r="P17" s="16">
        <v>13129.914723757402</v>
      </c>
      <c r="Q17" s="16">
        <v>13427.962232284528</v>
      </c>
      <c r="R17" s="16">
        <v>13664.102760836793</v>
      </c>
      <c r="S17" s="16">
        <v>13798.628664935402</v>
      </c>
      <c r="T17" s="16">
        <v>13989.222145983791</v>
      </c>
      <c r="U17" s="16">
        <v>14262.507538745429</v>
      </c>
      <c r="V17" s="16">
        <v>14619.315571131956</v>
      </c>
    </row>
    <row r="18" spans="1:22" s="19" customFormat="1" ht="12.95" customHeight="1" x14ac:dyDescent="0.2">
      <c r="A18" s="22" t="s">
        <v>29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s="19" customFormat="1" ht="12.95" customHeight="1" x14ac:dyDescent="0.2">
      <c r="A19" s="25" t="s">
        <v>30</v>
      </c>
      <c r="B19" s="16">
        <v>1517.9066973511401</v>
      </c>
      <c r="C19" s="16">
        <v>1611.1920917703201</v>
      </c>
      <c r="D19" s="16">
        <v>1673.62127106803</v>
      </c>
      <c r="E19" s="16">
        <v>1684.0768951195801</v>
      </c>
      <c r="F19" s="16">
        <v>1662.8370000228799</v>
      </c>
      <c r="G19" s="16">
        <v>1633.3569662227101</v>
      </c>
      <c r="H19" s="16">
        <v>1642.15052297851</v>
      </c>
      <c r="I19" s="16">
        <v>1698.7017628988301</v>
      </c>
      <c r="J19" s="16">
        <v>1784.47280459024</v>
      </c>
      <c r="K19" s="16">
        <v>1870.8619157253499</v>
      </c>
      <c r="L19" s="16">
        <v>1954.2766864226201</v>
      </c>
      <c r="M19" s="16">
        <v>2025.34476593248</v>
      </c>
      <c r="N19" s="16">
        <v>2078.9964663958199</v>
      </c>
      <c r="O19" s="16">
        <v>2141.4562122572802</v>
      </c>
      <c r="P19" s="16">
        <v>2222.0237575874899</v>
      </c>
      <c r="Q19" s="16">
        <v>2309.4234379314098</v>
      </c>
      <c r="R19" s="16">
        <v>2391.7786636976798</v>
      </c>
      <c r="S19" s="16">
        <v>2461.41702774133</v>
      </c>
      <c r="T19" s="16">
        <v>2481.7405665545002</v>
      </c>
      <c r="U19" s="16">
        <v>2461.9680523916199</v>
      </c>
      <c r="V19" s="16">
        <v>2446.8694565378</v>
      </c>
    </row>
    <row r="20" spans="1:22" s="19" customFormat="1" ht="12.95" customHeigh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s="19" customFormat="1" ht="12.95" customHeight="1" x14ac:dyDescent="0.2">
      <c r="A21" s="20" t="s">
        <v>86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s="20" customFormat="1" ht="12.95" customHeight="1" x14ac:dyDescent="0.2">
      <c r="A22" s="22" t="s">
        <v>0</v>
      </c>
      <c r="B22" s="23">
        <v>26344.621007839032</v>
      </c>
      <c r="C22" s="23">
        <v>22022.641941134978</v>
      </c>
      <c r="D22" s="23">
        <v>21524.300253969657</v>
      </c>
      <c r="E22" s="23">
        <v>22665.152796170514</v>
      </c>
      <c r="F22" s="23">
        <v>25467.394301490491</v>
      </c>
      <c r="G22" s="23">
        <v>24222.038421304329</v>
      </c>
      <c r="H22" s="23">
        <v>26579.892120649369</v>
      </c>
      <c r="I22" s="23">
        <v>23464.411658664758</v>
      </c>
      <c r="J22" s="23">
        <v>28165.48781789008</v>
      </c>
      <c r="K22" s="23">
        <v>26419.562221604818</v>
      </c>
      <c r="L22" s="23">
        <v>26427.437386532732</v>
      </c>
      <c r="M22" s="23">
        <v>27505.553495445511</v>
      </c>
      <c r="N22" s="23">
        <v>31393.750039923114</v>
      </c>
      <c r="O22" s="23">
        <v>28516.642435444657</v>
      </c>
      <c r="P22" s="23">
        <v>29395.492667035618</v>
      </c>
      <c r="Q22" s="23">
        <v>30600.848330253819</v>
      </c>
      <c r="R22" s="23">
        <v>33453.52757083824</v>
      </c>
      <c r="S22" s="23">
        <v>32052.456528133538</v>
      </c>
      <c r="T22" s="23">
        <v>31178.989794929963</v>
      </c>
      <c r="U22" s="23">
        <v>31814.101546812119</v>
      </c>
      <c r="V22" s="23">
        <v>36244.200016141476</v>
      </c>
    </row>
    <row r="23" spans="1:22" s="19" customFormat="1" ht="12.95" customHeight="1" x14ac:dyDescent="0.2">
      <c r="A23" s="24" t="s">
        <v>75</v>
      </c>
      <c r="B23" s="16">
        <v>8115.2643319540102</v>
      </c>
      <c r="C23" s="16">
        <v>4708.0487432317095</v>
      </c>
      <c r="D23" s="16">
        <v>3718.9842673485482</v>
      </c>
      <c r="E23" s="16">
        <v>4547.162842333034</v>
      </c>
      <c r="F23" s="16">
        <v>6463.5805963971288</v>
      </c>
      <c r="G23" s="16">
        <v>4873.1551458637232</v>
      </c>
      <c r="H23" s="16">
        <v>6401.1450883437956</v>
      </c>
      <c r="I23" s="16">
        <v>4630.2887073359425</v>
      </c>
      <c r="J23" s="16">
        <v>8059.0688263017628</v>
      </c>
      <c r="K23" s="16">
        <v>6071.0284919642627</v>
      </c>
      <c r="L23" s="16">
        <v>5396.7624335559394</v>
      </c>
      <c r="M23" s="16">
        <v>5930.2088282980549</v>
      </c>
      <c r="N23" s="16">
        <v>8839.9825842542559</v>
      </c>
      <c r="O23" s="16">
        <v>5809.9589374596635</v>
      </c>
      <c r="P23" s="16">
        <v>5950.2897184424064</v>
      </c>
      <c r="Q23" s="16">
        <v>6749.7473805429772</v>
      </c>
      <c r="R23" s="16">
        <v>8526.95083941554</v>
      </c>
      <c r="S23" s="16">
        <v>6599.8665384366104</v>
      </c>
      <c r="T23" s="16">
        <v>6092.2743648687292</v>
      </c>
      <c r="U23" s="16">
        <v>6945.6475991911884</v>
      </c>
      <c r="V23" s="16">
        <v>10040.198070008117</v>
      </c>
    </row>
    <row r="24" spans="1:22" s="19" customFormat="1" ht="12.95" customHeight="1" x14ac:dyDescent="0.2">
      <c r="A24" s="24" t="s">
        <v>8</v>
      </c>
      <c r="B24" s="16">
        <v>6404.871843090541</v>
      </c>
      <c r="C24" s="16">
        <v>5966.6803064576488</v>
      </c>
      <c r="D24" s="16">
        <v>6178.6412041602871</v>
      </c>
      <c r="E24" s="16">
        <v>6297.4090973229358</v>
      </c>
      <c r="F24" s="16">
        <v>6780.4035203337726</v>
      </c>
      <c r="G24" s="16">
        <v>6933.0154439805647</v>
      </c>
      <c r="H24" s="16">
        <v>6220.1488913292742</v>
      </c>
      <c r="I24" s="16">
        <v>6399.4032318549816</v>
      </c>
      <c r="J24" s="16">
        <v>6767.9695001977079</v>
      </c>
      <c r="K24" s="16">
        <v>6866.144404551108</v>
      </c>
      <c r="L24" s="16">
        <v>7331.6131154076575</v>
      </c>
      <c r="M24" s="16">
        <v>7282.5985848381497</v>
      </c>
      <c r="N24" s="16">
        <v>7614.9366817472783</v>
      </c>
      <c r="O24" s="16">
        <v>7813.151387647069</v>
      </c>
      <c r="P24" s="16">
        <v>8174.7971322978974</v>
      </c>
      <c r="Q24" s="16">
        <v>8215.6785539284992</v>
      </c>
      <c r="R24" s="16">
        <v>8630.3801934605672</v>
      </c>
      <c r="S24" s="16">
        <v>9078.7305968363708</v>
      </c>
      <c r="T24" s="16">
        <v>8755.6600033477407</v>
      </c>
      <c r="U24" s="16">
        <v>8317.8660738594845</v>
      </c>
      <c r="V24" s="16">
        <v>8906.6938359883025</v>
      </c>
    </row>
    <row r="25" spans="1:22" s="19" customFormat="1" ht="12.95" customHeight="1" x14ac:dyDescent="0.2">
      <c r="A25" s="24" t="s">
        <v>14</v>
      </c>
      <c r="B25" s="16">
        <v>10324.071859640424</v>
      </c>
      <c r="C25" s="16">
        <v>9743.0234955504602</v>
      </c>
      <c r="D25" s="16">
        <v>9939.4694407200732</v>
      </c>
      <c r="E25" s="16">
        <v>10118.079293826759</v>
      </c>
      <c r="F25" s="16">
        <v>10584.218287676902</v>
      </c>
      <c r="G25" s="16">
        <v>10635.708807743766</v>
      </c>
      <c r="H25" s="16">
        <v>12309.472558564328</v>
      </c>
      <c r="I25" s="16">
        <v>10725.420658137404</v>
      </c>
      <c r="J25" s="16">
        <v>11568.753876328343</v>
      </c>
      <c r="K25" s="16">
        <v>11651.121927549053</v>
      </c>
      <c r="L25" s="16">
        <v>11697.417627996365</v>
      </c>
      <c r="M25" s="16">
        <v>12264.72234454404</v>
      </c>
      <c r="N25" s="16">
        <v>12975.475903853157</v>
      </c>
      <c r="O25" s="16">
        <v>12765.019737710552</v>
      </c>
      <c r="P25" s="16">
        <v>13024.165435207196</v>
      </c>
      <c r="Q25" s="16">
        <v>13328.98603336626</v>
      </c>
      <c r="R25" s="16">
        <v>13919.470005543062</v>
      </c>
      <c r="S25" s="16">
        <v>13796.844254925778</v>
      </c>
      <c r="T25" s="16">
        <v>13824.421365665894</v>
      </c>
      <c r="U25" s="16">
        <v>14129.119705764228</v>
      </c>
      <c r="V25" s="16">
        <v>14863.403138185569</v>
      </c>
    </row>
    <row r="26" spans="1:22" s="19" customFormat="1" ht="12.95" customHeight="1" x14ac:dyDescent="0.2">
      <c r="A26" s="22" t="s">
        <v>29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s="28" customFormat="1" ht="12.95" customHeight="1" thickBot="1" x14ac:dyDescent="0.25">
      <c r="A27" s="26" t="s">
        <v>30</v>
      </c>
      <c r="B27" s="27">
        <v>1500.4129731540552</v>
      </c>
      <c r="C27" s="27">
        <v>1604.8893958951589</v>
      </c>
      <c r="D27" s="27">
        <v>1687.2053417407478</v>
      </c>
      <c r="E27" s="27">
        <v>1702.5015626877876</v>
      </c>
      <c r="F27" s="27">
        <v>1639.1918970826846</v>
      </c>
      <c r="G27" s="27">
        <v>1780.1590237162732</v>
      </c>
      <c r="H27" s="27">
        <v>1649.1255824119717</v>
      </c>
      <c r="I27" s="27">
        <v>1709.2990613364314</v>
      </c>
      <c r="J27" s="27">
        <v>1769.6956150622686</v>
      </c>
      <c r="K27" s="27">
        <v>1831.2673975403934</v>
      </c>
      <c r="L27" s="27">
        <v>2001.6442095727725</v>
      </c>
      <c r="M27" s="27">
        <v>2028.0237377652668</v>
      </c>
      <c r="N27" s="27">
        <v>1963.3548700684271</v>
      </c>
      <c r="O27" s="27">
        <v>2128.5123726273737</v>
      </c>
      <c r="P27" s="27">
        <v>2246.2403810881196</v>
      </c>
      <c r="Q27" s="27">
        <v>2306.436362416081</v>
      </c>
      <c r="R27" s="27">
        <v>2376.7265324190685</v>
      </c>
      <c r="S27" s="27">
        <v>2577.0151379347794</v>
      </c>
      <c r="T27" s="27">
        <v>2506.6340610475995</v>
      </c>
      <c r="U27" s="27">
        <v>2421.4681679972196</v>
      </c>
      <c r="V27" s="27">
        <v>2433.9049719594927</v>
      </c>
    </row>
    <row r="28" spans="1:22" x14ac:dyDescent="0.2">
      <c r="A28" s="29" t="s">
        <v>64</v>
      </c>
    </row>
    <row r="29" spans="1:22" ht="12.75" thickBot="1" x14ac:dyDescent="0.25">
      <c r="B29" s="31" t="s">
        <v>99</v>
      </c>
    </row>
    <row r="30" spans="1:22" s="55" customFormat="1" ht="15" customHeight="1" x14ac:dyDescent="0.2">
      <c r="B30" s="74" t="s">
        <v>63</v>
      </c>
      <c r="C30" s="74"/>
      <c r="D30" s="74"/>
      <c r="E30" s="74"/>
      <c r="F30" s="74" t="s">
        <v>81</v>
      </c>
      <c r="G30" s="74"/>
      <c r="H30" s="74"/>
      <c r="I30" s="74"/>
      <c r="J30" s="74" t="s">
        <v>83</v>
      </c>
      <c r="K30" s="74"/>
      <c r="L30" s="74"/>
      <c r="M30" s="74"/>
      <c r="N30" s="74" t="s">
        <v>87</v>
      </c>
      <c r="O30" s="74"/>
      <c r="P30" s="74"/>
      <c r="R30" s="74" t="s">
        <v>93</v>
      </c>
      <c r="S30" s="74"/>
      <c r="T30" s="74"/>
      <c r="U30" s="74"/>
      <c r="V30" s="73" t="s">
        <v>94</v>
      </c>
    </row>
    <row r="31" spans="1:22" s="60" customFormat="1" x14ac:dyDescent="0.2">
      <c r="A31" s="57"/>
      <c r="B31" s="58" t="s">
        <v>57</v>
      </c>
      <c r="C31" s="58" t="s">
        <v>58</v>
      </c>
      <c r="D31" s="58" t="s">
        <v>59</v>
      </c>
      <c r="E31" s="58" t="s">
        <v>60</v>
      </c>
      <c r="F31" s="58" t="s">
        <v>57</v>
      </c>
      <c r="G31" s="58" t="s">
        <v>58</v>
      </c>
      <c r="H31" s="58" t="s">
        <v>59</v>
      </c>
      <c r="I31" s="58" t="s">
        <v>60</v>
      </c>
      <c r="J31" s="58" t="s">
        <v>57</v>
      </c>
      <c r="K31" s="58" t="s">
        <v>58</v>
      </c>
      <c r="L31" s="58" t="s">
        <v>59</v>
      </c>
      <c r="M31" s="58" t="s">
        <v>60</v>
      </c>
      <c r="N31" s="59" t="s">
        <v>57</v>
      </c>
      <c r="O31" s="59" t="s">
        <v>58</v>
      </c>
      <c r="P31" s="59" t="s">
        <v>59</v>
      </c>
      <c r="Q31" s="59" t="s">
        <v>60</v>
      </c>
      <c r="R31" s="59" t="s">
        <v>57</v>
      </c>
      <c r="S31" s="59" t="s">
        <v>58</v>
      </c>
      <c r="T31" s="59" t="s">
        <v>59</v>
      </c>
      <c r="U31" s="59" t="s">
        <v>60</v>
      </c>
      <c r="V31" s="58" t="s">
        <v>57</v>
      </c>
    </row>
    <row r="32" spans="1:22" s="32" customFormat="1" ht="12.95" customHeight="1" x14ac:dyDescent="0.2">
      <c r="A32" s="20" t="s">
        <v>84</v>
      </c>
    </row>
    <row r="33" spans="1:22" s="34" customFormat="1" ht="12.95" customHeight="1" x14ac:dyDescent="0.2">
      <c r="A33" s="22" t="s">
        <v>0</v>
      </c>
      <c r="B33" s="33">
        <v>100</v>
      </c>
      <c r="C33" s="33">
        <v>100.00000000000001</v>
      </c>
      <c r="D33" s="33">
        <v>100</v>
      </c>
      <c r="E33" s="33">
        <v>99.999999999999986</v>
      </c>
      <c r="F33" s="33">
        <v>99.999999999999986</v>
      </c>
      <c r="G33" s="33">
        <v>100</v>
      </c>
      <c r="H33" s="33">
        <v>99.999999999999986</v>
      </c>
      <c r="I33" s="33">
        <v>100</v>
      </c>
      <c r="J33" s="33">
        <v>99.999999999999986</v>
      </c>
      <c r="K33" s="33">
        <v>100</v>
      </c>
      <c r="L33" s="33">
        <v>99.999999999999986</v>
      </c>
      <c r="M33" s="33">
        <v>100.00000000000001</v>
      </c>
      <c r="N33" s="33">
        <v>100.00000000000001</v>
      </c>
      <c r="O33" s="33">
        <v>99.999999999999986</v>
      </c>
      <c r="P33" s="33">
        <v>100</v>
      </c>
      <c r="Q33" s="33">
        <v>100</v>
      </c>
      <c r="R33" s="33">
        <v>100</v>
      </c>
      <c r="S33" s="33">
        <v>99.999999999999986</v>
      </c>
      <c r="T33" s="33">
        <v>100</v>
      </c>
      <c r="U33" s="33">
        <v>100</v>
      </c>
      <c r="V33" s="33">
        <v>100</v>
      </c>
    </row>
    <row r="34" spans="1:22" s="32" customFormat="1" ht="12.95" customHeight="1" x14ac:dyDescent="0.2">
      <c r="A34" s="24" t="s">
        <v>75</v>
      </c>
      <c r="B34" s="35">
        <v>26.236053974152028</v>
      </c>
      <c r="C34" s="35">
        <v>22.398214087695113</v>
      </c>
      <c r="D34" s="35">
        <v>20.868663642789965</v>
      </c>
      <c r="E34" s="35">
        <v>21.606452090351993</v>
      </c>
      <c r="F34" s="35">
        <v>20.286398493598529</v>
      </c>
      <c r="G34" s="35">
        <v>20.991135111533101</v>
      </c>
      <c r="H34" s="35">
        <v>27.540598956044331</v>
      </c>
      <c r="I34" s="35">
        <v>21.333238374267907</v>
      </c>
      <c r="J34" s="35">
        <v>23.335148232689551</v>
      </c>
      <c r="K34" s="35">
        <v>23.488254419809493</v>
      </c>
      <c r="L34" s="35">
        <v>24.048683529727214</v>
      </c>
      <c r="M34" s="35">
        <v>23.228924028648848</v>
      </c>
      <c r="N34" s="35">
        <v>22.895025031039012</v>
      </c>
      <c r="O34" s="35">
        <v>21.157154650393156</v>
      </c>
      <c r="P34" s="35">
        <v>23.326450414094943</v>
      </c>
      <c r="Q34" s="35">
        <v>23.682792416148274</v>
      </c>
      <c r="R34" s="35">
        <v>20.965479367398494</v>
      </c>
      <c r="S34" s="35">
        <v>21.719615662228598</v>
      </c>
      <c r="T34" s="35">
        <v>21.999187287417641</v>
      </c>
      <c r="U34" s="35">
        <v>23.323996624209119</v>
      </c>
      <c r="V34" s="35">
        <v>23.097593569796398</v>
      </c>
    </row>
    <row r="35" spans="1:22" s="32" customFormat="1" ht="12.95" customHeight="1" x14ac:dyDescent="0.2">
      <c r="A35" s="24" t="s">
        <v>8</v>
      </c>
      <c r="B35" s="36">
        <v>25.937290038942511</v>
      </c>
      <c r="C35" s="36">
        <v>27.130327885123851</v>
      </c>
      <c r="D35" s="36">
        <v>27.245906731171832</v>
      </c>
      <c r="E35" s="36">
        <v>26.997077166037403</v>
      </c>
      <c r="F35" s="36">
        <v>28.591135336665189</v>
      </c>
      <c r="G35" s="36">
        <v>28.440427483285596</v>
      </c>
      <c r="H35" s="36">
        <v>22.229363795464867</v>
      </c>
      <c r="I35" s="36">
        <v>26.554867719524665</v>
      </c>
      <c r="J35" s="36">
        <v>25.99540639758478</v>
      </c>
      <c r="K35" s="36">
        <v>25.782132570262721</v>
      </c>
      <c r="L35" s="36">
        <v>26.490090334444975</v>
      </c>
      <c r="M35" s="36">
        <v>25.751603005530377</v>
      </c>
      <c r="N35" s="36">
        <v>26.247391669691712</v>
      </c>
      <c r="O35" s="36">
        <v>27.029883078152906</v>
      </c>
      <c r="P35" s="36">
        <v>26.758113100488995</v>
      </c>
      <c r="Q35" s="36">
        <v>26.16979343798566</v>
      </c>
      <c r="R35" s="36">
        <v>27.550639189028388</v>
      </c>
      <c r="S35" s="36">
        <v>27.831712914387747</v>
      </c>
      <c r="T35" s="36">
        <v>27.231020516509336</v>
      </c>
      <c r="U35" s="36">
        <v>25.541964622203366</v>
      </c>
      <c r="V35" s="36">
        <v>26.317080415871825</v>
      </c>
    </row>
    <row r="36" spans="1:22" s="32" customFormat="1" ht="12.95" customHeight="1" x14ac:dyDescent="0.2">
      <c r="A36" s="24" t="s">
        <v>14</v>
      </c>
      <c r="B36" s="36">
        <v>41.724991412233493</v>
      </c>
      <c r="C36" s="36">
        <v>43.156499264351645</v>
      </c>
      <c r="D36" s="36">
        <v>44.498009237636879</v>
      </c>
      <c r="E36" s="36">
        <v>44.092384422584097</v>
      </c>
      <c r="F36" s="36">
        <v>44.183021685747306</v>
      </c>
      <c r="G36" s="36">
        <v>43.253819251532718</v>
      </c>
      <c r="H36" s="36">
        <v>44.378525209790659</v>
      </c>
      <c r="I36" s="36">
        <v>45.011113110971323</v>
      </c>
      <c r="J36" s="36">
        <v>43.843701017594547</v>
      </c>
      <c r="K36" s="36">
        <v>43.844621719089879</v>
      </c>
      <c r="L36" s="36">
        <v>42.27387768677557</v>
      </c>
      <c r="M36" s="36">
        <v>43.838725634722401</v>
      </c>
      <c r="N36" s="36">
        <v>44.063855619544832</v>
      </c>
      <c r="O36" s="36">
        <v>44.444879408059414</v>
      </c>
      <c r="P36" s="36">
        <v>42.603253116803444</v>
      </c>
      <c r="Q36" s="36">
        <v>42.789711021255052</v>
      </c>
      <c r="R36" s="36">
        <v>43.870773656949126</v>
      </c>
      <c r="S36" s="36">
        <v>42.546985425628549</v>
      </c>
      <c r="T36" s="36">
        <v>43.012759643374103</v>
      </c>
      <c r="U36" s="36">
        <v>43.686437120227204</v>
      </c>
      <c r="V36" s="36">
        <v>43.370227452287985</v>
      </c>
    </row>
    <row r="37" spans="1:22" s="32" customFormat="1" ht="12.95" customHeight="1" x14ac:dyDescent="0.2">
      <c r="A37" s="22" t="s">
        <v>29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s="32" customFormat="1" ht="12.95" customHeight="1" x14ac:dyDescent="0.2">
      <c r="A38" s="25" t="s">
        <v>30</v>
      </c>
      <c r="B38" s="36">
        <v>6.1016645746719682</v>
      </c>
      <c r="C38" s="36">
        <v>7.3149587628294013</v>
      </c>
      <c r="D38" s="36">
        <v>7.3874203884013268</v>
      </c>
      <c r="E38" s="36">
        <v>7.3040863210265066</v>
      </c>
      <c r="F38" s="36">
        <v>6.9394444839889671</v>
      </c>
      <c r="G38" s="36">
        <v>7.3146181536485795</v>
      </c>
      <c r="H38" s="36">
        <v>5.8515120387001396</v>
      </c>
      <c r="I38" s="36">
        <v>7.1007807952361111</v>
      </c>
      <c r="J38" s="36">
        <v>6.8257443521311147</v>
      </c>
      <c r="K38" s="36">
        <v>6.8849912908379167</v>
      </c>
      <c r="L38" s="36">
        <v>7.1873484490522399</v>
      </c>
      <c r="M38" s="36">
        <v>7.1807473310983845</v>
      </c>
      <c r="N38" s="36">
        <v>6.793727679724455</v>
      </c>
      <c r="O38" s="36">
        <v>7.3680828633945152</v>
      </c>
      <c r="P38" s="36">
        <v>7.3121833686126241</v>
      </c>
      <c r="Q38" s="36">
        <v>7.3577031246110218</v>
      </c>
      <c r="R38" s="36">
        <v>7.6131077866240053</v>
      </c>
      <c r="S38" s="36">
        <v>7.9016859977550968</v>
      </c>
      <c r="T38" s="36">
        <v>7.7570325526989201</v>
      </c>
      <c r="U38" s="36">
        <v>7.4476016333603043</v>
      </c>
      <c r="V38" s="36">
        <v>7.2150985620437895</v>
      </c>
    </row>
    <row r="39" spans="1:22" s="32" customFormat="1" ht="12.95" customHeight="1" x14ac:dyDescent="0.2">
      <c r="A39" s="19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</row>
    <row r="40" spans="1:22" s="32" customFormat="1" ht="12.95" customHeight="1" x14ac:dyDescent="0.2">
      <c r="A40" s="20" t="s">
        <v>85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</row>
    <row r="41" spans="1:22" s="34" customFormat="1" ht="12.95" customHeight="1" x14ac:dyDescent="0.2">
      <c r="A41" s="22" t="s">
        <v>0</v>
      </c>
      <c r="B41" s="33">
        <v>100</v>
      </c>
      <c r="C41" s="33">
        <v>100</v>
      </c>
      <c r="D41" s="33">
        <v>100</v>
      </c>
      <c r="E41" s="33">
        <v>100</v>
      </c>
      <c r="F41" s="33">
        <v>100.00000000000001</v>
      </c>
      <c r="G41" s="33">
        <v>100</v>
      </c>
      <c r="H41" s="33">
        <v>100</v>
      </c>
      <c r="I41" s="33">
        <v>100</v>
      </c>
      <c r="J41" s="33">
        <v>100</v>
      </c>
      <c r="K41" s="33">
        <v>100.00000000000001</v>
      </c>
      <c r="L41" s="33">
        <v>99.999999999999986</v>
      </c>
      <c r="M41" s="33">
        <v>99.999999999999986</v>
      </c>
      <c r="N41" s="33">
        <v>100</v>
      </c>
      <c r="O41" s="33">
        <v>100</v>
      </c>
      <c r="P41" s="33">
        <v>99.999999999999986</v>
      </c>
      <c r="Q41" s="33">
        <v>100</v>
      </c>
      <c r="R41" s="33">
        <v>100</v>
      </c>
      <c r="S41" s="33">
        <v>100</v>
      </c>
      <c r="T41" s="33">
        <v>100</v>
      </c>
      <c r="U41" s="33">
        <v>100.00000000000001</v>
      </c>
      <c r="V41" s="33">
        <v>100</v>
      </c>
    </row>
    <row r="42" spans="1:22" s="32" customFormat="1" ht="12.95" customHeight="1" x14ac:dyDescent="0.2">
      <c r="A42" s="24" t="s">
        <v>75</v>
      </c>
      <c r="B42" s="35">
        <v>24.008124621897924</v>
      </c>
      <c r="C42" s="35">
        <v>23.285763788615764</v>
      </c>
      <c r="D42" s="35">
        <v>21.670004047194539</v>
      </c>
      <c r="E42" s="35">
        <v>20.561799015566713</v>
      </c>
      <c r="F42" s="35">
        <v>21.038711796203433</v>
      </c>
      <c r="G42" s="35">
        <v>21.664078247871306</v>
      </c>
      <c r="H42" s="35">
        <v>22.434905535920841</v>
      </c>
      <c r="I42" s="35">
        <v>22.725952338880319</v>
      </c>
      <c r="J42" s="35">
        <v>22.845113215094326</v>
      </c>
      <c r="K42" s="35">
        <v>23.722537127780086</v>
      </c>
      <c r="L42" s="35">
        <v>23.757721677008846</v>
      </c>
      <c r="M42" s="35">
        <v>23.054719609783014</v>
      </c>
      <c r="N42" s="35">
        <v>22.477256191878329</v>
      </c>
      <c r="O42" s="35">
        <v>22.473086007293752</v>
      </c>
      <c r="P42" s="35">
        <v>22.733928074211249</v>
      </c>
      <c r="Q42" s="35">
        <v>22.684908085833147</v>
      </c>
      <c r="R42" s="35">
        <v>22.092988552874644</v>
      </c>
      <c r="S42" s="35">
        <v>21.685056690866528</v>
      </c>
      <c r="T42" s="35">
        <v>22.268306742132395</v>
      </c>
      <c r="U42" s="35">
        <v>22.78633865086913</v>
      </c>
      <c r="V42" s="35">
        <v>23.259685466803358</v>
      </c>
    </row>
    <row r="43" spans="1:22" s="32" customFormat="1" ht="12.95" customHeight="1" x14ac:dyDescent="0.2">
      <c r="A43" s="24" t="s">
        <v>8</v>
      </c>
      <c r="B43" s="35">
        <v>26.932739785484376</v>
      </c>
      <c r="C43" s="35">
        <v>26.77723615496917</v>
      </c>
      <c r="D43" s="35">
        <v>27.101400595327242</v>
      </c>
      <c r="E43" s="35">
        <v>27.861581371471488</v>
      </c>
      <c r="F43" s="35">
        <v>28.102776105500205</v>
      </c>
      <c r="G43" s="35">
        <v>27.656602598210501</v>
      </c>
      <c r="H43" s="35">
        <v>26.572585223921564</v>
      </c>
      <c r="I43" s="35">
        <v>25.955005624528869</v>
      </c>
      <c r="J43" s="35">
        <v>25.873357792227431</v>
      </c>
      <c r="K43" s="35">
        <v>25.796637275559391</v>
      </c>
      <c r="L43" s="35">
        <v>26.031651394749915</v>
      </c>
      <c r="M43" s="35">
        <v>26.275321139302921</v>
      </c>
      <c r="N43" s="35">
        <v>26.268137562268855</v>
      </c>
      <c r="O43" s="35">
        <v>26.407069554325968</v>
      </c>
      <c r="P43" s="35">
        <v>26.698237066249941</v>
      </c>
      <c r="Q43" s="35">
        <v>26.843302542625047</v>
      </c>
      <c r="R43" s="35">
        <v>27.335746493824644</v>
      </c>
      <c r="S43" s="35">
        <v>27.587805024134365</v>
      </c>
      <c r="T43" s="35">
        <v>27.002142909972399</v>
      </c>
      <c r="U43" s="35">
        <v>26.404432894900776</v>
      </c>
      <c r="V43" s="35">
        <v>26.071838516688544</v>
      </c>
    </row>
    <row r="44" spans="1:22" s="32" customFormat="1" ht="12.95" customHeight="1" x14ac:dyDescent="0.2">
      <c r="A44" s="24" t="s">
        <v>14</v>
      </c>
      <c r="B44" s="35">
        <v>42.39459222540161</v>
      </c>
      <c r="C44" s="35">
        <v>42.9120178117929</v>
      </c>
      <c r="D44" s="35">
        <v>43.911655471838593</v>
      </c>
      <c r="E44" s="35">
        <v>44.266810439088729</v>
      </c>
      <c r="F44" s="35">
        <v>43.875396725521156</v>
      </c>
      <c r="G44" s="35">
        <v>43.960762485120505</v>
      </c>
      <c r="H44" s="35">
        <v>44.305823770923844</v>
      </c>
      <c r="I44" s="35">
        <v>44.514763831711171</v>
      </c>
      <c r="J44" s="35">
        <v>44.309508291269687</v>
      </c>
      <c r="K44" s="35">
        <v>43.471888147423478</v>
      </c>
      <c r="L44" s="35">
        <v>43.180027008038579</v>
      </c>
      <c r="M44" s="35">
        <v>43.539324209182737</v>
      </c>
      <c r="N44" s="35">
        <v>44.025573509181264</v>
      </c>
      <c r="O44" s="35">
        <v>43.843020181016172</v>
      </c>
      <c r="P44" s="35">
        <v>43.248698545633211</v>
      </c>
      <c r="Q44" s="35">
        <v>43.065175860787278</v>
      </c>
      <c r="R44" s="35">
        <v>43.037871468799821</v>
      </c>
      <c r="S44" s="35">
        <v>43.048153594352073</v>
      </c>
      <c r="T44" s="35">
        <v>43.085942307570839</v>
      </c>
      <c r="U44" s="35">
        <v>43.329729528280396</v>
      </c>
      <c r="V44" s="35">
        <v>43.40386789389008</v>
      </c>
    </row>
    <row r="45" spans="1:22" s="32" customFormat="1" ht="12.95" customHeight="1" x14ac:dyDescent="0.2">
      <c r="A45" s="22" t="s">
        <v>29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</row>
    <row r="46" spans="1:22" s="32" customFormat="1" ht="12.95" customHeight="1" x14ac:dyDescent="0.2">
      <c r="A46" s="25" t="s">
        <v>30</v>
      </c>
      <c r="B46" s="35">
        <v>6.664543367216087</v>
      </c>
      <c r="C46" s="35">
        <v>7.024982244622163</v>
      </c>
      <c r="D46" s="35">
        <v>7.3169398856396226</v>
      </c>
      <c r="E46" s="35">
        <v>7.3098091738730719</v>
      </c>
      <c r="F46" s="35">
        <v>6.9831153727752167</v>
      </c>
      <c r="G46" s="35">
        <v>6.7185566687976959</v>
      </c>
      <c r="H46" s="35">
        <v>6.6866854692337467</v>
      </c>
      <c r="I46" s="35">
        <v>6.8042782048796404</v>
      </c>
      <c r="J46" s="35">
        <v>6.9720207014085505</v>
      </c>
      <c r="K46" s="35">
        <v>7.0089374492370586</v>
      </c>
      <c r="L46" s="35">
        <v>7.0305999202026515</v>
      </c>
      <c r="M46" s="35">
        <v>7.1306350417313134</v>
      </c>
      <c r="N46" s="35">
        <v>7.2290327366715452</v>
      </c>
      <c r="O46" s="35">
        <v>7.2768242573641091</v>
      </c>
      <c r="P46" s="35">
        <v>7.3191363139055925</v>
      </c>
      <c r="Q46" s="35">
        <v>7.4066135107545286</v>
      </c>
      <c r="R46" s="35">
        <v>7.5333934845008912</v>
      </c>
      <c r="S46" s="35">
        <v>7.678984690647038</v>
      </c>
      <c r="T46" s="35">
        <v>7.6436080403243647</v>
      </c>
      <c r="U46" s="35">
        <v>7.4794989259497155</v>
      </c>
      <c r="V46" s="35">
        <v>7.2646081226180188</v>
      </c>
    </row>
    <row r="47" spans="1:22" s="32" customFormat="1" ht="12.95" customHeight="1" x14ac:dyDescent="0.2">
      <c r="A47" s="19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</row>
    <row r="48" spans="1:22" s="32" customFormat="1" ht="12.95" customHeight="1" x14ac:dyDescent="0.2">
      <c r="A48" s="20" t="s">
        <v>86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</row>
    <row r="49" spans="1:22" s="34" customFormat="1" ht="12.95" customHeight="1" x14ac:dyDescent="0.2">
      <c r="A49" s="22" t="s">
        <v>0</v>
      </c>
      <c r="B49" s="33">
        <v>99.999999999999986</v>
      </c>
      <c r="C49" s="33">
        <v>100.00000000000001</v>
      </c>
      <c r="D49" s="33">
        <v>99.999999999999986</v>
      </c>
      <c r="E49" s="33">
        <v>100.00000000000003</v>
      </c>
      <c r="F49" s="33">
        <v>99.999999999999986</v>
      </c>
      <c r="G49" s="33">
        <v>100</v>
      </c>
      <c r="H49" s="33">
        <v>100.00000000000001</v>
      </c>
      <c r="I49" s="33">
        <v>100.00000000000001</v>
      </c>
      <c r="J49" s="33">
        <v>100.00000000000001</v>
      </c>
      <c r="K49" s="33">
        <v>100</v>
      </c>
      <c r="L49" s="33">
        <v>100.00000000000001</v>
      </c>
      <c r="M49" s="33">
        <v>99.999999999999986</v>
      </c>
      <c r="N49" s="33">
        <v>100.00000000000001</v>
      </c>
      <c r="O49" s="33">
        <v>100</v>
      </c>
      <c r="P49" s="33">
        <v>100.00000000000001</v>
      </c>
      <c r="Q49" s="33">
        <v>99.999999999999986</v>
      </c>
      <c r="R49" s="33">
        <v>100</v>
      </c>
      <c r="S49" s="33">
        <v>100</v>
      </c>
      <c r="T49" s="33">
        <v>100</v>
      </c>
      <c r="U49" s="33">
        <v>100</v>
      </c>
      <c r="V49" s="33">
        <v>100.00000000000001</v>
      </c>
    </row>
    <row r="50" spans="1:22" s="32" customFormat="1" ht="12.95" customHeight="1" x14ac:dyDescent="0.2">
      <c r="A50" s="24" t="s">
        <v>75</v>
      </c>
      <c r="B50" s="35">
        <v>30.804255371672472</v>
      </c>
      <c r="C50" s="35">
        <v>21.378219542487244</v>
      </c>
      <c r="D50" s="35">
        <v>17.278072798964359</v>
      </c>
      <c r="E50" s="35">
        <v>20.062352472211522</v>
      </c>
      <c r="F50" s="35">
        <v>25.379826926458843</v>
      </c>
      <c r="G50" s="35">
        <v>20.118683081509658</v>
      </c>
      <c r="H50" s="35">
        <v>24.08266015260039</v>
      </c>
      <c r="I50" s="35">
        <v>19.733240171083107</v>
      </c>
      <c r="J50" s="35">
        <v>28.613276213816629</v>
      </c>
      <c r="K50" s="35">
        <v>22.979292544823579</v>
      </c>
      <c r="L50" s="35">
        <v>20.421058442488633</v>
      </c>
      <c r="M50" s="35">
        <v>21.560041790397001</v>
      </c>
      <c r="N50" s="35">
        <v>28.158415522237835</v>
      </c>
      <c r="O50" s="35">
        <v>20.373923580281652</v>
      </c>
      <c r="P50" s="35">
        <v>20.242184017263018</v>
      </c>
      <c r="Q50" s="35">
        <v>22.05738647405332</v>
      </c>
      <c r="R50" s="35">
        <v>25.488943793325298</v>
      </c>
      <c r="S50" s="35">
        <v>20.590829076216615</v>
      </c>
      <c r="T50" s="35">
        <v>19.539678498048701</v>
      </c>
      <c r="U50" s="35">
        <v>21.831977838416012</v>
      </c>
      <c r="V50" s="35">
        <v>27.701530356682397</v>
      </c>
    </row>
    <row r="51" spans="1:22" s="32" customFormat="1" ht="12.95" customHeight="1" x14ac:dyDescent="0.2">
      <c r="A51" s="24" t="s">
        <v>8</v>
      </c>
      <c r="B51" s="35">
        <v>24.311876952736291</v>
      </c>
      <c r="C51" s="35">
        <v>27.093390168201342</v>
      </c>
      <c r="D51" s="35">
        <v>28.705421924323787</v>
      </c>
      <c r="E51" s="35">
        <v>27.784542879353282</v>
      </c>
      <c r="F51" s="35">
        <v>26.623860454922731</v>
      </c>
      <c r="G51" s="35">
        <v>28.622758016446205</v>
      </c>
      <c r="H51" s="35">
        <v>23.401708566367617</v>
      </c>
      <c r="I51" s="35">
        <v>27.272804982058261</v>
      </c>
      <c r="J51" s="35">
        <v>24.02929977267728</v>
      </c>
      <c r="K51" s="35">
        <v>25.988865171037016</v>
      </c>
      <c r="L51" s="35">
        <v>27.742429234337358</v>
      </c>
      <c r="M51" s="35">
        <v>26.476829801094652</v>
      </c>
      <c r="N51" s="35">
        <v>24.256218744378867</v>
      </c>
      <c r="O51" s="35">
        <v>27.39856701340036</v>
      </c>
      <c r="P51" s="35">
        <v>27.809695945205888</v>
      </c>
      <c r="Q51" s="35">
        <v>26.847878415860748</v>
      </c>
      <c r="R51" s="35">
        <v>25.798117030216428</v>
      </c>
      <c r="S51" s="35">
        <v>28.324601544557616</v>
      </c>
      <c r="T51" s="35">
        <v>28.081923310971106</v>
      </c>
      <c r="U51" s="35">
        <v>26.14521759044603</v>
      </c>
      <c r="V51" s="35">
        <v>24.574121740917654</v>
      </c>
    </row>
    <row r="52" spans="1:22" s="32" customFormat="1" ht="12.95" customHeight="1" x14ac:dyDescent="0.2">
      <c r="A52" s="24" t="s">
        <v>14</v>
      </c>
      <c r="B52" s="35">
        <v>39.18853817091702</v>
      </c>
      <c r="C52" s="35">
        <v>44.240938583085985</v>
      </c>
      <c r="D52" s="35">
        <v>46.177898112562197</v>
      </c>
      <c r="E52" s="35">
        <v>44.641566658823947</v>
      </c>
      <c r="F52" s="35">
        <v>41.559879123784</v>
      </c>
      <c r="G52" s="35">
        <v>43.909222761323015</v>
      </c>
      <c r="H52" s="35">
        <v>46.311220913501579</v>
      </c>
      <c r="I52" s="35">
        <v>45.709309971881623</v>
      </c>
      <c r="J52" s="35">
        <v>41.074218032822898</v>
      </c>
      <c r="K52" s="35">
        <v>44.100359535939816</v>
      </c>
      <c r="L52" s="35">
        <v>44.262398419141846</v>
      </c>
      <c r="M52" s="35">
        <v>44.589985606269963</v>
      </c>
      <c r="N52" s="35">
        <v>41.331398406856067</v>
      </c>
      <c r="O52" s="35">
        <v>44.76340356901315</v>
      </c>
      <c r="P52" s="35">
        <v>44.306675117619712</v>
      </c>
      <c r="Q52" s="35">
        <v>43.557570331108863</v>
      </c>
      <c r="R52" s="35">
        <v>41.608377400764155</v>
      </c>
      <c r="S52" s="35">
        <v>43.044576763767907</v>
      </c>
      <c r="T52" s="35">
        <v>44.338900832232518</v>
      </c>
      <c r="U52" s="35">
        <v>44.411499991518738</v>
      </c>
      <c r="V52" s="35">
        <v>41.009052845879076</v>
      </c>
    </row>
    <row r="53" spans="1:22" s="32" customFormat="1" ht="12.95" customHeight="1" x14ac:dyDescent="0.2">
      <c r="A53" s="22" t="s">
        <v>29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</row>
    <row r="54" spans="1:22" s="28" customFormat="1" ht="12.95" customHeight="1" thickBot="1" x14ac:dyDescent="0.25">
      <c r="A54" s="26" t="s">
        <v>30</v>
      </c>
      <c r="B54" s="37">
        <v>5.6953295046742038</v>
      </c>
      <c r="C54" s="37">
        <v>7.2874517062254345</v>
      </c>
      <c r="D54" s="37">
        <v>7.8386071641496535</v>
      </c>
      <c r="E54" s="37">
        <v>7.5115379896112628</v>
      </c>
      <c r="F54" s="37">
        <v>6.4364334948344135</v>
      </c>
      <c r="G54" s="37">
        <v>7.3493361407211149</v>
      </c>
      <c r="H54" s="37">
        <v>6.2044103675304241</v>
      </c>
      <c r="I54" s="37">
        <v>7.2846448749770145</v>
      </c>
      <c r="J54" s="37">
        <v>6.2832059806832046</v>
      </c>
      <c r="K54" s="37">
        <v>6.9314827481995867</v>
      </c>
      <c r="L54" s="37">
        <v>7.5741139040321732</v>
      </c>
      <c r="M54" s="37">
        <v>7.3731428022383767</v>
      </c>
      <c r="N54" s="37">
        <v>6.25396732652725</v>
      </c>
      <c r="O54" s="37">
        <v>7.4641058373048397</v>
      </c>
      <c r="P54" s="37">
        <v>7.6414449199113941</v>
      </c>
      <c r="Q54" s="37">
        <v>7.5371647789770613</v>
      </c>
      <c r="R54" s="37">
        <v>7.1045617756941235</v>
      </c>
      <c r="S54" s="37">
        <v>8.0399926154578658</v>
      </c>
      <c r="T54" s="37">
        <v>8.0394973587476688</v>
      </c>
      <c r="U54" s="37">
        <v>7.6113045796192189</v>
      </c>
      <c r="V54" s="37">
        <v>6.7152950565208913</v>
      </c>
    </row>
    <row r="55" spans="1:22" s="32" customFormat="1" x14ac:dyDescent="0.2">
      <c r="A55" s="15" t="s">
        <v>64</v>
      </c>
    </row>
  </sheetData>
  <mergeCells count="10">
    <mergeCell ref="N30:P30"/>
    <mergeCell ref="N3:Q3"/>
    <mergeCell ref="R30:U30"/>
    <mergeCell ref="R3:U3"/>
    <mergeCell ref="J30:M30"/>
    <mergeCell ref="J3:M3"/>
    <mergeCell ref="F3:I3"/>
    <mergeCell ref="F30:I30"/>
    <mergeCell ref="B3:E3"/>
    <mergeCell ref="B30:E30"/>
  </mergeCells>
  <pageMargins left="0.23622047244094491" right="0.19685039370078741" top="0.47244094488188981" bottom="0.35433070866141736" header="0.31496062992125984" footer="0.31496062992125984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U37"/>
  <sheetViews>
    <sheetView view="pageBreakPreview" zoomScaleSheetLayoutView="100" workbookViewId="0">
      <pane xSplit="1" ySplit="4" topLeftCell="B5" activePane="bottomRight" state="frozen"/>
      <selection activeCell="AB2" sqref="AB2"/>
      <selection pane="topRight" activeCell="AB2" sqref="AB2"/>
      <selection pane="bottomLeft" activeCell="AB2" sqref="AB2"/>
      <selection pane="bottomRight" activeCell="B1" sqref="B1"/>
    </sheetView>
  </sheetViews>
  <sheetFormatPr defaultRowHeight="11.25" x14ac:dyDescent="0.2"/>
  <cols>
    <col min="1" max="1" width="26.5703125" style="30" customWidth="1"/>
    <col min="2" max="14" width="7.5703125" style="30" customWidth="1"/>
    <col min="15" max="15" width="7.85546875" style="30" customWidth="1"/>
    <col min="16" max="19" width="6.85546875" style="30" customWidth="1"/>
    <col min="20" max="20" width="7.5703125" style="30" customWidth="1"/>
    <col min="21" max="22" width="6.85546875" style="30" bestFit="1" customWidth="1"/>
    <col min="23" max="24" width="9.140625" style="30"/>
    <col min="25" max="25" width="12.42578125" style="30" bestFit="1" customWidth="1"/>
    <col min="26" max="27" width="9.140625" style="30"/>
    <col min="28" max="34" width="9.28515625" style="30" bestFit="1" customWidth="1"/>
    <col min="35" max="35" width="16.85546875" style="30" bestFit="1" customWidth="1"/>
    <col min="36" max="36" width="9.28515625" style="30" bestFit="1" customWidth="1"/>
    <col min="37" max="37" width="9.85546875" style="30" bestFit="1" customWidth="1"/>
    <col min="38" max="16384" width="9.140625" style="30"/>
  </cols>
  <sheetData>
    <row r="1" spans="1:47" ht="15" customHeight="1" x14ac:dyDescent="0.2">
      <c r="B1" s="18" t="s">
        <v>100</v>
      </c>
    </row>
    <row r="2" spans="1:47" ht="0.75" customHeight="1" thickBot="1" x14ac:dyDescent="0.25">
      <c r="B2" s="30" t="s">
        <v>65</v>
      </c>
      <c r="C2" s="30" t="s">
        <v>78</v>
      </c>
      <c r="D2" s="30" t="s">
        <v>77</v>
      </c>
      <c r="E2" s="30" t="s">
        <v>79</v>
      </c>
      <c r="F2" s="30" t="s">
        <v>80</v>
      </c>
      <c r="G2" s="30" t="s">
        <v>82</v>
      </c>
      <c r="H2" s="30" t="s">
        <v>82</v>
      </c>
    </row>
    <row r="3" spans="1:47" s="55" customFormat="1" ht="15" customHeight="1" x14ac:dyDescent="0.2">
      <c r="B3" s="74" t="s">
        <v>63</v>
      </c>
      <c r="C3" s="74"/>
      <c r="D3" s="74"/>
      <c r="E3" s="74"/>
      <c r="F3" s="74" t="s">
        <v>81</v>
      </c>
      <c r="G3" s="74"/>
      <c r="H3" s="74"/>
      <c r="I3" s="74"/>
      <c r="J3" s="74" t="s">
        <v>83</v>
      </c>
      <c r="K3" s="74"/>
      <c r="L3" s="74"/>
      <c r="M3" s="74"/>
      <c r="N3" s="74" t="s">
        <v>87</v>
      </c>
      <c r="O3" s="74"/>
      <c r="P3" s="74"/>
      <c r="Q3" s="74"/>
      <c r="R3" s="74" t="s">
        <v>93</v>
      </c>
      <c r="S3" s="74"/>
      <c r="T3" s="74"/>
      <c r="U3" s="74"/>
      <c r="V3" s="73" t="s">
        <v>94</v>
      </c>
    </row>
    <row r="4" spans="1:47" s="60" customFormat="1" x14ac:dyDescent="0.2">
      <c r="A4" s="57"/>
      <c r="B4" s="58" t="s">
        <v>57</v>
      </c>
      <c r="C4" s="58" t="s">
        <v>58</v>
      </c>
      <c r="D4" s="58" t="s">
        <v>59</v>
      </c>
      <c r="E4" s="58" t="s">
        <v>60</v>
      </c>
      <c r="F4" s="58" t="s">
        <v>57</v>
      </c>
      <c r="G4" s="58" t="s">
        <v>58</v>
      </c>
      <c r="H4" s="58" t="s">
        <v>59</v>
      </c>
      <c r="I4" s="58" t="s">
        <v>60</v>
      </c>
      <c r="J4" s="58" t="s">
        <v>57</v>
      </c>
      <c r="K4" s="58" t="s">
        <v>58</v>
      </c>
      <c r="L4" s="58" t="s">
        <v>59</v>
      </c>
      <c r="M4" s="58" t="s">
        <v>60</v>
      </c>
      <c r="N4" s="59" t="s">
        <v>57</v>
      </c>
      <c r="O4" s="58" t="s">
        <v>58</v>
      </c>
      <c r="P4" s="59" t="s">
        <v>59</v>
      </c>
      <c r="Q4" s="59" t="s">
        <v>60</v>
      </c>
      <c r="R4" s="59" t="s">
        <v>57</v>
      </c>
      <c r="S4" s="59" t="s">
        <v>58</v>
      </c>
      <c r="T4" s="59" t="s">
        <v>59</v>
      </c>
      <c r="U4" s="59" t="s">
        <v>60</v>
      </c>
      <c r="V4" s="58" t="s">
        <v>57</v>
      </c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</row>
    <row r="5" spans="1:47" s="20" customFormat="1" ht="18.95" customHeight="1" x14ac:dyDescent="0.2">
      <c r="A5" s="22" t="s">
        <v>88</v>
      </c>
      <c r="B5" s="44">
        <v>26344.621007839032</v>
      </c>
      <c r="C5" s="44">
        <v>22022.641941134978</v>
      </c>
      <c r="D5" s="44">
        <v>21524.300253969657</v>
      </c>
      <c r="E5" s="44">
        <v>22665.152796170514</v>
      </c>
      <c r="F5" s="44">
        <v>25467.394301490491</v>
      </c>
      <c r="G5" s="44">
        <v>24222.038421304329</v>
      </c>
      <c r="H5" s="44">
        <v>26579.892120649369</v>
      </c>
      <c r="I5" s="44">
        <v>23464.411658664758</v>
      </c>
      <c r="J5" s="44">
        <v>28165.48781789008</v>
      </c>
      <c r="K5" s="44">
        <v>26419.562221604818</v>
      </c>
      <c r="L5" s="44">
        <v>26427.437386532732</v>
      </c>
      <c r="M5" s="44">
        <v>27505.553495445511</v>
      </c>
      <c r="N5" s="44">
        <v>31393.750039923114</v>
      </c>
      <c r="O5" s="44">
        <v>28516.642435444657</v>
      </c>
      <c r="P5" s="44">
        <v>29395.492667035618</v>
      </c>
      <c r="Q5" s="44">
        <v>30600.848330253819</v>
      </c>
      <c r="R5" s="44">
        <v>33453.52757083824</v>
      </c>
      <c r="S5" s="44">
        <v>32052.456528133538</v>
      </c>
      <c r="T5" s="44">
        <v>31178.989794929963</v>
      </c>
      <c r="U5" s="44">
        <v>31814.101546812119</v>
      </c>
      <c r="V5" s="44">
        <v>36244.200016141476</v>
      </c>
      <c r="W5" s="44"/>
      <c r="X5" s="44"/>
      <c r="Y5" s="50"/>
      <c r="Z5" s="44"/>
      <c r="AA5" s="44"/>
      <c r="AB5" s="51"/>
      <c r="AC5" s="51"/>
      <c r="AD5" s="51"/>
      <c r="AE5" s="51"/>
      <c r="AF5" s="51"/>
      <c r="AG5" s="51"/>
      <c r="AH5" s="51"/>
      <c r="AI5" s="52"/>
      <c r="AJ5" s="51"/>
      <c r="AK5" s="51"/>
    </row>
    <row r="6" spans="1:47" s="66" customFormat="1" ht="18.95" customHeight="1" x14ac:dyDescent="0.2">
      <c r="A6" s="62" t="s">
        <v>89</v>
      </c>
      <c r="B6" s="63">
        <v>8115.2643319540102</v>
      </c>
      <c r="C6" s="63">
        <v>4708.0487432317095</v>
      </c>
      <c r="D6" s="63">
        <v>3718.9842673485482</v>
      </c>
      <c r="E6" s="63">
        <v>4547.162842333034</v>
      </c>
      <c r="F6" s="63">
        <v>6463.5805963971288</v>
      </c>
      <c r="G6" s="63">
        <v>4873.1551458637232</v>
      </c>
      <c r="H6" s="63">
        <v>6401.1450883437956</v>
      </c>
      <c r="I6" s="63">
        <v>4630.2887073359425</v>
      </c>
      <c r="J6" s="63">
        <v>8059.0688263017628</v>
      </c>
      <c r="K6" s="63">
        <v>6071.0284919642627</v>
      </c>
      <c r="L6" s="63">
        <v>5396.7624335559394</v>
      </c>
      <c r="M6" s="63">
        <v>5930.2088282980549</v>
      </c>
      <c r="N6" s="63">
        <v>8839.9825842542559</v>
      </c>
      <c r="O6" s="63">
        <v>5809.9589374596635</v>
      </c>
      <c r="P6" s="63">
        <v>5950.2897184424064</v>
      </c>
      <c r="Q6" s="63">
        <v>6749.7473805429772</v>
      </c>
      <c r="R6" s="63">
        <v>8526.95083941554</v>
      </c>
      <c r="S6" s="63">
        <v>6599.8665384366104</v>
      </c>
      <c r="T6" s="63">
        <v>6092.2743648687292</v>
      </c>
      <c r="U6" s="63">
        <v>6945.6475991911884</v>
      </c>
      <c r="V6" s="63">
        <v>10040.198070008117</v>
      </c>
      <c r="W6" s="64"/>
      <c r="X6" s="64"/>
      <c r="Y6" s="64"/>
      <c r="Z6" s="64"/>
      <c r="AA6" s="64"/>
      <c r="AB6" s="65"/>
      <c r="AC6" s="65"/>
      <c r="AD6" s="65"/>
      <c r="AE6" s="65"/>
      <c r="AF6" s="65"/>
      <c r="AG6" s="65"/>
      <c r="AH6" s="65"/>
      <c r="AI6" s="65"/>
      <c r="AJ6" s="65"/>
      <c r="AK6" s="65"/>
    </row>
    <row r="7" spans="1:47" s="19" customFormat="1" ht="18.95" customHeight="1" x14ac:dyDescent="0.2">
      <c r="A7" s="40" t="s">
        <v>2</v>
      </c>
      <c r="B7" s="16">
        <v>440.55533201351346</v>
      </c>
      <c r="C7" s="16">
        <v>490.39328784479795</v>
      </c>
      <c r="D7" s="16">
        <v>507.3510738705607</v>
      </c>
      <c r="E7" s="16">
        <v>387.9872735824564</v>
      </c>
      <c r="F7" s="16">
        <v>549.14338847488125</v>
      </c>
      <c r="G7" s="16">
        <v>552.65538813621561</v>
      </c>
      <c r="H7" s="16">
        <v>608.67361645254368</v>
      </c>
      <c r="I7" s="16">
        <v>417.30230764838058</v>
      </c>
      <c r="J7" s="16">
        <v>506.53714781077048</v>
      </c>
      <c r="K7" s="16">
        <v>755.72836095015327</v>
      </c>
      <c r="L7" s="16">
        <v>753.45356623182488</v>
      </c>
      <c r="M7" s="16">
        <v>536.23062494107614</v>
      </c>
      <c r="N7" s="16">
        <v>729.44054004330042</v>
      </c>
      <c r="O7" s="16">
        <v>691.46603525631531</v>
      </c>
      <c r="P7" s="16">
        <v>729.91488956035187</v>
      </c>
      <c r="Q7" s="16">
        <v>501.01069123220191</v>
      </c>
      <c r="R7" s="16">
        <v>746.54716289182556</v>
      </c>
      <c r="S7" s="16">
        <v>712.03547052027886</v>
      </c>
      <c r="T7" s="16">
        <v>721.59770493150234</v>
      </c>
      <c r="U7" s="16">
        <v>501.34990942825794</v>
      </c>
      <c r="V7" s="16">
        <v>606.02922772901445</v>
      </c>
      <c r="W7" s="44"/>
      <c r="X7" s="44"/>
      <c r="Y7" s="44"/>
      <c r="Z7" s="44"/>
      <c r="AA7" s="44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20"/>
      <c r="AM7" s="20"/>
      <c r="AN7" s="20"/>
      <c r="AO7" s="20"/>
      <c r="AP7" s="20"/>
      <c r="AQ7" s="20"/>
      <c r="AR7" s="20"/>
      <c r="AS7" s="20"/>
      <c r="AT7" s="20"/>
      <c r="AU7" s="20"/>
    </row>
    <row r="8" spans="1:47" s="19" customFormat="1" ht="18.95" customHeight="1" x14ac:dyDescent="0.2">
      <c r="A8" s="40" t="s">
        <v>3</v>
      </c>
      <c r="B8" s="16">
        <v>4272.446000382497</v>
      </c>
      <c r="C8" s="16">
        <v>2560.241972040028</v>
      </c>
      <c r="D8" s="16">
        <v>1520.0311572131009</v>
      </c>
      <c r="E8" s="16">
        <v>2509.4456676505783</v>
      </c>
      <c r="F8" s="16">
        <v>4309.2056628290975</v>
      </c>
      <c r="G8" s="16">
        <v>2733.3395157113905</v>
      </c>
      <c r="H8" s="16">
        <v>1733.9978373654883</v>
      </c>
      <c r="I8" s="16">
        <v>2362.4442752143286</v>
      </c>
      <c r="J8" s="16">
        <v>5278.3332738905865</v>
      </c>
      <c r="K8" s="16">
        <v>2974.60740744751</v>
      </c>
      <c r="L8" s="16">
        <v>2185.8435791235888</v>
      </c>
      <c r="M8" s="16">
        <v>2956.1607548839329</v>
      </c>
      <c r="N8" s="16">
        <v>5849.6985795620467</v>
      </c>
      <c r="O8" s="16">
        <v>3041.8111804004561</v>
      </c>
      <c r="P8" s="16">
        <v>2338.5668339976273</v>
      </c>
      <c r="Q8" s="16">
        <v>3169.6836321182304</v>
      </c>
      <c r="R8" s="16">
        <v>5154.2624400142258</v>
      </c>
      <c r="S8" s="16">
        <v>2982.0739784181046</v>
      </c>
      <c r="T8" s="16">
        <v>2195.9272382051918</v>
      </c>
      <c r="U8" s="16">
        <v>3137.3393673586056</v>
      </c>
      <c r="V8" s="16">
        <v>6048.2104239286355</v>
      </c>
      <c r="W8" s="44"/>
      <c r="X8" s="44"/>
      <c r="Y8" s="44"/>
      <c r="Z8" s="44"/>
      <c r="AA8" s="44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20"/>
      <c r="AM8" s="20"/>
      <c r="AN8" s="20"/>
      <c r="AO8" s="20"/>
      <c r="AP8" s="20"/>
      <c r="AQ8" s="20"/>
      <c r="AR8" s="20"/>
      <c r="AS8" s="20"/>
      <c r="AT8" s="20"/>
      <c r="AU8" s="20"/>
    </row>
    <row r="9" spans="1:47" s="19" customFormat="1" ht="18.95" customHeight="1" x14ac:dyDescent="0.2">
      <c r="A9" s="40" t="s">
        <v>4</v>
      </c>
      <c r="B9" s="16">
        <v>722.65314520709614</v>
      </c>
      <c r="C9" s="16">
        <v>698.89579444759192</v>
      </c>
      <c r="D9" s="16">
        <v>708.37673791266229</v>
      </c>
      <c r="E9" s="16">
        <v>699.78872760459535</v>
      </c>
      <c r="F9" s="16">
        <v>727.58159985614054</v>
      </c>
      <c r="G9" s="16">
        <v>736.80259950122718</v>
      </c>
      <c r="H9" s="16">
        <v>753.81601395060147</v>
      </c>
      <c r="I9" s="16">
        <v>770.96187772452186</v>
      </c>
      <c r="J9" s="16">
        <v>791.2423720576387</v>
      </c>
      <c r="K9" s="16">
        <v>807.79435684277826</v>
      </c>
      <c r="L9" s="16">
        <v>844.07511768061397</v>
      </c>
      <c r="M9" s="16">
        <v>865.97840298977462</v>
      </c>
      <c r="N9" s="16">
        <v>901.23742436016948</v>
      </c>
      <c r="O9" s="16">
        <v>927.32081425956585</v>
      </c>
      <c r="P9" s="16">
        <v>1021.37090135215</v>
      </c>
      <c r="Q9" s="16">
        <v>1021.8244019231344</v>
      </c>
      <c r="R9" s="16">
        <v>1073.0543008811637</v>
      </c>
      <c r="S9" s="16">
        <v>1066.0466019235691</v>
      </c>
      <c r="T9" s="16">
        <v>1153.1742879192909</v>
      </c>
      <c r="U9" s="16">
        <v>1167.0418798294386</v>
      </c>
      <c r="V9" s="16">
        <v>1216.2646385578666</v>
      </c>
      <c r="W9" s="44"/>
      <c r="X9" s="44"/>
      <c r="Y9" s="44"/>
      <c r="Z9" s="44"/>
      <c r="AA9" s="44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20"/>
      <c r="AM9" s="20"/>
      <c r="AN9" s="20"/>
      <c r="AO9" s="20"/>
      <c r="AP9" s="20"/>
      <c r="AQ9" s="20"/>
      <c r="AR9" s="20"/>
      <c r="AS9" s="20"/>
      <c r="AT9" s="20"/>
      <c r="AU9" s="20"/>
    </row>
    <row r="10" spans="1:47" s="19" customFormat="1" ht="18.95" customHeight="1" x14ac:dyDescent="0.2">
      <c r="A10" s="40" t="s">
        <v>5</v>
      </c>
      <c r="B10" s="16">
        <v>5.2519015039395036</v>
      </c>
      <c r="C10" s="16">
        <v>3.5598164928742522</v>
      </c>
      <c r="D10" s="16">
        <v>2.9984354766199965</v>
      </c>
      <c r="E10" s="16">
        <v>4.9768865640165467</v>
      </c>
      <c r="F10" s="16">
        <v>5.3516152493354614</v>
      </c>
      <c r="G10" s="16">
        <v>3.1556252841410068</v>
      </c>
      <c r="H10" s="16">
        <v>2.4784876391580561</v>
      </c>
      <c r="I10" s="16">
        <v>4.2906980300630106</v>
      </c>
      <c r="J10" s="16">
        <v>5.3808634524582075</v>
      </c>
      <c r="K10" s="16">
        <v>3.4929372878286067</v>
      </c>
      <c r="L10" s="16">
        <v>2.8198625956289614</v>
      </c>
      <c r="M10" s="16">
        <v>4.7787764386313087</v>
      </c>
      <c r="N10" s="16">
        <v>5.5485035935551146</v>
      </c>
      <c r="O10" s="16">
        <v>3.4310608851901181</v>
      </c>
      <c r="P10" s="16">
        <v>2.6217946514538166</v>
      </c>
      <c r="Q10" s="16">
        <v>4.2796022861097267</v>
      </c>
      <c r="R10" s="16">
        <v>4.9567265543449057</v>
      </c>
      <c r="S10" s="16">
        <v>3.0571468549347118</v>
      </c>
      <c r="T10" s="16">
        <v>2.3127327301679781</v>
      </c>
      <c r="U10" s="16">
        <v>3.8886199892067568</v>
      </c>
      <c r="V10" s="16">
        <v>4.6693087154997075</v>
      </c>
      <c r="W10" s="44"/>
      <c r="X10" s="44"/>
      <c r="Y10" s="44"/>
      <c r="Z10" s="44"/>
      <c r="AA10" s="44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20"/>
      <c r="AM10" s="20"/>
      <c r="AN10" s="20"/>
      <c r="AO10" s="20"/>
      <c r="AP10" s="20"/>
      <c r="AQ10" s="20"/>
      <c r="AR10" s="20"/>
      <c r="AS10" s="20"/>
      <c r="AT10" s="20"/>
      <c r="AU10" s="20"/>
    </row>
    <row r="11" spans="1:47" s="19" customFormat="1" ht="18.95" customHeight="1" x14ac:dyDescent="0.2">
      <c r="A11" s="40" t="s">
        <v>6</v>
      </c>
      <c r="B11" s="16">
        <v>2186.5449325119853</v>
      </c>
      <c r="C11" s="16">
        <v>480.19825056947184</v>
      </c>
      <c r="D11" s="16">
        <v>462.60865714885585</v>
      </c>
      <c r="E11" s="16">
        <v>390.39801529947681</v>
      </c>
      <c r="F11" s="16">
        <v>325.65235951922256</v>
      </c>
      <c r="G11" s="16">
        <v>289.4117026795908</v>
      </c>
      <c r="H11" s="16">
        <v>2738.9977536787424</v>
      </c>
      <c r="I11" s="16">
        <v>507.97334991902562</v>
      </c>
      <c r="J11" s="16">
        <v>887.79323295219467</v>
      </c>
      <c r="K11" s="16">
        <v>978.92646494642452</v>
      </c>
      <c r="L11" s="16">
        <v>1082.0786086353219</v>
      </c>
      <c r="M11" s="16">
        <v>1053.7761664898367</v>
      </c>
      <c r="N11" s="16">
        <v>879.20910473063964</v>
      </c>
      <c r="O11" s="16">
        <v>701.09202822804821</v>
      </c>
      <c r="P11" s="16">
        <v>1410.9015425348734</v>
      </c>
      <c r="Q11" s="16">
        <v>1532.7258834293948</v>
      </c>
      <c r="R11" s="16">
        <v>1012.2629185037921</v>
      </c>
      <c r="S11" s="16">
        <v>1190.5524867600636</v>
      </c>
      <c r="T11" s="16">
        <v>1316.7559010820239</v>
      </c>
      <c r="U11" s="16">
        <v>1384.3101849450713</v>
      </c>
      <c r="V11" s="16">
        <v>1357.887471166586</v>
      </c>
      <c r="W11" s="44"/>
      <c r="X11" s="44"/>
      <c r="Y11" s="44"/>
      <c r="Z11" s="44"/>
      <c r="AA11" s="44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20"/>
      <c r="AM11" s="20"/>
      <c r="AN11" s="20"/>
      <c r="AO11" s="20"/>
      <c r="AP11" s="20"/>
      <c r="AQ11" s="20"/>
      <c r="AR11" s="20"/>
      <c r="AS11" s="20"/>
      <c r="AT11" s="20"/>
      <c r="AU11" s="20"/>
    </row>
    <row r="12" spans="1:47" s="19" customFormat="1" ht="18.95" customHeight="1" x14ac:dyDescent="0.2">
      <c r="A12" s="40" t="s">
        <v>7</v>
      </c>
      <c r="B12" s="16">
        <v>487.81302033497951</v>
      </c>
      <c r="C12" s="16">
        <v>474.75962183694577</v>
      </c>
      <c r="D12" s="16">
        <v>517.61820572674844</v>
      </c>
      <c r="E12" s="16">
        <v>554.56627163191047</v>
      </c>
      <c r="F12" s="16">
        <v>546.64597046845131</v>
      </c>
      <c r="G12" s="16">
        <v>557.79031455115785</v>
      </c>
      <c r="H12" s="16">
        <v>563.18137925726069</v>
      </c>
      <c r="I12" s="16">
        <v>567.31619879962238</v>
      </c>
      <c r="J12" s="16">
        <v>589.78193613811334</v>
      </c>
      <c r="K12" s="16">
        <v>550.47896448956703</v>
      </c>
      <c r="L12" s="16">
        <v>528.49169928896151</v>
      </c>
      <c r="M12" s="16">
        <v>513.28410255480378</v>
      </c>
      <c r="N12" s="16">
        <v>474.84843196454341</v>
      </c>
      <c r="O12" s="16">
        <v>444.83781843008768</v>
      </c>
      <c r="P12" s="16">
        <v>446.91375634594857</v>
      </c>
      <c r="Q12" s="16">
        <v>520.2231695539059</v>
      </c>
      <c r="R12" s="16">
        <v>535.86729057018738</v>
      </c>
      <c r="S12" s="16">
        <v>646.10085395965916</v>
      </c>
      <c r="T12" s="16">
        <v>702.50650000055134</v>
      </c>
      <c r="U12" s="16">
        <v>751.71763764060768</v>
      </c>
      <c r="V12" s="16">
        <v>807.1369999105134</v>
      </c>
      <c r="W12" s="44"/>
      <c r="X12" s="44"/>
      <c r="Y12" s="44"/>
      <c r="Z12" s="44"/>
      <c r="AA12" s="44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20"/>
      <c r="AM12" s="20"/>
      <c r="AN12" s="20"/>
      <c r="AO12" s="20"/>
      <c r="AP12" s="20"/>
      <c r="AQ12" s="20"/>
      <c r="AR12" s="20"/>
      <c r="AS12" s="20"/>
      <c r="AT12" s="20"/>
      <c r="AU12" s="20"/>
    </row>
    <row r="13" spans="1:47" s="66" customFormat="1" ht="18.95" customHeight="1" x14ac:dyDescent="0.2">
      <c r="A13" s="62" t="s">
        <v>90</v>
      </c>
      <c r="B13" s="63">
        <v>6404.871843090541</v>
      </c>
      <c r="C13" s="63">
        <v>5966.6803064576488</v>
      </c>
      <c r="D13" s="63">
        <v>6178.6412041602871</v>
      </c>
      <c r="E13" s="63">
        <v>6297.4090973229358</v>
      </c>
      <c r="F13" s="63">
        <v>6780.4035203337726</v>
      </c>
      <c r="G13" s="63">
        <v>6933.0154439805647</v>
      </c>
      <c r="H13" s="63">
        <v>6220.1488913292742</v>
      </c>
      <c r="I13" s="63">
        <v>6399.4032318549816</v>
      </c>
      <c r="J13" s="63">
        <v>6767.9695001977079</v>
      </c>
      <c r="K13" s="63">
        <v>6866.144404551108</v>
      </c>
      <c r="L13" s="63">
        <v>7331.6131154076575</v>
      </c>
      <c r="M13" s="63">
        <v>7282.5985848381497</v>
      </c>
      <c r="N13" s="63">
        <v>7614.9366817472783</v>
      </c>
      <c r="O13" s="63">
        <v>7813.151387647069</v>
      </c>
      <c r="P13" s="63">
        <v>8174.7971322978974</v>
      </c>
      <c r="Q13" s="63">
        <v>8215.6785539284992</v>
      </c>
      <c r="R13" s="63">
        <v>8630.3801934605672</v>
      </c>
      <c r="S13" s="63">
        <v>9078.7305968363708</v>
      </c>
      <c r="T13" s="63">
        <v>8755.6600033477407</v>
      </c>
      <c r="U13" s="63">
        <v>8317.8660738594845</v>
      </c>
      <c r="V13" s="63">
        <v>8906.6938359883025</v>
      </c>
      <c r="W13" s="64"/>
      <c r="X13" s="64"/>
      <c r="Y13" s="64"/>
      <c r="Z13" s="64"/>
      <c r="AA13" s="64"/>
      <c r="AB13" s="65"/>
      <c r="AC13" s="65"/>
      <c r="AD13" s="65"/>
      <c r="AE13" s="65"/>
      <c r="AF13" s="65"/>
      <c r="AG13" s="65"/>
      <c r="AH13" s="65"/>
      <c r="AI13" s="65"/>
      <c r="AJ13" s="65"/>
      <c r="AK13" s="65"/>
    </row>
    <row r="14" spans="1:47" s="19" customFormat="1" ht="18.95" customHeight="1" x14ac:dyDescent="0.2">
      <c r="A14" s="40" t="s">
        <v>9</v>
      </c>
      <c r="B14" s="16">
        <v>564.19180786432446</v>
      </c>
      <c r="C14" s="16">
        <v>163.44823278165927</v>
      </c>
      <c r="D14" s="16">
        <v>54.632975808105961</v>
      </c>
      <c r="E14" s="16">
        <v>75.012720823639171</v>
      </c>
      <c r="F14" s="16">
        <v>240.41783186660709</v>
      </c>
      <c r="G14" s="16">
        <v>319.67343456888432</v>
      </c>
      <c r="H14" s="16">
        <v>288.3178299614404</v>
      </c>
      <c r="I14" s="16">
        <v>235.12872906228915</v>
      </c>
      <c r="J14" s="16">
        <v>327.97327138228695</v>
      </c>
      <c r="K14" s="16">
        <v>278.21792046020965</v>
      </c>
      <c r="L14" s="16">
        <v>340.69229075118585</v>
      </c>
      <c r="M14" s="16">
        <v>390.23385766358427</v>
      </c>
      <c r="N14" s="16">
        <v>410.81137928249177</v>
      </c>
      <c r="O14" s="16">
        <v>358.93951815136217</v>
      </c>
      <c r="P14" s="16">
        <v>394.76603094574676</v>
      </c>
      <c r="Q14" s="16">
        <v>224.75076793063687</v>
      </c>
      <c r="R14" s="16">
        <v>441.78903720431055</v>
      </c>
      <c r="S14" s="16">
        <v>653.21197600049788</v>
      </c>
      <c r="T14" s="16">
        <v>509.06262771897127</v>
      </c>
      <c r="U14" s="16">
        <v>156.82090388988078</v>
      </c>
      <c r="V14" s="16">
        <v>440.29768586112834</v>
      </c>
      <c r="W14" s="44"/>
      <c r="X14" s="44"/>
      <c r="Y14" s="44"/>
      <c r="Z14" s="44"/>
      <c r="AA14" s="44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20"/>
      <c r="AM14" s="20"/>
      <c r="AN14" s="20"/>
      <c r="AO14" s="20"/>
      <c r="AP14" s="20"/>
      <c r="AQ14" s="20"/>
      <c r="AR14" s="20"/>
      <c r="AS14" s="20"/>
      <c r="AT14" s="20"/>
      <c r="AU14" s="20"/>
    </row>
    <row r="15" spans="1:47" s="19" customFormat="1" ht="18.95" customHeight="1" x14ac:dyDescent="0.2">
      <c r="A15" s="25" t="s">
        <v>10</v>
      </c>
      <c r="B15" s="16">
        <v>3731.5772884017565</v>
      </c>
      <c r="C15" s="16">
        <v>3995.8519225079272</v>
      </c>
      <c r="D15" s="16">
        <v>4189.6603346624715</v>
      </c>
      <c r="E15" s="16">
        <v>4209.1891071259515</v>
      </c>
      <c r="F15" s="16">
        <v>4455.826905371996</v>
      </c>
      <c r="G15" s="16">
        <v>4337.042749138961</v>
      </c>
      <c r="H15" s="16">
        <v>3654.9708993366962</v>
      </c>
      <c r="I15" s="16">
        <v>3870.9312086392756</v>
      </c>
      <c r="J15" s="16">
        <v>3931.7883899460089</v>
      </c>
      <c r="K15" s="16">
        <v>4193.839536535198</v>
      </c>
      <c r="L15" s="16">
        <v>4469.1631783034272</v>
      </c>
      <c r="M15" s="16">
        <v>4250.4601419335913</v>
      </c>
      <c r="N15" s="16">
        <v>4480.7360675530954</v>
      </c>
      <c r="O15" s="16">
        <v>4678.5286028092614</v>
      </c>
      <c r="P15" s="16">
        <v>4888.5804947599809</v>
      </c>
      <c r="Q15" s="16">
        <v>4921.7540849492116</v>
      </c>
      <c r="R15" s="16">
        <v>4979.8335789507819</v>
      </c>
      <c r="S15" s="16">
        <v>5126.6519510652388</v>
      </c>
      <c r="T15" s="16">
        <v>4962.4821618164806</v>
      </c>
      <c r="U15" s="16">
        <v>4784.6612352613947</v>
      </c>
      <c r="V15" s="16">
        <v>5064.2378253788502</v>
      </c>
      <c r="W15" s="44"/>
      <c r="X15" s="44"/>
      <c r="Y15" s="44"/>
      <c r="Z15" s="44"/>
      <c r="AA15" s="44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20"/>
      <c r="AM15" s="20"/>
      <c r="AN15" s="20"/>
      <c r="AO15" s="20"/>
      <c r="AP15" s="20"/>
      <c r="AQ15" s="20"/>
      <c r="AR15" s="20"/>
      <c r="AS15" s="20"/>
      <c r="AT15" s="20"/>
      <c r="AU15" s="20"/>
    </row>
    <row r="16" spans="1:47" s="19" customFormat="1" ht="18.95" customHeight="1" x14ac:dyDescent="0.2">
      <c r="A16" s="25" t="s">
        <v>11</v>
      </c>
      <c r="B16" s="16">
        <v>281.51692262073396</v>
      </c>
      <c r="C16" s="16">
        <v>278.36522497570155</v>
      </c>
      <c r="D16" s="16">
        <v>287.62544116653459</v>
      </c>
      <c r="E16" s="16">
        <v>282.47340284305085</v>
      </c>
      <c r="F16" s="16">
        <v>281.61209838702507</v>
      </c>
      <c r="G16" s="16">
        <v>322.17745444811015</v>
      </c>
      <c r="H16" s="16">
        <v>309.95153033037354</v>
      </c>
      <c r="I16" s="16">
        <v>307.99405986241288</v>
      </c>
      <c r="J16" s="16">
        <v>312.02396335876278</v>
      </c>
      <c r="K16" s="16">
        <v>318.75332030780498</v>
      </c>
      <c r="L16" s="16">
        <v>382.89488312861579</v>
      </c>
      <c r="M16" s="16">
        <v>365.80419211085638</v>
      </c>
      <c r="N16" s="16">
        <v>377.96419530816507</v>
      </c>
      <c r="O16" s="16">
        <v>375.46254057185018</v>
      </c>
      <c r="P16" s="16">
        <v>399.40619587572866</v>
      </c>
      <c r="Q16" s="16">
        <v>393.00315125306105</v>
      </c>
      <c r="R16" s="16">
        <v>448.14651045203442</v>
      </c>
      <c r="S16" s="16">
        <v>448.13038401186958</v>
      </c>
      <c r="T16" s="16">
        <v>456.98740856961575</v>
      </c>
      <c r="U16" s="16">
        <v>454.74015586946808</v>
      </c>
      <c r="V16" s="16">
        <v>450.09289950131006</v>
      </c>
      <c r="W16" s="44"/>
      <c r="X16" s="44"/>
      <c r="Y16" s="44"/>
      <c r="Z16" s="44"/>
      <c r="AA16" s="44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20"/>
      <c r="AM16" s="20"/>
      <c r="AN16" s="20"/>
      <c r="AO16" s="20"/>
      <c r="AP16" s="20"/>
      <c r="AQ16" s="20"/>
      <c r="AR16" s="20"/>
      <c r="AS16" s="20"/>
      <c r="AT16" s="20"/>
      <c r="AU16" s="20"/>
    </row>
    <row r="17" spans="1:47" s="19" customFormat="1" ht="18.95" customHeight="1" x14ac:dyDescent="0.2">
      <c r="A17" s="25" t="s">
        <v>12</v>
      </c>
      <c r="B17" s="16">
        <v>503.80168926646422</v>
      </c>
      <c r="C17" s="16">
        <v>507.95109223098422</v>
      </c>
      <c r="D17" s="16">
        <v>516.33336215109557</v>
      </c>
      <c r="E17" s="16">
        <v>514.51625266202814</v>
      </c>
      <c r="F17" s="16">
        <v>540.28658310686819</v>
      </c>
      <c r="G17" s="16">
        <v>579.59001140076475</v>
      </c>
      <c r="H17" s="16">
        <v>591.82382010198774</v>
      </c>
      <c r="I17" s="16">
        <v>596.06733549728835</v>
      </c>
      <c r="J17" s="16">
        <v>620.05403223371911</v>
      </c>
      <c r="K17" s="16">
        <v>629.68851380266085</v>
      </c>
      <c r="L17" s="16">
        <v>654.26044157428942</v>
      </c>
      <c r="M17" s="16">
        <v>673.96375464431515</v>
      </c>
      <c r="N17" s="16">
        <v>717.43545306855538</v>
      </c>
      <c r="O17" s="16">
        <v>717.26015785953962</v>
      </c>
      <c r="P17" s="16">
        <v>730.32656033851129</v>
      </c>
      <c r="Q17" s="16">
        <v>722.61216753296264</v>
      </c>
      <c r="R17" s="16">
        <v>735.80049838844377</v>
      </c>
      <c r="S17" s="16">
        <v>739.96295972549319</v>
      </c>
      <c r="T17" s="16">
        <v>752.58288341036803</v>
      </c>
      <c r="U17" s="16">
        <v>760.06207022533943</v>
      </c>
      <c r="V17" s="16">
        <v>767.36087707022727</v>
      </c>
      <c r="W17" s="44"/>
      <c r="X17" s="44"/>
      <c r="Y17" s="44"/>
      <c r="Z17" s="44"/>
      <c r="AA17" s="44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20"/>
      <c r="AM17" s="20"/>
      <c r="AN17" s="20"/>
      <c r="AO17" s="20"/>
      <c r="AP17" s="20"/>
      <c r="AQ17" s="20"/>
      <c r="AR17" s="20"/>
      <c r="AS17" s="20"/>
      <c r="AT17" s="20"/>
      <c r="AU17" s="20"/>
    </row>
    <row r="18" spans="1:47" s="19" customFormat="1" ht="18.95" customHeight="1" x14ac:dyDescent="0.2">
      <c r="A18" s="40" t="s">
        <v>13</v>
      </c>
      <c r="B18" s="16">
        <v>1323.7841349372623</v>
      </c>
      <c r="C18" s="16">
        <v>1021.0638339613757</v>
      </c>
      <c r="D18" s="16">
        <v>1130.3890903720799</v>
      </c>
      <c r="E18" s="16">
        <v>1216.2176138682662</v>
      </c>
      <c r="F18" s="16">
        <v>1262.2601016012759</v>
      </c>
      <c r="G18" s="16">
        <v>1374.5317944238441</v>
      </c>
      <c r="H18" s="16">
        <v>1375.0848115987765</v>
      </c>
      <c r="I18" s="16">
        <v>1389.2818987937158</v>
      </c>
      <c r="J18" s="16">
        <v>1576.1298432769297</v>
      </c>
      <c r="K18" s="16">
        <v>1445.6451134452343</v>
      </c>
      <c r="L18" s="16">
        <v>1484.6023216501378</v>
      </c>
      <c r="M18" s="16">
        <v>1602.1366384858031</v>
      </c>
      <c r="N18" s="16">
        <v>1627.9895865349711</v>
      </c>
      <c r="O18" s="16">
        <v>1682.9605682550566</v>
      </c>
      <c r="P18" s="16">
        <v>1761.7178503779296</v>
      </c>
      <c r="Q18" s="16">
        <v>1953.5583822626274</v>
      </c>
      <c r="R18" s="16">
        <v>2024.8105684649968</v>
      </c>
      <c r="S18" s="16">
        <v>2110.7733260332702</v>
      </c>
      <c r="T18" s="16">
        <v>2074.5449218323047</v>
      </c>
      <c r="U18" s="16">
        <v>2161.581708613403</v>
      </c>
      <c r="V18" s="16">
        <v>2184.7045481767868</v>
      </c>
      <c r="W18" s="44"/>
      <c r="X18" s="44"/>
      <c r="Y18" s="44"/>
      <c r="Z18" s="44"/>
      <c r="AA18" s="44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20"/>
      <c r="AM18" s="20"/>
      <c r="AN18" s="20"/>
      <c r="AO18" s="20"/>
      <c r="AP18" s="20"/>
      <c r="AQ18" s="20"/>
      <c r="AR18" s="20"/>
      <c r="AS18" s="20"/>
      <c r="AT18" s="20"/>
      <c r="AU18" s="20"/>
    </row>
    <row r="19" spans="1:47" s="66" customFormat="1" ht="18.95" customHeight="1" x14ac:dyDescent="0.2">
      <c r="A19" s="62" t="s">
        <v>91</v>
      </c>
      <c r="B19" s="63">
        <v>10324.071859640424</v>
      </c>
      <c r="C19" s="63">
        <v>9743.0234955504602</v>
      </c>
      <c r="D19" s="63">
        <v>9939.4694407200732</v>
      </c>
      <c r="E19" s="63">
        <v>10118.079293826759</v>
      </c>
      <c r="F19" s="63">
        <v>10584.218287676902</v>
      </c>
      <c r="G19" s="63">
        <v>10635.708807743766</v>
      </c>
      <c r="H19" s="63">
        <v>12309.472558564328</v>
      </c>
      <c r="I19" s="63">
        <v>10725.420658137404</v>
      </c>
      <c r="J19" s="63">
        <v>11568.753876328343</v>
      </c>
      <c r="K19" s="63">
        <v>11651.121927549053</v>
      </c>
      <c r="L19" s="63">
        <v>11697.417627996365</v>
      </c>
      <c r="M19" s="63">
        <v>12264.72234454404</v>
      </c>
      <c r="N19" s="63">
        <v>12975.475903853157</v>
      </c>
      <c r="O19" s="63">
        <v>12765.019737710552</v>
      </c>
      <c r="P19" s="63">
        <v>13024.165435207196</v>
      </c>
      <c r="Q19" s="63">
        <v>13328.98603336626</v>
      </c>
      <c r="R19" s="63">
        <v>13919.470005543062</v>
      </c>
      <c r="S19" s="63">
        <v>13796.844254925778</v>
      </c>
      <c r="T19" s="63">
        <v>13824.421365665894</v>
      </c>
      <c r="U19" s="63">
        <v>14129.119705764228</v>
      </c>
      <c r="V19" s="63">
        <v>14863.403138185569</v>
      </c>
      <c r="W19" s="64"/>
      <c r="X19" s="64"/>
      <c r="Y19" s="64"/>
      <c r="Z19" s="64"/>
      <c r="AA19" s="64"/>
      <c r="AB19" s="65"/>
      <c r="AC19" s="65"/>
      <c r="AD19" s="65"/>
      <c r="AE19" s="65"/>
      <c r="AF19" s="65"/>
      <c r="AG19" s="65"/>
      <c r="AH19" s="65"/>
      <c r="AI19" s="65"/>
      <c r="AJ19" s="65"/>
      <c r="AK19" s="65"/>
    </row>
    <row r="20" spans="1:47" s="19" customFormat="1" ht="18.95" customHeight="1" x14ac:dyDescent="0.2">
      <c r="A20" s="41" t="s">
        <v>66</v>
      </c>
      <c r="B20" s="16">
        <v>2792.7031148110423</v>
      </c>
      <c r="C20" s="16">
        <v>1963.4883459404573</v>
      </c>
      <c r="D20" s="16">
        <v>1953.0023128488747</v>
      </c>
      <c r="E20" s="16">
        <v>1971.8508109878201</v>
      </c>
      <c r="F20" s="16">
        <v>2046.3669859631091</v>
      </c>
      <c r="G20" s="16">
        <v>1831.9609607585562</v>
      </c>
      <c r="H20" s="16">
        <v>3634.2394890913197</v>
      </c>
      <c r="I20" s="16">
        <v>1783.0455032955695</v>
      </c>
      <c r="J20" s="16">
        <v>2354.5742948964285</v>
      </c>
      <c r="K20" s="16">
        <v>2388.5881340414144</v>
      </c>
      <c r="L20" s="16">
        <v>2499.4807202587285</v>
      </c>
      <c r="M20" s="16">
        <v>2589.3599748388419</v>
      </c>
      <c r="N20" s="16">
        <v>2734.8471746849923</v>
      </c>
      <c r="O20" s="16">
        <v>2423.6778262679263</v>
      </c>
      <c r="P20" s="16">
        <v>2717.9635154080438</v>
      </c>
      <c r="Q20" s="16">
        <v>2862.9444029666506</v>
      </c>
      <c r="R20" s="16">
        <v>2836.1674411143508</v>
      </c>
      <c r="S20" s="16">
        <v>2826.9914090100324</v>
      </c>
      <c r="T20" s="16">
        <v>2780.8795092771247</v>
      </c>
      <c r="U20" s="16">
        <v>2701.340819730106</v>
      </c>
      <c r="V20" s="16">
        <v>2913.0147660947673</v>
      </c>
      <c r="W20" s="44"/>
      <c r="X20" s="44"/>
      <c r="Y20" s="44"/>
      <c r="Z20" s="44"/>
      <c r="AA20" s="44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20"/>
      <c r="AM20" s="20"/>
      <c r="AN20" s="20"/>
      <c r="AO20" s="20"/>
      <c r="AP20" s="20"/>
      <c r="AQ20" s="20"/>
      <c r="AR20" s="20"/>
      <c r="AS20" s="20"/>
      <c r="AT20" s="20"/>
      <c r="AU20" s="20"/>
    </row>
    <row r="21" spans="1:47" s="19" customFormat="1" ht="18.95" customHeight="1" x14ac:dyDescent="0.2">
      <c r="A21" s="41" t="s">
        <v>67</v>
      </c>
      <c r="B21" s="16">
        <v>663.40575180347889</v>
      </c>
      <c r="C21" s="16">
        <v>680.19594883356353</v>
      </c>
      <c r="D21" s="16">
        <v>757.10565655784092</v>
      </c>
      <c r="E21" s="16">
        <v>797.40242317486798</v>
      </c>
      <c r="F21" s="16">
        <v>838.89064100707014</v>
      </c>
      <c r="G21" s="16">
        <v>851.18088298769442</v>
      </c>
      <c r="H21" s="16">
        <v>832.50959778403171</v>
      </c>
      <c r="I21" s="16">
        <v>867.4402669305581</v>
      </c>
      <c r="J21" s="16">
        <v>893.21937584899581</v>
      </c>
      <c r="K21" s="16">
        <v>899.07164380346092</v>
      </c>
      <c r="L21" s="16">
        <v>897.63427901101625</v>
      </c>
      <c r="M21" s="16">
        <v>930.74499287345327</v>
      </c>
      <c r="N21" s="16">
        <v>999.20650916315128</v>
      </c>
      <c r="O21" s="16">
        <v>1006.372567017477</v>
      </c>
      <c r="P21" s="16">
        <v>1037.7545109685593</v>
      </c>
      <c r="Q21" s="16">
        <v>1060.6709563175712</v>
      </c>
      <c r="R21" s="16">
        <v>1154.1778586019616</v>
      </c>
      <c r="S21" s="16">
        <v>1144.5793765623496</v>
      </c>
      <c r="T21" s="16">
        <v>1142.165137377036</v>
      </c>
      <c r="U21" s="16">
        <v>1154.1767797376376</v>
      </c>
      <c r="V21" s="16">
        <v>1113.8204487121934</v>
      </c>
      <c r="W21" s="44"/>
      <c r="X21" s="44"/>
      <c r="Y21" s="44"/>
      <c r="Z21" s="44"/>
      <c r="AA21" s="44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20"/>
      <c r="AM21" s="20"/>
      <c r="AN21" s="20"/>
      <c r="AO21" s="20"/>
      <c r="AP21" s="20"/>
      <c r="AQ21" s="20"/>
      <c r="AR21" s="20"/>
      <c r="AS21" s="20"/>
      <c r="AT21" s="20"/>
      <c r="AU21" s="20"/>
    </row>
    <row r="22" spans="1:47" s="19" customFormat="1" ht="18.95" customHeight="1" x14ac:dyDescent="0.2">
      <c r="A22" s="41" t="s">
        <v>68</v>
      </c>
      <c r="B22" s="16">
        <v>596.29771320074133</v>
      </c>
      <c r="C22" s="16">
        <v>521.63413820907203</v>
      </c>
      <c r="D22" s="16">
        <v>566.098153011298</v>
      </c>
      <c r="E22" s="16">
        <v>550.68455656526999</v>
      </c>
      <c r="F22" s="16">
        <v>618.73273174042117</v>
      </c>
      <c r="G22" s="16">
        <v>593.1541938657258</v>
      </c>
      <c r="H22" s="16">
        <v>677.08997611705161</v>
      </c>
      <c r="I22" s="16">
        <v>608.76000023957477</v>
      </c>
      <c r="J22" s="16">
        <v>770.77780748767623</v>
      </c>
      <c r="K22" s="16">
        <v>768.84973128163472</v>
      </c>
      <c r="L22" s="16">
        <v>806.10812350874301</v>
      </c>
      <c r="M22" s="16">
        <v>865.79034818002094</v>
      </c>
      <c r="N22" s="16">
        <v>983.23211760002368</v>
      </c>
      <c r="O22" s="16">
        <v>895.41036799712026</v>
      </c>
      <c r="P22" s="16">
        <v>880.02532557712357</v>
      </c>
      <c r="Q22" s="16">
        <v>905.89700774192443</v>
      </c>
      <c r="R22" s="16">
        <v>993.46736238638982</v>
      </c>
      <c r="S22" s="16">
        <v>900.16825155426523</v>
      </c>
      <c r="T22" s="16">
        <v>879.96864385419542</v>
      </c>
      <c r="U22" s="16">
        <v>935.94970871214866</v>
      </c>
      <c r="V22" s="16">
        <v>966.81987221261443</v>
      </c>
      <c r="W22" s="44"/>
      <c r="X22" s="44"/>
      <c r="Y22" s="44"/>
      <c r="Z22" s="44"/>
      <c r="AA22" s="44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20"/>
      <c r="AM22" s="20"/>
      <c r="AN22" s="20"/>
      <c r="AO22" s="20"/>
      <c r="AP22" s="20"/>
      <c r="AQ22" s="20"/>
      <c r="AR22" s="20"/>
      <c r="AS22" s="20"/>
      <c r="AT22" s="20"/>
      <c r="AU22" s="20"/>
    </row>
    <row r="23" spans="1:47" s="19" customFormat="1" ht="18.95" customHeight="1" x14ac:dyDescent="0.2">
      <c r="A23" s="41" t="s">
        <v>69</v>
      </c>
      <c r="B23" s="16">
        <v>415.99069188181824</v>
      </c>
      <c r="C23" s="16">
        <v>438.20749833502089</v>
      </c>
      <c r="D23" s="16">
        <v>443.39456471851128</v>
      </c>
      <c r="E23" s="16">
        <v>450.49225067944218</v>
      </c>
      <c r="F23" s="16">
        <v>537.95326244047772</v>
      </c>
      <c r="G23" s="16">
        <v>591.17832375378725</v>
      </c>
      <c r="H23" s="16">
        <v>520.47424367597557</v>
      </c>
      <c r="I23" s="16">
        <v>625.00756299428838</v>
      </c>
      <c r="J23" s="16">
        <v>549.08482396363286</v>
      </c>
      <c r="K23" s="16">
        <v>543.23471377502904</v>
      </c>
      <c r="L23" s="16">
        <v>524.75687795151043</v>
      </c>
      <c r="M23" s="16">
        <v>512.78125779707409</v>
      </c>
      <c r="N23" s="16">
        <v>553.18048019985554</v>
      </c>
      <c r="O23" s="16">
        <v>611.0563735774773</v>
      </c>
      <c r="P23" s="16">
        <v>639.05872065235565</v>
      </c>
      <c r="Q23" s="16">
        <v>648.67169087478521</v>
      </c>
      <c r="R23" s="16">
        <v>656.84006948569345</v>
      </c>
      <c r="S23" s="16">
        <v>669.25057230289235</v>
      </c>
      <c r="T23" s="16">
        <v>657.87698422786866</v>
      </c>
      <c r="U23" s="16">
        <v>665.07550671233389</v>
      </c>
      <c r="V23" s="16">
        <v>702.16432618131887</v>
      </c>
      <c r="W23" s="44"/>
      <c r="X23" s="44"/>
      <c r="Y23" s="44"/>
      <c r="Z23" s="44"/>
      <c r="AA23" s="44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20"/>
      <c r="AM23" s="20"/>
      <c r="AN23" s="20"/>
      <c r="AO23" s="20"/>
      <c r="AP23" s="20"/>
      <c r="AQ23" s="20"/>
      <c r="AR23" s="20"/>
      <c r="AS23" s="20"/>
      <c r="AT23" s="20"/>
      <c r="AU23" s="20"/>
    </row>
    <row r="24" spans="1:47" s="19" customFormat="1" ht="18.95" customHeight="1" x14ac:dyDescent="0.2">
      <c r="A24" s="41" t="s">
        <v>70</v>
      </c>
      <c r="B24" s="16">
        <v>525.37658347682134</v>
      </c>
      <c r="C24" s="16">
        <v>613.93178821240963</v>
      </c>
      <c r="D24" s="16">
        <v>578.75506652962895</v>
      </c>
      <c r="E24" s="16">
        <v>581.81368225164681</v>
      </c>
      <c r="F24" s="16">
        <v>685.48744053639768</v>
      </c>
      <c r="G24" s="16">
        <v>683.57564534424159</v>
      </c>
      <c r="H24" s="16">
        <v>707.5114820536287</v>
      </c>
      <c r="I24" s="16">
        <v>686.42685220832027</v>
      </c>
      <c r="J24" s="16">
        <v>704.11832878064411</v>
      </c>
      <c r="K24" s="16">
        <v>665.09693098666844</v>
      </c>
      <c r="L24" s="16">
        <v>749.38688452378187</v>
      </c>
      <c r="M24" s="16">
        <v>752.84971066485082</v>
      </c>
      <c r="N24" s="16">
        <v>768.24339549229501</v>
      </c>
      <c r="O24" s="16">
        <v>767.30096696841997</v>
      </c>
      <c r="P24" s="16">
        <v>731.53671691531724</v>
      </c>
      <c r="Q24" s="16">
        <v>769.37305464147573</v>
      </c>
      <c r="R24" s="16">
        <v>805.97203288669539</v>
      </c>
      <c r="S24" s="16">
        <v>815.53518659329666</v>
      </c>
      <c r="T24" s="16">
        <v>843.60644605214281</v>
      </c>
      <c r="U24" s="16">
        <v>850.31131916338131</v>
      </c>
      <c r="V24" s="16">
        <v>841.88036082082021</v>
      </c>
      <c r="W24" s="44"/>
      <c r="X24" s="44"/>
      <c r="Y24" s="44"/>
      <c r="Z24" s="44"/>
      <c r="AA24" s="44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20"/>
      <c r="AM24" s="20"/>
      <c r="AN24" s="20"/>
      <c r="AO24" s="20"/>
      <c r="AP24" s="20"/>
      <c r="AQ24" s="20"/>
      <c r="AR24" s="20"/>
      <c r="AS24" s="20"/>
      <c r="AT24" s="20"/>
      <c r="AU24" s="20"/>
    </row>
    <row r="25" spans="1:47" s="19" customFormat="1" ht="18.95" customHeight="1" x14ac:dyDescent="0.2">
      <c r="A25" s="41" t="s">
        <v>20</v>
      </c>
      <c r="B25" s="16">
        <v>1291.7764407906932</v>
      </c>
      <c r="C25" s="16">
        <v>1336.3914553432865</v>
      </c>
      <c r="D25" s="16">
        <v>1392.3763370828972</v>
      </c>
      <c r="E25" s="16">
        <v>1459.9898008978389</v>
      </c>
      <c r="F25" s="16">
        <v>1543.4013123735415</v>
      </c>
      <c r="G25" s="16">
        <v>1511.4170706127513</v>
      </c>
      <c r="H25" s="16">
        <v>1546.6740037378552</v>
      </c>
      <c r="I25" s="16">
        <v>1566.2636608712446</v>
      </c>
      <c r="J25" s="16">
        <v>1574.4784836811523</v>
      </c>
      <c r="K25" s="16">
        <v>1606.9264776546925</v>
      </c>
      <c r="L25" s="16">
        <v>1645.7496432691923</v>
      </c>
      <c r="M25" s="16">
        <v>1688.0422724615096</v>
      </c>
      <c r="N25" s="16">
        <v>1729.3083383380304</v>
      </c>
      <c r="O25" s="16">
        <v>1817.7127992789385</v>
      </c>
      <c r="P25" s="16">
        <v>1888.4854170392716</v>
      </c>
      <c r="Q25" s="16">
        <v>1943.2787990578479</v>
      </c>
      <c r="R25" s="16">
        <v>2009.6179396747486</v>
      </c>
      <c r="S25" s="16">
        <v>2049.2919913432775</v>
      </c>
      <c r="T25" s="16">
        <v>2080.334350842681</v>
      </c>
      <c r="U25" s="16">
        <v>2080.926158408482</v>
      </c>
      <c r="V25" s="16">
        <v>2015.3470688669804</v>
      </c>
      <c r="W25" s="44"/>
      <c r="X25" s="44"/>
      <c r="Y25" s="44"/>
      <c r="Z25" s="44"/>
      <c r="AA25" s="44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20"/>
      <c r="AM25" s="20"/>
      <c r="AN25" s="20"/>
      <c r="AO25" s="20"/>
      <c r="AP25" s="20"/>
      <c r="AQ25" s="20"/>
      <c r="AR25" s="20"/>
      <c r="AS25" s="20"/>
      <c r="AT25" s="20"/>
      <c r="AU25" s="20"/>
    </row>
    <row r="26" spans="1:47" s="19" customFormat="1" ht="18.95" customHeight="1" x14ac:dyDescent="0.2">
      <c r="A26" s="41" t="s">
        <v>72</v>
      </c>
      <c r="B26" s="16">
        <v>588.34783403106053</v>
      </c>
      <c r="C26" s="16">
        <v>568.78545997600759</v>
      </c>
      <c r="D26" s="16">
        <v>527.12173167276967</v>
      </c>
      <c r="E26" s="16">
        <v>489.87119741989216</v>
      </c>
      <c r="F26" s="16">
        <v>522.37742936206143</v>
      </c>
      <c r="G26" s="16">
        <v>616.92603356511904</v>
      </c>
      <c r="H26" s="16">
        <v>494.07321943927587</v>
      </c>
      <c r="I26" s="16">
        <v>526.7004179252815</v>
      </c>
      <c r="J26" s="16">
        <v>619.97089439438537</v>
      </c>
      <c r="K26" s="16">
        <v>615.84564034319669</v>
      </c>
      <c r="L26" s="16">
        <v>515.51220453736516</v>
      </c>
      <c r="M26" s="16">
        <v>579.04611071204658</v>
      </c>
      <c r="N26" s="16">
        <v>718.41634321532274</v>
      </c>
      <c r="O26" s="16">
        <v>687.02584200940817</v>
      </c>
      <c r="P26" s="16">
        <v>571.32812495622352</v>
      </c>
      <c r="Q26" s="16">
        <v>602.44726608109704</v>
      </c>
      <c r="R26" s="16">
        <v>629.76486362946332</v>
      </c>
      <c r="S26" s="16">
        <v>582.48573265169796</v>
      </c>
      <c r="T26" s="16">
        <v>625.35779792325593</v>
      </c>
      <c r="U26" s="16">
        <v>860.76560496639752</v>
      </c>
      <c r="V26" s="16">
        <v>1135.6875411450289</v>
      </c>
      <c r="W26" s="44"/>
      <c r="X26" s="44"/>
      <c r="Y26" s="44"/>
      <c r="Z26" s="44"/>
      <c r="AA26" s="44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20"/>
      <c r="AM26" s="20"/>
      <c r="AN26" s="20"/>
      <c r="AO26" s="20"/>
      <c r="AP26" s="20"/>
      <c r="AQ26" s="20"/>
      <c r="AR26" s="20"/>
      <c r="AS26" s="20"/>
      <c r="AT26" s="20"/>
      <c r="AU26" s="20"/>
    </row>
    <row r="27" spans="1:47" s="19" customFormat="1" ht="18.95" customHeight="1" x14ac:dyDescent="0.2">
      <c r="A27" s="41" t="s">
        <v>76</v>
      </c>
      <c r="B27" s="16">
        <v>545.23146372722886</v>
      </c>
      <c r="C27" s="16">
        <v>612.39013077318316</v>
      </c>
      <c r="D27" s="16">
        <v>623.58362617376963</v>
      </c>
      <c r="E27" s="16">
        <v>578.17027346120824</v>
      </c>
      <c r="F27" s="16">
        <v>504.6184821248907</v>
      </c>
      <c r="G27" s="16">
        <v>466.78192089290781</v>
      </c>
      <c r="H27" s="16">
        <v>375.6927506853703</v>
      </c>
      <c r="I27" s="16">
        <v>403.56459844669894</v>
      </c>
      <c r="J27" s="16">
        <v>444.22563927168648</v>
      </c>
      <c r="K27" s="16">
        <v>479.3030683823726</v>
      </c>
      <c r="L27" s="16">
        <v>483.16783888004022</v>
      </c>
      <c r="M27" s="16">
        <v>494.34742621009048</v>
      </c>
      <c r="N27" s="16">
        <v>495.80084184247534</v>
      </c>
      <c r="O27" s="16">
        <v>483.24092409136307</v>
      </c>
      <c r="P27" s="16">
        <v>489.10275416613104</v>
      </c>
      <c r="Q27" s="16">
        <v>521.12612177681547</v>
      </c>
      <c r="R27" s="16">
        <v>564.79302773901816</v>
      </c>
      <c r="S27" s="16">
        <v>578.00782077263739</v>
      </c>
      <c r="T27" s="16">
        <v>595.12604636419178</v>
      </c>
      <c r="U27" s="16">
        <v>623.29998325192867</v>
      </c>
      <c r="V27" s="16">
        <v>647.50179262769348</v>
      </c>
      <c r="W27" s="44"/>
      <c r="X27" s="44"/>
      <c r="Y27" s="44"/>
      <c r="Z27" s="44"/>
      <c r="AA27" s="44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20"/>
      <c r="AM27" s="20"/>
      <c r="AN27" s="20"/>
      <c r="AO27" s="20"/>
      <c r="AP27" s="20"/>
      <c r="AQ27" s="20"/>
      <c r="AR27" s="20"/>
      <c r="AS27" s="20"/>
      <c r="AT27" s="20"/>
      <c r="AU27" s="20"/>
    </row>
    <row r="28" spans="1:47" s="19" customFormat="1" ht="18.95" customHeight="1" x14ac:dyDescent="0.2">
      <c r="A28" s="41" t="s">
        <v>23</v>
      </c>
      <c r="B28" s="16">
        <v>418.79563337696771</v>
      </c>
      <c r="C28" s="16">
        <v>472.49726438341821</v>
      </c>
      <c r="D28" s="16">
        <v>471.3583496902728</v>
      </c>
      <c r="E28" s="16">
        <v>474.42783270688687</v>
      </c>
      <c r="F28" s="16">
        <v>489.01498382448023</v>
      </c>
      <c r="G28" s="16">
        <v>528.28038343985736</v>
      </c>
      <c r="H28" s="16">
        <v>531.69721618368942</v>
      </c>
      <c r="I28" s="16">
        <v>610.12990779184565</v>
      </c>
      <c r="J28" s="16">
        <v>611.05414743674839</v>
      </c>
      <c r="K28" s="16">
        <v>659.49217394387961</v>
      </c>
      <c r="L28" s="16">
        <v>673.45820403152254</v>
      </c>
      <c r="M28" s="16">
        <v>733.63510117997203</v>
      </c>
      <c r="N28" s="16">
        <v>749.90389746857727</v>
      </c>
      <c r="O28" s="16">
        <v>767.48331535937416</v>
      </c>
      <c r="P28" s="16">
        <v>742.00139306915764</v>
      </c>
      <c r="Q28" s="16">
        <v>722.51896427264023</v>
      </c>
      <c r="R28" s="16">
        <v>770.51967448582798</v>
      </c>
      <c r="S28" s="16">
        <v>750.17251569723669</v>
      </c>
      <c r="T28" s="16">
        <v>742.8149612123126</v>
      </c>
      <c r="U28" s="16">
        <v>721.38232634454153</v>
      </c>
      <c r="V28" s="16">
        <v>823.56207217319582</v>
      </c>
      <c r="W28" s="44"/>
      <c r="X28" s="44"/>
      <c r="Y28" s="44"/>
      <c r="Z28" s="44"/>
      <c r="AA28" s="44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20"/>
      <c r="AM28" s="20"/>
      <c r="AN28" s="20"/>
      <c r="AO28" s="20"/>
      <c r="AP28" s="20"/>
      <c r="AQ28" s="20"/>
      <c r="AR28" s="20"/>
      <c r="AS28" s="20"/>
      <c r="AT28" s="20"/>
      <c r="AU28" s="20"/>
    </row>
    <row r="29" spans="1:47" s="19" customFormat="1" ht="18.95" customHeight="1" x14ac:dyDescent="0.2">
      <c r="A29" s="41" t="s">
        <v>24</v>
      </c>
      <c r="B29" s="16">
        <v>1000.2659624222312</v>
      </c>
      <c r="C29" s="16">
        <v>1008.4291356770572</v>
      </c>
      <c r="D29" s="16">
        <v>1042.1539000975019</v>
      </c>
      <c r="E29" s="16">
        <v>1116.0126473342243</v>
      </c>
      <c r="F29" s="16">
        <v>1134.4471479638537</v>
      </c>
      <c r="G29" s="16">
        <v>1206.6797491049406</v>
      </c>
      <c r="H29" s="16">
        <v>1231.1559069244893</v>
      </c>
      <c r="I29" s="16">
        <v>1274.1487915421687</v>
      </c>
      <c r="J29" s="16">
        <v>1260.8702806810791</v>
      </c>
      <c r="K29" s="16">
        <v>1233.5646774044603</v>
      </c>
      <c r="L29" s="16">
        <v>1064.987699055752</v>
      </c>
      <c r="M29" s="16">
        <v>1217.0808822500824</v>
      </c>
      <c r="N29" s="16">
        <v>1265.3121509661589</v>
      </c>
      <c r="O29" s="16">
        <v>1268.1176282186909</v>
      </c>
      <c r="P29" s="16">
        <v>1284.1356944394795</v>
      </c>
      <c r="Q29" s="16">
        <v>1280.4201055804274</v>
      </c>
      <c r="R29" s="16">
        <v>1347.6865546077213</v>
      </c>
      <c r="S29" s="16">
        <v>1368.9038370341193</v>
      </c>
      <c r="T29" s="16">
        <v>1367.8586268905385</v>
      </c>
      <c r="U29" s="16">
        <v>1393.2285354308592</v>
      </c>
      <c r="V29" s="16">
        <v>1504.6326320534652</v>
      </c>
      <c r="W29" s="44"/>
      <c r="X29" s="44"/>
      <c r="Y29" s="44"/>
      <c r="Z29" s="44"/>
      <c r="AA29" s="44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20"/>
      <c r="AM29" s="20"/>
      <c r="AN29" s="20"/>
      <c r="AO29" s="20"/>
      <c r="AP29" s="20"/>
      <c r="AQ29" s="20"/>
      <c r="AR29" s="20"/>
      <c r="AS29" s="20"/>
      <c r="AT29" s="20"/>
      <c r="AU29" s="20"/>
    </row>
    <row r="30" spans="1:47" s="19" customFormat="1" ht="18.95" customHeight="1" x14ac:dyDescent="0.2">
      <c r="A30" s="41" t="s">
        <v>73</v>
      </c>
      <c r="B30" s="16">
        <v>718.22696109323056</v>
      </c>
      <c r="C30" s="16">
        <v>734.77248745066561</v>
      </c>
      <c r="D30" s="16">
        <v>727.93593664070045</v>
      </c>
      <c r="E30" s="16">
        <v>772.02894271920559</v>
      </c>
      <c r="F30" s="16">
        <v>754.70611010697849</v>
      </c>
      <c r="G30" s="16">
        <v>795.62354654969624</v>
      </c>
      <c r="H30" s="16">
        <v>800.05657387552037</v>
      </c>
      <c r="I30" s="16">
        <v>805.37426174859024</v>
      </c>
      <c r="J30" s="16">
        <v>796.59266811879775</v>
      </c>
      <c r="K30" s="16">
        <v>801.44838685498507</v>
      </c>
      <c r="L30" s="16">
        <v>828.11079951555928</v>
      </c>
      <c r="M30" s="16">
        <v>883.61234193408154</v>
      </c>
      <c r="N30" s="16">
        <v>954.50434758461824</v>
      </c>
      <c r="O30" s="16">
        <v>997.33193604402993</v>
      </c>
      <c r="P30" s="16">
        <v>1009.9106960501625</v>
      </c>
      <c r="Q30" s="16">
        <v>983.30073354425645</v>
      </c>
      <c r="R30" s="16">
        <v>1079.2495238168249</v>
      </c>
      <c r="S30" s="16">
        <v>1043.8018841181965</v>
      </c>
      <c r="T30" s="16">
        <v>1016.2444942845293</v>
      </c>
      <c r="U30" s="16">
        <v>1003.0151999836139</v>
      </c>
      <c r="V30" s="16">
        <v>1058.2735252633377</v>
      </c>
      <c r="W30" s="44"/>
      <c r="X30" s="44"/>
      <c r="Y30" s="44"/>
      <c r="Z30" s="44"/>
      <c r="AA30" s="44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20"/>
      <c r="AM30" s="20"/>
      <c r="AN30" s="20"/>
      <c r="AO30" s="20"/>
      <c r="AP30" s="20"/>
      <c r="AQ30" s="20"/>
      <c r="AR30" s="20"/>
      <c r="AS30" s="20"/>
      <c r="AT30" s="20"/>
      <c r="AU30" s="20"/>
    </row>
    <row r="31" spans="1:47" s="19" customFormat="1" ht="18.95" customHeight="1" x14ac:dyDescent="0.2">
      <c r="A31" s="41" t="s">
        <v>74</v>
      </c>
      <c r="B31" s="16">
        <v>31.828455400691144</v>
      </c>
      <c r="C31" s="16">
        <v>30.777248110352183</v>
      </c>
      <c r="D31" s="16">
        <v>32.838710811468374</v>
      </c>
      <c r="E31" s="16">
        <v>33.274004190567538</v>
      </c>
      <c r="F31" s="16">
        <v>29.310670991603736</v>
      </c>
      <c r="G31" s="16">
        <v>33.04554775862637</v>
      </c>
      <c r="H31" s="16">
        <v>30.91366296218483</v>
      </c>
      <c r="I31" s="16">
        <v>22.803216698409596</v>
      </c>
      <c r="J31" s="16">
        <v>24.766393850237332</v>
      </c>
      <c r="K31" s="16">
        <v>25.75242738822584</v>
      </c>
      <c r="L31" s="16">
        <v>33.768795791928028</v>
      </c>
      <c r="M31" s="16">
        <v>46.808605139158828</v>
      </c>
      <c r="N31" s="16">
        <v>42.266982703782013</v>
      </c>
      <c r="O31" s="16">
        <v>52.324961879516302</v>
      </c>
      <c r="P31" s="16">
        <v>56.837040000312363</v>
      </c>
      <c r="Q31" s="16">
        <v>54.01746708907617</v>
      </c>
      <c r="R31" s="16">
        <v>65.277908183623268</v>
      </c>
      <c r="S31" s="16">
        <v>58.981382343982638</v>
      </c>
      <c r="T31" s="16">
        <v>63.2170723039442</v>
      </c>
      <c r="U31" s="16">
        <v>56.097608824211591</v>
      </c>
      <c r="V31" s="16">
        <v>67.469082439996896</v>
      </c>
      <c r="W31" s="44"/>
      <c r="X31" s="44"/>
      <c r="Y31" s="44"/>
      <c r="Z31" s="44"/>
      <c r="AA31" s="44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20"/>
      <c r="AM31" s="20"/>
      <c r="AN31" s="20"/>
      <c r="AO31" s="20"/>
      <c r="AP31" s="20"/>
      <c r="AQ31" s="20"/>
      <c r="AR31" s="20"/>
      <c r="AS31" s="20"/>
      <c r="AT31" s="20"/>
      <c r="AU31" s="20"/>
    </row>
    <row r="32" spans="1:47" s="19" customFormat="1" ht="18.95" customHeight="1" x14ac:dyDescent="0.2">
      <c r="A32" s="41" t="s">
        <v>27</v>
      </c>
      <c r="B32" s="16">
        <v>548.27769895497329</v>
      </c>
      <c r="C32" s="16">
        <v>570.56498128069722</v>
      </c>
      <c r="D32" s="16">
        <v>627.48463681484816</v>
      </c>
      <c r="E32" s="16">
        <v>640.62356594167363</v>
      </c>
      <c r="F32" s="16">
        <v>674.85832500670028</v>
      </c>
      <c r="G32" s="16">
        <v>719.41380505420625</v>
      </c>
      <c r="H32" s="16">
        <v>719.35859552462568</v>
      </c>
      <c r="I32" s="16">
        <v>735.07251400371308</v>
      </c>
      <c r="J32" s="16">
        <v>750.61745996875197</v>
      </c>
      <c r="K32" s="16">
        <v>743.58968046955056</v>
      </c>
      <c r="L32" s="16">
        <v>749.33810527378193</v>
      </c>
      <c r="M32" s="16">
        <v>739.9920114666395</v>
      </c>
      <c r="N32" s="16">
        <v>749.21528795231279</v>
      </c>
      <c r="O32" s="16">
        <v>751.57008832258759</v>
      </c>
      <c r="P32" s="16">
        <v>736.80205160247203</v>
      </c>
      <c r="Q32" s="16">
        <v>731.08296556930304</v>
      </c>
      <c r="R32" s="16">
        <v>757.70037189263917</v>
      </c>
      <c r="S32" s="16">
        <v>757.96253658632952</v>
      </c>
      <c r="T32" s="16">
        <v>775.36419494223446</v>
      </c>
      <c r="U32" s="16">
        <v>824.7665651838563</v>
      </c>
      <c r="V32" s="16">
        <v>813.62022054566</v>
      </c>
      <c r="W32" s="44"/>
      <c r="X32" s="44"/>
      <c r="Y32" s="44"/>
      <c r="Z32" s="44"/>
      <c r="AA32" s="44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20"/>
      <c r="AM32" s="20"/>
      <c r="AN32" s="20"/>
      <c r="AO32" s="20"/>
      <c r="AP32" s="20"/>
      <c r="AQ32" s="20"/>
      <c r="AR32" s="20"/>
      <c r="AS32" s="20"/>
      <c r="AT32" s="20"/>
      <c r="AU32" s="20"/>
    </row>
    <row r="33" spans="1:47" s="19" customFormat="1" ht="18.95" customHeight="1" x14ac:dyDescent="0.2">
      <c r="A33" s="41" t="s">
        <v>71</v>
      </c>
      <c r="B33" s="16">
        <v>187.54755466944547</v>
      </c>
      <c r="C33" s="16">
        <v>190.95761302526967</v>
      </c>
      <c r="D33" s="16">
        <v>196.2604580696908</v>
      </c>
      <c r="E33" s="16">
        <v>201.43730549621418</v>
      </c>
      <c r="F33" s="16">
        <v>204.05276423531305</v>
      </c>
      <c r="G33" s="16">
        <v>206.49074405565642</v>
      </c>
      <c r="H33" s="16">
        <v>208.02584050931122</v>
      </c>
      <c r="I33" s="16">
        <v>210.68310344113956</v>
      </c>
      <c r="J33" s="16">
        <v>214.40327794812549</v>
      </c>
      <c r="K33" s="16">
        <v>220.35824121948122</v>
      </c>
      <c r="L33" s="16">
        <v>225.95745238744306</v>
      </c>
      <c r="M33" s="16">
        <v>230.63130883621756</v>
      </c>
      <c r="N33" s="16">
        <v>232.03803664156101</v>
      </c>
      <c r="O33" s="16">
        <v>236.39414067822378</v>
      </c>
      <c r="P33" s="16">
        <v>239.22347436258431</v>
      </c>
      <c r="Q33" s="16">
        <v>243.23649785239138</v>
      </c>
      <c r="R33" s="16">
        <v>248.23537703810558</v>
      </c>
      <c r="S33" s="16">
        <v>250.71175835546495</v>
      </c>
      <c r="T33" s="16">
        <v>253.60710011383918</v>
      </c>
      <c r="U33" s="16">
        <v>258.78358931472962</v>
      </c>
      <c r="V33" s="16">
        <v>259.60942904849873</v>
      </c>
      <c r="W33" s="44"/>
      <c r="X33" s="44"/>
      <c r="Y33" s="44"/>
      <c r="Z33" s="44"/>
      <c r="AA33" s="44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20"/>
      <c r="AM33" s="20"/>
      <c r="AN33" s="20"/>
      <c r="AO33" s="20"/>
      <c r="AP33" s="20"/>
      <c r="AQ33" s="20"/>
      <c r="AR33" s="20"/>
      <c r="AS33" s="20"/>
      <c r="AT33" s="20"/>
      <c r="AU33" s="20"/>
    </row>
    <row r="34" spans="1:47" s="19" customFormat="1" ht="17.100000000000001" customHeight="1" x14ac:dyDescent="0.2">
      <c r="A34" s="42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44"/>
      <c r="X34" s="44"/>
      <c r="Y34" s="44"/>
      <c r="Z34" s="44"/>
      <c r="AA34" s="44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20"/>
      <c r="AM34" s="20"/>
      <c r="AN34" s="20"/>
      <c r="AO34" s="20"/>
      <c r="AP34" s="20"/>
      <c r="AQ34" s="20"/>
      <c r="AR34" s="20"/>
      <c r="AS34" s="20"/>
      <c r="AT34" s="20"/>
      <c r="AU34" s="20"/>
    </row>
    <row r="35" spans="1:47" s="60" customFormat="1" ht="17.100000000000001" customHeight="1" x14ac:dyDescent="0.2">
      <c r="A35" s="62" t="s">
        <v>92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4"/>
      <c r="X35" s="64"/>
      <c r="Y35" s="64"/>
      <c r="Z35" s="64"/>
      <c r="AA35" s="64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6"/>
      <c r="AM35" s="66"/>
      <c r="AN35" s="66"/>
      <c r="AO35" s="66"/>
      <c r="AP35" s="66"/>
      <c r="AQ35" s="66"/>
      <c r="AR35" s="66"/>
      <c r="AS35" s="66"/>
      <c r="AT35" s="66"/>
      <c r="AU35" s="66"/>
    </row>
    <row r="36" spans="1:47" s="28" customFormat="1" ht="17.100000000000001" customHeight="1" thickBot="1" x14ac:dyDescent="0.25">
      <c r="A36" s="26" t="s">
        <v>30</v>
      </c>
      <c r="B36" s="27">
        <v>1500.4129731540552</v>
      </c>
      <c r="C36" s="27">
        <v>1604.8893958951589</v>
      </c>
      <c r="D36" s="27">
        <v>1687.2053417407478</v>
      </c>
      <c r="E36" s="27">
        <v>1702.5015626877876</v>
      </c>
      <c r="F36" s="27">
        <v>1639.1918970826846</v>
      </c>
      <c r="G36" s="27">
        <v>1780.1590237162732</v>
      </c>
      <c r="H36" s="27">
        <v>1649.1255824119717</v>
      </c>
      <c r="I36" s="27">
        <v>1709.2990613364314</v>
      </c>
      <c r="J36" s="27">
        <v>1769.6956150622686</v>
      </c>
      <c r="K36" s="27">
        <v>1831.2673975403934</v>
      </c>
      <c r="L36" s="27">
        <v>2001.6442095727725</v>
      </c>
      <c r="M36" s="27">
        <v>2028.0237377652668</v>
      </c>
      <c r="N36" s="27">
        <v>1963.3548700684271</v>
      </c>
      <c r="O36" s="27">
        <v>2128.5123726273737</v>
      </c>
      <c r="P36" s="27">
        <v>2246.2403810881196</v>
      </c>
      <c r="Q36" s="27">
        <v>2306.436362416081</v>
      </c>
      <c r="R36" s="27">
        <v>2376.7265324190685</v>
      </c>
      <c r="S36" s="27">
        <v>2577.0151379347794</v>
      </c>
      <c r="T36" s="27">
        <v>2506.6340610475995</v>
      </c>
      <c r="U36" s="27">
        <v>2421.4681679972196</v>
      </c>
      <c r="V36" s="27">
        <v>2433.9049719594927</v>
      </c>
      <c r="W36" s="44"/>
      <c r="X36" s="44"/>
      <c r="Y36" s="44"/>
      <c r="Z36" s="44"/>
      <c r="AA36" s="44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20"/>
      <c r="AM36" s="20"/>
      <c r="AN36" s="20"/>
      <c r="AO36" s="20"/>
      <c r="AP36" s="20"/>
      <c r="AQ36" s="20"/>
      <c r="AR36" s="20"/>
      <c r="AS36" s="20"/>
      <c r="AT36" s="20"/>
      <c r="AU36" s="20"/>
    </row>
    <row r="37" spans="1:47" x14ac:dyDescent="0.2">
      <c r="A37" s="14" t="s">
        <v>64</v>
      </c>
      <c r="AL37" s="54"/>
      <c r="AM37" s="54"/>
      <c r="AN37" s="54"/>
      <c r="AO37" s="54"/>
      <c r="AP37" s="54"/>
      <c r="AQ37" s="54"/>
      <c r="AR37" s="54"/>
      <c r="AS37" s="54"/>
      <c r="AT37" s="54"/>
      <c r="AU37" s="54"/>
    </row>
  </sheetData>
  <mergeCells count="5">
    <mergeCell ref="F3:I3"/>
    <mergeCell ref="B3:E3"/>
    <mergeCell ref="J3:M3"/>
    <mergeCell ref="N3:Q3"/>
    <mergeCell ref="R3:U3"/>
  </mergeCells>
  <pageMargins left="0.31496062992125984" right="0.27559055118110237" top="0.51181102362204722" bottom="0" header="0.31496062992125984" footer="0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E55"/>
  <sheetViews>
    <sheetView view="pageBreakPreview" zoomScaleSheetLayoutView="100" workbookViewId="0">
      <pane xSplit="1" ySplit="4" topLeftCell="B10" activePane="bottomRight" state="frozen"/>
      <selection activeCell="AB2" sqref="AB2"/>
      <selection pane="topRight" activeCell="AB2" sqref="AB2"/>
      <selection pane="bottomLeft" activeCell="AB2" sqref="AB2"/>
      <selection pane="bottomRight" activeCell="B1" sqref="B1"/>
    </sheetView>
  </sheetViews>
  <sheetFormatPr defaultRowHeight="11.25" x14ac:dyDescent="0.2"/>
  <cols>
    <col min="1" max="1" width="27" style="30" customWidth="1"/>
    <col min="2" max="2" width="7.28515625" style="47" customWidth="1"/>
    <col min="3" max="14" width="7.28515625" style="30" customWidth="1"/>
    <col min="15" max="15" width="7.85546875" style="30" customWidth="1"/>
    <col min="16" max="19" width="7" style="30" customWidth="1"/>
    <col min="20" max="20" width="7.28515625" style="47" customWidth="1"/>
    <col min="21" max="21" width="6" style="30" bestFit="1" customWidth="1"/>
    <col min="22" max="22" width="6.5703125" style="30" bestFit="1" customWidth="1"/>
    <col min="23" max="16384" width="9.140625" style="30"/>
  </cols>
  <sheetData>
    <row r="1" spans="1:22" ht="16.5" customHeight="1" x14ac:dyDescent="0.2">
      <c r="B1" s="48" t="s">
        <v>101</v>
      </c>
    </row>
    <row r="2" spans="1:22" ht="3.75" customHeight="1" thickBot="1" x14ac:dyDescent="0.25">
      <c r="B2" s="47" t="s">
        <v>65</v>
      </c>
      <c r="C2" s="47" t="s">
        <v>78</v>
      </c>
      <c r="D2" s="47" t="s">
        <v>77</v>
      </c>
      <c r="E2" s="30" t="s">
        <v>79</v>
      </c>
      <c r="F2" s="47" t="s">
        <v>80</v>
      </c>
      <c r="G2" s="47" t="s">
        <v>82</v>
      </c>
      <c r="H2" s="47" t="s">
        <v>82</v>
      </c>
    </row>
    <row r="3" spans="1:22" s="55" customFormat="1" ht="15" customHeight="1" x14ac:dyDescent="0.2">
      <c r="B3" s="75" t="s">
        <v>63</v>
      </c>
      <c r="C3" s="75"/>
      <c r="D3" s="75"/>
      <c r="E3" s="75"/>
      <c r="F3" s="74" t="s">
        <v>81</v>
      </c>
      <c r="G3" s="74"/>
      <c r="H3" s="74"/>
      <c r="I3" s="74"/>
      <c r="J3" s="74" t="s">
        <v>83</v>
      </c>
      <c r="K3" s="74"/>
      <c r="L3" s="74"/>
      <c r="M3" s="74"/>
      <c r="N3" s="74" t="s">
        <v>87</v>
      </c>
      <c r="O3" s="74"/>
      <c r="P3" s="74"/>
      <c r="Q3" s="74"/>
      <c r="R3" s="74" t="s">
        <v>93</v>
      </c>
      <c r="S3" s="74"/>
      <c r="T3" s="74"/>
      <c r="U3" s="74"/>
      <c r="V3" s="73" t="s">
        <v>94</v>
      </c>
    </row>
    <row r="4" spans="1:22" s="60" customFormat="1" ht="13.5" customHeight="1" x14ac:dyDescent="0.2">
      <c r="A4" s="57"/>
      <c r="B4" s="68" t="s">
        <v>57</v>
      </c>
      <c r="C4" s="59" t="s">
        <v>58</v>
      </c>
      <c r="D4" s="59" t="s">
        <v>59</v>
      </c>
      <c r="E4" s="59" t="s">
        <v>60</v>
      </c>
      <c r="F4" s="58" t="s">
        <v>57</v>
      </c>
      <c r="G4" s="58" t="s">
        <v>58</v>
      </c>
      <c r="H4" s="58" t="s">
        <v>59</v>
      </c>
      <c r="I4" s="58" t="s">
        <v>60</v>
      </c>
      <c r="J4" s="58" t="s">
        <v>57</v>
      </c>
      <c r="K4" s="58" t="s">
        <v>58</v>
      </c>
      <c r="L4" s="58" t="s">
        <v>59</v>
      </c>
      <c r="M4" s="58" t="s">
        <v>60</v>
      </c>
      <c r="N4" s="59" t="s">
        <v>57</v>
      </c>
      <c r="O4" s="58" t="s">
        <v>58</v>
      </c>
      <c r="P4" s="59" t="s">
        <v>59</v>
      </c>
      <c r="Q4" s="59" t="s">
        <v>60</v>
      </c>
      <c r="R4" s="59" t="s">
        <v>57</v>
      </c>
      <c r="S4" s="59" t="s">
        <v>58</v>
      </c>
      <c r="T4" s="59" t="s">
        <v>59</v>
      </c>
      <c r="U4" s="59" t="s">
        <v>60</v>
      </c>
      <c r="V4" s="58" t="s">
        <v>57</v>
      </c>
    </row>
    <row r="5" spans="1:22" s="20" customFormat="1" ht="17.100000000000001" customHeight="1" x14ac:dyDescent="0.2">
      <c r="A5" s="22" t="s">
        <v>88</v>
      </c>
      <c r="B5" s="49">
        <v>100</v>
      </c>
      <c r="C5" s="49">
        <v>100.00000000000001</v>
      </c>
      <c r="D5" s="49">
        <v>99.999999999999986</v>
      </c>
      <c r="E5" s="49">
        <v>100.00000000000003</v>
      </c>
      <c r="F5" s="49">
        <v>99.999999999999986</v>
      </c>
      <c r="G5" s="49">
        <v>100.00000000000001</v>
      </c>
      <c r="H5" s="49">
        <v>100.00000000000001</v>
      </c>
      <c r="I5" s="49">
        <v>100.00000000000001</v>
      </c>
      <c r="J5" s="49">
        <v>99.999999999999986</v>
      </c>
      <c r="K5" s="49">
        <v>99.999999999999986</v>
      </c>
      <c r="L5" s="49">
        <v>100</v>
      </c>
      <c r="M5" s="49">
        <v>100</v>
      </c>
      <c r="N5" s="49">
        <v>100.00000000000001</v>
      </c>
      <c r="O5" s="49">
        <v>100.00000000000001</v>
      </c>
      <c r="P5" s="49">
        <v>100</v>
      </c>
      <c r="Q5" s="49">
        <v>100</v>
      </c>
      <c r="R5" s="49">
        <v>100</v>
      </c>
      <c r="S5" s="49">
        <v>100</v>
      </c>
      <c r="T5" s="49">
        <v>100</v>
      </c>
      <c r="U5" s="49">
        <v>99.999999999999986</v>
      </c>
      <c r="V5" s="49">
        <v>100</v>
      </c>
    </row>
    <row r="6" spans="1:22" s="66" customFormat="1" ht="17.100000000000001" customHeight="1" x14ac:dyDescent="0.2">
      <c r="A6" s="62" t="s">
        <v>89</v>
      </c>
      <c r="B6" s="69">
        <v>30.804255371672472</v>
      </c>
      <c r="C6" s="69">
        <v>21.378219542487241</v>
      </c>
      <c r="D6" s="69">
        <v>17.278072798964359</v>
      </c>
      <c r="E6" s="69">
        <v>20.062352472211522</v>
      </c>
      <c r="F6" s="69">
        <v>25.379826926458843</v>
      </c>
      <c r="G6" s="69">
        <v>20.118683081509655</v>
      </c>
      <c r="H6" s="69">
        <v>24.082660152600383</v>
      </c>
      <c r="I6" s="69">
        <v>19.733240171083107</v>
      </c>
      <c r="J6" s="69">
        <v>28.613276213816626</v>
      </c>
      <c r="K6" s="69">
        <v>22.979292544823576</v>
      </c>
      <c r="L6" s="69">
        <v>20.421058442488633</v>
      </c>
      <c r="M6" s="69">
        <v>21.560041790397001</v>
      </c>
      <c r="N6" s="69">
        <v>28.158415522237835</v>
      </c>
      <c r="O6" s="69">
        <v>20.373923580281652</v>
      </c>
      <c r="P6" s="69">
        <v>20.242184017263014</v>
      </c>
      <c r="Q6" s="69">
        <v>22.05738647405332</v>
      </c>
      <c r="R6" s="69">
        <v>25.488943793325294</v>
      </c>
      <c r="S6" s="69">
        <v>20.590829076216611</v>
      </c>
      <c r="T6" s="69">
        <v>19.539678498048698</v>
      </c>
      <c r="U6" s="69">
        <v>21.831977838416016</v>
      </c>
      <c r="V6" s="69">
        <v>27.70153035668239</v>
      </c>
    </row>
    <row r="7" spans="1:22" s="19" customFormat="1" ht="17.100000000000001" customHeight="1" x14ac:dyDescent="0.2">
      <c r="A7" s="40" t="s">
        <v>2</v>
      </c>
      <c r="B7" s="36">
        <v>1.6722781165932243</v>
      </c>
      <c r="C7" s="36">
        <v>2.2267686554391872</v>
      </c>
      <c r="D7" s="36">
        <v>2.3571083281882372</v>
      </c>
      <c r="E7" s="36">
        <v>1.7118228898417593</v>
      </c>
      <c r="F7" s="36">
        <v>2.1562605972717921</v>
      </c>
      <c r="G7" s="36">
        <v>2.2816221266090113</v>
      </c>
      <c r="H7" s="36">
        <v>2.2899777534449726</v>
      </c>
      <c r="I7" s="36">
        <v>1.7784477775059933</v>
      </c>
      <c r="J7" s="36">
        <v>1.7984320068798152</v>
      </c>
      <c r="K7" s="36">
        <v>2.8604878256920929</v>
      </c>
      <c r="L7" s="36">
        <v>2.8510277224827725</v>
      </c>
      <c r="M7" s="36">
        <v>1.94953584566065</v>
      </c>
      <c r="N7" s="36">
        <v>2.3235215261498809</v>
      </c>
      <c r="O7" s="36">
        <v>2.4247806761319843</v>
      </c>
      <c r="P7" s="36">
        <v>2.4830843892570145</v>
      </c>
      <c r="Q7" s="36">
        <v>1.6372444509548871</v>
      </c>
      <c r="R7" s="36">
        <v>2.2315947438158892</v>
      </c>
      <c r="S7" s="36">
        <v>2.2214692652193473</v>
      </c>
      <c r="T7" s="36">
        <v>2.3143716639877852</v>
      </c>
      <c r="U7" s="36">
        <v>1.5758732293305795</v>
      </c>
      <c r="V7" s="36">
        <v>1.672072296971977</v>
      </c>
    </row>
    <row r="8" spans="1:22" s="19" customFormat="1" ht="17.100000000000001" customHeight="1" x14ac:dyDescent="0.2">
      <c r="A8" s="40" t="s">
        <v>3</v>
      </c>
      <c r="B8" s="36">
        <v>16.217526906578765</v>
      </c>
      <c r="C8" s="36">
        <v>11.625498788398687</v>
      </c>
      <c r="D8" s="36">
        <v>7.0619306517653992</v>
      </c>
      <c r="E8" s="36">
        <v>11.071823297280273</v>
      </c>
      <c r="F8" s="36">
        <v>16.920481191815135</v>
      </c>
      <c r="G8" s="36">
        <v>11.284514821458215</v>
      </c>
      <c r="H8" s="36">
        <v>6.5237203728843633</v>
      </c>
      <c r="I8" s="36">
        <v>10.068201622016563</v>
      </c>
      <c r="J8" s="36">
        <v>18.740429095419071</v>
      </c>
      <c r="K8" s="36">
        <v>11.259109376971432</v>
      </c>
      <c r="L8" s="36">
        <v>8.2711143996030501</v>
      </c>
      <c r="M8" s="36">
        <v>10.747505064289751</v>
      </c>
      <c r="N8" s="36">
        <v>18.633322148908764</v>
      </c>
      <c r="O8" s="36">
        <v>10.66679286415447</v>
      </c>
      <c r="P8" s="36">
        <v>7.9555286264010068</v>
      </c>
      <c r="Q8" s="36">
        <v>10.35815608087078</v>
      </c>
      <c r="R8" s="36">
        <v>15.407231506752209</v>
      </c>
      <c r="S8" s="36">
        <v>9.3037298897843783</v>
      </c>
      <c r="T8" s="36">
        <v>7.0429710925473055</v>
      </c>
      <c r="U8" s="36">
        <v>9.8614740471053093</v>
      </c>
      <c r="V8" s="36">
        <v>16.687388385548708</v>
      </c>
    </row>
    <row r="9" spans="1:22" s="19" customFormat="1" ht="17.100000000000001" customHeight="1" x14ac:dyDescent="0.2">
      <c r="A9" s="40" t="s">
        <v>4</v>
      </c>
      <c r="B9" s="36">
        <v>2.7430766416873693</v>
      </c>
      <c r="C9" s="36">
        <v>3.1735329317694614</v>
      </c>
      <c r="D9" s="36">
        <v>3.2910558278521442</v>
      </c>
      <c r="E9" s="36">
        <v>3.0875094198475077</v>
      </c>
      <c r="F9" s="36">
        <v>2.8569141830641014</v>
      </c>
      <c r="G9" s="36">
        <v>3.0418686763091642</v>
      </c>
      <c r="H9" s="36">
        <v>2.836038651055989</v>
      </c>
      <c r="I9" s="36">
        <v>3.2856646437151431</v>
      </c>
      <c r="J9" s="36">
        <v>2.8092620911577448</v>
      </c>
      <c r="K9" s="36">
        <v>3.0575614768597403</v>
      </c>
      <c r="L9" s="36">
        <v>3.193934793355143</v>
      </c>
      <c r="M9" s="36">
        <v>3.1483765746912424</v>
      </c>
      <c r="N9" s="36">
        <v>2.8707542845759901</v>
      </c>
      <c r="O9" s="36">
        <v>3.2518583362638647</v>
      </c>
      <c r="P9" s="36">
        <v>3.4745833754898245</v>
      </c>
      <c r="Q9" s="36">
        <v>3.3392028576962622</v>
      </c>
      <c r="R9" s="36">
        <v>3.2075968628688214</v>
      </c>
      <c r="S9" s="36">
        <v>3.3259435231988022</v>
      </c>
      <c r="T9" s="36">
        <v>3.6985620621576696</v>
      </c>
      <c r="U9" s="36">
        <v>3.6683163222831299</v>
      </c>
      <c r="V9" s="36">
        <v>3.355749714481763</v>
      </c>
    </row>
    <row r="10" spans="1:22" s="19" customFormat="1" ht="17.100000000000001" customHeight="1" x14ac:dyDescent="0.2">
      <c r="A10" s="40" t="s">
        <v>5</v>
      </c>
      <c r="B10" s="36">
        <v>1.993538454159869E-2</v>
      </c>
      <c r="C10" s="36">
        <v>1.6164348048655557E-2</v>
      </c>
      <c r="D10" s="36">
        <v>1.3930466687608136E-2</v>
      </c>
      <c r="E10" s="36">
        <v>2.1958319049397441E-2</v>
      </c>
      <c r="F10" s="36">
        <v>2.1013595603780539E-2</v>
      </c>
      <c r="G10" s="36">
        <v>1.3027909663315115E-2</v>
      </c>
      <c r="H10" s="36">
        <v>9.3246715521187913E-3</v>
      </c>
      <c r="I10" s="36">
        <v>1.8285981734720267E-2</v>
      </c>
      <c r="J10" s="36">
        <v>1.910445679921938E-2</v>
      </c>
      <c r="K10" s="36">
        <v>1.3221026368757268E-2</v>
      </c>
      <c r="L10" s="36">
        <v>1.0670208217259638E-2</v>
      </c>
      <c r="M10" s="36">
        <v>1.7373860298512442E-2</v>
      </c>
      <c r="N10" s="36">
        <v>1.7673911483970975E-2</v>
      </c>
      <c r="O10" s="36">
        <v>1.2031784221993446E-2</v>
      </c>
      <c r="P10" s="36">
        <v>8.9190362656990669E-3</v>
      </c>
      <c r="Q10" s="36">
        <v>1.3985240670202783E-2</v>
      </c>
      <c r="R10" s="36">
        <v>1.4816753013113427E-2</v>
      </c>
      <c r="S10" s="36">
        <v>9.5379486818782493E-3</v>
      </c>
      <c r="T10" s="36">
        <v>7.4175999459227294E-3</v>
      </c>
      <c r="U10" s="36">
        <v>1.2222944543899623E-2</v>
      </c>
      <c r="V10" s="36">
        <v>1.2882912889290466E-2</v>
      </c>
    </row>
    <row r="11" spans="1:22" s="19" customFormat="1" ht="17.100000000000001" customHeight="1" x14ac:dyDescent="0.2">
      <c r="A11" s="40" t="s">
        <v>6</v>
      </c>
      <c r="B11" s="36">
        <v>8.2997775214202658</v>
      </c>
      <c r="C11" s="36">
        <v>2.1804752211519807</v>
      </c>
      <c r="D11" s="36">
        <v>2.1492390074959045</v>
      </c>
      <c r="E11" s="36">
        <v>1.7224592254477902</v>
      </c>
      <c r="F11" s="36">
        <v>1.2787030964536628</v>
      </c>
      <c r="G11" s="36">
        <v>1.1948280225046655</v>
      </c>
      <c r="H11" s="36">
        <v>10.30477377878773</v>
      </c>
      <c r="I11" s="36">
        <v>2.1648671925317382</v>
      </c>
      <c r="J11" s="36">
        <v>3.1520605596906739</v>
      </c>
      <c r="K11" s="36">
        <v>3.7053091823978033</v>
      </c>
      <c r="L11" s="36">
        <v>4.0945271870618178</v>
      </c>
      <c r="M11" s="36">
        <v>3.8311396520863523</v>
      </c>
      <c r="N11" s="36">
        <v>2.8005864339639523</v>
      </c>
      <c r="O11" s="36">
        <v>2.4585363785907295</v>
      </c>
      <c r="P11" s="36">
        <v>4.7997206868285343</v>
      </c>
      <c r="Q11" s="36">
        <v>5.0087692566158397</v>
      </c>
      <c r="R11" s="36">
        <v>3.0258779626761734</v>
      </c>
      <c r="S11" s="36">
        <v>3.7143876498672577</v>
      </c>
      <c r="T11" s="36">
        <v>4.2232154080121687</v>
      </c>
      <c r="U11" s="36">
        <v>4.3512471440004692</v>
      </c>
      <c r="V11" s="36">
        <v>3.7464959098610162</v>
      </c>
    </row>
    <row r="12" spans="1:22" s="19" customFormat="1" ht="17.100000000000001" customHeight="1" x14ac:dyDescent="0.2">
      <c r="A12" s="40" t="s">
        <v>7</v>
      </c>
      <c r="B12" s="36">
        <v>1.8516608008512525</v>
      </c>
      <c r="C12" s="36">
        <v>2.15577959767927</v>
      </c>
      <c r="D12" s="36">
        <v>2.4048085169750677</v>
      </c>
      <c r="E12" s="36">
        <v>2.4467793207447937</v>
      </c>
      <c r="F12" s="36">
        <v>2.1464542622503733</v>
      </c>
      <c r="G12" s="36">
        <v>2.3028215249652861</v>
      </c>
      <c r="H12" s="36">
        <v>2.1188249248752093</v>
      </c>
      <c r="I12" s="36">
        <v>2.4177729535789498</v>
      </c>
      <c r="J12" s="36">
        <v>2.0939880038701024</v>
      </c>
      <c r="K12" s="36">
        <v>2.0836036565337492</v>
      </c>
      <c r="L12" s="36">
        <v>1.9997841317685905</v>
      </c>
      <c r="M12" s="36">
        <v>1.8661107933704937</v>
      </c>
      <c r="N12" s="36">
        <v>1.5125572171552728</v>
      </c>
      <c r="O12" s="36">
        <v>1.5599235409186114</v>
      </c>
      <c r="P12" s="36">
        <v>1.5203479030209344</v>
      </c>
      <c r="Q12" s="36">
        <v>1.7000285872453489</v>
      </c>
      <c r="R12" s="36">
        <v>1.601825964199088</v>
      </c>
      <c r="S12" s="36">
        <v>2.0157607994649469</v>
      </c>
      <c r="T12" s="36">
        <v>2.2531406713978472</v>
      </c>
      <c r="U12" s="36">
        <v>2.3628441511526272</v>
      </c>
      <c r="V12" s="36">
        <v>2.2269411369296392</v>
      </c>
    </row>
    <row r="13" spans="1:22" s="66" customFormat="1" ht="17.100000000000001" customHeight="1" x14ac:dyDescent="0.2">
      <c r="A13" s="62" t="s">
        <v>90</v>
      </c>
      <c r="B13" s="69">
        <v>24.311876952736295</v>
      </c>
      <c r="C13" s="69">
        <v>27.093390168201338</v>
      </c>
      <c r="D13" s="69">
        <v>28.70542192432379</v>
      </c>
      <c r="E13" s="69">
        <v>27.784542879353289</v>
      </c>
      <c r="F13" s="69">
        <v>26.623860454922731</v>
      </c>
      <c r="G13" s="69">
        <v>28.622758016446205</v>
      </c>
      <c r="H13" s="69">
        <v>23.401708566367621</v>
      </c>
      <c r="I13" s="69">
        <v>27.272804982058261</v>
      </c>
      <c r="J13" s="69">
        <v>24.02929977267728</v>
      </c>
      <c r="K13" s="69">
        <v>25.98886517103702</v>
      </c>
      <c r="L13" s="69">
        <v>27.742429234337347</v>
      </c>
      <c r="M13" s="69">
        <v>26.476829801094656</v>
      </c>
      <c r="N13" s="69">
        <v>24.25621874437887</v>
      </c>
      <c r="O13" s="69">
        <v>27.39856701340036</v>
      </c>
      <c r="P13" s="69">
        <v>27.809695945205888</v>
      </c>
      <c r="Q13" s="69">
        <v>26.847878415860752</v>
      </c>
      <c r="R13" s="69">
        <v>25.798117030216424</v>
      </c>
      <c r="S13" s="69">
        <v>28.324601544557609</v>
      </c>
      <c r="T13" s="69">
        <v>28.081923310971113</v>
      </c>
      <c r="U13" s="69">
        <v>26.145217590446034</v>
      </c>
      <c r="V13" s="69">
        <v>24.574121740917651</v>
      </c>
    </row>
    <row r="14" spans="1:22" s="19" customFormat="1" ht="17.100000000000001" customHeight="1" x14ac:dyDescent="0.2">
      <c r="A14" s="40" t="s">
        <v>9</v>
      </c>
      <c r="B14" s="36">
        <v>2.1415825556816515</v>
      </c>
      <c r="C14" s="36">
        <v>0.74218267371619295</v>
      </c>
      <c r="D14" s="36">
        <v>0.25381998561384211</v>
      </c>
      <c r="E14" s="36">
        <v>0.33096057855084593</v>
      </c>
      <c r="F14" s="36">
        <v>0.94402210536527686</v>
      </c>
      <c r="G14" s="36">
        <v>1.3197627260293574</v>
      </c>
      <c r="H14" s="36">
        <v>1.0847215957564109</v>
      </c>
      <c r="I14" s="36">
        <v>1.0020653084453648</v>
      </c>
      <c r="J14" s="36">
        <v>1.1644508822388149</v>
      </c>
      <c r="K14" s="36">
        <v>1.0530754375358067</v>
      </c>
      <c r="L14" s="36">
        <v>1.2891612825267751</v>
      </c>
      <c r="M14" s="36">
        <v>1.4187457006753232</v>
      </c>
      <c r="N14" s="36">
        <v>1.3085769580252984</v>
      </c>
      <c r="O14" s="36">
        <v>1.2587018929873022</v>
      </c>
      <c r="P14" s="36">
        <v>1.342947490002238</v>
      </c>
      <c r="Q14" s="36">
        <v>0.73445927219094409</v>
      </c>
      <c r="R14" s="36">
        <v>1.3206052374262087</v>
      </c>
      <c r="S14" s="36">
        <v>2.0379466872598404</v>
      </c>
      <c r="T14" s="36">
        <v>1.6327104600475231</v>
      </c>
      <c r="U14" s="36">
        <v>0.49292890971360709</v>
      </c>
      <c r="V14" s="36">
        <v>1.2148086746708171</v>
      </c>
    </row>
    <row r="15" spans="1:22" s="19" customFormat="1" ht="17.100000000000001" customHeight="1" x14ac:dyDescent="0.2">
      <c r="A15" s="25" t="s">
        <v>10</v>
      </c>
      <c r="B15" s="36">
        <v>14.164475121093595</v>
      </c>
      <c r="C15" s="36">
        <v>18.144289559756576</v>
      </c>
      <c r="D15" s="36">
        <v>19.464792282340447</v>
      </c>
      <c r="E15" s="36">
        <v>18.571192283500217</v>
      </c>
      <c r="F15" s="36">
        <v>17.496202605663573</v>
      </c>
      <c r="G15" s="36">
        <v>17.905358226681471</v>
      </c>
      <c r="H15" s="36">
        <v>13.750886883762876</v>
      </c>
      <c r="I15" s="36">
        <v>16.497030758535335</v>
      </c>
      <c r="J15" s="36">
        <v>13.959596280979824</v>
      </c>
      <c r="K15" s="36">
        <v>15.873993298441755</v>
      </c>
      <c r="L15" s="36">
        <v>16.91107281018812</v>
      </c>
      <c r="M15" s="36">
        <v>15.453098017596343</v>
      </c>
      <c r="N15" s="36">
        <v>14.272700973458058</v>
      </c>
      <c r="O15" s="36">
        <v>16.406309450351355</v>
      </c>
      <c r="P15" s="36">
        <v>16.630374425539333</v>
      </c>
      <c r="Q15" s="36">
        <v>16.083717784004286</v>
      </c>
      <c r="R15" s="36">
        <v>14.885825025196297</v>
      </c>
      <c r="S15" s="36">
        <v>15.994567987528196</v>
      </c>
      <c r="T15" s="36">
        <v>15.916109516234018</v>
      </c>
      <c r="U15" s="36">
        <v>15.039435352971124</v>
      </c>
      <c r="V15" s="36">
        <v>13.97254684369768</v>
      </c>
    </row>
    <row r="16" spans="1:22" s="19" customFormat="1" ht="17.100000000000001" customHeight="1" x14ac:dyDescent="0.2">
      <c r="A16" s="25" t="s">
        <v>11</v>
      </c>
      <c r="B16" s="36">
        <v>1.0685935566769647</v>
      </c>
      <c r="C16" s="36">
        <v>1.2639955992553158</v>
      </c>
      <c r="D16" s="36">
        <v>1.3362824239245072</v>
      </c>
      <c r="E16" s="36">
        <v>1.2462894266954925</v>
      </c>
      <c r="F16" s="36">
        <v>1.1057750748004227</v>
      </c>
      <c r="G16" s="36">
        <v>1.3301005012226434</v>
      </c>
      <c r="H16" s="36">
        <v>1.166112822894336</v>
      </c>
      <c r="I16" s="36">
        <v>1.3126008200963317</v>
      </c>
      <c r="J16" s="36">
        <v>1.1078237500313139</v>
      </c>
      <c r="K16" s="36">
        <v>1.2065049285606322</v>
      </c>
      <c r="L16" s="36">
        <v>1.4488536195482078</v>
      </c>
      <c r="M16" s="36">
        <v>1.3299284894282453</v>
      </c>
      <c r="N16" s="36">
        <v>1.203947266024326</v>
      </c>
      <c r="O16" s="36">
        <v>1.3166435754903965</v>
      </c>
      <c r="P16" s="36">
        <v>1.3587327839673411</v>
      </c>
      <c r="Q16" s="36">
        <v>1.2842884191041029</v>
      </c>
      <c r="R16" s="36">
        <v>1.3396091324093669</v>
      </c>
      <c r="S16" s="36">
        <v>1.3981155660207516</v>
      </c>
      <c r="T16" s="36">
        <v>1.4656902342741289</v>
      </c>
      <c r="U16" s="36">
        <v>1.4293666448519731</v>
      </c>
      <c r="V16" s="36">
        <v>1.2418342777626756</v>
      </c>
    </row>
    <row r="17" spans="1:22" s="19" customFormat="1" ht="17.100000000000001" customHeight="1" x14ac:dyDescent="0.2">
      <c r="A17" s="25" t="s">
        <v>12</v>
      </c>
      <c r="B17" s="36">
        <v>1.9123512504376297</v>
      </c>
      <c r="C17" s="36">
        <v>2.3064948047046436</v>
      </c>
      <c r="D17" s="36">
        <v>2.3988392470778228</v>
      </c>
      <c r="E17" s="36">
        <v>2.2700762588680203</v>
      </c>
      <c r="F17" s="36">
        <v>2.1214835593732011</v>
      </c>
      <c r="G17" s="36">
        <v>2.3928209563526672</v>
      </c>
      <c r="H17" s="36">
        <v>2.2265847333601934</v>
      </c>
      <c r="I17" s="36">
        <v>2.5403037764945502</v>
      </c>
      <c r="J17" s="36">
        <v>2.2014673995451797</v>
      </c>
      <c r="K17" s="36">
        <v>2.3834176680177075</v>
      </c>
      <c r="L17" s="36">
        <v>2.4756862801525235</v>
      </c>
      <c r="M17" s="36">
        <v>2.4502824666150165</v>
      </c>
      <c r="N17" s="36">
        <v>2.2852811535933109</v>
      </c>
      <c r="O17" s="36">
        <v>2.5152335499638756</v>
      </c>
      <c r="P17" s="36">
        <v>2.4844848447037813</v>
      </c>
      <c r="Q17" s="36">
        <v>2.3614122057477251</v>
      </c>
      <c r="R17" s="36">
        <v>2.1994705844708826</v>
      </c>
      <c r="S17" s="36">
        <v>2.3085998387549558</v>
      </c>
      <c r="T17" s="36">
        <v>2.4137500552783977</v>
      </c>
      <c r="U17" s="36">
        <v>2.3890728742000267</v>
      </c>
      <c r="V17" s="36">
        <v>2.1171963423899012</v>
      </c>
    </row>
    <row r="18" spans="1:22" s="19" customFormat="1" ht="17.100000000000001" customHeight="1" x14ac:dyDescent="0.2">
      <c r="A18" s="40" t="s">
        <v>13</v>
      </c>
      <c r="B18" s="36">
        <v>5.0248744688464511</v>
      </c>
      <c r="C18" s="36">
        <v>4.6364275307686054</v>
      </c>
      <c r="D18" s="36">
        <v>5.2516879853671705</v>
      </c>
      <c r="E18" s="36">
        <v>5.3660243317387089</v>
      </c>
      <c r="F18" s="36">
        <v>4.9563771097202576</v>
      </c>
      <c r="G18" s="36">
        <v>5.6747156061600661</v>
      </c>
      <c r="H18" s="36">
        <v>5.1734025305938003</v>
      </c>
      <c r="I18" s="36">
        <v>5.9208043184866828</v>
      </c>
      <c r="J18" s="36">
        <v>5.5959614598821465</v>
      </c>
      <c r="K18" s="36">
        <v>5.4718738384811161</v>
      </c>
      <c r="L18" s="36">
        <v>5.6176552419217245</v>
      </c>
      <c r="M18" s="36">
        <v>5.8247751267797314</v>
      </c>
      <c r="N18" s="36">
        <v>5.1857123932778766</v>
      </c>
      <c r="O18" s="36">
        <v>5.9016785446074351</v>
      </c>
      <c r="P18" s="36">
        <v>5.9931564009931924</v>
      </c>
      <c r="Q18" s="36">
        <v>6.3840007348136929</v>
      </c>
      <c r="R18" s="36">
        <v>6.0526070507136698</v>
      </c>
      <c r="S18" s="36">
        <v>6.5853714649938677</v>
      </c>
      <c r="T18" s="36">
        <v>6.6536630451370424</v>
      </c>
      <c r="U18" s="36">
        <v>6.7944138087093044</v>
      </c>
      <c r="V18" s="36">
        <v>6.0277356023965796</v>
      </c>
    </row>
    <row r="19" spans="1:22" s="66" customFormat="1" ht="17.100000000000001" customHeight="1" x14ac:dyDescent="0.2">
      <c r="A19" s="62" t="s">
        <v>91</v>
      </c>
      <c r="B19" s="69">
        <v>39.188538170917028</v>
      </c>
      <c r="C19" s="69">
        <v>44.240938583085992</v>
      </c>
      <c r="D19" s="69">
        <v>46.177898112562197</v>
      </c>
      <c r="E19" s="69">
        <v>44.641566658823947</v>
      </c>
      <c r="F19" s="69">
        <v>41.559879123783993</v>
      </c>
      <c r="G19" s="69">
        <v>43.909222761323029</v>
      </c>
      <c r="H19" s="69">
        <v>46.311220913501579</v>
      </c>
      <c r="I19" s="69">
        <v>45.709309971881616</v>
      </c>
      <c r="J19" s="69">
        <v>41.074218032822877</v>
      </c>
      <c r="K19" s="69">
        <v>44.100359535939802</v>
      </c>
      <c r="L19" s="69">
        <v>44.262398419141846</v>
      </c>
      <c r="M19" s="69">
        <v>44.589985606269963</v>
      </c>
      <c r="N19" s="69">
        <v>41.33139840685606</v>
      </c>
      <c r="O19" s="69">
        <v>44.763403569013157</v>
      </c>
      <c r="P19" s="69">
        <v>44.306675117619704</v>
      </c>
      <c r="Q19" s="69">
        <v>43.557570331108877</v>
      </c>
      <c r="R19" s="69">
        <v>41.608377400764148</v>
      </c>
      <c r="S19" s="69">
        <v>43.044576763767914</v>
      </c>
      <c r="T19" s="69">
        <v>44.338900832232518</v>
      </c>
      <c r="U19" s="69">
        <v>44.411499991518731</v>
      </c>
      <c r="V19" s="69">
        <v>41.009052845879076</v>
      </c>
    </row>
    <row r="20" spans="1:22" s="19" customFormat="1" ht="17.100000000000001" customHeight="1" x14ac:dyDescent="0.2">
      <c r="A20" s="41" t="s">
        <v>66</v>
      </c>
      <c r="B20" s="36">
        <v>10.600657773668686</v>
      </c>
      <c r="C20" s="36">
        <v>8.9157711013452783</v>
      </c>
      <c r="D20" s="36">
        <v>9.0734764419981033</v>
      </c>
      <c r="E20" s="36">
        <v>8.6999228671468849</v>
      </c>
      <c r="F20" s="36">
        <v>8.0352428746247693</v>
      </c>
      <c r="G20" s="36">
        <v>7.5631989715088039</v>
      </c>
      <c r="H20" s="36">
        <v>13.672890290882536</v>
      </c>
      <c r="I20" s="36">
        <v>7.5989354825231263</v>
      </c>
      <c r="J20" s="36">
        <v>8.3597852454053942</v>
      </c>
      <c r="K20" s="36">
        <v>9.0409830185911506</v>
      </c>
      <c r="L20" s="36">
        <v>9.4579004528545365</v>
      </c>
      <c r="M20" s="36">
        <v>9.4139533504301216</v>
      </c>
      <c r="N20" s="36">
        <v>8.7114383315376944</v>
      </c>
      <c r="O20" s="36">
        <v>8.4991696752329613</v>
      </c>
      <c r="P20" s="36">
        <v>9.2461914015001128</v>
      </c>
      <c r="Q20" s="36">
        <v>9.3557680887433889</v>
      </c>
      <c r="R20" s="36">
        <v>8.477932364856688</v>
      </c>
      <c r="S20" s="36">
        <v>8.819890002904101</v>
      </c>
      <c r="T20" s="36">
        <v>8.9190814954797712</v>
      </c>
      <c r="U20" s="36">
        <v>8.4910171539978307</v>
      </c>
      <c r="V20" s="36">
        <v>8.0371887496411727</v>
      </c>
    </row>
    <row r="21" spans="1:22" s="19" customFormat="1" ht="17.100000000000001" customHeight="1" x14ac:dyDescent="0.2">
      <c r="A21" s="41" t="s">
        <v>67</v>
      </c>
      <c r="B21" s="36">
        <v>2.5181829399104951</v>
      </c>
      <c r="C21" s="36">
        <v>3.0886210230892415</v>
      </c>
      <c r="D21" s="36">
        <v>3.5174460847720725</v>
      </c>
      <c r="E21" s="36">
        <v>3.5181868410328847</v>
      </c>
      <c r="F21" s="36">
        <v>3.2939790819431174</v>
      </c>
      <c r="G21" s="36">
        <v>3.5140761821228232</v>
      </c>
      <c r="H21" s="36">
        <v>3.1321029972776762</v>
      </c>
      <c r="I21" s="36">
        <v>3.6968336540849784</v>
      </c>
      <c r="J21" s="36">
        <v>3.1713257786419131</v>
      </c>
      <c r="K21" s="36">
        <v>3.4030527692402015</v>
      </c>
      <c r="L21" s="36">
        <v>3.3965997757635229</v>
      </c>
      <c r="M21" s="36">
        <v>3.3838438954793983</v>
      </c>
      <c r="N21" s="36">
        <v>3.1828198539278372</v>
      </c>
      <c r="O21" s="36">
        <v>3.5290710303489652</v>
      </c>
      <c r="P21" s="36">
        <v>3.5303184835963202</v>
      </c>
      <c r="Q21" s="36">
        <v>3.4661488625102224</v>
      </c>
      <c r="R21" s="36">
        <v>3.4500931363904046</v>
      </c>
      <c r="S21" s="36">
        <v>3.5709568018841646</v>
      </c>
      <c r="T21" s="36">
        <v>3.6632525456702392</v>
      </c>
      <c r="U21" s="36">
        <v>3.6278779648683495</v>
      </c>
      <c r="V21" s="36">
        <v>3.0730998289827052</v>
      </c>
    </row>
    <row r="22" spans="1:22" s="19" customFormat="1" ht="17.100000000000001" customHeight="1" x14ac:dyDescent="0.2">
      <c r="A22" s="41" t="s">
        <v>68</v>
      </c>
      <c r="B22" s="36">
        <v>2.2634514765777372</v>
      </c>
      <c r="C22" s="36">
        <v>2.3686265235722606</v>
      </c>
      <c r="D22" s="36">
        <v>2.6300420749189946</v>
      </c>
      <c r="E22" s="36">
        <v>2.4296529633734179</v>
      </c>
      <c r="F22" s="36">
        <v>2.4295093734980555</v>
      </c>
      <c r="G22" s="36">
        <v>2.4488202997152424</v>
      </c>
      <c r="H22" s="36">
        <v>2.5473766900319146</v>
      </c>
      <c r="I22" s="36">
        <v>2.5943970345183427</v>
      </c>
      <c r="J22" s="36">
        <v>2.7366037913893173</v>
      </c>
      <c r="K22" s="36">
        <v>2.9101531843434616</v>
      </c>
      <c r="L22" s="36">
        <v>3.050269731864093</v>
      </c>
      <c r="M22" s="36">
        <v>3.1476928770889208</v>
      </c>
      <c r="N22" s="36">
        <v>3.1319358673291893</v>
      </c>
      <c r="O22" s="36">
        <v>3.1399572022692732</v>
      </c>
      <c r="P22" s="36">
        <v>2.9937423929077136</v>
      </c>
      <c r="Q22" s="36">
        <v>2.9603656668769562</v>
      </c>
      <c r="R22" s="36">
        <v>2.9696938843974254</v>
      </c>
      <c r="S22" s="36">
        <v>2.8084220339372639</v>
      </c>
      <c r="T22" s="36">
        <v>2.822312876850448</v>
      </c>
      <c r="U22" s="36">
        <v>2.9419334924010574</v>
      </c>
      <c r="V22" s="36">
        <v>2.667516104044338</v>
      </c>
    </row>
    <row r="23" spans="1:22" s="19" customFormat="1" ht="17.100000000000001" customHeight="1" x14ac:dyDescent="0.2">
      <c r="A23" s="41" t="s">
        <v>69</v>
      </c>
      <c r="B23" s="36">
        <v>1.5790346414853991</v>
      </c>
      <c r="C23" s="36">
        <v>1.989804399973081</v>
      </c>
      <c r="D23" s="36">
        <v>2.0599720292265364</v>
      </c>
      <c r="E23" s="36">
        <v>1.9875985603571886</v>
      </c>
      <c r="F23" s="36">
        <v>2.112321567224464</v>
      </c>
      <c r="G23" s="36">
        <v>2.4406629758865397</v>
      </c>
      <c r="H23" s="36">
        <v>1.9581503239873195</v>
      </c>
      <c r="I23" s="36">
        <v>2.6636404615049889</v>
      </c>
      <c r="J23" s="36">
        <v>1.9494951676813019</v>
      </c>
      <c r="K23" s="36">
        <v>2.0561836309717285</v>
      </c>
      <c r="L23" s="36">
        <v>1.9856517689411819</v>
      </c>
      <c r="M23" s="36">
        <v>1.8642826361664842</v>
      </c>
      <c r="N23" s="36">
        <v>1.7620720031738213</v>
      </c>
      <c r="O23" s="36">
        <v>2.1428061699787175</v>
      </c>
      <c r="P23" s="36">
        <v>2.1740024155778213</v>
      </c>
      <c r="Q23" s="36">
        <v>2.1197833598406155</v>
      </c>
      <c r="R23" s="36">
        <v>1.9634403818695259</v>
      </c>
      <c r="S23" s="36">
        <v>2.0879852741254581</v>
      </c>
      <c r="T23" s="36">
        <v>2.1100009607586663</v>
      </c>
      <c r="U23" s="36">
        <v>2.090505387158974</v>
      </c>
      <c r="V23" s="36">
        <v>1.9373150072800822</v>
      </c>
    </row>
    <row r="24" spans="1:22" s="19" customFormat="1" ht="17.100000000000001" customHeight="1" x14ac:dyDescent="0.2">
      <c r="A24" s="41" t="s">
        <v>70</v>
      </c>
      <c r="B24" s="36">
        <v>1.9942461245523013</v>
      </c>
      <c r="C24" s="36">
        <v>2.7877299637954769</v>
      </c>
      <c r="D24" s="36">
        <v>2.6888449784698158</v>
      </c>
      <c r="E24" s="36">
        <v>2.5669965143581543</v>
      </c>
      <c r="F24" s="36">
        <v>2.6916277041200058</v>
      </c>
      <c r="G24" s="36">
        <v>2.8221227026995686</v>
      </c>
      <c r="H24" s="36">
        <v>2.6618297728303331</v>
      </c>
      <c r="I24" s="36">
        <v>2.9253955402493195</v>
      </c>
      <c r="J24" s="36">
        <v>2.499933014948188</v>
      </c>
      <c r="K24" s="36">
        <v>2.5174411498869573</v>
      </c>
      <c r="L24" s="36">
        <v>2.8356396178831362</v>
      </c>
      <c r="M24" s="36">
        <v>2.7370825705780142</v>
      </c>
      <c r="N24" s="36">
        <v>2.4471221007854354</v>
      </c>
      <c r="O24" s="36">
        <v>2.6907128660234769</v>
      </c>
      <c r="P24" s="36">
        <v>2.4886016546872485</v>
      </c>
      <c r="Q24" s="36">
        <v>2.5142213259520254</v>
      </c>
      <c r="R24" s="36">
        <v>2.409228835972649</v>
      </c>
      <c r="S24" s="36">
        <v>2.5443765468567863</v>
      </c>
      <c r="T24" s="36">
        <v>2.7056888359780094</v>
      </c>
      <c r="U24" s="36">
        <v>2.6727497487622287</v>
      </c>
      <c r="V24" s="36">
        <v>2.3228002285769476</v>
      </c>
    </row>
    <row r="25" spans="1:22" s="19" customFormat="1" ht="17.100000000000001" customHeight="1" x14ac:dyDescent="0.2">
      <c r="A25" s="41" t="s">
        <v>20</v>
      </c>
      <c r="B25" s="36">
        <v>4.9033783420392183</v>
      </c>
      <c r="C25" s="36">
        <v>6.0682612872486867</v>
      </c>
      <c r="D25" s="36">
        <v>6.4688576197783982</v>
      </c>
      <c r="E25" s="36">
        <v>6.4415616961758033</v>
      </c>
      <c r="F25" s="36">
        <v>6.0603032022134009</v>
      </c>
      <c r="G25" s="36">
        <v>6.2398425942690059</v>
      </c>
      <c r="H25" s="36">
        <v>5.8189626832092225</v>
      </c>
      <c r="I25" s="36">
        <v>6.6750604432601097</v>
      </c>
      <c r="J25" s="36">
        <v>5.590098399364769</v>
      </c>
      <c r="K25" s="36">
        <v>6.0823357486999345</v>
      </c>
      <c r="L25" s="36">
        <v>6.227428029430718</v>
      </c>
      <c r="M25" s="36">
        <v>6.1370961785627145</v>
      </c>
      <c r="N25" s="36">
        <v>5.5084478156922518</v>
      </c>
      <c r="O25" s="36">
        <v>6.3742174535232756</v>
      </c>
      <c r="P25" s="36">
        <v>6.4244047154788362</v>
      </c>
      <c r="Q25" s="36">
        <v>6.3504082569390956</v>
      </c>
      <c r="R25" s="36">
        <v>6.0071929198478662</v>
      </c>
      <c r="S25" s="36">
        <v>6.3935567295584477</v>
      </c>
      <c r="T25" s="36">
        <v>6.6722314113620369</v>
      </c>
      <c r="U25" s="36">
        <v>6.5408924257897141</v>
      </c>
      <c r="V25" s="36">
        <v>5.5604677933833244</v>
      </c>
    </row>
    <row r="26" spans="1:22" s="19" customFormat="1" ht="17.100000000000001" customHeight="1" x14ac:dyDescent="0.2">
      <c r="A26" s="41" t="s">
        <v>72</v>
      </c>
      <c r="B26" s="36">
        <v>2.2332749970325758</v>
      </c>
      <c r="C26" s="36">
        <v>2.5827303622169056</v>
      </c>
      <c r="D26" s="36">
        <v>2.4489610600723446</v>
      </c>
      <c r="E26" s="36">
        <v>2.1613408117092439</v>
      </c>
      <c r="F26" s="36">
        <v>2.0511616664744108</v>
      </c>
      <c r="G26" s="36">
        <v>2.5469616670350335</v>
      </c>
      <c r="H26" s="36">
        <v>1.858823268343669</v>
      </c>
      <c r="I26" s="36">
        <v>2.2446777084682861</v>
      </c>
      <c r="J26" s="36">
        <v>2.2011722232646505</v>
      </c>
      <c r="K26" s="36">
        <v>2.3310213665826138</v>
      </c>
      <c r="L26" s="36">
        <v>1.9506704225513261</v>
      </c>
      <c r="M26" s="36">
        <v>2.1051970861372689</v>
      </c>
      <c r="N26" s="36">
        <v>2.288405629469942</v>
      </c>
      <c r="O26" s="36">
        <v>2.4092101430407946</v>
      </c>
      <c r="P26" s="36">
        <v>1.9435909152048889</v>
      </c>
      <c r="Q26" s="36">
        <v>1.9687273358545483</v>
      </c>
      <c r="R26" s="36">
        <v>1.8825065975357274</v>
      </c>
      <c r="S26" s="36">
        <v>1.8172888937246674</v>
      </c>
      <c r="T26" s="36">
        <v>2.0057025645678417</v>
      </c>
      <c r="U26" s="36">
        <v>2.705610289512165</v>
      </c>
      <c r="V26" s="36">
        <v>3.1334324957903519</v>
      </c>
    </row>
    <row r="27" spans="1:22" s="19" customFormat="1" ht="17.100000000000001" customHeight="1" x14ac:dyDescent="0.2">
      <c r="A27" s="41" t="s">
        <v>76</v>
      </c>
      <c r="B27" s="36">
        <v>2.0696120986708872</v>
      </c>
      <c r="C27" s="36">
        <v>2.7807296345736368</v>
      </c>
      <c r="D27" s="36">
        <v>2.8971145115798325</v>
      </c>
      <c r="E27" s="36">
        <v>2.5509215784280768</v>
      </c>
      <c r="F27" s="36">
        <v>1.981429572853308</v>
      </c>
      <c r="G27" s="36">
        <v>1.927095947805751</v>
      </c>
      <c r="H27" s="36">
        <v>1.4134472366556461</v>
      </c>
      <c r="I27" s="36">
        <v>1.7199007770462196</v>
      </c>
      <c r="J27" s="36">
        <v>1.5771984570049746</v>
      </c>
      <c r="K27" s="36">
        <v>1.8141976175154733</v>
      </c>
      <c r="L27" s="36">
        <v>1.8282810845907433</v>
      </c>
      <c r="M27" s="36">
        <v>1.7972640553913837</v>
      </c>
      <c r="N27" s="36">
        <v>1.579297921439683</v>
      </c>
      <c r="O27" s="36">
        <v>1.6945926407195839</v>
      </c>
      <c r="P27" s="36">
        <v>1.6638698990563798</v>
      </c>
      <c r="Q27" s="36">
        <v>1.702979329699168</v>
      </c>
      <c r="R27" s="36">
        <v>1.6882913963051047</v>
      </c>
      <c r="S27" s="36">
        <v>1.8033183205951784</v>
      </c>
      <c r="T27" s="36">
        <v>1.9087406304003012</v>
      </c>
      <c r="U27" s="36">
        <v>1.9591940458692145</v>
      </c>
      <c r="V27" s="36">
        <v>1.7864976805649631</v>
      </c>
    </row>
    <row r="28" spans="1:22" s="19" customFormat="1" ht="17.100000000000001" customHeight="1" x14ac:dyDescent="0.2">
      <c r="A28" s="41" t="s">
        <v>23</v>
      </c>
      <c r="B28" s="36">
        <v>1.5896817542083905</v>
      </c>
      <c r="C28" s="36">
        <v>2.1455067273325845</v>
      </c>
      <c r="D28" s="36">
        <v>2.1898893071022911</v>
      </c>
      <c r="E28" s="36">
        <v>2.0932037695640235</v>
      </c>
      <c r="F28" s="36">
        <v>1.9201610421363775</v>
      </c>
      <c r="G28" s="36">
        <v>2.1809906096722722</v>
      </c>
      <c r="H28" s="36">
        <v>2.0003738682243366</v>
      </c>
      <c r="I28" s="36">
        <v>2.6002352697666793</v>
      </c>
      <c r="J28" s="36">
        <v>2.1695138084866428</v>
      </c>
      <c r="K28" s="36">
        <v>2.4962267293156524</v>
      </c>
      <c r="L28" s="36">
        <v>2.5483295795252285</v>
      </c>
      <c r="M28" s="36">
        <v>2.6672253706926878</v>
      </c>
      <c r="N28" s="36">
        <v>2.3887044284767893</v>
      </c>
      <c r="O28" s="36">
        <v>2.6913523115380289</v>
      </c>
      <c r="P28" s="36">
        <v>2.5242012490617141</v>
      </c>
      <c r="Q28" s="36">
        <v>2.3611076283735408</v>
      </c>
      <c r="R28" s="36">
        <v>2.3032538881116302</v>
      </c>
      <c r="S28" s="36">
        <v>2.3404524861886471</v>
      </c>
      <c r="T28" s="36">
        <v>2.3824215155716888</v>
      </c>
      <c r="U28" s="36">
        <v>2.267492373729556</v>
      </c>
      <c r="V28" s="36">
        <v>2.272258931929577</v>
      </c>
    </row>
    <row r="29" spans="1:22" s="19" customFormat="1" ht="17.100000000000001" customHeight="1" x14ac:dyDescent="0.2">
      <c r="A29" s="41" t="s">
        <v>24</v>
      </c>
      <c r="B29" s="36">
        <v>3.796850833893548</v>
      </c>
      <c r="C29" s="36">
        <v>4.5790561294712946</v>
      </c>
      <c r="D29" s="36">
        <v>4.8417550758952119</v>
      </c>
      <c r="E29" s="36">
        <v>4.9239140691907668</v>
      </c>
      <c r="F29" s="36">
        <v>4.4545081233436576</v>
      </c>
      <c r="G29" s="36">
        <v>4.981743188234784</v>
      </c>
      <c r="H29" s="36">
        <v>4.6319070872677841</v>
      </c>
      <c r="I29" s="36">
        <v>5.4301331313016785</v>
      </c>
      <c r="J29" s="36">
        <v>4.476649894486127</v>
      </c>
      <c r="K29" s="36">
        <v>4.6691336785122894</v>
      </c>
      <c r="L29" s="36">
        <v>4.029856105527899</v>
      </c>
      <c r="M29" s="36">
        <v>4.4248550840891525</v>
      </c>
      <c r="N29" s="36">
        <v>4.0304587676116244</v>
      </c>
      <c r="O29" s="36">
        <v>4.4469387694902283</v>
      </c>
      <c r="P29" s="36">
        <v>4.3684782187016085</v>
      </c>
      <c r="Q29" s="36">
        <v>4.1842634287838614</v>
      </c>
      <c r="R29" s="36">
        <v>4.0285334685676393</v>
      </c>
      <c r="S29" s="36">
        <v>4.2708234728673151</v>
      </c>
      <c r="T29" s="36">
        <v>4.3871165675578334</v>
      </c>
      <c r="U29" s="36">
        <v>4.3792798403589224</v>
      </c>
      <c r="V29" s="36">
        <v>4.1513749272528351</v>
      </c>
    </row>
    <row r="30" spans="1:22" s="19" customFormat="1" ht="17.100000000000001" customHeight="1" x14ac:dyDescent="0.2">
      <c r="A30" s="41" t="s">
        <v>73</v>
      </c>
      <c r="B30" s="36">
        <v>2.7262755493028994</v>
      </c>
      <c r="C30" s="36">
        <v>3.3364411473185749</v>
      </c>
      <c r="D30" s="36">
        <v>3.3819261395336162</v>
      </c>
      <c r="E30" s="36">
        <v>3.4062375385779311</v>
      </c>
      <c r="F30" s="36">
        <v>2.963420996952205</v>
      </c>
      <c r="G30" s="36">
        <v>3.2847092912292264</v>
      </c>
      <c r="H30" s="36">
        <v>3.0100068512090496</v>
      </c>
      <c r="I30" s="36">
        <v>3.4323224185814514</v>
      </c>
      <c r="J30" s="36">
        <v>2.8282580201320715</v>
      </c>
      <c r="K30" s="36">
        <v>3.0335415103873067</v>
      </c>
      <c r="L30" s="36">
        <v>3.1335266730687996</v>
      </c>
      <c r="M30" s="36">
        <v>3.2124870422272869</v>
      </c>
      <c r="N30" s="36">
        <v>3.0404279398631409</v>
      </c>
      <c r="O30" s="36">
        <v>3.497368030972678</v>
      </c>
      <c r="P30" s="36">
        <v>3.4355971083372445</v>
      </c>
      <c r="Q30" s="36">
        <v>3.2133120066874321</v>
      </c>
      <c r="R30" s="36">
        <v>3.2261157557495284</v>
      </c>
      <c r="S30" s="36">
        <v>3.2565425467530571</v>
      </c>
      <c r="T30" s="36">
        <v>3.2593887774060644</v>
      </c>
      <c r="U30" s="36">
        <v>3.1527377836138184</v>
      </c>
      <c r="V30" s="36">
        <v>2.9198424155921003</v>
      </c>
    </row>
    <row r="31" spans="1:22" s="19" customFormat="1" ht="17.100000000000001" customHeight="1" x14ac:dyDescent="0.2">
      <c r="A31" s="41" t="s">
        <v>74</v>
      </c>
      <c r="B31" s="36">
        <v>0.12081576497616101</v>
      </c>
      <c r="C31" s="36">
        <v>0.13975275170262347</v>
      </c>
      <c r="D31" s="36">
        <v>0.15256575323702817</v>
      </c>
      <c r="E31" s="36">
        <v>0.14680688230872851</v>
      </c>
      <c r="F31" s="36">
        <v>0.115090969435724</v>
      </c>
      <c r="G31" s="36">
        <v>0.13642760854330652</v>
      </c>
      <c r="H31" s="36">
        <v>0.11630469688087501</v>
      </c>
      <c r="I31" s="36">
        <v>9.7182137059843979E-2</v>
      </c>
      <c r="J31" s="36">
        <v>8.79317056760021E-2</v>
      </c>
      <c r="K31" s="36">
        <v>9.7474845238603461E-2</v>
      </c>
      <c r="L31" s="36">
        <v>0.12777930488688399</v>
      </c>
      <c r="M31" s="36">
        <v>0.17017874280155679</v>
      </c>
      <c r="N31" s="36">
        <v>0.13463502337258695</v>
      </c>
      <c r="O31" s="36">
        <v>0.18348920984638495</v>
      </c>
      <c r="P31" s="36">
        <v>0.19335290836628827</v>
      </c>
      <c r="Q31" s="36">
        <v>0.17652277644757741</v>
      </c>
      <c r="R31" s="36">
        <v>0.1951301190745775</v>
      </c>
      <c r="S31" s="36">
        <v>0.18401516992063513</v>
      </c>
      <c r="T31" s="36">
        <v>0.20275535775769096</v>
      </c>
      <c r="U31" s="36">
        <v>0.17632938255907704</v>
      </c>
      <c r="V31" s="36">
        <v>0.18615139087067534</v>
      </c>
    </row>
    <row r="32" spans="1:22" s="19" customFormat="1" ht="17.100000000000001" customHeight="1" x14ac:dyDescent="0.2">
      <c r="A32" s="41" t="s">
        <v>27</v>
      </c>
      <c r="B32" s="36">
        <v>2.0811751241053318</v>
      </c>
      <c r="C32" s="36">
        <v>2.5908107792233945</v>
      </c>
      <c r="D32" s="36">
        <v>2.9152382628518816</v>
      </c>
      <c r="E32" s="36">
        <v>2.8264692133463707</v>
      </c>
      <c r="F32" s="36">
        <v>2.6498915319625138</v>
      </c>
      <c r="G32" s="36">
        <v>2.9700795306370695</v>
      </c>
      <c r="H32" s="36">
        <v>2.7064014867305306</v>
      </c>
      <c r="I32" s="36">
        <v>3.1327123164082025</v>
      </c>
      <c r="J32" s="36">
        <v>2.6650255973623747</v>
      </c>
      <c r="K32" s="36">
        <v>2.8145420209176439</v>
      </c>
      <c r="L32" s="36">
        <v>2.8354550398278127</v>
      </c>
      <c r="M32" s="36">
        <v>2.690336740866424</v>
      </c>
      <c r="N32" s="36">
        <v>2.3865109679459868</v>
      </c>
      <c r="O32" s="36">
        <v>2.6355490132612047</v>
      </c>
      <c r="P32" s="36">
        <v>2.5065137024518345</v>
      </c>
      <c r="Q32" s="36">
        <v>2.3890937848494578</v>
      </c>
      <c r="R32" s="36">
        <v>2.2649341546663493</v>
      </c>
      <c r="S32" s="36">
        <v>2.3647564607756038</v>
      </c>
      <c r="T32" s="36">
        <v>2.4868162825093099</v>
      </c>
      <c r="U32" s="36">
        <v>2.5924559396099016</v>
      </c>
      <c r="V32" s="36">
        <v>2.2448287455187632</v>
      </c>
    </row>
    <row r="33" spans="1:22" s="19" customFormat="1" ht="17.100000000000001" customHeight="1" x14ac:dyDescent="0.2">
      <c r="A33" s="41" t="s">
        <v>71</v>
      </c>
      <c r="B33" s="36">
        <v>0.71190075049339052</v>
      </c>
      <c r="C33" s="36">
        <v>0.86709675222294558</v>
      </c>
      <c r="D33" s="36">
        <v>0.91180877312606301</v>
      </c>
      <c r="E33" s="36">
        <v>0.88875335325446758</v>
      </c>
      <c r="F33" s="36">
        <v>0.8012314170019772</v>
      </c>
      <c r="G33" s="36">
        <v>0.85249119196359169</v>
      </c>
      <c r="H33" s="36">
        <v>0.78264365997068974</v>
      </c>
      <c r="I33" s="36">
        <v>0.89788359710839005</v>
      </c>
      <c r="J33" s="36">
        <v>0.761226928979165</v>
      </c>
      <c r="K33" s="36">
        <v>0.83407226573679349</v>
      </c>
      <c r="L33" s="36">
        <v>0.85501083242596065</v>
      </c>
      <c r="M33" s="36">
        <v>0.83848997575855544</v>
      </c>
      <c r="N33" s="36">
        <v>0.73912175623007947</v>
      </c>
      <c r="O33" s="36">
        <v>0.82896905276758148</v>
      </c>
      <c r="P33" s="36">
        <v>0.8138100526916896</v>
      </c>
      <c r="Q33" s="36">
        <v>0.79486847955098461</v>
      </c>
      <c r="R33" s="36">
        <v>0.74203049741903671</v>
      </c>
      <c r="S33" s="36">
        <v>0.78219202367658358</v>
      </c>
      <c r="T33" s="36">
        <v>0.81339101036262063</v>
      </c>
      <c r="U33" s="36">
        <v>0.81342416328793243</v>
      </c>
      <c r="V33" s="36">
        <v>0.71627854645124123</v>
      </c>
    </row>
    <row r="34" spans="1:22" s="19" customFormat="1" ht="17.100000000000001" customHeight="1" x14ac:dyDescent="0.2">
      <c r="A34" s="42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s="60" customFormat="1" ht="17.100000000000001" customHeight="1" x14ac:dyDescent="0.2">
      <c r="A35" s="62" t="s">
        <v>92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</row>
    <row r="36" spans="1:22" s="28" customFormat="1" ht="17.100000000000001" customHeight="1" thickBot="1" x14ac:dyDescent="0.25">
      <c r="A36" s="26" t="s">
        <v>30</v>
      </c>
      <c r="B36" s="37">
        <v>5.6953295046742038</v>
      </c>
      <c r="C36" s="37">
        <v>7.2874517062254345</v>
      </c>
      <c r="D36" s="37">
        <v>7.8386071641496535</v>
      </c>
      <c r="E36" s="37">
        <v>7.5115379896112628</v>
      </c>
      <c r="F36" s="37">
        <v>6.4364334948344135</v>
      </c>
      <c r="G36" s="37">
        <v>7.3493361407211149</v>
      </c>
      <c r="H36" s="37">
        <v>6.2044103675304241</v>
      </c>
      <c r="I36" s="37">
        <v>7.2846448749770145</v>
      </c>
      <c r="J36" s="37">
        <v>6.2832059806832046</v>
      </c>
      <c r="K36" s="37">
        <v>6.9314827481995867</v>
      </c>
      <c r="L36" s="37">
        <v>7.5741139040321732</v>
      </c>
      <c r="M36" s="37">
        <v>7.3731428022383767</v>
      </c>
      <c r="N36" s="37">
        <v>6.25396732652725</v>
      </c>
      <c r="O36" s="37">
        <v>7.4641058373048397</v>
      </c>
      <c r="P36" s="37">
        <v>7.6414449199113941</v>
      </c>
      <c r="Q36" s="37">
        <v>7.5371647789770613</v>
      </c>
      <c r="R36" s="37">
        <v>7.1045617756941235</v>
      </c>
      <c r="S36" s="37">
        <v>8.0399926154578658</v>
      </c>
      <c r="T36" s="37">
        <v>8.0394973587476688</v>
      </c>
      <c r="U36" s="37">
        <v>7.6113045796192189</v>
      </c>
      <c r="V36" s="37">
        <v>6.7152950565208913</v>
      </c>
    </row>
    <row r="37" spans="1:22" x14ac:dyDescent="0.2">
      <c r="A37" s="14" t="s">
        <v>64</v>
      </c>
      <c r="C37" s="47"/>
    </row>
    <row r="38" spans="1:22" x14ac:dyDescent="0.2">
      <c r="C38" s="47"/>
    </row>
    <row r="39" spans="1:22" x14ac:dyDescent="0.2">
      <c r="C39" s="47"/>
    </row>
    <row r="40" spans="1:22" x14ac:dyDescent="0.2">
      <c r="C40" s="47"/>
    </row>
    <row r="41" spans="1:22" x14ac:dyDescent="0.2">
      <c r="C41" s="47"/>
    </row>
    <row r="42" spans="1:22" x14ac:dyDescent="0.2">
      <c r="C42" s="47"/>
    </row>
    <row r="43" spans="1:22" x14ac:dyDescent="0.2">
      <c r="C43" s="47"/>
    </row>
    <row r="44" spans="1:22" x14ac:dyDescent="0.2">
      <c r="C44" s="47"/>
    </row>
    <row r="45" spans="1:22" x14ac:dyDescent="0.2">
      <c r="C45" s="47"/>
    </row>
    <row r="46" spans="1:22" x14ac:dyDescent="0.2">
      <c r="C46" s="47"/>
    </row>
    <row r="47" spans="1:22" x14ac:dyDescent="0.2">
      <c r="C47" s="47"/>
    </row>
    <row r="48" spans="1:22" x14ac:dyDescent="0.2">
      <c r="C48" s="47"/>
    </row>
    <row r="49" spans="3:3" x14ac:dyDescent="0.2">
      <c r="C49" s="47"/>
    </row>
    <row r="50" spans="3:3" x14ac:dyDescent="0.2">
      <c r="C50" s="47"/>
    </row>
    <row r="51" spans="3:3" x14ac:dyDescent="0.2">
      <c r="C51" s="47"/>
    </row>
    <row r="52" spans="3:3" x14ac:dyDescent="0.2">
      <c r="C52" s="47"/>
    </row>
    <row r="53" spans="3:3" x14ac:dyDescent="0.2">
      <c r="C53" s="47"/>
    </row>
    <row r="54" spans="3:3" x14ac:dyDescent="0.2">
      <c r="C54" s="47"/>
    </row>
    <row r="55" spans="3:3" x14ac:dyDescent="0.2">
      <c r="C55" s="47"/>
    </row>
  </sheetData>
  <mergeCells count="5">
    <mergeCell ref="F3:I3"/>
    <mergeCell ref="B3:E3"/>
    <mergeCell ref="J3:M3"/>
    <mergeCell ref="N3:Q3"/>
    <mergeCell ref="R3:U3"/>
  </mergeCells>
  <pageMargins left="0" right="0" top="0.47244094488188981" bottom="0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37"/>
  <sheetViews>
    <sheetView view="pageBreakPreview" zoomScaleSheetLayoutView="100" workbookViewId="0">
      <pane xSplit="1" ySplit="4" topLeftCell="B10" activePane="bottomRight" state="frozen"/>
      <selection activeCell="AB2" sqref="AB2"/>
      <selection pane="topRight" activeCell="AB2" sqref="AB2"/>
      <selection pane="bottomLeft" activeCell="AB2" sqref="AB2"/>
      <selection pane="bottomRight" activeCell="B1" sqref="B1"/>
    </sheetView>
  </sheetViews>
  <sheetFormatPr defaultRowHeight="11.25" x14ac:dyDescent="0.2"/>
  <cols>
    <col min="1" max="1" width="26.5703125" style="30" customWidth="1"/>
    <col min="2" max="14" width="7.42578125" style="30" customWidth="1"/>
    <col min="15" max="15" width="7.140625" style="30" customWidth="1"/>
    <col min="16" max="16" width="6.85546875" style="30" bestFit="1" customWidth="1"/>
    <col min="17" max="20" width="6.5703125" style="30" customWidth="1"/>
    <col min="21" max="22" width="6.85546875" style="30" bestFit="1" customWidth="1"/>
    <col min="23" max="16384" width="9.140625" style="30"/>
  </cols>
  <sheetData>
    <row r="1" spans="1:22" ht="26.25" customHeight="1" x14ac:dyDescent="0.2">
      <c r="B1" s="18" t="s">
        <v>102</v>
      </c>
    </row>
    <row r="2" spans="1:22" ht="1.5" customHeight="1" thickBot="1" x14ac:dyDescent="0.25">
      <c r="B2" s="30" t="s">
        <v>65</v>
      </c>
      <c r="C2" s="30" t="s">
        <v>78</v>
      </c>
      <c r="D2" s="30" t="s">
        <v>77</v>
      </c>
      <c r="E2" s="30" t="s">
        <v>79</v>
      </c>
      <c r="F2" s="30" t="s">
        <v>80</v>
      </c>
      <c r="G2" s="30" t="s">
        <v>82</v>
      </c>
      <c r="H2" s="30" t="s">
        <v>82</v>
      </c>
    </row>
    <row r="3" spans="1:22" s="55" customFormat="1" ht="15" customHeight="1" x14ac:dyDescent="0.2">
      <c r="B3" s="74" t="s">
        <v>63</v>
      </c>
      <c r="C3" s="74"/>
      <c r="D3" s="74"/>
      <c r="E3" s="74"/>
      <c r="F3" s="74" t="s">
        <v>81</v>
      </c>
      <c r="G3" s="74"/>
      <c r="H3" s="74"/>
      <c r="I3" s="74"/>
      <c r="J3" s="74" t="s">
        <v>83</v>
      </c>
      <c r="K3" s="74"/>
      <c r="L3" s="74"/>
      <c r="M3" s="74"/>
      <c r="N3" s="74" t="s">
        <v>87</v>
      </c>
      <c r="O3" s="74"/>
      <c r="P3" s="74"/>
      <c r="Q3" s="74"/>
      <c r="R3" s="74" t="s">
        <v>93</v>
      </c>
      <c r="S3" s="74"/>
      <c r="T3" s="74"/>
      <c r="U3" s="74"/>
      <c r="V3" s="73" t="s">
        <v>94</v>
      </c>
    </row>
    <row r="4" spans="1:22" s="60" customFormat="1" ht="12" customHeight="1" x14ac:dyDescent="0.2">
      <c r="A4" s="57"/>
      <c r="B4" s="58" t="s">
        <v>57</v>
      </c>
      <c r="C4" s="59" t="s">
        <v>58</v>
      </c>
      <c r="D4" s="59" t="s">
        <v>59</v>
      </c>
      <c r="E4" s="58" t="s">
        <v>60</v>
      </c>
      <c r="F4" s="58" t="s">
        <v>57</v>
      </c>
      <c r="G4" s="58" t="s">
        <v>58</v>
      </c>
      <c r="H4" s="58" t="s">
        <v>59</v>
      </c>
      <c r="I4" s="58" t="s">
        <v>60</v>
      </c>
      <c r="J4" s="58" t="s">
        <v>57</v>
      </c>
      <c r="K4" s="58" t="s">
        <v>58</v>
      </c>
      <c r="L4" s="58" t="s">
        <v>59</v>
      </c>
      <c r="M4" s="58" t="s">
        <v>60</v>
      </c>
      <c r="N4" s="59" t="s">
        <v>57</v>
      </c>
      <c r="O4" s="58" t="s">
        <v>58</v>
      </c>
      <c r="P4" s="59" t="s">
        <v>59</v>
      </c>
      <c r="Q4" s="59" t="s">
        <v>60</v>
      </c>
      <c r="R4" s="59" t="s">
        <v>57</v>
      </c>
      <c r="S4" s="59" t="s">
        <v>58</v>
      </c>
      <c r="T4" s="59" t="s">
        <v>59</v>
      </c>
      <c r="U4" s="59" t="s">
        <v>60</v>
      </c>
      <c r="V4" s="58" t="s">
        <v>57</v>
      </c>
    </row>
    <row r="5" spans="1:22" s="20" customFormat="1" ht="17.100000000000001" customHeight="1" x14ac:dyDescent="0.2">
      <c r="A5" s="22" t="s">
        <v>88</v>
      </c>
      <c r="B5" s="44">
        <v>24590.223778971314</v>
      </c>
      <c r="C5" s="44">
        <v>21939.828342578287</v>
      </c>
      <c r="D5" s="44">
        <v>22838.897112038689</v>
      </c>
      <c r="E5" s="44">
        <v>23308.891596567551</v>
      </c>
      <c r="F5" s="44">
        <v>23621.37057029147</v>
      </c>
      <c r="G5" s="44">
        <v>24337.005518576774</v>
      </c>
      <c r="H5" s="44">
        <v>28182.896514698274</v>
      </c>
      <c r="I5" s="44">
        <v>24071.987442327387</v>
      </c>
      <c r="J5" s="44">
        <v>25926.778440064769</v>
      </c>
      <c r="K5" s="44">
        <v>26597.962440087922</v>
      </c>
      <c r="L5" s="44">
        <v>27849.550133286211</v>
      </c>
      <c r="M5" s="44">
        <v>28242.516332280633</v>
      </c>
      <c r="N5" s="44">
        <v>28899.522657170419</v>
      </c>
      <c r="O5" s="44">
        <v>28888.279517078568</v>
      </c>
      <c r="P5" s="44">
        <v>30719.14731692936</v>
      </c>
      <c r="Q5" s="44">
        <v>31347.233278564974</v>
      </c>
      <c r="R5" s="44">
        <v>31218.874066053591</v>
      </c>
      <c r="S5" s="44">
        <v>32613.484497699865</v>
      </c>
      <c r="T5" s="44">
        <v>32314.342424352228</v>
      </c>
      <c r="U5" s="44">
        <v>32513.395415117964</v>
      </c>
      <c r="V5" s="44">
        <v>33733.49582171267</v>
      </c>
    </row>
    <row r="6" spans="1:22" s="66" customFormat="1" ht="17.100000000000001" customHeight="1" x14ac:dyDescent="0.2">
      <c r="A6" s="62" t="s">
        <v>89</v>
      </c>
      <c r="B6" s="63">
        <v>6451.504383015681</v>
      </c>
      <c r="C6" s="63">
        <v>4914.1297226434945</v>
      </c>
      <c r="D6" s="63">
        <v>4766.1726180342248</v>
      </c>
      <c r="E6" s="63">
        <v>5036.2244956044497</v>
      </c>
      <c r="F6" s="63">
        <v>4791.925363538935</v>
      </c>
      <c r="G6" s="63">
        <v>5108.6137105057178</v>
      </c>
      <c r="H6" s="63">
        <v>7761.7385033100472</v>
      </c>
      <c r="I6" s="63">
        <v>5135.334462495538</v>
      </c>
      <c r="J6" s="63">
        <v>6050.0521809501097</v>
      </c>
      <c r="K6" s="63">
        <v>6247.3970884132204</v>
      </c>
      <c r="L6" s="63">
        <v>6697.4501760067242</v>
      </c>
      <c r="M6" s="63">
        <v>6560.4326626042111</v>
      </c>
      <c r="N6" s="63">
        <v>6616.5529462099585</v>
      </c>
      <c r="O6" s="63">
        <v>6111.9379732661619</v>
      </c>
      <c r="P6" s="63">
        <v>7165.6866665163043</v>
      </c>
      <c r="Q6" s="63">
        <v>7423.9001855682936</v>
      </c>
      <c r="R6" s="63">
        <v>6545.1866010525846</v>
      </c>
      <c r="S6" s="63">
        <v>7083.5234869609158</v>
      </c>
      <c r="T6" s="63">
        <v>7108.892710630701</v>
      </c>
      <c r="U6" s="63">
        <v>7583.4232490378772</v>
      </c>
      <c r="V6" s="63">
        <v>7791.6257617834426</v>
      </c>
    </row>
    <row r="7" spans="1:22" s="19" customFormat="1" ht="17.100000000000001" customHeight="1" x14ac:dyDescent="0.2">
      <c r="A7" s="40" t="s">
        <v>2</v>
      </c>
      <c r="B7" s="16">
        <v>444.09096888017399</v>
      </c>
      <c r="C7" s="16">
        <v>454.65543213893301</v>
      </c>
      <c r="D7" s="16">
        <v>444.94782230822602</v>
      </c>
      <c r="E7" s="16">
        <v>491.43690589366298</v>
      </c>
      <c r="F7" s="16">
        <v>539.06270869606999</v>
      </c>
      <c r="G7" s="16">
        <v>519.42546380380804</v>
      </c>
      <c r="H7" s="16">
        <v>545.68673923014001</v>
      </c>
      <c r="I7" s="16">
        <v>531.92528559295897</v>
      </c>
      <c r="J7" s="16">
        <v>486.46053364531798</v>
      </c>
      <c r="K7" s="16">
        <v>720.78940416758098</v>
      </c>
      <c r="L7" s="16">
        <v>690.38799849290899</v>
      </c>
      <c r="M7" s="16">
        <v>663.31993141734404</v>
      </c>
      <c r="N7" s="16">
        <v>696.31857838027997</v>
      </c>
      <c r="O7" s="16">
        <v>659.39036141050701</v>
      </c>
      <c r="P7" s="16">
        <v>666.96990419918598</v>
      </c>
      <c r="Q7" s="16">
        <v>632.79682256576905</v>
      </c>
      <c r="R7" s="16">
        <v>708.25659207370404</v>
      </c>
      <c r="S7" s="16">
        <v>680.44855282526896</v>
      </c>
      <c r="T7" s="16">
        <v>660.05082639735394</v>
      </c>
      <c r="U7" s="16">
        <v>634.025841041018</v>
      </c>
      <c r="V7" s="16">
        <v>565.04428190445606</v>
      </c>
    </row>
    <row r="8" spans="1:22" s="19" customFormat="1" ht="17.100000000000001" customHeight="1" x14ac:dyDescent="0.2">
      <c r="A8" s="40" t="s">
        <v>3</v>
      </c>
      <c r="B8" s="16">
        <v>2617.97519023723</v>
      </c>
      <c r="C8" s="16">
        <v>2875.6384057667001</v>
      </c>
      <c r="D8" s="16">
        <v>2527.4393922149902</v>
      </c>
      <c r="E8" s="16">
        <v>2881.4061365802299</v>
      </c>
      <c r="F8" s="16">
        <v>2646.2863330625401</v>
      </c>
      <c r="G8" s="16">
        <v>3047.8646952154199</v>
      </c>
      <c r="H8" s="16">
        <v>2840.2130295365901</v>
      </c>
      <c r="I8" s="16">
        <v>2716.27654977054</v>
      </c>
      <c r="J8" s="16">
        <v>3271.1948043308098</v>
      </c>
      <c r="K8" s="16">
        <v>3300.11589306513</v>
      </c>
      <c r="L8" s="16">
        <v>3520.41940458508</v>
      </c>
      <c r="M8" s="16">
        <v>3402.9791913188801</v>
      </c>
      <c r="N8" s="16">
        <v>3644.0783424476399</v>
      </c>
      <c r="O8" s="16">
        <v>3378.2097029029801</v>
      </c>
      <c r="P8" s="16">
        <v>3714.8035141785899</v>
      </c>
      <c r="Q8" s="16">
        <v>3664.95457584326</v>
      </c>
      <c r="R8" s="16">
        <v>3204.7665052503198</v>
      </c>
      <c r="S8" s="16">
        <v>3339.21505829541</v>
      </c>
      <c r="T8" s="16">
        <v>3454.2128399863</v>
      </c>
      <c r="U8" s="16">
        <v>3631.9079368499702</v>
      </c>
      <c r="V8" s="16">
        <v>3761.7467488529301</v>
      </c>
    </row>
    <row r="9" spans="1:22" s="19" customFormat="1" ht="17.100000000000001" customHeight="1" x14ac:dyDescent="0.2">
      <c r="A9" s="40" t="s">
        <v>4</v>
      </c>
      <c r="B9" s="16">
        <v>722.65314520709614</v>
      </c>
      <c r="C9" s="16">
        <v>698.89579444759192</v>
      </c>
      <c r="D9" s="16">
        <v>708.37673791266229</v>
      </c>
      <c r="E9" s="16">
        <v>699.78872760459535</v>
      </c>
      <c r="F9" s="16">
        <v>727.58159985614054</v>
      </c>
      <c r="G9" s="16">
        <v>736.80259950122718</v>
      </c>
      <c r="H9" s="16">
        <v>753.81601395060147</v>
      </c>
      <c r="I9" s="16">
        <v>770.96187772452186</v>
      </c>
      <c r="J9" s="16">
        <v>791.2423720576387</v>
      </c>
      <c r="K9" s="16">
        <v>807.79435684277826</v>
      </c>
      <c r="L9" s="16">
        <v>844.07511768061397</v>
      </c>
      <c r="M9" s="16">
        <v>865.97840298977462</v>
      </c>
      <c r="N9" s="16">
        <v>901.23742436016948</v>
      </c>
      <c r="O9" s="16">
        <v>927.32081425956585</v>
      </c>
      <c r="P9" s="16">
        <v>1021.37090135215</v>
      </c>
      <c r="Q9" s="16">
        <v>1021.8244019231344</v>
      </c>
      <c r="R9" s="16">
        <v>1073.0543008811637</v>
      </c>
      <c r="S9" s="16">
        <v>1066.0466019235691</v>
      </c>
      <c r="T9" s="16">
        <v>1153.1742879192909</v>
      </c>
      <c r="U9" s="16">
        <v>1167.0418798294386</v>
      </c>
      <c r="V9" s="16">
        <v>1216.2646385578666</v>
      </c>
    </row>
    <row r="10" spans="1:22" s="19" customFormat="1" ht="17.100000000000001" customHeight="1" x14ac:dyDescent="0.2">
      <c r="A10" s="40" t="s">
        <v>5</v>
      </c>
      <c r="B10" s="16">
        <v>3.9310279338816301</v>
      </c>
      <c r="C10" s="16">
        <v>4.1710880713163103</v>
      </c>
      <c r="D10" s="16">
        <v>4.4162154614854696</v>
      </c>
      <c r="E10" s="16">
        <v>4.3968217635207996</v>
      </c>
      <c r="F10" s="16">
        <v>3.9966687025563199</v>
      </c>
      <c r="G10" s="16">
        <v>3.7126640890226499</v>
      </c>
      <c r="H10" s="16">
        <v>3.6647497114642502</v>
      </c>
      <c r="I10" s="16">
        <v>3.7820860314031202</v>
      </c>
      <c r="J10" s="16">
        <v>4.00850181336315</v>
      </c>
      <c r="K10" s="16">
        <v>4.1197133638780903</v>
      </c>
      <c r="L10" s="16">
        <v>4.1891232064001303</v>
      </c>
      <c r="M10" s="16">
        <v>4.2121198858384901</v>
      </c>
      <c r="N10" s="16">
        <v>4.1225064273430299</v>
      </c>
      <c r="O10" s="16">
        <v>4.0474054636298797</v>
      </c>
      <c r="P10" s="16">
        <v>3.90890800905937</v>
      </c>
      <c r="Q10" s="16">
        <v>3.7715075545235299</v>
      </c>
      <c r="R10" s="16">
        <v>3.6795940467392598</v>
      </c>
      <c r="S10" s="16">
        <v>3.6039723970583601</v>
      </c>
      <c r="T10" s="16">
        <v>3.45339518720492</v>
      </c>
      <c r="U10" s="16">
        <v>3.4289120140820302</v>
      </c>
      <c r="V10" s="16">
        <v>3.4626463266771701</v>
      </c>
    </row>
    <row r="11" spans="1:22" s="19" customFormat="1" ht="17.100000000000001" customHeight="1" x14ac:dyDescent="0.2">
      <c r="A11" s="40" t="s">
        <v>6</v>
      </c>
      <c r="B11" s="16">
        <v>2175.0410304223201</v>
      </c>
      <c r="C11" s="16">
        <v>406.00938038200798</v>
      </c>
      <c r="D11" s="16">
        <v>563.37424441011206</v>
      </c>
      <c r="E11" s="16">
        <v>404.62963213053001</v>
      </c>
      <c r="F11" s="16">
        <v>328.352082753177</v>
      </c>
      <c r="G11" s="16">
        <v>243.017973345081</v>
      </c>
      <c r="H11" s="16">
        <v>3055.1765916239901</v>
      </c>
      <c r="I11" s="16">
        <v>545.07246457649103</v>
      </c>
      <c r="J11" s="16">
        <v>907.36403296486696</v>
      </c>
      <c r="K11" s="16">
        <v>864.09875648428601</v>
      </c>
      <c r="L11" s="16">
        <v>1109.88683275276</v>
      </c>
      <c r="M11" s="16">
        <v>1110.65891443757</v>
      </c>
      <c r="N11" s="16">
        <v>895.94766262998303</v>
      </c>
      <c r="O11" s="16">
        <v>698.13187079939098</v>
      </c>
      <c r="P11" s="16">
        <v>1311.7196824313701</v>
      </c>
      <c r="Q11" s="16">
        <v>1580.3297081277001</v>
      </c>
      <c r="R11" s="16">
        <v>1019.5623182304701</v>
      </c>
      <c r="S11" s="16">
        <v>1348.10844755995</v>
      </c>
      <c r="T11" s="16">
        <v>1135.49486114</v>
      </c>
      <c r="U11" s="16">
        <v>1395.3010416627601</v>
      </c>
      <c r="V11" s="16">
        <v>1437.9704462310001</v>
      </c>
    </row>
    <row r="12" spans="1:22" s="19" customFormat="1" ht="17.100000000000001" customHeight="1" x14ac:dyDescent="0.2">
      <c r="A12" s="40" t="s">
        <v>7</v>
      </c>
      <c r="B12" s="16">
        <v>487.81302033497951</v>
      </c>
      <c r="C12" s="16">
        <v>474.75962183694577</v>
      </c>
      <c r="D12" s="16">
        <v>517.61820572674844</v>
      </c>
      <c r="E12" s="16">
        <v>554.56627163191047</v>
      </c>
      <c r="F12" s="16">
        <v>546.64597046845131</v>
      </c>
      <c r="G12" s="16">
        <v>557.79031455115785</v>
      </c>
      <c r="H12" s="16">
        <v>563.18137925726069</v>
      </c>
      <c r="I12" s="16">
        <v>567.31619879962238</v>
      </c>
      <c r="J12" s="16">
        <v>589.78193613811334</v>
      </c>
      <c r="K12" s="16">
        <v>550.47896448956703</v>
      </c>
      <c r="L12" s="16">
        <v>528.49169928896151</v>
      </c>
      <c r="M12" s="16">
        <v>513.28410255480378</v>
      </c>
      <c r="N12" s="16">
        <v>474.84843196454341</v>
      </c>
      <c r="O12" s="16">
        <v>444.83781843008768</v>
      </c>
      <c r="P12" s="16">
        <v>446.91375634594857</v>
      </c>
      <c r="Q12" s="16">
        <v>520.2231695539059</v>
      </c>
      <c r="R12" s="16">
        <v>535.86729057018738</v>
      </c>
      <c r="S12" s="16">
        <v>646.10085395965916</v>
      </c>
      <c r="T12" s="16">
        <v>702.50650000055134</v>
      </c>
      <c r="U12" s="16">
        <v>751.71763764060768</v>
      </c>
      <c r="V12" s="16">
        <v>807.1369999105134</v>
      </c>
    </row>
    <row r="13" spans="1:22" s="66" customFormat="1" ht="17.100000000000001" customHeight="1" x14ac:dyDescent="0.2">
      <c r="A13" s="62" t="s">
        <v>90</v>
      </c>
      <c r="B13" s="63">
        <v>6378.0376627767992</v>
      </c>
      <c r="C13" s="63">
        <v>5952.3473667748231</v>
      </c>
      <c r="D13" s="63">
        <v>6222.6646055743577</v>
      </c>
      <c r="E13" s="63">
        <v>6292.7194508733501</v>
      </c>
      <c r="F13" s="63">
        <v>6753.6180281272364</v>
      </c>
      <c r="G13" s="63">
        <v>6921.5484061140405</v>
      </c>
      <c r="H13" s="63">
        <v>6264.8785943516677</v>
      </c>
      <c r="I13" s="63">
        <v>6392.2844227706264</v>
      </c>
      <c r="J13" s="63">
        <v>6739.7714212962283</v>
      </c>
      <c r="K13" s="63">
        <v>6857.5219372921538</v>
      </c>
      <c r="L13" s="63">
        <v>7377.3709880440592</v>
      </c>
      <c r="M13" s="63">
        <v>7272.9006846609864</v>
      </c>
      <c r="N13" s="63">
        <v>7585.3709024988175</v>
      </c>
      <c r="O13" s="63">
        <v>7808.4681767563325</v>
      </c>
      <c r="P13" s="63">
        <v>8219.8641825697887</v>
      </c>
      <c r="Q13" s="63">
        <v>8203.5061975239532</v>
      </c>
      <c r="R13" s="63">
        <v>8600.999352815581</v>
      </c>
      <c r="S13" s="63">
        <v>9076.8913767781796</v>
      </c>
      <c r="T13" s="63">
        <v>8799.5252153504352</v>
      </c>
      <c r="U13" s="63">
        <v>8304.5599544065226</v>
      </c>
      <c r="V13" s="63">
        <v>8877.6712224848852</v>
      </c>
    </row>
    <row r="14" spans="1:22" s="19" customFormat="1" ht="17.100000000000001" customHeight="1" x14ac:dyDescent="0.2">
      <c r="A14" s="40" t="s">
        <v>9</v>
      </c>
      <c r="B14" s="16">
        <v>564.19180786432446</v>
      </c>
      <c r="C14" s="16">
        <v>163.44823278165927</v>
      </c>
      <c r="D14" s="16">
        <v>54.632975808105961</v>
      </c>
      <c r="E14" s="16">
        <v>75.012720823639171</v>
      </c>
      <c r="F14" s="16">
        <v>240.41783186660709</v>
      </c>
      <c r="G14" s="16">
        <v>319.67343456888432</v>
      </c>
      <c r="H14" s="16">
        <v>288.3178299614404</v>
      </c>
      <c r="I14" s="16">
        <v>235.12872906228915</v>
      </c>
      <c r="J14" s="16">
        <v>327.97327138228695</v>
      </c>
      <c r="K14" s="16">
        <v>278.21792046020965</v>
      </c>
      <c r="L14" s="16">
        <v>340.69229075118585</v>
      </c>
      <c r="M14" s="16">
        <v>390.23385766358427</v>
      </c>
      <c r="N14" s="16">
        <v>410.81137928249177</v>
      </c>
      <c r="O14" s="16">
        <v>358.93951815136217</v>
      </c>
      <c r="P14" s="16">
        <v>394.76603094574676</v>
      </c>
      <c r="Q14" s="16">
        <v>224.75076793063687</v>
      </c>
      <c r="R14" s="16">
        <v>441.78903720431055</v>
      </c>
      <c r="S14" s="16">
        <v>653.21197600049788</v>
      </c>
      <c r="T14" s="16">
        <v>509.06262771897127</v>
      </c>
      <c r="U14" s="16">
        <v>156.82090388988078</v>
      </c>
      <c r="V14" s="16">
        <v>440.29768586112834</v>
      </c>
    </row>
    <row r="15" spans="1:22" s="19" customFormat="1" ht="17.100000000000001" customHeight="1" x14ac:dyDescent="0.2">
      <c r="A15" s="25" t="s">
        <v>10</v>
      </c>
      <c r="B15" s="16">
        <v>3731.5772884017565</v>
      </c>
      <c r="C15" s="16">
        <v>3995.8519225079272</v>
      </c>
      <c r="D15" s="16">
        <v>4189.6603346624715</v>
      </c>
      <c r="E15" s="16">
        <v>4209.1891071259515</v>
      </c>
      <c r="F15" s="16">
        <v>4455.826905371996</v>
      </c>
      <c r="G15" s="16">
        <v>4337.042749138961</v>
      </c>
      <c r="H15" s="16">
        <v>3654.9708993366962</v>
      </c>
      <c r="I15" s="16">
        <v>3870.9312086392756</v>
      </c>
      <c r="J15" s="16">
        <v>3931.7883899460089</v>
      </c>
      <c r="K15" s="16">
        <v>4193.839536535198</v>
      </c>
      <c r="L15" s="16">
        <v>4469.1631783034272</v>
      </c>
      <c r="M15" s="16">
        <v>4250.4601419335913</v>
      </c>
      <c r="N15" s="16">
        <v>4480.7360675530954</v>
      </c>
      <c r="O15" s="16">
        <v>4678.5286028092614</v>
      </c>
      <c r="P15" s="16">
        <v>4888.5804947599809</v>
      </c>
      <c r="Q15" s="16">
        <v>4921.7540849492116</v>
      </c>
      <c r="R15" s="16">
        <v>4979.8335789507819</v>
      </c>
      <c r="S15" s="16">
        <v>5126.6519510652388</v>
      </c>
      <c r="T15" s="16">
        <v>4962.4821618164806</v>
      </c>
      <c r="U15" s="16">
        <v>4784.6612352613947</v>
      </c>
      <c r="V15" s="16">
        <v>5064.2378253788502</v>
      </c>
    </row>
    <row r="16" spans="1:22" s="19" customFormat="1" ht="17.100000000000001" customHeight="1" x14ac:dyDescent="0.2">
      <c r="A16" s="25" t="s">
        <v>11</v>
      </c>
      <c r="B16" s="16">
        <v>281.51692262073396</v>
      </c>
      <c r="C16" s="16">
        <v>278.36522497570155</v>
      </c>
      <c r="D16" s="16">
        <v>287.62544116653459</v>
      </c>
      <c r="E16" s="16">
        <v>282.47340284305085</v>
      </c>
      <c r="F16" s="16">
        <v>281.61209838702507</v>
      </c>
      <c r="G16" s="16">
        <v>322.17745444811015</v>
      </c>
      <c r="H16" s="16">
        <v>309.95153033037354</v>
      </c>
      <c r="I16" s="16">
        <v>307.99405986241288</v>
      </c>
      <c r="J16" s="16">
        <v>312.02396335876278</v>
      </c>
      <c r="K16" s="16">
        <v>318.75332030780498</v>
      </c>
      <c r="L16" s="16">
        <v>382.89488312861579</v>
      </c>
      <c r="M16" s="16">
        <v>365.80419211085638</v>
      </c>
      <c r="N16" s="16">
        <v>377.96419530816507</v>
      </c>
      <c r="O16" s="16">
        <v>375.46254057185018</v>
      </c>
      <c r="P16" s="16">
        <v>399.40619587572866</v>
      </c>
      <c r="Q16" s="16">
        <v>393.00315125306105</v>
      </c>
      <c r="R16" s="16">
        <v>448.14651045203442</v>
      </c>
      <c r="S16" s="16">
        <v>448.13038401186958</v>
      </c>
      <c r="T16" s="16">
        <v>456.98740856961575</v>
      </c>
      <c r="U16" s="16">
        <v>454.74015586946808</v>
      </c>
      <c r="V16" s="16">
        <v>450.09289950131006</v>
      </c>
    </row>
    <row r="17" spans="1:22" s="19" customFormat="1" ht="17.100000000000001" customHeight="1" x14ac:dyDescent="0.2">
      <c r="A17" s="25" t="s">
        <v>12</v>
      </c>
      <c r="B17" s="16">
        <v>503.80168926646422</v>
      </c>
      <c r="C17" s="16">
        <v>507.95109223098422</v>
      </c>
      <c r="D17" s="16">
        <v>516.33336215109557</v>
      </c>
      <c r="E17" s="16">
        <v>514.51625266202814</v>
      </c>
      <c r="F17" s="16">
        <v>540.28658310686819</v>
      </c>
      <c r="G17" s="16">
        <v>579.59001140076475</v>
      </c>
      <c r="H17" s="16">
        <v>591.82382010198774</v>
      </c>
      <c r="I17" s="16">
        <v>596.06733549728835</v>
      </c>
      <c r="J17" s="16">
        <v>620.05403223371911</v>
      </c>
      <c r="K17" s="16">
        <v>629.68851380266085</v>
      </c>
      <c r="L17" s="16">
        <v>654.26044157428942</v>
      </c>
      <c r="M17" s="16">
        <v>673.96375464431515</v>
      </c>
      <c r="N17" s="16">
        <v>717.43545306855538</v>
      </c>
      <c r="O17" s="16">
        <v>717.26015785953962</v>
      </c>
      <c r="P17" s="16">
        <v>730.32656033851129</v>
      </c>
      <c r="Q17" s="16">
        <v>722.61216753296264</v>
      </c>
      <c r="R17" s="16">
        <v>735.80049838844377</v>
      </c>
      <c r="S17" s="16">
        <v>739.96295972549319</v>
      </c>
      <c r="T17" s="16">
        <v>752.58288341036803</v>
      </c>
      <c r="U17" s="16">
        <v>760.06207022533943</v>
      </c>
      <c r="V17" s="16">
        <v>767.36087707022727</v>
      </c>
    </row>
    <row r="18" spans="1:22" s="19" customFormat="1" ht="17.100000000000001" customHeight="1" x14ac:dyDescent="0.2">
      <c r="A18" s="40" t="s">
        <v>13</v>
      </c>
      <c r="B18" s="16">
        <v>1296.9499546235199</v>
      </c>
      <c r="C18" s="16">
        <v>1006.73089427855</v>
      </c>
      <c r="D18" s="16">
        <v>1174.41249178615</v>
      </c>
      <c r="E18" s="16">
        <v>1211.52796741868</v>
      </c>
      <c r="F18" s="16">
        <v>1235.4746093947399</v>
      </c>
      <c r="G18" s="16">
        <v>1363.0647565573199</v>
      </c>
      <c r="H18" s="16">
        <v>1419.81451462117</v>
      </c>
      <c r="I18" s="16">
        <v>1382.1630897093601</v>
      </c>
      <c r="J18" s="16">
        <v>1547.93176437545</v>
      </c>
      <c r="K18" s="16">
        <v>1437.0226461862801</v>
      </c>
      <c r="L18" s="16">
        <v>1530.36019428654</v>
      </c>
      <c r="M18" s="16">
        <v>1592.43873830864</v>
      </c>
      <c r="N18" s="16">
        <v>1598.4238072865101</v>
      </c>
      <c r="O18" s="16">
        <v>1678.2773573643201</v>
      </c>
      <c r="P18" s="16">
        <v>1806.78490064982</v>
      </c>
      <c r="Q18" s="16">
        <v>1941.3860258580801</v>
      </c>
      <c r="R18" s="16">
        <v>1995.4297278200099</v>
      </c>
      <c r="S18" s="16">
        <v>2108.93410597508</v>
      </c>
      <c r="T18" s="16">
        <v>2118.4101338350001</v>
      </c>
      <c r="U18" s="16">
        <v>2148.2755891604402</v>
      </c>
      <c r="V18" s="16">
        <v>2155.6819346733701</v>
      </c>
    </row>
    <row r="19" spans="1:22" s="66" customFormat="1" ht="17.100000000000001" customHeight="1" x14ac:dyDescent="0.2">
      <c r="A19" s="62" t="s">
        <v>91</v>
      </c>
      <c r="B19" s="63">
        <v>10260.268760024779</v>
      </c>
      <c r="C19" s="63">
        <v>9468.4618572648124</v>
      </c>
      <c r="D19" s="63">
        <v>10162.854546689357</v>
      </c>
      <c r="E19" s="63">
        <v>10277.446087401964</v>
      </c>
      <c r="F19" s="63">
        <v>10436.635281542613</v>
      </c>
      <c r="G19" s="63">
        <v>10526.684378240741</v>
      </c>
      <c r="H19" s="63">
        <v>12507.153834624587</v>
      </c>
      <c r="I19" s="63">
        <v>10835.069495724792</v>
      </c>
      <c r="J19" s="63">
        <v>11367.25922275616</v>
      </c>
      <c r="K19" s="63">
        <v>11661.776016842157</v>
      </c>
      <c r="L19" s="63">
        <v>11773.084759662655</v>
      </c>
      <c r="M19" s="63">
        <v>12381.159247250171</v>
      </c>
      <c r="N19" s="63">
        <v>12734.243938393218</v>
      </c>
      <c r="O19" s="63">
        <v>12839.360994428698</v>
      </c>
      <c r="P19" s="63">
        <v>13087.35608675515</v>
      </c>
      <c r="Q19" s="63">
        <v>13413.390533056647</v>
      </c>
      <c r="R19" s="63">
        <v>13695.961579766361</v>
      </c>
      <c r="S19" s="63">
        <v>13876.054496025987</v>
      </c>
      <c r="T19" s="63">
        <v>13899.290437323492</v>
      </c>
      <c r="U19" s="63">
        <v>14203.944043676345</v>
      </c>
      <c r="V19" s="63">
        <v>14630.293865484849</v>
      </c>
    </row>
    <row r="20" spans="1:22" s="19" customFormat="1" ht="17.100000000000001" customHeight="1" x14ac:dyDescent="0.2">
      <c r="A20" s="41" t="s">
        <v>66</v>
      </c>
      <c r="B20" s="16">
        <v>2803.7539599429401</v>
      </c>
      <c r="C20" s="16">
        <v>1703.27462803553</v>
      </c>
      <c r="D20" s="16">
        <v>2136.14170946179</v>
      </c>
      <c r="E20" s="16">
        <v>2076.9790559760099</v>
      </c>
      <c r="F20" s="16">
        <v>1985.6391459894201</v>
      </c>
      <c r="G20" s="16">
        <v>1739.3669532713</v>
      </c>
      <c r="H20" s="16">
        <v>3772.3277638919499</v>
      </c>
      <c r="I20" s="16">
        <v>1841.4224358343599</v>
      </c>
      <c r="J20" s="16">
        <v>2256.3925482383802</v>
      </c>
      <c r="K20" s="16">
        <v>2415.9625994999501</v>
      </c>
      <c r="L20" s="16">
        <v>2496.6624020266099</v>
      </c>
      <c r="M20" s="16">
        <v>2655.5423808753999</v>
      </c>
      <c r="N20" s="16">
        <v>2615.0187957626899</v>
      </c>
      <c r="O20" s="16">
        <v>2513.1647379609299</v>
      </c>
      <c r="P20" s="16">
        <v>2686.2010389592301</v>
      </c>
      <c r="Q20" s="16">
        <v>2899.2682216841599</v>
      </c>
      <c r="R20" s="16">
        <v>2746.9981286892198</v>
      </c>
      <c r="S20" s="16">
        <v>2919.7455986103</v>
      </c>
      <c r="T20" s="16">
        <v>2751.5935610106699</v>
      </c>
      <c r="U20" s="16">
        <v>2729.4003719464099</v>
      </c>
      <c r="V20" s="16">
        <v>2822.8662650280899</v>
      </c>
    </row>
    <row r="21" spans="1:22" s="19" customFormat="1" ht="17.100000000000001" customHeight="1" x14ac:dyDescent="0.2">
      <c r="A21" s="41" t="s">
        <v>67</v>
      </c>
      <c r="B21" s="16">
        <v>644.00366941054097</v>
      </c>
      <c r="C21" s="16">
        <v>684.40017168999395</v>
      </c>
      <c r="D21" s="16">
        <v>763.46484320947798</v>
      </c>
      <c r="E21" s="16">
        <v>806.180564939747</v>
      </c>
      <c r="F21" s="16">
        <v>819.91288867157505</v>
      </c>
      <c r="G21" s="16">
        <v>853.36739012503494</v>
      </c>
      <c r="H21" s="16">
        <v>841.92053136986397</v>
      </c>
      <c r="I21" s="16">
        <v>874.79321250307601</v>
      </c>
      <c r="J21" s="16">
        <v>874.51275249234402</v>
      </c>
      <c r="K21" s="16">
        <v>899.49164789330598</v>
      </c>
      <c r="L21" s="16">
        <v>909.59209606785896</v>
      </c>
      <c r="M21" s="16">
        <v>937.39015062613896</v>
      </c>
      <c r="N21" s="16">
        <v>980.19479831686499</v>
      </c>
      <c r="O21" s="16">
        <v>1005.74378664416</v>
      </c>
      <c r="P21" s="16">
        <v>1051.44209261897</v>
      </c>
      <c r="Q21" s="16">
        <v>1066.9457984845899</v>
      </c>
      <c r="R21" s="16">
        <v>1134.80103974804</v>
      </c>
      <c r="S21" s="16">
        <v>1143.28483131282</v>
      </c>
      <c r="T21" s="16">
        <v>1156.71862665443</v>
      </c>
      <c r="U21" s="16">
        <v>1160.8695534140099</v>
      </c>
      <c r="V21" s="16">
        <v>1093.24787861954</v>
      </c>
    </row>
    <row r="22" spans="1:22" s="19" customFormat="1" ht="17.100000000000001" customHeight="1" x14ac:dyDescent="0.2">
      <c r="A22" s="41" t="s">
        <v>68</v>
      </c>
      <c r="B22" s="16">
        <v>553.41055794424994</v>
      </c>
      <c r="C22" s="16">
        <v>545.76514705849104</v>
      </c>
      <c r="D22" s="16">
        <v>566.75795570407297</v>
      </c>
      <c r="E22" s="16">
        <v>571.28512701432999</v>
      </c>
      <c r="F22" s="16">
        <v>571.44318905345199</v>
      </c>
      <c r="G22" s="16">
        <v>615.43899989229101</v>
      </c>
      <c r="H22" s="16">
        <v>685.02046967722197</v>
      </c>
      <c r="I22" s="16">
        <v>628.33868234715999</v>
      </c>
      <c r="J22" s="16">
        <v>719.01336314247897</v>
      </c>
      <c r="K22" s="16">
        <v>788.76240676416603</v>
      </c>
      <c r="L22" s="16">
        <v>822.26296251245606</v>
      </c>
      <c r="M22" s="16">
        <v>883.91672099385698</v>
      </c>
      <c r="N22" s="16">
        <v>926.78819367497704</v>
      </c>
      <c r="O22" s="16">
        <v>914.13209272161203</v>
      </c>
      <c r="P22" s="16">
        <v>903.07344693852895</v>
      </c>
      <c r="Q22" s="16">
        <v>922.30542902203399</v>
      </c>
      <c r="R22" s="16">
        <v>933.44442907168502</v>
      </c>
      <c r="S22" s="16">
        <v>918.84427059345001</v>
      </c>
      <c r="T22" s="16">
        <v>906.61342526800104</v>
      </c>
      <c r="U22" s="16">
        <v>951.46911779691595</v>
      </c>
      <c r="V22" s="16">
        <v>904.30767635092502</v>
      </c>
    </row>
    <row r="23" spans="1:22" s="19" customFormat="1" ht="17.100000000000001" customHeight="1" x14ac:dyDescent="0.2">
      <c r="A23" s="41" t="s">
        <v>69</v>
      </c>
      <c r="B23" s="16">
        <v>415.99069188181824</v>
      </c>
      <c r="C23" s="16">
        <v>438.20749833502089</v>
      </c>
      <c r="D23" s="16">
        <v>443.39456471851128</v>
      </c>
      <c r="E23" s="16">
        <v>450.49225067944218</v>
      </c>
      <c r="F23" s="16">
        <v>537.95326244047772</v>
      </c>
      <c r="G23" s="16">
        <v>591.17832375378725</v>
      </c>
      <c r="H23" s="16">
        <v>520.47424367597557</v>
      </c>
      <c r="I23" s="16">
        <v>625.00756299428838</v>
      </c>
      <c r="J23" s="16">
        <v>549.08482396363286</v>
      </c>
      <c r="K23" s="16">
        <v>543.23471377502904</v>
      </c>
      <c r="L23" s="16">
        <v>524.75687795151043</v>
      </c>
      <c r="M23" s="16">
        <v>512.78125779707409</v>
      </c>
      <c r="N23" s="16">
        <v>553.18048019985554</v>
      </c>
      <c r="O23" s="16">
        <v>611.0563735774773</v>
      </c>
      <c r="P23" s="16">
        <v>639.05872065235565</v>
      </c>
      <c r="Q23" s="16">
        <v>648.67169087478521</v>
      </c>
      <c r="R23" s="16">
        <v>656.84006948569345</v>
      </c>
      <c r="S23" s="16">
        <v>669.25057230289235</v>
      </c>
      <c r="T23" s="16">
        <v>657.87698422786866</v>
      </c>
      <c r="U23" s="16">
        <v>665.07550671233389</v>
      </c>
      <c r="V23" s="16">
        <v>702.16432618131887</v>
      </c>
    </row>
    <row r="24" spans="1:22" s="19" customFormat="1" ht="17.100000000000001" customHeight="1" x14ac:dyDescent="0.2">
      <c r="A24" s="41" t="s">
        <v>70</v>
      </c>
      <c r="B24" s="16">
        <v>525.37658347682134</v>
      </c>
      <c r="C24" s="16">
        <v>613.93178821240963</v>
      </c>
      <c r="D24" s="16">
        <v>578.75506652962895</v>
      </c>
      <c r="E24" s="16">
        <v>581.81368225164681</v>
      </c>
      <c r="F24" s="16">
        <v>685.48744053639768</v>
      </c>
      <c r="G24" s="16">
        <v>683.57564534424159</v>
      </c>
      <c r="H24" s="16">
        <v>707.5114820536287</v>
      </c>
      <c r="I24" s="16">
        <v>686.42685220832027</v>
      </c>
      <c r="J24" s="16">
        <v>704.11832878064411</v>
      </c>
      <c r="K24" s="16">
        <v>665.09693098666844</v>
      </c>
      <c r="L24" s="16">
        <v>749.38688452378187</v>
      </c>
      <c r="M24" s="16">
        <v>752.84971066485082</v>
      </c>
      <c r="N24" s="16">
        <v>768.24339549229501</v>
      </c>
      <c r="O24" s="16">
        <v>767.30096696841997</v>
      </c>
      <c r="P24" s="16">
        <v>731.53671691531724</v>
      </c>
      <c r="Q24" s="16">
        <v>769.37305464147573</v>
      </c>
      <c r="R24" s="16">
        <v>805.97203288669539</v>
      </c>
      <c r="S24" s="16">
        <v>815.53518659329666</v>
      </c>
      <c r="T24" s="16">
        <v>843.60644605214281</v>
      </c>
      <c r="U24" s="16">
        <v>850.31131916338131</v>
      </c>
      <c r="V24" s="16">
        <v>841.88036082082021</v>
      </c>
    </row>
    <row r="25" spans="1:22" s="19" customFormat="1" ht="17.100000000000001" customHeight="1" x14ac:dyDescent="0.2">
      <c r="A25" s="41" t="s">
        <v>20</v>
      </c>
      <c r="B25" s="16">
        <v>1291.76245129776</v>
      </c>
      <c r="C25" s="16">
        <v>1336.5716802495799</v>
      </c>
      <c r="D25" s="16">
        <v>1390.4491179230999</v>
      </c>
      <c r="E25" s="16">
        <v>1461.0752529082299</v>
      </c>
      <c r="F25" s="16">
        <v>1544.0537762623401</v>
      </c>
      <c r="G25" s="16">
        <v>1512.3071424099001</v>
      </c>
      <c r="H25" s="16">
        <v>1543.7704663109801</v>
      </c>
      <c r="I25" s="16">
        <v>1567.09495517713</v>
      </c>
      <c r="J25" s="16">
        <v>1576.1249257847301</v>
      </c>
      <c r="K25" s="16">
        <v>1607.82343021577</v>
      </c>
      <c r="L25" s="16">
        <v>1641.6280906463001</v>
      </c>
      <c r="M25" s="16">
        <v>1689.3572412804201</v>
      </c>
      <c r="N25" s="16">
        <v>1731.9476033521801</v>
      </c>
      <c r="O25" s="16">
        <v>1818.06875114847</v>
      </c>
      <c r="P25" s="16">
        <v>1883.3921889522801</v>
      </c>
      <c r="Q25" s="16">
        <v>1945.4021258089699</v>
      </c>
      <c r="R25" s="16">
        <v>2012.77950553241</v>
      </c>
      <c r="S25" s="16">
        <v>2049.1005667555501</v>
      </c>
      <c r="T25" s="16">
        <v>2074.7072048682498</v>
      </c>
      <c r="U25" s="16">
        <v>2083.7339923126101</v>
      </c>
      <c r="V25" s="16">
        <v>2018.5662091178001</v>
      </c>
    </row>
    <row r="26" spans="1:22" s="19" customFormat="1" ht="17.100000000000001" customHeight="1" x14ac:dyDescent="0.2">
      <c r="A26" s="41" t="s">
        <v>72</v>
      </c>
      <c r="B26" s="16">
        <v>575.79711642588097</v>
      </c>
      <c r="C26" s="16">
        <v>525.92208298314495</v>
      </c>
      <c r="D26" s="16">
        <v>562.27567084452301</v>
      </c>
      <c r="E26" s="16">
        <v>513.64558178257596</v>
      </c>
      <c r="F26" s="16">
        <v>501.13709433512901</v>
      </c>
      <c r="G26" s="16">
        <v>575.13422658829802</v>
      </c>
      <c r="H26" s="16">
        <v>539.22833097977605</v>
      </c>
      <c r="I26" s="16">
        <v>550.20940098789004</v>
      </c>
      <c r="J26" s="16">
        <v>585.48261307852101</v>
      </c>
      <c r="K26" s="16">
        <v>577.89563204431101</v>
      </c>
      <c r="L26" s="16">
        <v>570.00655099811001</v>
      </c>
      <c r="M26" s="16">
        <v>603.21410799618798</v>
      </c>
      <c r="N26" s="16">
        <v>669.82912643486804</v>
      </c>
      <c r="O26" s="16">
        <v>653.43129081384404</v>
      </c>
      <c r="P26" s="16">
        <v>634.63877802816501</v>
      </c>
      <c r="Q26" s="16">
        <v>625.72135685572403</v>
      </c>
      <c r="R26" s="16">
        <v>571.66393658885795</v>
      </c>
      <c r="S26" s="16">
        <v>551.75173494970795</v>
      </c>
      <c r="T26" s="16">
        <v>693.94169313054203</v>
      </c>
      <c r="U26" s="16">
        <v>882.51037399694599</v>
      </c>
      <c r="V26" s="16">
        <v>1072.5923952145099</v>
      </c>
    </row>
    <row r="27" spans="1:22" s="19" customFormat="1" ht="17.100000000000001" customHeight="1" x14ac:dyDescent="0.2">
      <c r="A27" s="41" t="s">
        <v>76</v>
      </c>
      <c r="B27" s="16">
        <v>545.23146372722886</v>
      </c>
      <c r="C27" s="16">
        <v>612.39013077318316</v>
      </c>
      <c r="D27" s="16">
        <v>623.58362617376963</v>
      </c>
      <c r="E27" s="16">
        <v>578.17027346120824</v>
      </c>
      <c r="F27" s="16">
        <v>504.6184821248907</v>
      </c>
      <c r="G27" s="16">
        <v>466.78192089290781</v>
      </c>
      <c r="H27" s="16">
        <v>375.6927506853703</v>
      </c>
      <c r="I27" s="16">
        <v>403.56459844669894</v>
      </c>
      <c r="J27" s="16">
        <v>444.22563927168648</v>
      </c>
      <c r="K27" s="16">
        <v>479.3030683823726</v>
      </c>
      <c r="L27" s="16">
        <v>483.16783888004022</v>
      </c>
      <c r="M27" s="16">
        <v>494.34742621009048</v>
      </c>
      <c r="N27" s="16">
        <v>495.80084184247534</v>
      </c>
      <c r="O27" s="16">
        <v>483.24092409136307</v>
      </c>
      <c r="P27" s="16">
        <v>489.10275416613104</v>
      </c>
      <c r="Q27" s="16">
        <v>521.12612177681547</v>
      </c>
      <c r="R27" s="16">
        <v>564.79302773901816</v>
      </c>
      <c r="S27" s="16">
        <v>578.00782077263739</v>
      </c>
      <c r="T27" s="16">
        <v>595.12604636419178</v>
      </c>
      <c r="U27" s="16">
        <v>623.29998325192867</v>
      </c>
      <c r="V27" s="16">
        <v>647.50179262769348</v>
      </c>
    </row>
    <row r="28" spans="1:22" s="19" customFormat="1" ht="17.100000000000001" customHeight="1" x14ac:dyDescent="0.2">
      <c r="A28" s="41" t="s">
        <v>23</v>
      </c>
      <c r="B28" s="16">
        <v>418.79563337696771</v>
      </c>
      <c r="C28" s="16">
        <v>472.49726438341821</v>
      </c>
      <c r="D28" s="16">
        <v>471.3583496902728</v>
      </c>
      <c r="E28" s="16">
        <v>474.42783270688687</v>
      </c>
      <c r="F28" s="16">
        <v>489.01498382448023</v>
      </c>
      <c r="G28" s="16">
        <v>528.28038343985736</v>
      </c>
      <c r="H28" s="16">
        <v>531.69721618368942</v>
      </c>
      <c r="I28" s="16">
        <v>610.12990779184565</v>
      </c>
      <c r="J28" s="16">
        <v>611.05414743674839</v>
      </c>
      <c r="K28" s="16">
        <v>659.49217394387961</v>
      </c>
      <c r="L28" s="16">
        <v>673.45820403152254</v>
      </c>
      <c r="M28" s="16">
        <v>733.63510117997203</v>
      </c>
      <c r="N28" s="16">
        <v>749.90389746857727</v>
      </c>
      <c r="O28" s="16">
        <v>767.48331535937416</v>
      </c>
      <c r="P28" s="16">
        <v>742.00139306915764</v>
      </c>
      <c r="Q28" s="16">
        <v>722.51896427264023</v>
      </c>
      <c r="R28" s="16">
        <v>770.51967448582798</v>
      </c>
      <c r="S28" s="16">
        <v>750.17251569723669</v>
      </c>
      <c r="T28" s="16">
        <v>742.8149612123126</v>
      </c>
      <c r="U28" s="16">
        <v>721.38232634454153</v>
      </c>
      <c r="V28" s="16">
        <v>823.56207217319582</v>
      </c>
    </row>
    <row r="29" spans="1:22" s="19" customFormat="1" ht="17.100000000000001" customHeight="1" x14ac:dyDescent="0.2">
      <c r="A29" s="41" t="s">
        <v>24</v>
      </c>
      <c r="B29" s="16">
        <v>1000.2659624222312</v>
      </c>
      <c r="C29" s="16">
        <v>1008.4291356770572</v>
      </c>
      <c r="D29" s="16">
        <v>1042.1539000975019</v>
      </c>
      <c r="E29" s="16">
        <v>1116.0126473342243</v>
      </c>
      <c r="F29" s="16">
        <v>1134.4471479638537</v>
      </c>
      <c r="G29" s="16">
        <v>1206.6797491049406</v>
      </c>
      <c r="H29" s="16">
        <v>1231.1559069244893</v>
      </c>
      <c r="I29" s="16">
        <v>1274.1487915421687</v>
      </c>
      <c r="J29" s="16">
        <v>1260.8702806810791</v>
      </c>
      <c r="K29" s="16">
        <v>1233.5646774044603</v>
      </c>
      <c r="L29" s="16">
        <v>1064.987699055752</v>
      </c>
      <c r="M29" s="16">
        <v>1217.0808822500824</v>
      </c>
      <c r="N29" s="16">
        <v>1265.3121509661589</v>
      </c>
      <c r="O29" s="16">
        <v>1268.1176282186909</v>
      </c>
      <c r="P29" s="16">
        <v>1284.1356944394795</v>
      </c>
      <c r="Q29" s="16">
        <v>1280.4201055804274</v>
      </c>
      <c r="R29" s="16">
        <v>1347.6865546077213</v>
      </c>
      <c r="S29" s="16">
        <v>1368.9038370341193</v>
      </c>
      <c r="T29" s="16">
        <v>1367.8586268905385</v>
      </c>
      <c r="U29" s="16">
        <v>1393.2285354308592</v>
      </c>
      <c r="V29" s="16">
        <v>1504.6326320534652</v>
      </c>
    </row>
    <row r="30" spans="1:22" s="19" customFormat="1" ht="17.100000000000001" customHeight="1" x14ac:dyDescent="0.2">
      <c r="A30" s="41" t="s">
        <v>73</v>
      </c>
      <c r="B30" s="16">
        <v>718.22696109323056</v>
      </c>
      <c r="C30" s="16">
        <v>734.77248745066561</v>
      </c>
      <c r="D30" s="16">
        <v>727.93593664070045</v>
      </c>
      <c r="E30" s="16">
        <v>772.02894271920559</v>
      </c>
      <c r="F30" s="16">
        <v>754.70611010697849</v>
      </c>
      <c r="G30" s="16">
        <v>795.62354654969624</v>
      </c>
      <c r="H30" s="16">
        <v>800.05657387552037</v>
      </c>
      <c r="I30" s="16">
        <v>805.37426174859024</v>
      </c>
      <c r="J30" s="16">
        <v>796.59266811879775</v>
      </c>
      <c r="K30" s="16">
        <v>801.44838685498507</v>
      </c>
      <c r="L30" s="16">
        <v>828.11079951555928</v>
      </c>
      <c r="M30" s="16">
        <v>883.61234193408154</v>
      </c>
      <c r="N30" s="16">
        <v>954.50434758461824</v>
      </c>
      <c r="O30" s="16">
        <v>997.33193604402993</v>
      </c>
      <c r="P30" s="16">
        <v>1009.9106960501625</v>
      </c>
      <c r="Q30" s="16">
        <v>983.30073354425645</v>
      </c>
      <c r="R30" s="16">
        <v>1079.2495238168249</v>
      </c>
      <c r="S30" s="16">
        <v>1043.8018841181965</v>
      </c>
      <c r="T30" s="16">
        <v>1016.2444942845293</v>
      </c>
      <c r="U30" s="16">
        <v>1003.0151999836139</v>
      </c>
      <c r="V30" s="16">
        <v>1058.2735252633377</v>
      </c>
    </row>
    <row r="31" spans="1:22" s="19" customFormat="1" ht="17.100000000000001" customHeight="1" x14ac:dyDescent="0.2">
      <c r="A31" s="41" t="s">
        <v>74</v>
      </c>
      <c r="B31" s="16">
        <v>31.828455400691144</v>
      </c>
      <c r="C31" s="16">
        <v>30.777248110352183</v>
      </c>
      <c r="D31" s="16">
        <v>32.838710811468374</v>
      </c>
      <c r="E31" s="16">
        <v>33.274004190567538</v>
      </c>
      <c r="F31" s="16">
        <v>29.310670991603736</v>
      </c>
      <c r="G31" s="16">
        <v>33.04554775862637</v>
      </c>
      <c r="H31" s="16">
        <v>30.91366296218483</v>
      </c>
      <c r="I31" s="16">
        <v>22.803216698409596</v>
      </c>
      <c r="J31" s="16">
        <v>24.766393850237332</v>
      </c>
      <c r="K31" s="16">
        <v>25.75242738822584</v>
      </c>
      <c r="L31" s="16">
        <v>33.768795791928028</v>
      </c>
      <c r="M31" s="16">
        <v>46.808605139158828</v>
      </c>
      <c r="N31" s="16">
        <v>42.266982703782013</v>
      </c>
      <c r="O31" s="16">
        <v>52.324961879516302</v>
      </c>
      <c r="P31" s="16">
        <v>56.837040000312363</v>
      </c>
      <c r="Q31" s="16">
        <v>54.01746708907617</v>
      </c>
      <c r="R31" s="16">
        <v>65.277908183623268</v>
      </c>
      <c r="S31" s="16">
        <v>58.981382343982638</v>
      </c>
      <c r="T31" s="16">
        <v>63.2170723039442</v>
      </c>
      <c r="U31" s="16">
        <v>56.097608824211591</v>
      </c>
      <c r="V31" s="16">
        <v>67.469082439996896</v>
      </c>
    </row>
    <row r="32" spans="1:22" s="19" customFormat="1" ht="17.100000000000001" customHeight="1" x14ac:dyDescent="0.2">
      <c r="A32" s="41" t="s">
        <v>27</v>
      </c>
      <c r="B32" s="16">
        <v>548.27769895497329</v>
      </c>
      <c r="C32" s="16">
        <v>570.56498128069722</v>
      </c>
      <c r="D32" s="16">
        <v>627.48463681484816</v>
      </c>
      <c r="E32" s="16">
        <v>640.62356594167363</v>
      </c>
      <c r="F32" s="16">
        <v>674.85832500670028</v>
      </c>
      <c r="G32" s="16">
        <v>719.41380505420625</v>
      </c>
      <c r="H32" s="16">
        <v>719.35859552462568</v>
      </c>
      <c r="I32" s="16">
        <v>735.07251400371308</v>
      </c>
      <c r="J32" s="16">
        <v>750.61745996875197</v>
      </c>
      <c r="K32" s="16">
        <v>743.58968046955056</v>
      </c>
      <c r="L32" s="16">
        <v>749.33810527378193</v>
      </c>
      <c r="M32" s="16">
        <v>739.9920114666395</v>
      </c>
      <c r="N32" s="16">
        <v>749.21528795231279</v>
      </c>
      <c r="O32" s="16">
        <v>751.57008832258759</v>
      </c>
      <c r="P32" s="16">
        <v>736.80205160247203</v>
      </c>
      <c r="Q32" s="16">
        <v>731.08296556930304</v>
      </c>
      <c r="R32" s="16">
        <v>757.70037189263917</v>
      </c>
      <c r="S32" s="16">
        <v>757.96253658632952</v>
      </c>
      <c r="T32" s="16">
        <v>775.36419494223446</v>
      </c>
      <c r="U32" s="16">
        <v>824.7665651838563</v>
      </c>
      <c r="V32" s="16">
        <v>813.62022054566</v>
      </c>
    </row>
    <row r="33" spans="1:22" s="19" customFormat="1" ht="17.100000000000001" customHeight="1" x14ac:dyDescent="0.2">
      <c r="A33" s="41" t="s">
        <v>71</v>
      </c>
      <c r="B33" s="16">
        <v>187.54755466944547</v>
      </c>
      <c r="C33" s="16">
        <v>190.95761302526967</v>
      </c>
      <c r="D33" s="16">
        <v>196.2604580696908</v>
      </c>
      <c r="E33" s="16">
        <v>201.43730549621418</v>
      </c>
      <c r="F33" s="16">
        <v>204.05276423531305</v>
      </c>
      <c r="G33" s="16">
        <v>206.49074405565642</v>
      </c>
      <c r="H33" s="16">
        <v>208.02584050931122</v>
      </c>
      <c r="I33" s="16">
        <v>210.68310344113956</v>
      </c>
      <c r="J33" s="16">
        <v>214.40327794812549</v>
      </c>
      <c r="K33" s="16">
        <v>220.35824121948122</v>
      </c>
      <c r="L33" s="16">
        <v>225.95745238744306</v>
      </c>
      <c r="M33" s="16">
        <v>230.63130883621756</v>
      </c>
      <c r="N33" s="16">
        <v>232.03803664156101</v>
      </c>
      <c r="O33" s="16">
        <v>236.39414067822378</v>
      </c>
      <c r="P33" s="16">
        <v>239.22347436258431</v>
      </c>
      <c r="Q33" s="16">
        <v>243.23649785239138</v>
      </c>
      <c r="R33" s="16">
        <v>248.23537703810558</v>
      </c>
      <c r="S33" s="16">
        <v>250.71175835546495</v>
      </c>
      <c r="T33" s="16">
        <v>253.60710011383918</v>
      </c>
      <c r="U33" s="16">
        <v>258.78358931472962</v>
      </c>
      <c r="V33" s="16">
        <v>259.60942904849873</v>
      </c>
    </row>
    <row r="34" spans="1:22" s="19" customFormat="1" ht="17.100000000000001" customHeight="1" x14ac:dyDescent="0.2">
      <c r="A34" s="42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s="60" customFormat="1" ht="17.100000000000001" customHeight="1" x14ac:dyDescent="0.2">
      <c r="A35" s="62" t="s">
        <v>92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</row>
    <row r="36" spans="1:22" s="28" customFormat="1" ht="17.100000000000001" customHeight="1" thickBot="1" x14ac:dyDescent="0.25">
      <c r="A36" s="26" t="s">
        <v>30</v>
      </c>
      <c r="B36" s="27">
        <v>1500.4129731540552</v>
      </c>
      <c r="C36" s="27">
        <v>1604.8893958951589</v>
      </c>
      <c r="D36" s="27">
        <v>1687.2053417407478</v>
      </c>
      <c r="E36" s="27">
        <v>1702.5015626877876</v>
      </c>
      <c r="F36" s="27">
        <v>1639.1918970826846</v>
      </c>
      <c r="G36" s="27">
        <v>1780.1590237162732</v>
      </c>
      <c r="H36" s="27">
        <v>1649.1255824119717</v>
      </c>
      <c r="I36" s="27">
        <v>1709.2990613364314</v>
      </c>
      <c r="J36" s="27">
        <v>1769.6956150622686</v>
      </c>
      <c r="K36" s="27">
        <v>1831.2673975403934</v>
      </c>
      <c r="L36" s="27">
        <v>2001.6442095727725</v>
      </c>
      <c r="M36" s="27">
        <v>2028.0237377652668</v>
      </c>
      <c r="N36" s="27">
        <v>1963.3548700684271</v>
      </c>
      <c r="O36" s="27">
        <v>2128.5123726273737</v>
      </c>
      <c r="P36" s="27">
        <v>2246.2403810881196</v>
      </c>
      <c r="Q36" s="27">
        <v>2306.436362416081</v>
      </c>
      <c r="R36" s="27">
        <v>2376.7265324190685</v>
      </c>
      <c r="S36" s="27">
        <v>2577.0151379347794</v>
      </c>
      <c r="T36" s="27">
        <v>2506.6340610475995</v>
      </c>
      <c r="U36" s="27">
        <v>2421.4681679972196</v>
      </c>
      <c r="V36" s="27">
        <v>2433.9049719594927</v>
      </c>
    </row>
    <row r="37" spans="1:22" x14ac:dyDescent="0.2">
      <c r="A37" s="14" t="s">
        <v>64</v>
      </c>
      <c r="P37" s="43"/>
    </row>
  </sheetData>
  <mergeCells count="5">
    <mergeCell ref="R3:U3"/>
    <mergeCell ref="N3:Q3"/>
    <mergeCell ref="F3:I3"/>
    <mergeCell ref="B3:E3"/>
    <mergeCell ref="J3:M3"/>
  </mergeCells>
  <pageMargins left="3.937007874015748E-2" right="0" top="0.51181102362204722" bottom="0.15748031496062992" header="0.31496062992125984" footer="0.31496062992125984"/>
  <pageSetup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7"/>
  <sheetViews>
    <sheetView view="pageBreakPreview" zoomScaleSheetLayoutView="100" workbookViewId="0">
      <pane xSplit="1" ySplit="4" topLeftCell="B8" activePane="bottomRight" state="frozen"/>
      <selection activeCell="AB2" sqref="AB2"/>
      <selection pane="topRight" activeCell="AB2" sqref="AB2"/>
      <selection pane="bottomLeft" activeCell="AB2" sqref="AB2"/>
      <selection pane="bottomRight" activeCell="B1" sqref="B1"/>
    </sheetView>
  </sheetViews>
  <sheetFormatPr defaultRowHeight="11.25" x14ac:dyDescent="0.2"/>
  <cols>
    <col min="1" max="1" width="26.85546875" style="30" customWidth="1"/>
    <col min="2" max="14" width="7.28515625" style="30" customWidth="1"/>
    <col min="15" max="15" width="6.85546875" style="30" customWidth="1"/>
    <col min="16" max="20" width="7.28515625" style="30" customWidth="1"/>
    <col min="21" max="21" width="7.42578125" style="30" bestFit="1" customWidth="1"/>
    <col min="22" max="22" width="6.5703125" style="30" bestFit="1" customWidth="1"/>
    <col min="23" max="16384" width="9.140625" style="30"/>
  </cols>
  <sheetData>
    <row r="1" spans="1:22" ht="18" customHeight="1" thickBot="1" x14ac:dyDescent="0.25">
      <c r="B1" s="18" t="s">
        <v>97</v>
      </c>
    </row>
    <row r="2" spans="1:22" ht="9" hidden="1" customHeight="1" thickBot="1" x14ac:dyDescent="0.25">
      <c r="B2" s="30" t="s">
        <v>65</v>
      </c>
      <c r="C2" s="30" t="s">
        <v>78</v>
      </c>
      <c r="D2" s="30" t="s">
        <v>77</v>
      </c>
      <c r="E2" s="30" t="s">
        <v>79</v>
      </c>
      <c r="F2" s="30" t="s">
        <v>80</v>
      </c>
      <c r="G2" s="30" t="s">
        <v>82</v>
      </c>
      <c r="H2" s="30" t="s">
        <v>82</v>
      </c>
    </row>
    <row r="3" spans="1:22" s="55" customFormat="1" ht="15" customHeight="1" x14ac:dyDescent="0.2">
      <c r="B3" s="74" t="s">
        <v>63</v>
      </c>
      <c r="C3" s="74"/>
      <c r="D3" s="74"/>
      <c r="E3" s="74"/>
      <c r="F3" s="74" t="s">
        <v>81</v>
      </c>
      <c r="G3" s="74"/>
      <c r="H3" s="74"/>
      <c r="I3" s="74"/>
      <c r="J3" s="74" t="s">
        <v>83</v>
      </c>
      <c r="K3" s="74"/>
      <c r="L3" s="74"/>
      <c r="M3" s="74"/>
      <c r="N3" s="74" t="s">
        <v>87</v>
      </c>
      <c r="O3" s="74"/>
      <c r="P3" s="74"/>
      <c r="Q3" s="74"/>
      <c r="R3" s="74" t="s">
        <v>93</v>
      </c>
      <c r="S3" s="74"/>
      <c r="T3" s="74"/>
      <c r="U3" s="74"/>
      <c r="V3" s="73" t="s">
        <v>94</v>
      </c>
    </row>
    <row r="4" spans="1:22" s="60" customFormat="1" x14ac:dyDescent="0.2">
      <c r="A4" s="57"/>
      <c r="B4" s="58" t="s">
        <v>57</v>
      </c>
      <c r="C4" s="58" t="s">
        <v>58</v>
      </c>
      <c r="D4" s="58" t="s">
        <v>59</v>
      </c>
      <c r="E4" s="58" t="s">
        <v>60</v>
      </c>
      <c r="F4" s="58" t="s">
        <v>57</v>
      </c>
      <c r="G4" s="58" t="s">
        <v>58</v>
      </c>
      <c r="H4" s="58" t="s">
        <v>59</v>
      </c>
      <c r="I4" s="58" t="s">
        <v>60</v>
      </c>
      <c r="J4" s="58" t="s">
        <v>57</v>
      </c>
      <c r="K4" s="58" t="s">
        <v>58</v>
      </c>
      <c r="L4" s="58" t="s">
        <v>59</v>
      </c>
      <c r="M4" s="58" t="s">
        <v>60</v>
      </c>
      <c r="N4" s="59" t="s">
        <v>57</v>
      </c>
      <c r="O4" s="58" t="s">
        <v>58</v>
      </c>
      <c r="P4" s="59" t="s">
        <v>59</v>
      </c>
      <c r="Q4" s="59" t="s">
        <v>60</v>
      </c>
      <c r="R4" s="59" t="s">
        <v>57</v>
      </c>
      <c r="S4" s="59" t="s">
        <v>58</v>
      </c>
      <c r="T4" s="59" t="s">
        <v>59</v>
      </c>
      <c r="U4" s="59" t="s">
        <v>60</v>
      </c>
      <c r="V4" s="58" t="s">
        <v>57</v>
      </c>
    </row>
    <row r="5" spans="1:22" s="20" customFormat="1" ht="17.100000000000001" customHeight="1" x14ac:dyDescent="0.2">
      <c r="A5" s="22" t="s">
        <v>88</v>
      </c>
      <c r="B5" s="39">
        <v>100.00000000000001</v>
      </c>
      <c r="C5" s="39">
        <v>100.00000000000001</v>
      </c>
      <c r="D5" s="39">
        <v>99.999999999999972</v>
      </c>
      <c r="E5" s="39">
        <v>99.999999999999986</v>
      </c>
      <c r="F5" s="39">
        <v>99.999999999999986</v>
      </c>
      <c r="G5" s="39">
        <v>100</v>
      </c>
      <c r="H5" s="39">
        <v>99.999999999999986</v>
      </c>
      <c r="I5" s="39">
        <v>99.999999999999986</v>
      </c>
      <c r="J5" s="39">
        <v>99.999999999999986</v>
      </c>
      <c r="K5" s="39">
        <v>100</v>
      </c>
      <c r="L5" s="39">
        <v>99.999999999999986</v>
      </c>
      <c r="M5" s="39">
        <v>100.00000000000001</v>
      </c>
      <c r="N5" s="39">
        <v>99.999999999999986</v>
      </c>
      <c r="O5" s="39">
        <v>100</v>
      </c>
      <c r="P5" s="39">
        <v>99.999999999999986</v>
      </c>
      <c r="Q5" s="39">
        <v>100</v>
      </c>
      <c r="R5" s="39">
        <v>100.00000000000001</v>
      </c>
      <c r="S5" s="39">
        <v>99.999999999999986</v>
      </c>
      <c r="T5" s="39">
        <v>100</v>
      </c>
      <c r="U5" s="39">
        <v>100.00000000000001</v>
      </c>
      <c r="V5" s="39">
        <v>100.00000000000001</v>
      </c>
    </row>
    <row r="6" spans="1:22" s="66" customFormat="1" ht="17.100000000000001" customHeight="1" x14ac:dyDescent="0.2">
      <c r="A6" s="62" t="s">
        <v>89</v>
      </c>
      <c r="B6" s="69">
        <v>26.236053974152032</v>
      </c>
      <c r="C6" s="69">
        <v>22.398214087695113</v>
      </c>
      <c r="D6" s="69">
        <v>20.868663642789958</v>
      </c>
      <c r="E6" s="69">
        <v>21.60645209035199</v>
      </c>
      <c r="F6" s="69">
        <v>20.286398493598526</v>
      </c>
      <c r="G6" s="69">
        <v>20.991135111533097</v>
      </c>
      <c r="H6" s="69">
        <v>27.540598956044327</v>
      </c>
      <c r="I6" s="69">
        <v>21.333238374267907</v>
      </c>
      <c r="J6" s="69">
        <v>23.335148232689551</v>
      </c>
      <c r="K6" s="69">
        <v>23.488254419809493</v>
      </c>
      <c r="L6" s="69">
        <v>24.048683529727214</v>
      </c>
      <c r="M6" s="69">
        <v>23.228924028648844</v>
      </c>
      <c r="N6" s="69">
        <v>22.895025031039015</v>
      </c>
      <c r="O6" s="69">
        <v>21.157154650393153</v>
      </c>
      <c r="P6" s="69">
        <v>23.326450414094939</v>
      </c>
      <c r="Q6" s="69">
        <v>23.682792416148271</v>
      </c>
      <c r="R6" s="69">
        <v>20.965479367398494</v>
      </c>
      <c r="S6" s="69">
        <v>21.719615662228598</v>
      </c>
      <c r="T6" s="69">
        <v>21.999187287417637</v>
      </c>
      <c r="U6" s="69">
        <v>23.323996624209116</v>
      </c>
      <c r="V6" s="69">
        <v>23.097593569796402</v>
      </c>
    </row>
    <row r="7" spans="1:22" s="19" customFormat="1" ht="17.100000000000001" customHeight="1" x14ac:dyDescent="0.2">
      <c r="A7" s="40" t="s">
        <v>2</v>
      </c>
      <c r="B7" s="45">
        <v>1.8059655449737908</v>
      </c>
      <c r="C7" s="45">
        <v>2.07228345199306</v>
      </c>
      <c r="D7" s="45">
        <v>1.9482018773738774</v>
      </c>
      <c r="E7" s="45">
        <v>2.1083666885560168</v>
      </c>
      <c r="F7" s="45">
        <v>2.2820975061203588</v>
      </c>
      <c r="G7" s="45">
        <v>2.134303102357122</v>
      </c>
      <c r="H7" s="45">
        <v>1.9362336974325798</v>
      </c>
      <c r="I7" s="45">
        <v>2.2097273308544487</v>
      </c>
      <c r="J7" s="45">
        <v>1.8762860753019293</v>
      </c>
      <c r="K7" s="45">
        <v>2.7099421836960769</v>
      </c>
      <c r="L7" s="45">
        <v>2.4789915642757427</v>
      </c>
      <c r="M7" s="45">
        <v>2.3486573349669362</v>
      </c>
      <c r="N7" s="45">
        <v>2.409446642564224</v>
      </c>
      <c r="O7" s="45">
        <v>2.2825532445456975</v>
      </c>
      <c r="P7" s="45">
        <v>2.1711862550026511</v>
      </c>
      <c r="Q7" s="45">
        <v>2.0186688150193826</v>
      </c>
      <c r="R7" s="45">
        <v>2.2686807684837031</v>
      </c>
      <c r="S7" s="45">
        <v>2.0864024905810328</v>
      </c>
      <c r="T7" s="45">
        <v>2.0425940213468086</v>
      </c>
      <c r="U7" s="45">
        <v>1.9500449982108325</v>
      </c>
      <c r="V7" s="45">
        <v>1.6750243878986402</v>
      </c>
    </row>
    <row r="8" spans="1:22" s="19" customFormat="1" ht="17.100000000000001" customHeight="1" x14ac:dyDescent="0.2">
      <c r="A8" s="40" t="s">
        <v>3</v>
      </c>
      <c r="B8" s="45">
        <v>10.646406530370941</v>
      </c>
      <c r="C8" s="45">
        <v>13.106932109336483</v>
      </c>
      <c r="D8" s="45">
        <v>11.066381094570206</v>
      </c>
      <c r="E8" s="45">
        <v>12.361832499167585</v>
      </c>
      <c r="F8" s="45">
        <v>11.202933060923936</v>
      </c>
      <c r="G8" s="45">
        <v>12.523581394962264</v>
      </c>
      <c r="H8" s="45">
        <v>10.077789655351177</v>
      </c>
      <c r="I8" s="45">
        <v>11.283972942733964</v>
      </c>
      <c r="J8" s="45">
        <v>12.617050791300077</v>
      </c>
      <c r="K8" s="45">
        <v>12.407401132694513</v>
      </c>
      <c r="L8" s="45">
        <v>12.640848371828529</v>
      </c>
      <c r="M8" s="45">
        <v>12.049135959706758</v>
      </c>
      <c r="N8" s="45">
        <v>12.609475892306781</v>
      </c>
      <c r="O8" s="45">
        <v>11.694049487806305</v>
      </c>
      <c r="P8" s="45">
        <v>12.092795011049533</v>
      </c>
      <c r="Q8" s="45">
        <v>11.691477022150249</v>
      </c>
      <c r="R8" s="45">
        <v>10.265477539227081</v>
      </c>
      <c r="S8" s="45">
        <v>10.23875586961864</v>
      </c>
      <c r="T8" s="45">
        <v>10.689410895711713</v>
      </c>
      <c r="U8" s="45">
        <v>11.170497238074429</v>
      </c>
      <c r="V8" s="45">
        <v>11.151369454071434</v>
      </c>
    </row>
    <row r="9" spans="1:22" s="19" customFormat="1" ht="17.100000000000001" customHeight="1" x14ac:dyDescent="0.2">
      <c r="A9" s="40" t="s">
        <v>4</v>
      </c>
      <c r="B9" s="45">
        <v>2.9387823051251911</v>
      </c>
      <c r="C9" s="45">
        <v>3.1855116801039669</v>
      </c>
      <c r="D9" s="45">
        <v>3.1016241039908508</v>
      </c>
      <c r="E9" s="45">
        <v>3.0022394016695575</v>
      </c>
      <c r="F9" s="45">
        <v>3.0801836738940871</v>
      </c>
      <c r="G9" s="45">
        <v>3.0274990032722617</v>
      </c>
      <c r="H9" s="45">
        <v>2.674728672964692</v>
      </c>
      <c r="I9" s="45">
        <v>3.2027346290854575</v>
      </c>
      <c r="J9" s="45">
        <v>3.0518345111281864</v>
      </c>
      <c r="K9" s="45">
        <v>3.0370535286766427</v>
      </c>
      <c r="L9" s="45">
        <v>3.0308393264556268</v>
      </c>
      <c r="M9" s="45">
        <v>3.0662225447665885</v>
      </c>
      <c r="N9" s="45">
        <v>3.1185201051636002</v>
      </c>
      <c r="O9" s="45">
        <v>3.2100243758419036</v>
      </c>
      <c r="P9" s="45">
        <v>3.3248673565534523</v>
      </c>
      <c r="Q9" s="45">
        <v>3.2596956574851883</v>
      </c>
      <c r="R9" s="45">
        <v>3.4371973140695964</v>
      </c>
      <c r="S9" s="45">
        <v>3.2687295403800052</v>
      </c>
      <c r="T9" s="45">
        <v>3.5686144337266592</v>
      </c>
      <c r="U9" s="45">
        <v>3.5894186532323582</v>
      </c>
      <c r="V9" s="45">
        <v>3.6055102174587379</v>
      </c>
    </row>
    <row r="10" spans="1:22" s="19" customFormat="1" ht="17.100000000000001" customHeight="1" x14ac:dyDescent="0.2">
      <c r="A10" s="40" t="s">
        <v>5</v>
      </c>
      <c r="B10" s="45">
        <v>1.5986141359328764E-2</v>
      </c>
      <c r="C10" s="45">
        <v>1.901148908818737E-2</v>
      </c>
      <c r="D10" s="45">
        <v>1.9336377933755929E-2</v>
      </c>
      <c r="E10" s="45">
        <v>1.8863281187374313E-2</v>
      </c>
      <c r="F10" s="45">
        <v>1.6919715520584223E-2</v>
      </c>
      <c r="G10" s="45">
        <v>1.5255221461772368E-2</v>
      </c>
      <c r="H10" s="45">
        <v>1.300345303241974E-2</v>
      </c>
      <c r="I10" s="45">
        <v>1.571156532240801E-2</v>
      </c>
      <c r="J10" s="45">
        <v>1.5460855742758977E-2</v>
      </c>
      <c r="K10" s="45">
        <v>1.5488830669483689E-2</v>
      </c>
      <c r="L10" s="45">
        <v>1.5041978008087197E-2</v>
      </c>
      <c r="M10" s="45">
        <v>1.4914109763739858E-2</v>
      </c>
      <c r="N10" s="45">
        <v>1.4264963737455269E-2</v>
      </c>
      <c r="O10" s="45">
        <v>1.4010545215186937E-2</v>
      </c>
      <c r="P10" s="45">
        <v>1.2724663118839779E-2</v>
      </c>
      <c r="Q10" s="45">
        <v>1.2031388929952109E-2</v>
      </c>
      <c r="R10" s="45">
        <v>1.1786440596652821E-2</v>
      </c>
      <c r="S10" s="45">
        <v>1.105055915540867E-2</v>
      </c>
      <c r="T10" s="45">
        <v>1.0686880586505224E-2</v>
      </c>
      <c r="U10" s="45">
        <v>1.0546151733164316E-2</v>
      </c>
      <c r="V10" s="45">
        <v>1.026471239440422E-2</v>
      </c>
    </row>
    <row r="11" spans="1:22" s="19" customFormat="1" ht="17.100000000000001" customHeight="1" x14ac:dyDescent="0.2">
      <c r="A11" s="40" t="s">
        <v>6</v>
      </c>
      <c r="B11" s="45">
        <v>8.8451453308136951</v>
      </c>
      <c r="C11" s="45">
        <v>1.8505586007437982</v>
      </c>
      <c r="D11" s="45">
        <v>2.4667313909529804</v>
      </c>
      <c r="E11" s="45">
        <v>1.7359454028698449</v>
      </c>
      <c r="F11" s="45">
        <v>1.3900636365535219</v>
      </c>
      <c r="G11" s="45">
        <v>0.99855330664893016</v>
      </c>
      <c r="H11" s="45">
        <v>10.84053440011256</v>
      </c>
      <c r="I11" s="45">
        <v>2.2643434235847666</v>
      </c>
      <c r="J11" s="45">
        <v>3.499717618455493</v>
      </c>
      <c r="K11" s="45">
        <v>3.2487404192357738</v>
      </c>
      <c r="L11" s="45">
        <v>3.9852953726035456</v>
      </c>
      <c r="M11" s="45">
        <v>3.9325777539450657</v>
      </c>
      <c r="N11" s="45">
        <v>3.1002161290289845</v>
      </c>
      <c r="O11" s="45">
        <v>2.4166612981803217</v>
      </c>
      <c r="P11" s="45">
        <v>4.2700393630668252</v>
      </c>
      <c r="Q11" s="45">
        <v>5.0413690231741084</v>
      </c>
      <c r="R11" s="45">
        <v>3.2658523048373156</v>
      </c>
      <c r="S11" s="45">
        <v>4.1335921883938171</v>
      </c>
      <c r="T11" s="45">
        <v>3.5139036599559152</v>
      </c>
      <c r="U11" s="45">
        <v>4.2914651756548867</v>
      </c>
      <c r="V11" s="45">
        <v>4.2627377068505483</v>
      </c>
    </row>
    <row r="12" spans="1:22" s="19" customFormat="1" ht="17.100000000000001" customHeight="1" x14ac:dyDescent="0.2">
      <c r="A12" s="40" t="s">
        <v>7</v>
      </c>
      <c r="B12" s="45">
        <v>1.9837681215090848</v>
      </c>
      <c r="C12" s="45">
        <v>2.1639167564296167</v>
      </c>
      <c r="D12" s="45">
        <v>2.2663887979682911</v>
      </c>
      <c r="E12" s="45">
        <v>2.3792048169016131</v>
      </c>
      <c r="F12" s="45">
        <v>2.3142009005860409</v>
      </c>
      <c r="G12" s="45">
        <v>2.2919430828307483</v>
      </c>
      <c r="H12" s="45">
        <v>1.9983090771509016</v>
      </c>
      <c r="I12" s="45">
        <v>2.3567484826868608</v>
      </c>
      <c r="J12" s="45">
        <v>2.2747983807611076</v>
      </c>
      <c r="K12" s="45">
        <v>2.0696283248370038</v>
      </c>
      <c r="L12" s="45">
        <v>1.897666916555683</v>
      </c>
      <c r="M12" s="45">
        <v>1.8174163254997582</v>
      </c>
      <c r="N12" s="45">
        <v>1.64310129823797</v>
      </c>
      <c r="O12" s="45">
        <v>1.5398556988037393</v>
      </c>
      <c r="P12" s="45">
        <v>1.4548377653036413</v>
      </c>
      <c r="Q12" s="45">
        <v>1.6595505093893916</v>
      </c>
      <c r="R12" s="45">
        <v>1.7164850001841432</v>
      </c>
      <c r="S12" s="45">
        <v>1.9810850140996947</v>
      </c>
      <c r="T12" s="45">
        <v>2.1739773960900393</v>
      </c>
      <c r="U12" s="45">
        <v>2.3120244073034484</v>
      </c>
      <c r="V12" s="45">
        <v>2.3926870911226379</v>
      </c>
    </row>
    <row r="13" spans="1:22" s="66" customFormat="1" ht="17.100000000000001" customHeight="1" x14ac:dyDescent="0.2">
      <c r="A13" s="62" t="s">
        <v>90</v>
      </c>
      <c r="B13" s="69">
        <v>25.937290038942511</v>
      </c>
      <c r="C13" s="69">
        <v>27.130327885123847</v>
      </c>
      <c r="D13" s="69">
        <v>27.245906731171829</v>
      </c>
      <c r="E13" s="69">
        <v>26.997077166037407</v>
      </c>
      <c r="F13" s="69">
        <v>28.591135336665189</v>
      </c>
      <c r="G13" s="69">
        <v>28.440427483285593</v>
      </c>
      <c r="H13" s="69">
        <v>22.229363795464867</v>
      </c>
      <c r="I13" s="69">
        <v>26.554867719524665</v>
      </c>
      <c r="J13" s="69">
        <v>25.995406397584773</v>
      </c>
      <c r="K13" s="69">
        <v>25.782132570262725</v>
      </c>
      <c r="L13" s="69">
        <v>26.490090334444972</v>
      </c>
      <c r="M13" s="69">
        <v>25.751603005530377</v>
      </c>
      <c r="N13" s="69">
        <v>26.247391669691712</v>
      </c>
      <c r="O13" s="69">
        <v>27.029883078152913</v>
      </c>
      <c r="P13" s="69">
        <v>26.758113100488995</v>
      </c>
      <c r="Q13" s="69">
        <v>26.169793437985657</v>
      </c>
      <c r="R13" s="69">
        <v>27.550639189028388</v>
      </c>
      <c r="S13" s="69">
        <v>27.831712914387751</v>
      </c>
      <c r="T13" s="69">
        <v>27.231020516509339</v>
      </c>
      <c r="U13" s="69">
        <v>25.541964622203373</v>
      </c>
      <c r="V13" s="69">
        <v>26.317080415871825</v>
      </c>
    </row>
    <row r="14" spans="1:22" s="19" customFormat="1" ht="17.100000000000001" customHeight="1" x14ac:dyDescent="0.2">
      <c r="A14" s="40" t="s">
        <v>9</v>
      </c>
      <c r="B14" s="45">
        <v>2.2943744348792841</v>
      </c>
      <c r="C14" s="45">
        <v>0.74498410028330897</v>
      </c>
      <c r="D14" s="45">
        <v>0.23921021904034145</v>
      </c>
      <c r="E14" s="45">
        <v>0.32182019686721391</v>
      </c>
      <c r="F14" s="45">
        <v>1.0177979772646211</v>
      </c>
      <c r="G14" s="45">
        <v>1.3135282166282667</v>
      </c>
      <c r="H14" s="45">
        <v>1.0230241231985275</v>
      </c>
      <c r="I14" s="45">
        <v>0.97677322915534004</v>
      </c>
      <c r="J14" s="45">
        <v>1.2649981645057311</v>
      </c>
      <c r="K14" s="45">
        <v>1.0460121563330171</v>
      </c>
      <c r="L14" s="45">
        <v>1.223331397170345</v>
      </c>
      <c r="M14" s="45">
        <v>1.3817248189657758</v>
      </c>
      <c r="N14" s="45">
        <v>1.4215161411344734</v>
      </c>
      <c r="O14" s="45">
        <v>1.2425091564873547</v>
      </c>
      <c r="P14" s="45">
        <v>1.2850813431536581</v>
      </c>
      <c r="Q14" s="45">
        <v>0.71697162532145986</v>
      </c>
      <c r="R14" s="45">
        <v>1.4151344352444084</v>
      </c>
      <c r="S14" s="45">
        <v>2.0028892528995703</v>
      </c>
      <c r="T14" s="45">
        <v>1.5753457738175709</v>
      </c>
      <c r="U14" s="45">
        <v>0.48232705900953904</v>
      </c>
      <c r="V14" s="45">
        <v>1.3052240069875276</v>
      </c>
    </row>
    <row r="15" spans="1:22" s="19" customFormat="1" ht="17.100000000000001" customHeight="1" x14ac:dyDescent="0.2">
      <c r="A15" s="25" t="s">
        <v>10</v>
      </c>
      <c r="B15" s="45">
        <v>15.175044041660446</v>
      </c>
      <c r="C15" s="45">
        <v>18.21277660023091</v>
      </c>
      <c r="D15" s="45">
        <v>18.344407412098921</v>
      </c>
      <c r="E15" s="45">
        <v>18.058298009098785</v>
      </c>
      <c r="F15" s="45">
        <v>18.863540928383202</v>
      </c>
      <c r="G15" s="45">
        <v>17.820773988929886</v>
      </c>
      <c r="H15" s="45">
        <v>12.968755349296737</v>
      </c>
      <c r="I15" s="45">
        <v>16.080646510444577</v>
      </c>
      <c r="J15" s="45">
        <v>15.164970839069611</v>
      </c>
      <c r="K15" s="45">
        <v>15.767521839245575</v>
      </c>
      <c r="L15" s="45">
        <v>16.047523772966855</v>
      </c>
      <c r="M15" s="45">
        <v>15.049863446747485</v>
      </c>
      <c r="N15" s="45">
        <v>15.504533139551203</v>
      </c>
      <c r="O15" s="45">
        <v>16.195248318763134</v>
      </c>
      <c r="P15" s="45">
        <v>15.91378967757311</v>
      </c>
      <c r="Q15" s="45">
        <v>15.700760705777098</v>
      </c>
      <c r="R15" s="45">
        <v>15.951355479426768</v>
      </c>
      <c r="S15" s="45">
        <v>15.719424127853641</v>
      </c>
      <c r="T15" s="45">
        <v>15.356902816245249</v>
      </c>
      <c r="U15" s="45">
        <v>14.715969138789609</v>
      </c>
      <c r="V15" s="45">
        <v>15.012490410552818</v>
      </c>
    </row>
    <row r="16" spans="1:22" s="19" customFormat="1" ht="17.100000000000001" customHeight="1" x14ac:dyDescent="0.2">
      <c r="A16" s="25" t="s">
        <v>11</v>
      </c>
      <c r="B16" s="45">
        <v>1.1448326991699735</v>
      </c>
      <c r="C16" s="45">
        <v>1.268766649534274</v>
      </c>
      <c r="D16" s="45">
        <v>1.2593665961870084</v>
      </c>
      <c r="E16" s="45">
        <v>1.21186973508705</v>
      </c>
      <c r="F16" s="45">
        <v>1.1921920345350656</v>
      </c>
      <c r="G16" s="45">
        <v>1.3238171565609731</v>
      </c>
      <c r="H16" s="45">
        <v>1.0997859292735366</v>
      </c>
      <c r="I16" s="45">
        <v>1.2794708397065975</v>
      </c>
      <c r="J16" s="45">
        <v>1.2034814278220958</v>
      </c>
      <c r="K16" s="45">
        <v>1.1984125514343396</v>
      </c>
      <c r="L16" s="45">
        <v>1.3748691856640582</v>
      </c>
      <c r="M16" s="45">
        <v>1.2952252122547221</v>
      </c>
      <c r="N16" s="45">
        <v>1.3078561877712755</v>
      </c>
      <c r="O16" s="45">
        <v>1.2997054405745385</v>
      </c>
      <c r="P16" s="45">
        <v>1.300186465968785</v>
      </c>
      <c r="Q16" s="45">
        <v>1.2537092117848689</v>
      </c>
      <c r="R16" s="45">
        <v>1.4354986329866863</v>
      </c>
      <c r="S16" s="45">
        <v>1.374064718670202</v>
      </c>
      <c r="T16" s="45">
        <v>1.41419374273025</v>
      </c>
      <c r="U16" s="45">
        <v>1.3986240134674601</v>
      </c>
      <c r="V16" s="45">
        <v>1.3342610617059332</v>
      </c>
    </row>
    <row r="17" spans="1:22" s="19" customFormat="1" ht="17.100000000000001" customHeight="1" x14ac:dyDescent="0.2">
      <c r="A17" s="25" t="s">
        <v>12</v>
      </c>
      <c r="B17" s="45">
        <v>2.0487885502583247</v>
      </c>
      <c r="C17" s="45">
        <v>2.3152008497952163</v>
      </c>
      <c r="D17" s="45">
        <v>2.2607631166170861</v>
      </c>
      <c r="E17" s="45">
        <v>2.2073818934307257</v>
      </c>
      <c r="F17" s="45">
        <v>2.2872787228798019</v>
      </c>
      <c r="G17" s="45">
        <v>2.3815173602946169</v>
      </c>
      <c r="H17" s="45">
        <v>2.0999396559304429</v>
      </c>
      <c r="I17" s="45">
        <v>2.4761866336353404</v>
      </c>
      <c r="J17" s="45">
        <v>2.3915583406056604</v>
      </c>
      <c r="K17" s="45">
        <v>2.367431397126897</v>
      </c>
      <c r="L17" s="45">
        <v>2.3492675409227068</v>
      </c>
      <c r="M17" s="45">
        <v>2.386344568999994</v>
      </c>
      <c r="N17" s="45">
        <v>2.482516620012575</v>
      </c>
      <c r="O17" s="45">
        <v>2.4828759962513516</v>
      </c>
      <c r="P17" s="45">
        <v>2.3774310946971742</v>
      </c>
      <c r="Q17" s="45">
        <v>2.30518642940996</v>
      </c>
      <c r="R17" s="45">
        <v>2.3569091467924843</v>
      </c>
      <c r="S17" s="45">
        <v>2.2688865391788502</v>
      </c>
      <c r="T17" s="45">
        <v>2.3289438278750749</v>
      </c>
      <c r="U17" s="45">
        <v>2.3376890063962019</v>
      </c>
      <c r="V17" s="45">
        <v>2.2747742514616971</v>
      </c>
    </row>
    <row r="18" spans="1:22" s="19" customFormat="1" ht="17.100000000000001" customHeight="1" x14ac:dyDescent="0.2">
      <c r="A18" s="40" t="s">
        <v>13</v>
      </c>
      <c r="B18" s="45">
        <v>5.2742503129744813</v>
      </c>
      <c r="C18" s="45">
        <v>4.5885996852801387</v>
      </c>
      <c r="D18" s="45">
        <v>5.1421593872284728</v>
      </c>
      <c r="E18" s="45">
        <v>5.197707331553632</v>
      </c>
      <c r="F18" s="45">
        <v>5.2303256736024997</v>
      </c>
      <c r="G18" s="45">
        <v>5.600790760871849</v>
      </c>
      <c r="H18" s="45">
        <v>5.0378587377656219</v>
      </c>
      <c r="I18" s="45">
        <v>5.7417905065828094</v>
      </c>
      <c r="J18" s="45">
        <v>5.9703976255816809</v>
      </c>
      <c r="K18" s="45">
        <v>5.4027546261228947</v>
      </c>
      <c r="L18" s="45">
        <v>5.4950984377210101</v>
      </c>
      <c r="M18" s="45">
        <v>5.6384449585624008</v>
      </c>
      <c r="N18" s="45">
        <v>5.5309695812221875</v>
      </c>
      <c r="O18" s="45">
        <v>5.8095441660765337</v>
      </c>
      <c r="P18" s="45">
        <v>5.8816245190962659</v>
      </c>
      <c r="Q18" s="45">
        <v>6.1931654656922674</v>
      </c>
      <c r="R18" s="45">
        <v>6.3917414945780404</v>
      </c>
      <c r="S18" s="45">
        <v>6.4664482757854875</v>
      </c>
      <c r="T18" s="45">
        <v>6.5556343558411916</v>
      </c>
      <c r="U18" s="45">
        <v>6.607355404540562</v>
      </c>
      <c r="V18" s="45">
        <v>6.3903306851638506</v>
      </c>
    </row>
    <row r="19" spans="1:22" s="66" customFormat="1" ht="17.100000000000001" customHeight="1" x14ac:dyDescent="0.2">
      <c r="A19" s="62" t="s">
        <v>91</v>
      </c>
      <c r="B19" s="69">
        <v>41.724991412233493</v>
      </c>
      <c r="C19" s="69">
        <v>43.156499264351652</v>
      </c>
      <c r="D19" s="69">
        <v>44.498009237636865</v>
      </c>
      <c r="E19" s="69">
        <v>44.092384422584097</v>
      </c>
      <c r="F19" s="69">
        <v>44.183021685747313</v>
      </c>
      <c r="G19" s="69">
        <v>43.253819251532725</v>
      </c>
      <c r="H19" s="69">
        <v>44.378525209790652</v>
      </c>
      <c r="I19" s="69">
        <v>45.011113110971301</v>
      </c>
      <c r="J19" s="69">
        <v>43.843701017594555</v>
      </c>
      <c r="K19" s="69">
        <v>43.844621719089872</v>
      </c>
      <c r="L19" s="69">
        <v>42.273877686775556</v>
      </c>
      <c r="M19" s="69">
        <v>43.838725634722408</v>
      </c>
      <c r="N19" s="69">
        <v>44.06385561954481</v>
      </c>
      <c r="O19" s="69">
        <v>44.444879408059414</v>
      </c>
      <c r="P19" s="69">
        <v>42.603253116803437</v>
      </c>
      <c r="Q19" s="69">
        <v>42.789711021255052</v>
      </c>
      <c r="R19" s="69">
        <v>43.870773656949133</v>
      </c>
      <c r="S19" s="69">
        <v>42.546985425628542</v>
      </c>
      <c r="T19" s="69">
        <v>43.012759643374103</v>
      </c>
      <c r="U19" s="69">
        <v>43.686437120227218</v>
      </c>
      <c r="V19" s="69">
        <v>43.370227452287999</v>
      </c>
    </row>
    <row r="20" spans="1:22" s="19" customFormat="1" ht="17.100000000000001" customHeight="1" x14ac:dyDescent="0.2">
      <c r="A20" s="41" t="s">
        <v>66</v>
      </c>
      <c r="B20" s="45">
        <v>11.401905021867313</v>
      </c>
      <c r="C20" s="45">
        <v>7.7633908590342582</v>
      </c>
      <c r="D20" s="45">
        <v>9.3530860924794865</v>
      </c>
      <c r="E20" s="45">
        <v>8.9106727678199178</v>
      </c>
      <c r="F20" s="45">
        <v>8.4061131850103266</v>
      </c>
      <c r="G20" s="45">
        <v>7.1470048028037674</v>
      </c>
      <c r="H20" s="45">
        <v>13.385166999866607</v>
      </c>
      <c r="I20" s="45">
        <v>7.6496485395986191</v>
      </c>
      <c r="J20" s="45">
        <v>8.7029422242123466</v>
      </c>
      <c r="K20" s="45">
        <v>9.0832619413683329</v>
      </c>
      <c r="L20" s="45">
        <v>8.964821299007486</v>
      </c>
      <c r="M20" s="45">
        <v>9.4026408611479422</v>
      </c>
      <c r="N20" s="45">
        <v>9.048657400968743</v>
      </c>
      <c r="O20" s="45">
        <v>8.6995999068589835</v>
      </c>
      <c r="P20" s="45">
        <v>8.7443867215639202</v>
      </c>
      <c r="Q20" s="45">
        <v>9.2488807414677332</v>
      </c>
      <c r="R20" s="45">
        <v>8.7991582363830929</v>
      </c>
      <c r="S20" s="45">
        <v>8.9525717462549004</v>
      </c>
      <c r="T20" s="45">
        <v>8.5150844936799857</v>
      </c>
      <c r="U20" s="45">
        <v>8.3946949775577817</v>
      </c>
      <c r="V20" s="45">
        <v>8.3681403194837074</v>
      </c>
    </row>
    <row r="21" spans="1:22" s="19" customFormat="1" ht="17.100000000000001" customHeight="1" x14ac:dyDescent="0.2">
      <c r="A21" s="41" t="s">
        <v>67</v>
      </c>
      <c r="B21" s="45">
        <v>2.6189418819411885</v>
      </c>
      <c r="C21" s="45">
        <v>3.119441779595828</v>
      </c>
      <c r="D21" s="45">
        <v>3.3428271052854188</v>
      </c>
      <c r="E21" s="45">
        <v>3.4586825443834677</v>
      </c>
      <c r="F21" s="45">
        <v>3.4710639936480958</v>
      </c>
      <c r="G21" s="45">
        <v>3.5064601085521709</v>
      </c>
      <c r="H21" s="45">
        <v>2.9873456439467665</v>
      </c>
      <c r="I21" s="45">
        <v>3.6340714060230379</v>
      </c>
      <c r="J21" s="45">
        <v>3.3730097031297785</v>
      </c>
      <c r="K21" s="45">
        <v>3.3818065948450626</v>
      </c>
      <c r="L21" s="45">
        <v>3.2660926001124175</v>
      </c>
      <c r="M21" s="45">
        <v>3.3190744748006775</v>
      </c>
      <c r="N21" s="45">
        <v>3.3917335242686559</v>
      </c>
      <c r="O21" s="45">
        <v>3.4814942373067619</v>
      </c>
      <c r="P21" s="45">
        <v>3.4227580660727486</v>
      </c>
      <c r="Q21" s="45">
        <v>3.4036362603463322</v>
      </c>
      <c r="R21" s="45">
        <v>3.6349838797741474</v>
      </c>
      <c r="S21" s="45">
        <v>3.5055586636057012</v>
      </c>
      <c r="T21" s="45">
        <v>3.5795827483177307</v>
      </c>
      <c r="U21" s="45">
        <v>3.5704347041965137</v>
      </c>
      <c r="V21" s="45">
        <v>3.2408377844903566</v>
      </c>
    </row>
    <row r="22" spans="1:22" s="19" customFormat="1" ht="17.100000000000001" customHeight="1" x14ac:dyDescent="0.2">
      <c r="A22" s="41" t="s">
        <v>68</v>
      </c>
      <c r="B22" s="45">
        <v>2.2505307919056312</v>
      </c>
      <c r="C22" s="45">
        <v>2.4875543169101877</v>
      </c>
      <c r="D22" s="45">
        <v>2.481546954407563</v>
      </c>
      <c r="E22" s="45">
        <v>2.4509321888924869</v>
      </c>
      <c r="F22" s="45">
        <v>2.4191787997778351</v>
      </c>
      <c r="G22" s="45">
        <v>2.5288197408778079</v>
      </c>
      <c r="H22" s="45">
        <v>2.4306247915999766</v>
      </c>
      <c r="I22" s="45">
        <v>2.6102484634995697</v>
      </c>
      <c r="J22" s="45">
        <v>2.7732460660495497</v>
      </c>
      <c r="K22" s="45">
        <v>2.9654993631217366</v>
      </c>
      <c r="L22" s="45">
        <v>2.9525179350372155</v>
      </c>
      <c r="M22" s="45">
        <v>3.1297378413252712</v>
      </c>
      <c r="N22" s="45">
        <v>3.2069325319635564</v>
      </c>
      <c r="O22" s="45">
        <v>3.1643701459658855</v>
      </c>
      <c r="P22" s="45">
        <v>2.9397738082425353</v>
      </c>
      <c r="Q22" s="45">
        <v>2.9422227500144333</v>
      </c>
      <c r="R22" s="45">
        <v>2.9900003026908739</v>
      </c>
      <c r="S22" s="45">
        <v>2.8173753425772503</v>
      </c>
      <c r="T22" s="45">
        <v>2.8056069139899105</v>
      </c>
      <c r="U22" s="45">
        <v>2.9263911247931524</v>
      </c>
      <c r="V22" s="45">
        <v>2.6807410685520017</v>
      </c>
    </row>
    <row r="23" spans="1:22" s="19" customFormat="1" ht="17.100000000000001" customHeight="1" x14ac:dyDescent="0.2">
      <c r="A23" s="41" t="s">
        <v>69</v>
      </c>
      <c r="B23" s="45">
        <v>1.6916913632870585</v>
      </c>
      <c r="C23" s="45">
        <v>1.9973150723545015</v>
      </c>
      <c r="D23" s="45">
        <v>1.941400946566689</v>
      </c>
      <c r="E23" s="45">
        <v>1.9327055892515339</v>
      </c>
      <c r="F23" s="45">
        <v>2.2774007157614298</v>
      </c>
      <c r="G23" s="45">
        <v>2.4291333759304639</v>
      </c>
      <c r="H23" s="45">
        <v>1.8467734265870499</v>
      </c>
      <c r="I23" s="45">
        <v>2.5964103067588664</v>
      </c>
      <c r="J23" s="45">
        <v>2.1178289668072665</v>
      </c>
      <c r="K23" s="45">
        <v>2.0423922133083265</v>
      </c>
      <c r="L23" s="45">
        <v>1.8842562103878042</v>
      </c>
      <c r="M23" s="45">
        <v>1.8156358723991437</v>
      </c>
      <c r="N23" s="45">
        <v>1.9141509247821535</v>
      </c>
      <c r="O23" s="45">
        <v>2.1152397574117372</v>
      </c>
      <c r="P23" s="45">
        <v>2.0803270157833111</v>
      </c>
      <c r="Q23" s="45">
        <v>2.0693108227779149</v>
      </c>
      <c r="R23" s="45">
        <v>2.1039838531522199</v>
      </c>
      <c r="S23" s="45">
        <v>2.0520670594094068</v>
      </c>
      <c r="T23" s="45">
        <v>2.0358668469518038</v>
      </c>
      <c r="U23" s="45">
        <v>2.0455430699283084</v>
      </c>
      <c r="V23" s="45">
        <v>2.0815047746381761</v>
      </c>
    </row>
    <row r="24" spans="1:22" s="19" customFormat="1" ht="17.100000000000001" customHeight="1" x14ac:dyDescent="0.2">
      <c r="A24" s="41" t="s">
        <v>70</v>
      </c>
      <c r="B24" s="45">
        <v>2.1365262398551441</v>
      </c>
      <c r="C24" s="45">
        <v>2.7982524686438031</v>
      </c>
      <c r="D24" s="45">
        <v>2.5340762458470878</v>
      </c>
      <c r="E24" s="45">
        <v>2.4961018838721794</v>
      </c>
      <c r="F24" s="45">
        <v>2.9019799613089905</v>
      </c>
      <c r="G24" s="45">
        <v>2.808791101363965</v>
      </c>
      <c r="H24" s="45">
        <v>2.5104285561444653</v>
      </c>
      <c r="I24" s="45">
        <v>2.8515587001401057</v>
      </c>
      <c r="J24" s="45">
        <v>2.7157956797770404</v>
      </c>
      <c r="K24" s="45">
        <v>2.5005559447826253</v>
      </c>
      <c r="L24" s="45">
        <v>2.6908401785208844</v>
      </c>
      <c r="M24" s="45">
        <v>2.6656608844883931</v>
      </c>
      <c r="N24" s="45">
        <v>2.6583255530059144</v>
      </c>
      <c r="O24" s="45">
        <v>2.6560978355072913</v>
      </c>
      <c r="P24" s="45">
        <v>2.381370515815608</v>
      </c>
      <c r="Q24" s="45">
        <v>2.4543571287599657</v>
      </c>
      <c r="R24" s="45">
        <v>2.5816819376041611</v>
      </c>
      <c r="S24" s="45">
        <v>2.5006073382033556</v>
      </c>
      <c r="T24" s="45">
        <v>2.6106254460446556</v>
      </c>
      <c r="U24" s="45">
        <v>2.6152645957364591</v>
      </c>
      <c r="V24" s="45">
        <v>2.4956807479138918</v>
      </c>
    </row>
    <row r="25" spans="1:22" s="19" customFormat="1" ht="17.100000000000001" customHeight="1" x14ac:dyDescent="0.2">
      <c r="A25" s="41" t="s">
        <v>20</v>
      </c>
      <c r="B25" s="45">
        <v>5.2531545174567675</v>
      </c>
      <c r="C25" s="45">
        <v>6.0919878650814958</v>
      </c>
      <c r="D25" s="45">
        <v>6.088074704755229</v>
      </c>
      <c r="E25" s="45">
        <v>6.2683171649542819</v>
      </c>
      <c r="F25" s="45">
        <v>6.5366815683603559</v>
      </c>
      <c r="G25" s="45">
        <v>6.2140230902915938</v>
      </c>
      <c r="H25" s="45">
        <v>5.4776856080277447</v>
      </c>
      <c r="I25" s="45">
        <v>6.5100356126873109</v>
      </c>
      <c r="J25" s="45">
        <v>6.0791391010197282</v>
      </c>
      <c r="K25" s="45">
        <v>6.0449120260147833</v>
      </c>
      <c r="L25" s="45">
        <v>5.8946305516231696</v>
      </c>
      <c r="M25" s="45">
        <v>5.9816102127894268</v>
      </c>
      <c r="N25" s="45">
        <v>5.9929972681485006</v>
      </c>
      <c r="O25" s="45">
        <v>6.2934476595383231</v>
      </c>
      <c r="P25" s="45">
        <v>6.1310041243050399</v>
      </c>
      <c r="Q25" s="45">
        <v>6.2059771225144225</v>
      </c>
      <c r="R25" s="45">
        <v>6.4473161372627539</v>
      </c>
      <c r="S25" s="45">
        <v>6.2829856984465042</v>
      </c>
      <c r="T25" s="45">
        <v>6.4203912232629614</v>
      </c>
      <c r="U25" s="45">
        <v>6.4088476940298982</v>
      </c>
      <c r="V25" s="45">
        <v>5.9838631008961238</v>
      </c>
    </row>
    <row r="26" spans="1:22" s="19" customFormat="1" ht="17.100000000000001" customHeight="1" x14ac:dyDescent="0.2">
      <c r="A26" s="41" t="s">
        <v>72</v>
      </c>
      <c r="B26" s="45">
        <v>2.3415692415059768</v>
      </c>
      <c r="C26" s="45">
        <v>2.3971112023811787</v>
      </c>
      <c r="D26" s="45">
        <v>2.4619212919355022</v>
      </c>
      <c r="E26" s="45">
        <v>2.2036465340042812</v>
      </c>
      <c r="F26" s="45">
        <v>2.1215411393842136</v>
      </c>
      <c r="G26" s="45">
        <v>2.3632086788544715</v>
      </c>
      <c r="H26" s="45">
        <v>1.91331764177806</v>
      </c>
      <c r="I26" s="45">
        <v>2.285683316785136</v>
      </c>
      <c r="J26" s="45">
        <v>2.2582158228103344</v>
      </c>
      <c r="K26" s="45">
        <v>2.1727063993944067</v>
      </c>
      <c r="L26" s="45">
        <v>2.0467352193126791</v>
      </c>
      <c r="M26" s="45">
        <v>2.1358369803144144</v>
      </c>
      <c r="N26" s="45">
        <v>2.3177861253312884</v>
      </c>
      <c r="O26" s="45">
        <v>2.2619252573609985</v>
      </c>
      <c r="P26" s="45">
        <v>2.0659387823516013</v>
      </c>
      <c r="Q26" s="45">
        <v>1.9960975544326205</v>
      </c>
      <c r="R26" s="45">
        <v>1.8311484756923604</v>
      </c>
      <c r="S26" s="45">
        <v>1.6917902010397616</v>
      </c>
      <c r="T26" s="45">
        <v>2.1474727352260294</v>
      </c>
      <c r="U26" s="45">
        <v>2.7142977924311138</v>
      </c>
      <c r="V26" s="45">
        <v>3.1796064092596428</v>
      </c>
    </row>
    <row r="27" spans="1:22" s="19" customFormat="1" ht="17.100000000000001" customHeight="1" x14ac:dyDescent="0.2">
      <c r="A27" s="41" t="s">
        <v>76</v>
      </c>
      <c r="B27" s="45">
        <v>2.2172692230376994</v>
      </c>
      <c r="C27" s="45">
        <v>2.7912257161316392</v>
      </c>
      <c r="D27" s="45">
        <v>2.7303578763664134</v>
      </c>
      <c r="E27" s="45">
        <v>2.4804709012690638</v>
      </c>
      <c r="F27" s="45">
        <v>2.1362794365520346</v>
      </c>
      <c r="G27" s="45">
        <v>1.9179924191437876</v>
      </c>
      <c r="H27" s="45">
        <v>1.3330523017371001</v>
      </c>
      <c r="I27" s="45">
        <v>1.6764905656983033</v>
      </c>
      <c r="J27" s="45">
        <v>1.7133854107582551</v>
      </c>
      <c r="K27" s="45">
        <v>1.8020292699563198</v>
      </c>
      <c r="L27" s="45">
        <v>1.7349215214164289</v>
      </c>
      <c r="M27" s="45">
        <v>1.7503660806776671</v>
      </c>
      <c r="N27" s="45">
        <v>1.7156021838978697</v>
      </c>
      <c r="O27" s="45">
        <v>1.6727923302101604</v>
      </c>
      <c r="P27" s="45">
        <v>1.5921755546143883</v>
      </c>
      <c r="Q27" s="45">
        <v>1.6624309939759756</v>
      </c>
      <c r="R27" s="45">
        <v>1.8091396459206581</v>
      </c>
      <c r="S27" s="45">
        <v>1.7722970411622303</v>
      </c>
      <c r="T27" s="45">
        <v>1.8416777248597274</v>
      </c>
      <c r="U27" s="45">
        <v>1.9170559558418461</v>
      </c>
      <c r="V27" s="45">
        <v>1.9194624715145203</v>
      </c>
    </row>
    <row r="28" spans="1:22" s="19" customFormat="1" ht="17.100000000000001" customHeight="1" x14ac:dyDescent="0.2">
      <c r="A28" s="41" t="s">
        <v>23</v>
      </c>
      <c r="B28" s="45">
        <v>1.7030980976070125</v>
      </c>
      <c r="C28" s="45">
        <v>2.1536051103301026</v>
      </c>
      <c r="D28" s="45">
        <v>2.0638402431517306</v>
      </c>
      <c r="E28" s="45">
        <v>2.0353942217344678</v>
      </c>
      <c r="F28" s="45">
        <v>2.0702227348294215</v>
      </c>
      <c r="G28" s="45">
        <v>2.1706876921920966</v>
      </c>
      <c r="H28" s="45">
        <v>1.8865953536975608</v>
      </c>
      <c r="I28" s="45">
        <v>2.5346054589535609</v>
      </c>
      <c r="J28" s="45">
        <v>2.3568456406928044</v>
      </c>
      <c r="K28" s="45">
        <v>2.479483815459135</v>
      </c>
      <c r="L28" s="45">
        <v>2.41820137419956</v>
      </c>
      <c r="M28" s="45">
        <v>2.5976265448466491</v>
      </c>
      <c r="N28" s="45">
        <v>2.5948660341713796</v>
      </c>
      <c r="O28" s="45">
        <v>2.6567290547906905</v>
      </c>
      <c r="P28" s="45">
        <v>2.4154361623841032</v>
      </c>
      <c r="Q28" s="45">
        <v>2.3048891040942161</v>
      </c>
      <c r="R28" s="45">
        <v>2.4681212809134156</v>
      </c>
      <c r="S28" s="45">
        <v>2.3001912468143177</v>
      </c>
      <c r="T28" s="45">
        <v>2.2987160049790276</v>
      </c>
      <c r="U28" s="45">
        <v>2.2187234434737495</v>
      </c>
      <c r="V28" s="45">
        <v>2.4413777822668101</v>
      </c>
    </row>
    <row r="29" spans="1:22" s="19" customFormat="1" ht="17.100000000000001" customHeight="1" x14ac:dyDescent="0.2">
      <c r="A29" s="41" t="s">
        <v>24</v>
      </c>
      <c r="B29" s="45">
        <v>4.0677383476177349</v>
      </c>
      <c r="C29" s="45">
        <v>4.5963401350776039</v>
      </c>
      <c r="D29" s="45">
        <v>4.5630657863429347</v>
      </c>
      <c r="E29" s="45">
        <v>4.7879267133344401</v>
      </c>
      <c r="F29" s="45">
        <v>4.8026305018500688</v>
      </c>
      <c r="G29" s="45">
        <v>4.9582096210803961</v>
      </c>
      <c r="H29" s="45">
        <v>4.3684505823679354</v>
      </c>
      <c r="I29" s="45">
        <v>5.2930768371112871</v>
      </c>
      <c r="J29" s="45">
        <v>4.8631968819259495</v>
      </c>
      <c r="K29" s="45">
        <v>4.63781644997459</v>
      </c>
      <c r="L29" s="45">
        <v>3.8240750531293588</v>
      </c>
      <c r="M29" s="45">
        <v>4.309392505720119</v>
      </c>
      <c r="N29" s="45">
        <v>4.3783150537685973</v>
      </c>
      <c r="O29" s="45">
        <v>4.3897305392278128</v>
      </c>
      <c r="P29" s="45">
        <v>4.1802452431086543</v>
      </c>
      <c r="Q29" s="45">
        <v>4.084635138935754</v>
      </c>
      <c r="R29" s="45">
        <v>4.3168967329066898</v>
      </c>
      <c r="S29" s="45">
        <v>4.1973553519884206</v>
      </c>
      <c r="T29" s="45">
        <v>4.2329768278364055</v>
      </c>
      <c r="U29" s="45">
        <v>4.2850908606827343</v>
      </c>
      <c r="V29" s="45">
        <v>4.4603519303356745</v>
      </c>
    </row>
    <row r="30" spans="1:22" s="19" customFormat="1" ht="17.100000000000001" customHeight="1" x14ac:dyDescent="0.2">
      <c r="A30" s="41" t="s">
        <v>73</v>
      </c>
      <c r="B30" s="45">
        <v>2.9207825335344557</v>
      </c>
      <c r="C30" s="45">
        <v>3.3490348054579075</v>
      </c>
      <c r="D30" s="45">
        <v>3.187263960556991</v>
      </c>
      <c r="E30" s="45">
        <v>3.3121649715548638</v>
      </c>
      <c r="F30" s="45">
        <v>3.1950140567041028</v>
      </c>
      <c r="G30" s="45">
        <v>3.26919244827547</v>
      </c>
      <c r="H30" s="45">
        <v>2.8388018011500895</v>
      </c>
      <c r="I30" s="45">
        <v>3.3456907688994835</v>
      </c>
      <c r="J30" s="45">
        <v>3.07247068879109</v>
      </c>
      <c r="K30" s="45">
        <v>3.0131946710589301</v>
      </c>
      <c r="L30" s="45">
        <v>2.9735158936222401</v>
      </c>
      <c r="M30" s="45">
        <v>3.1286601078252021</v>
      </c>
      <c r="N30" s="45">
        <v>3.3028377627814938</v>
      </c>
      <c r="O30" s="45">
        <v>3.4523756787053155</v>
      </c>
      <c r="P30" s="45">
        <v>3.2875609652537441</v>
      </c>
      <c r="Q30" s="45">
        <v>3.1368022970519402</v>
      </c>
      <c r="R30" s="45">
        <v>3.4570417931579618</v>
      </c>
      <c r="S30" s="45">
        <v>3.2005224225329645</v>
      </c>
      <c r="T30" s="45">
        <v>3.14487134207838</v>
      </c>
      <c r="U30" s="45">
        <v>3.0849291105328094</v>
      </c>
      <c r="V30" s="45">
        <v>3.1371593707823684</v>
      </c>
    </row>
    <row r="31" spans="1:22" s="19" customFormat="1" ht="17.100000000000001" customHeight="1" x14ac:dyDescent="0.2">
      <c r="A31" s="41" t="s">
        <v>74</v>
      </c>
      <c r="B31" s="45">
        <v>0.12943540362536152</v>
      </c>
      <c r="C31" s="45">
        <v>0.14028025939757813</v>
      </c>
      <c r="D31" s="45">
        <v>0.14378413568034618</v>
      </c>
      <c r="E31" s="45">
        <v>0.14275240867938757</v>
      </c>
      <c r="F31" s="45">
        <v>0.12408539506368729</v>
      </c>
      <c r="G31" s="45">
        <v>0.13578312965990103</v>
      </c>
      <c r="H31" s="45">
        <v>0.10968944567518947</v>
      </c>
      <c r="I31" s="45">
        <v>9.4729264681790146E-2</v>
      </c>
      <c r="J31" s="45">
        <v>9.5524378038289989E-2</v>
      </c>
      <c r="K31" s="45">
        <v>9.6821053290203504E-2</v>
      </c>
      <c r="L31" s="45">
        <v>0.12125436723506366</v>
      </c>
      <c r="M31" s="45">
        <v>0.16573808292590955</v>
      </c>
      <c r="N31" s="45">
        <v>0.14625495100797078</v>
      </c>
      <c r="O31" s="45">
        <v>0.18112868870775817</v>
      </c>
      <c r="P31" s="45">
        <v>0.18502154182186364</v>
      </c>
      <c r="Q31" s="45">
        <v>0.17231972789768643</v>
      </c>
      <c r="R31" s="45">
        <v>0.20909757362006973</v>
      </c>
      <c r="S31" s="45">
        <v>0.1808496799786678</v>
      </c>
      <c r="T31" s="45">
        <v>0.19563162224926953</v>
      </c>
      <c r="U31" s="45">
        <v>0.17253691319525341</v>
      </c>
      <c r="V31" s="45">
        <v>0.20000619798369729</v>
      </c>
    </row>
    <row r="32" spans="1:22" s="19" customFormat="1" ht="17.100000000000001" customHeight="1" x14ac:dyDescent="0.2">
      <c r="A32" s="41" t="s">
        <v>27</v>
      </c>
      <c r="B32" s="45">
        <v>2.2296572161488051</v>
      </c>
      <c r="C32" s="45">
        <v>2.600589997203445</v>
      </c>
      <c r="D32" s="45">
        <v>2.7474384324980941</v>
      </c>
      <c r="E32" s="45">
        <v>2.7484085345182665</v>
      </c>
      <c r="F32" s="45">
        <v>2.8569820832304611</v>
      </c>
      <c r="G32" s="45">
        <v>2.9560489868199591</v>
      </c>
      <c r="H32" s="45">
        <v>2.5524650922571333</v>
      </c>
      <c r="I32" s="45">
        <v>3.0536428110260054</v>
      </c>
      <c r="J32" s="45">
        <v>2.8951435740617102</v>
      </c>
      <c r="K32" s="45">
        <v>2.795664074436119</v>
      </c>
      <c r="L32" s="45">
        <v>2.6906650257813731</v>
      </c>
      <c r="M32" s="45">
        <v>2.6201348447866288</v>
      </c>
      <c r="N32" s="45">
        <v>2.5924832629248322</v>
      </c>
      <c r="O32" s="45">
        <v>2.6016436454038878</v>
      </c>
      <c r="P32" s="45">
        <v>2.3985107529219065</v>
      </c>
      <c r="Q32" s="45">
        <v>2.3322089036457729</v>
      </c>
      <c r="R32" s="45">
        <v>2.4270586129707299</v>
      </c>
      <c r="S32" s="45">
        <v>2.324077136375251</v>
      </c>
      <c r="T32" s="45">
        <v>2.399442899874443</v>
      </c>
      <c r="U32" s="45">
        <v>2.536697735359744</v>
      </c>
      <c r="V32" s="45">
        <v>2.4119060320512968</v>
      </c>
    </row>
    <row r="33" spans="1:22" s="19" customFormat="1" ht="17.100000000000001" customHeight="1" x14ac:dyDescent="0.2">
      <c r="A33" s="41" t="s">
        <v>71</v>
      </c>
      <c r="B33" s="45">
        <v>0.76269153284334679</v>
      </c>
      <c r="C33" s="45">
        <v>0.87036967675212462</v>
      </c>
      <c r="D33" s="45">
        <v>0.85932546176338465</v>
      </c>
      <c r="E33" s="45">
        <v>0.86420799831544837</v>
      </c>
      <c r="F33" s="45">
        <v>0.86384811426628072</v>
      </c>
      <c r="G33" s="45">
        <v>0.84846405568688044</v>
      </c>
      <c r="H33" s="45">
        <v>0.73812796495498312</v>
      </c>
      <c r="I33" s="45">
        <v>0.875221059108237</v>
      </c>
      <c r="J33" s="45">
        <v>0.82695687952039254</v>
      </c>
      <c r="K33" s="45">
        <v>0.82847790207930228</v>
      </c>
      <c r="L33" s="45">
        <v>0.81135045738988532</v>
      </c>
      <c r="M33" s="45">
        <v>0.81661034067495808</v>
      </c>
      <c r="N33" s="45">
        <v>0.80291304252386597</v>
      </c>
      <c r="O33" s="45">
        <v>0.81830467106381</v>
      </c>
      <c r="P33" s="45">
        <v>0.77874386256401051</v>
      </c>
      <c r="Q33" s="45">
        <v>0.77594247534028737</v>
      </c>
      <c r="R33" s="45">
        <v>0.79514519489999425</v>
      </c>
      <c r="S33" s="45">
        <v>0.76873649723980564</v>
      </c>
      <c r="T33" s="45">
        <v>0.78481281402378089</v>
      </c>
      <c r="U33" s="45">
        <v>0.79592914246784996</v>
      </c>
      <c r="V33" s="45">
        <v>0.7695894621197259</v>
      </c>
    </row>
    <row r="34" spans="1:22" s="19" customFormat="1" ht="17.100000000000001" customHeight="1" x14ac:dyDescent="0.2">
      <c r="A34" s="42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1:22" s="60" customFormat="1" ht="17.100000000000001" customHeight="1" x14ac:dyDescent="0.2">
      <c r="A35" s="62" t="s">
        <v>92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</row>
    <row r="36" spans="1:22" s="28" customFormat="1" ht="17.100000000000001" customHeight="1" thickBot="1" x14ac:dyDescent="0.25">
      <c r="A36" s="26" t="s">
        <v>30</v>
      </c>
      <c r="B36" s="46">
        <v>6.1016645746719682</v>
      </c>
      <c r="C36" s="46">
        <v>7.3149587628294013</v>
      </c>
      <c r="D36" s="46">
        <v>7.3874203884013268</v>
      </c>
      <c r="E36" s="46">
        <v>7.3040863210265066</v>
      </c>
      <c r="F36" s="46">
        <v>6.9394444839889671</v>
      </c>
      <c r="G36" s="46">
        <v>7.3146181536485795</v>
      </c>
      <c r="H36" s="46">
        <v>5.8515120387001396</v>
      </c>
      <c r="I36" s="46">
        <v>7.1007807952361111</v>
      </c>
      <c r="J36" s="46">
        <v>6.8257443521311147</v>
      </c>
      <c r="K36" s="46">
        <v>6.8849912908379167</v>
      </c>
      <c r="L36" s="46">
        <v>7.1873484490522399</v>
      </c>
      <c r="M36" s="46">
        <v>7.1807473310983845</v>
      </c>
      <c r="N36" s="46">
        <v>6.793727679724455</v>
      </c>
      <c r="O36" s="46">
        <v>7.3680828633945152</v>
      </c>
      <c r="P36" s="46">
        <v>7.3121833686126241</v>
      </c>
      <c r="Q36" s="46">
        <v>7.3577031246110218</v>
      </c>
      <c r="R36" s="46">
        <v>7.6131077866240053</v>
      </c>
      <c r="S36" s="46">
        <v>7.9016859977550968</v>
      </c>
      <c r="T36" s="46">
        <v>7.7570325526989201</v>
      </c>
      <c r="U36" s="46">
        <v>7.4476016333603043</v>
      </c>
      <c r="V36" s="46">
        <v>7.2150985620437895</v>
      </c>
    </row>
    <row r="37" spans="1:22" x14ac:dyDescent="0.2">
      <c r="A37" s="14" t="s">
        <v>64</v>
      </c>
    </row>
  </sheetData>
  <mergeCells count="5">
    <mergeCell ref="F3:I3"/>
    <mergeCell ref="B3:E3"/>
    <mergeCell ref="J3:M3"/>
    <mergeCell ref="N3:Q3"/>
    <mergeCell ref="R3:U3"/>
  </mergeCells>
  <pageMargins left="0.11811023622047245" right="0" top="0.47244094488188981" bottom="0" header="0.31496062992125984" footer="0.31496062992125984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37"/>
  <sheetViews>
    <sheetView view="pageBreakPreview" zoomScaleSheetLayoutView="100" workbookViewId="0">
      <pane xSplit="1" ySplit="4" topLeftCell="B9" activePane="bottomRight" state="frozen"/>
      <selection activeCell="AB2" sqref="AB2"/>
      <selection pane="topRight" activeCell="AB2" sqref="AB2"/>
      <selection pane="bottomLeft" activeCell="AB2" sqref="AB2"/>
      <selection pane="bottomRight" activeCell="B1" sqref="B1"/>
    </sheetView>
  </sheetViews>
  <sheetFormatPr defaultRowHeight="11.25" x14ac:dyDescent="0.2"/>
  <cols>
    <col min="1" max="1" width="25" style="30" customWidth="1"/>
    <col min="2" max="10" width="7.28515625" style="30" customWidth="1"/>
    <col min="11" max="11" width="6.85546875" style="30" customWidth="1"/>
    <col min="12" max="12" width="7" style="30" customWidth="1"/>
    <col min="13" max="13" width="7.140625" style="30" customWidth="1"/>
    <col min="14" max="14" width="7.28515625" style="30" customWidth="1"/>
    <col min="15" max="17" width="7.5703125" style="30" customWidth="1"/>
    <col min="18" max="20" width="7.28515625" style="30" customWidth="1"/>
    <col min="21" max="21" width="7.42578125" style="30" bestFit="1" customWidth="1"/>
    <col min="22" max="22" width="6.85546875" style="30" bestFit="1" customWidth="1"/>
    <col min="23" max="16384" width="9.140625" style="30"/>
  </cols>
  <sheetData>
    <row r="1" spans="1:22" ht="16.5" customHeight="1" x14ac:dyDescent="0.2">
      <c r="B1" s="18" t="s">
        <v>96</v>
      </c>
    </row>
    <row r="2" spans="1:22" ht="3" customHeight="1" thickBot="1" x14ac:dyDescent="0.25">
      <c r="B2" s="30" t="s">
        <v>65</v>
      </c>
      <c r="C2" s="30" t="s">
        <v>78</v>
      </c>
      <c r="D2" s="30" t="s">
        <v>77</v>
      </c>
      <c r="E2" s="30" t="s">
        <v>79</v>
      </c>
      <c r="F2" s="30" t="s">
        <v>80</v>
      </c>
      <c r="G2" s="30" t="s">
        <v>82</v>
      </c>
      <c r="H2" s="30" t="s">
        <v>82</v>
      </c>
    </row>
    <row r="3" spans="1:22" s="55" customFormat="1" ht="15" customHeight="1" x14ac:dyDescent="0.2">
      <c r="B3" s="74" t="s">
        <v>63</v>
      </c>
      <c r="C3" s="74"/>
      <c r="D3" s="74"/>
      <c r="E3" s="74"/>
      <c r="F3" s="74" t="s">
        <v>81</v>
      </c>
      <c r="G3" s="74"/>
      <c r="H3" s="74"/>
      <c r="I3" s="74"/>
      <c r="J3" s="74" t="s">
        <v>83</v>
      </c>
      <c r="K3" s="74"/>
      <c r="L3" s="74"/>
      <c r="M3" s="74"/>
      <c r="N3" s="74" t="s">
        <v>87</v>
      </c>
      <c r="O3" s="74"/>
      <c r="P3" s="74"/>
      <c r="Q3" s="74"/>
      <c r="R3" s="74" t="s">
        <v>93</v>
      </c>
      <c r="S3" s="74"/>
      <c r="T3" s="74"/>
      <c r="U3" s="74"/>
      <c r="V3" s="73" t="s">
        <v>94</v>
      </c>
    </row>
    <row r="4" spans="1:22" s="60" customFormat="1" x14ac:dyDescent="0.2">
      <c r="A4" s="57"/>
      <c r="B4" s="58" t="s">
        <v>57</v>
      </c>
      <c r="C4" s="59" t="s">
        <v>58</v>
      </c>
      <c r="D4" s="59" t="s">
        <v>59</v>
      </c>
      <c r="E4" s="58" t="s">
        <v>60</v>
      </c>
      <c r="F4" s="58" t="s">
        <v>57</v>
      </c>
      <c r="G4" s="58" t="s">
        <v>58</v>
      </c>
      <c r="H4" s="58" t="s">
        <v>59</v>
      </c>
      <c r="I4" s="58" t="s">
        <v>60</v>
      </c>
      <c r="J4" s="58" t="s">
        <v>57</v>
      </c>
      <c r="K4" s="58" t="s">
        <v>58</v>
      </c>
      <c r="L4" s="58" t="s">
        <v>59</v>
      </c>
      <c r="M4" s="58" t="s">
        <v>60</v>
      </c>
      <c r="N4" s="59" t="s">
        <v>57</v>
      </c>
      <c r="O4" s="58" t="s">
        <v>58</v>
      </c>
      <c r="P4" s="59" t="s">
        <v>59</v>
      </c>
      <c r="Q4" s="59" t="s">
        <v>60</v>
      </c>
      <c r="R4" s="58" t="s">
        <v>57</v>
      </c>
      <c r="S4" s="58" t="s">
        <v>58</v>
      </c>
      <c r="T4" s="58" t="s">
        <v>59</v>
      </c>
      <c r="U4" s="58" t="s">
        <v>60</v>
      </c>
      <c r="V4" s="58" t="s">
        <v>57</v>
      </c>
    </row>
    <row r="5" spans="1:22" s="20" customFormat="1" ht="17.100000000000001" customHeight="1" x14ac:dyDescent="0.2">
      <c r="A5" s="22" t="s">
        <v>88</v>
      </c>
      <c r="B5" s="44">
        <v>22775.854454154451</v>
      </c>
      <c r="C5" s="44">
        <v>22935.17671170965</v>
      </c>
      <c r="D5" s="44">
        <v>22873.240688401904</v>
      </c>
      <c r="E5" s="44">
        <v>23038.589039216724</v>
      </c>
      <c r="F5" s="44">
        <v>23812.251570491215</v>
      </c>
      <c r="G5" s="44">
        <v>24311.12881444228</v>
      </c>
      <c r="H5" s="44">
        <v>24558.51304109105</v>
      </c>
      <c r="I5" s="44">
        <v>24965.201476926941</v>
      </c>
      <c r="J5" s="44">
        <v>25594.772032586257</v>
      </c>
      <c r="K5" s="44">
        <v>26692.518363521682</v>
      </c>
      <c r="L5" s="44">
        <v>27796.72728648581</v>
      </c>
      <c r="M5" s="44">
        <v>28403.427662183756</v>
      </c>
      <c r="N5" s="44">
        <v>28758.985359817998</v>
      </c>
      <c r="O5" s="44">
        <v>29428.444834161517</v>
      </c>
      <c r="P5" s="44">
        <v>30359.097881069345</v>
      </c>
      <c r="Q5" s="44">
        <v>31180.558221082927</v>
      </c>
      <c r="R5" s="44">
        <v>31749.02079147326</v>
      </c>
      <c r="S5" s="44">
        <v>32053.93846844522</v>
      </c>
      <c r="T5" s="44">
        <v>32468.181956242552</v>
      </c>
      <c r="U5" s="44">
        <v>32916.216403881757</v>
      </c>
      <c r="V5" s="44">
        <v>33682.057108071473</v>
      </c>
    </row>
    <row r="6" spans="1:22" s="66" customFormat="1" ht="17.100000000000001" customHeight="1" x14ac:dyDescent="0.2">
      <c r="A6" s="62" t="s">
        <v>89</v>
      </c>
      <c r="B6" s="63">
        <v>5468.0555210554894</v>
      </c>
      <c r="C6" s="63">
        <v>5340.6310735903216</v>
      </c>
      <c r="D6" s="63">
        <v>4956.6321829012404</v>
      </c>
      <c r="E6" s="63">
        <v>4737.1483742661248</v>
      </c>
      <c r="F6" s="63">
        <v>5009.7909801025726</v>
      </c>
      <c r="G6" s="63">
        <v>5266.7819693015635</v>
      </c>
      <c r="H6" s="63">
        <v>5509.6792017955777</v>
      </c>
      <c r="I6" s="63">
        <v>5673.5797889518626</v>
      </c>
      <c r="J6" s="63">
        <v>5847.1546479896297</v>
      </c>
      <c r="K6" s="63">
        <v>6332.142579125948</v>
      </c>
      <c r="L6" s="63">
        <v>6603.8691040404719</v>
      </c>
      <c r="M6" s="63">
        <v>6548.3306070840117</v>
      </c>
      <c r="N6" s="63">
        <v>6464.2308175110729</v>
      </c>
      <c r="O6" s="63">
        <v>6613.4797181901131</v>
      </c>
      <c r="P6" s="63">
        <v>6901.8154762616959</v>
      </c>
      <c r="Q6" s="63">
        <v>7073.2809731023526</v>
      </c>
      <c r="R6" s="63">
        <v>7014.3075291099776</v>
      </c>
      <c r="S6" s="63">
        <v>6950.9147285378203</v>
      </c>
      <c r="T6" s="63">
        <v>7230.1143516097745</v>
      </c>
      <c r="U6" s="63">
        <v>7500.4005408414332</v>
      </c>
      <c r="V6" s="63">
        <v>7834.3405420865074</v>
      </c>
    </row>
    <row r="7" spans="1:22" s="19" customFormat="1" ht="17.100000000000001" customHeight="1" x14ac:dyDescent="0.2">
      <c r="A7" s="40" t="s">
        <v>2</v>
      </c>
      <c r="B7" s="16">
        <v>452.54452462131701</v>
      </c>
      <c r="C7" s="16">
        <v>446.04574437223698</v>
      </c>
      <c r="D7" s="16">
        <v>454.60552704528999</v>
      </c>
      <c r="E7" s="16">
        <v>492.41640116276</v>
      </c>
      <c r="F7" s="16">
        <v>525.73128200578003</v>
      </c>
      <c r="G7" s="16">
        <v>534.04343291325802</v>
      </c>
      <c r="H7" s="16">
        <v>538.76696901042499</v>
      </c>
      <c r="I7" s="16">
        <v>524.49829143358295</v>
      </c>
      <c r="J7" s="16">
        <v>504.81233897893799</v>
      </c>
      <c r="K7" s="16">
        <v>705.62675766497796</v>
      </c>
      <c r="L7" s="16">
        <v>691.44042362464302</v>
      </c>
      <c r="M7" s="16">
        <v>675.55281230164303</v>
      </c>
      <c r="N7" s="16">
        <v>675.55612075762997</v>
      </c>
      <c r="O7" s="16">
        <v>669.24460372469196</v>
      </c>
      <c r="P7" s="16">
        <v>664.11601134020498</v>
      </c>
      <c r="Q7" s="16">
        <v>683.04592734865298</v>
      </c>
      <c r="R7" s="16">
        <v>693.47354284193602</v>
      </c>
      <c r="S7" s="16">
        <v>683.69187269159602</v>
      </c>
      <c r="T7" s="16">
        <v>662.44359451271896</v>
      </c>
      <c r="U7" s="16">
        <v>624.76997308165301</v>
      </c>
      <c r="V7" s="16">
        <v>572.92967380020002</v>
      </c>
    </row>
    <row r="8" spans="1:22" s="19" customFormat="1" ht="17.100000000000001" customHeight="1" x14ac:dyDescent="0.2">
      <c r="A8" s="40" t="s">
        <v>3</v>
      </c>
      <c r="B8" s="16">
        <v>2748.46329994287</v>
      </c>
      <c r="C8" s="16">
        <v>2719.8213058906399</v>
      </c>
      <c r="D8" s="16">
        <v>2698.9196803367599</v>
      </c>
      <c r="E8" s="16">
        <v>2735.7208917625198</v>
      </c>
      <c r="F8" s="16">
        <v>2818.80861470216</v>
      </c>
      <c r="G8" s="16">
        <v>2858.4323703575801</v>
      </c>
      <c r="H8" s="16">
        <v>2855.8231785779599</v>
      </c>
      <c r="I8" s="16">
        <v>2935.4854711200601</v>
      </c>
      <c r="J8" s="16">
        <v>3117.9395584185099</v>
      </c>
      <c r="K8" s="16">
        <v>3336.1899759838702</v>
      </c>
      <c r="L8" s="16">
        <v>3468.1294889876199</v>
      </c>
      <c r="M8" s="16">
        <v>3490.21137618071</v>
      </c>
      <c r="N8" s="16">
        <v>3511.0478065770199</v>
      </c>
      <c r="O8" s="16">
        <v>3575.2901570008598</v>
      </c>
      <c r="P8" s="16">
        <v>3607.5676368376298</v>
      </c>
      <c r="Q8" s="16">
        <v>3522.06281714957</v>
      </c>
      <c r="R8" s="16">
        <v>3388.748934578</v>
      </c>
      <c r="S8" s="16">
        <v>3322.9471596959802</v>
      </c>
      <c r="T8" s="16">
        <v>3468.3622645239602</v>
      </c>
      <c r="U8" s="16">
        <v>3619.0643474665599</v>
      </c>
      <c r="V8" s="16">
        <v>3770.5315342195599</v>
      </c>
    </row>
    <row r="9" spans="1:22" s="19" customFormat="1" ht="17.100000000000001" customHeight="1" x14ac:dyDescent="0.2">
      <c r="A9" s="40" t="s">
        <v>4</v>
      </c>
      <c r="B9" s="16">
        <v>721.97228473122505</v>
      </c>
      <c r="C9" s="16">
        <v>709.67710080094798</v>
      </c>
      <c r="D9" s="16">
        <v>698.14580505214201</v>
      </c>
      <c r="E9" s="16">
        <v>702.15031752367702</v>
      </c>
      <c r="F9" s="16">
        <v>726.99715989824597</v>
      </c>
      <c r="G9" s="16">
        <v>743.595002509084</v>
      </c>
      <c r="H9" s="16">
        <v>752.30581578205602</v>
      </c>
      <c r="I9" s="16">
        <v>766.88132746590202</v>
      </c>
      <c r="J9" s="16">
        <v>795.00687463227996</v>
      </c>
      <c r="K9" s="16">
        <v>815.17539310026996</v>
      </c>
      <c r="L9" s="16">
        <v>836.28645467780404</v>
      </c>
      <c r="M9" s="16">
        <v>863.55412736821802</v>
      </c>
      <c r="N9" s="16">
        <v>900.85361239434496</v>
      </c>
      <c r="O9" s="16">
        <v>947.63146770619301</v>
      </c>
      <c r="P9" s="16">
        <v>994.959401578457</v>
      </c>
      <c r="Q9" s="16">
        <v>1033.8237042559499</v>
      </c>
      <c r="R9" s="16">
        <v>1061.40285789054</v>
      </c>
      <c r="S9" s="16">
        <v>1092.3595792931401</v>
      </c>
      <c r="T9" s="16">
        <v>1128.8780168582</v>
      </c>
      <c r="U9" s="16">
        <v>1172.5436992792499</v>
      </c>
      <c r="V9" s="16">
        <v>1212.0159490414401</v>
      </c>
    </row>
    <row r="10" spans="1:22" s="19" customFormat="1" ht="17.100000000000001" customHeight="1" x14ac:dyDescent="0.2">
      <c r="A10" s="40" t="s">
        <v>5</v>
      </c>
      <c r="B10" s="16">
        <v>3.8787064576007699</v>
      </c>
      <c r="C10" s="16">
        <v>4.21067592480121</v>
      </c>
      <c r="D10" s="16">
        <v>4.4049554916041798</v>
      </c>
      <c r="E10" s="16">
        <v>4.3518005474675503</v>
      </c>
      <c r="F10" s="16">
        <v>4.02434802584167</v>
      </c>
      <c r="G10" s="16">
        <v>3.7266725081396799</v>
      </c>
      <c r="H10" s="16">
        <v>3.6636726682368401</v>
      </c>
      <c r="I10" s="16">
        <v>3.7944299531436498</v>
      </c>
      <c r="J10" s="16">
        <v>3.98664373449851</v>
      </c>
      <c r="K10" s="16">
        <v>4.1254416630018804</v>
      </c>
      <c r="L10" s="16">
        <v>4.1936452200887597</v>
      </c>
      <c r="M10" s="16">
        <v>4.1979250894787299</v>
      </c>
      <c r="N10" s="16">
        <v>4.1375611965230004</v>
      </c>
      <c r="O10" s="16">
        <v>4.0369493377307002</v>
      </c>
      <c r="P10" s="16">
        <v>3.9103841434218798</v>
      </c>
      <c r="Q10" s="16">
        <v>3.7769106515258599</v>
      </c>
      <c r="R10" s="16">
        <v>3.6841503366769599</v>
      </c>
      <c r="S10" s="16">
        <v>3.5825100288109502</v>
      </c>
      <c r="T10" s="16">
        <v>3.47314151275117</v>
      </c>
      <c r="U10" s="16">
        <v>3.43710681773495</v>
      </c>
      <c r="V10" s="16">
        <v>3.45195954978582</v>
      </c>
    </row>
    <row r="11" spans="1:22" s="19" customFormat="1" ht="17.100000000000001" customHeight="1" x14ac:dyDescent="0.2">
      <c r="A11" s="40" t="s">
        <v>6</v>
      </c>
      <c r="B11" s="16">
        <v>1060.38073862125</v>
      </c>
      <c r="C11" s="16">
        <v>972.49533860509098</v>
      </c>
      <c r="D11" s="16">
        <v>582.33301782908995</v>
      </c>
      <c r="E11" s="16">
        <v>258.83224101956</v>
      </c>
      <c r="F11" s="16">
        <v>383.296203876427</v>
      </c>
      <c r="G11" s="16">
        <v>567.99152040555305</v>
      </c>
      <c r="H11" s="16">
        <v>794.09136948714104</v>
      </c>
      <c r="I11" s="16">
        <v>873.83064242983198</v>
      </c>
      <c r="J11" s="16">
        <v>854.30742275350406</v>
      </c>
      <c r="K11" s="16">
        <v>913.24767499172799</v>
      </c>
      <c r="L11" s="16">
        <v>1070.82550445433</v>
      </c>
      <c r="M11" s="16">
        <v>1008.78572599822</v>
      </c>
      <c r="N11" s="16">
        <v>899.56937552396698</v>
      </c>
      <c r="O11" s="16">
        <v>969.43175126594497</v>
      </c>
      <c r="P11" s="16">
        <v>1178.4859131247399</v>
      </c>
      <c r="Q11" s="16">
        <v>1337.60558239079</v>
      </c>
      <c r="R11" s="16">
        <v>1301.54087423634</v>
      </c>
      <c r="S11" s="16">
        <v>1202.43846962988</v>
      </c>
      <c r="T11" s="16">
        <v>1260.55030357838</v>
      </c>
      <c r="U11" s="16">
        <v>1330.1261325667399</v>
      </c>
      <c r="V11" s="16">
        <v>1477.82944798472</v>
      </c>
    </row>
    <row r="12" spans="1:22" s="19" customFormat="1" ht="17.100000000000001" customHeight="1" x14ac:dyDescent="0.2">
      <c r="A12" s="40" t="s">
        <v>7</v>
      </c>
      <c r="B12" s="16">
        <v>480.81596668122597</v>
      </c>
      <c r="C12" s="16">
        <v>488.380907996605</v>
      </c>
      <c r="D12" s="16">
        <v>518.22319714635398</v>
      </c>
      <c r="E12" s="16">
        <v>543.67672225013996</v>
      </c>
      <c r="F12" s="16">
        <v>550.93337159411703</v>
      </c>
      <c r="G12" s="16">
        <v>558.992970607948</v>
      </c>
      <c r="H12" s="16">
        <v>565.02819626975895</v>
      </c>
      <c r="I12" s="16">
        <v>569.08962654934203</v>
      </c>
      <c r="J12" s="16">
        <v>571.10180947189895</v>
      </c>
      <c r="K12" s="16">
        <v>557.77733572210002</v>
      </c>
      <c r="L12" s="16">
        <v>532.99358707598606</v>
      </c>
      <c r="M12" s="16">
        <v>506.02864014574197</v>
      </c>
      <c r="N12" s="16">
        <v>473.06634106158799</v>
      </c>
      <c r="O12" s="16">
        <v>447.84478915469202</v>
      </c>
      <c r="P12" s="16">
        <v>452.77612923724303</v>
      </c>
      <c r="Q12" s="16">
        <v>492.96603130586402</v>
      </c>
      <c r="R12" s="16">
        <v>565.45716922648501</v>
      </c>
      <c r="S12" s="16">
        <v>645.89513719841295</v>
      </c>
      <c r="T12" s="16">
        <v>706.40703062376497</v>
      </c>
      <c r="U12" s="16">
        <v>750.45928162949497</v>
      </c>
      <c r="V12" s="16">
        <v>797.58197749080102</v>
      </c>
    </row>
    <row r="13" spans="1:22" s="66" customFormat="1" ht="17.100000000000001" customHeight="1" x14ac:dyDescent="0.2">
      <c r="A13" s="62" t="s">
        <v>8</v>
      </c>
      <c r="B13" s="63">
        <v>6134.1616140580718</v>
      </c>
      <c r="C13" s="63">
        <v>6141.4064306539858</v>
      </c>
      <c r="D13" s="63">
        <v>6198.9685880971865</v>
      </c>
      <c r="E13" s="63">
        <v>6418.9152320002795</v>
      </c>
      <c r="F13" s="63">
        <v>6691.9037445336025</v>
      </c>
      <c r="G13" s="63">
        <v>6723.632283349345</v>
      </c>
      <c r="H13" s="63">
        <v>6525.8318075718098</v>
      </c>
      <c r="I13" s="63">
        <v>6479.7194475113529</v>
      </c>
      <c r="J13" s="63">
        <v>6622.2269440960035</v>
      </c>
      <c r="K13" s="63">
        <v>6885.7721419497693</v>
      </c>
      <c r="L13" s="63">
        <v>7235.9471463673135</v>
      </c>
      <c r="M13" s="63">
        <v>7463.0918328083826</v>
      </c>
      <c r="N13" s="63">
        <v>7554.4498358297533</v>
      </c>
      <c r="O13" s="63">
        <v>7771.1898961134784</v>
      </c>
      <c r="P13" s="63">
        <v>8105.3439234627558</v>
      </c>
      <c r="Q13" s="63">
        <v>8369.8915777646362</v>
      </c>
      <c r="R13" s="63">
        <v>8678.8318378288077</v>
      </c>
      <c r="S13" s="63">
        <v>8842.9780472306684</v>
      </c>
      <c r="T13" s="63">
        <v>8767.104892094485</v>
      </c>
      <c r="U13" s="63">
        <v>8691.3402719032802</v>
      </c>
      <c r="V13" s="63">
        <v>8781.5315383152101</v>
      </c>
    </row>
    <row r="14" spans="1:22" s="19" customFormat="1" ht="17.100000000000001" customHeight="1" x14ac:dyDescent="0.2">
      <c r="A14" s="40" t="s">
        <v>9</v>
      </c>
      <c r="B14" s="16">
        <v>421.104339046588</v>
      </c>
      <c r="C14" s="16">
        <v>243.93292677164101</v>
      </c>
      <c r="D14" s="16">
        <v>91.809679920671996</v>
      </c>
      <c r="E14" s="16">
        <v>88.846195940172393</v>
      </c>
      <c r="F14" s="16">
        <v>208.937795267041</v>
      </c>
      <c r="G14" s="16">
        <v>300.39454221099902</v>
      </c>
      <c r="H14" s="16">
        <v>301.822193280259</v>
      </c>
      <c r="I14" s="16">
        <v>281.89859938703898</v>
      </c>
      <c r="J14" s="16">
        <v>275.00278216823301</v>
      </c>
      <c r="K14" s="16">
        <v>281.70960146264002</v>
      </c>
      <c r="L14" s="16">
        <v>348.369891721253</v>
      </c>
      <c r="M14" s="16">
        <v>416.95741578373497</v>
      </c>
      <c r="N14" s="16">
        <v>388.76554927723203</v>
      </c>
      <c r="O14" s="16">
        <v>356.71246555115601</v>
      </c>
      <c r="P14" s="16">
        <v>340.38001085664098</v>
      </c>
      <c r="Q14" s="16">
        <v>330.04718739757698</v>
      </c>
      <c r="R14" s="16">
        <v>433.16296530176402</v>
      </c>
      <c r="S14" s="16">
        <v>557.764152482035</v>
      </c>
      <c r="T14" s="16">
        <v>506.46211186212298</v>
      </c>
      <c r="U14" s="16">
        <v>400.06370844822499</v>
      </c>
      <c r="V14" s="16">
        <v>350.576789385707</v>
      </c>
    </row>
    <row r="15" spans="1:22" s="19" customFormat="1" ht="17.100000000000001" customHeight="1" x14ac:dyDescent="0.2">
      <c r="A15" s="25" t="s">
        <v>10</v>
      </c>
      <c r="B15" s="16">
        <v>3764.6906875311502</v>
      </c>
      <c r="C15" s="16">
        <v>3956.9678813055302</v>
      </c>
      <c r="D15" s="16">
        <v>4137.6890066657998</v>
      </c>
      <c r="E15" s="16">
        <v>4321.1355211503496</v>
      </c>
      <c r="F15" s="16">
        <v>4401.3816815256496</v>
      </c>
      <c r="G15" s="16">
        <v>4207.43205127289</v>
      </c>
      <c r="H15" s="16">
        <v>3927.8838906046899</v>
      </c>
      <c r="I15" s="16">
        <v>3848.10203976495</v>
      </c>
      <c r="J15" s="16">
        <v>3948.6431996721099</v>
      </c>
      <c r="K15" s="16">
        <v>4168.4354151149</v>
      </c>
      <c r="L15" s="16">
        <v>4343.6228812118798</v>
      </c>
      <c r="M15" s="16">
        <v>4406.3689369364001</v>
      </c>
      <c r="N15" s="16">
        <v>4471.6949937383897</v>
      </c>
      <c r="O15" s="16">
        <v>4631.2439835067598</v>
      </c>
      <c r="P15" s="16">
        <v>4838.1439891556502</v>
      </c>
      <c r="Q15" s="16">
        <v>4989.5546607994502</v>
      </c>
      <c r="R15" s="16">
        <v>5046.6290299701004</v>
      </c>
      <c r="S15" s="16">
        <v>5007.0733682396103</v>
      </c>
      <c r="T15" s="16">
        <v>4924.7210637158596</v>
      </c>
      <c r="U15" s="16">
        <v>4933.2121830953001</v>
      </c>
      <c r="V15" s="16">
        <v>5051.2464056926301</v>
      </c>
    </row>
    <row r="16" spans="1:22" s="19" customFormat="1" ht="17.100000000000001" customHeight="1" x14ac:dyDescent="0.2">
      <c r="A16" s="25" t="s">
        <v>11</v>
      </c>
      <c r="B16" s="16">
        <v>278.30009383844202</v>
      </c>
      <c r="C16" s="16">
        <v>282.305933870535</v>
      </c>
      <c r="D16" s="16">
        <v>283.81379597067598</v>
      </c>
      <c r="E16" s="16">
        <v>282.89455836089002</v>
      </c>
      <c r="F16" s="16">
        <v>284.51846525642401</v>
      </c>
      <c r="G16" s="16">
        <v>294.38397006958598</v>
      </c>
      <c r="H16" s="16">
        <v>305.113215873179</v>
      </c>
      <c r="I16" s="16">
        <v>309.46175894784602</v>
      </c>
      <c r="J16" s="16">
        <v>314.28604364456601</v>
      </c>
      <c r="K16" s="16">
        <v>320.895608402768</v>
      </c>
      <c r="L16" s="16">
        <v>375.23123669707002</v>
      </c>
      <c r="M16" s="16">
        <v>375.109700075832</v>
      </c>
      <c r="N16" s="16">
        <v>376.46531682262599</v>
      </c>
      <c r="O16" s="16">
        <v>382.20268981321902</v>
      </c>
      <c r="P16" s="16">
        <v>389.54676302827698</v>
      </c>
      <c r="Q16" s="16">
        <v>396.20354612897899</v>
      </c>
      <c r="R16" s="16">
        <v>449.93060806717199</v>
      </c>
      <c r="S16" s="16">
        <v>450.42069154438502</v>
      </c>
      <c r="T16" s="16">
        <v>452.034797185407</v>
      </c>
      <c r="U16" s="16">
        <v>453.91451371001801</v>
      </c>
      <c r="V16" s="16">
        <v>454.27132177628499</v>
      </c>
    </row>
    <row r="17" spans="1:22" s="19" customFormat="1" ht="17.100000000000001" customHeight="1" x14ac:dyDescent="0.2">
      <c r="A17" s="25" t="s">
        <v>12</v>
      </c>
      <c r="B17" s="16">
        <v>492.29921262348103</v>
      </c>
      <c r="C17" s="16">
        <v>504.79549755906999</v>
      </c>
      <c r="D17" s="16">
        <v>516.53888997650802</v>
      </c>
      <c r="E17" s="16">
        <v>524.08588320085801</v>
      </c>
      <c r="F17" s="16">
        <v>540.202308839068</v>
      </c>
      <c r="G17" s="16">
        <v>569.43872935244997</v>
      </c>
      <c r="H17" s="16">
        <v>593.85545389225194</v>
      </c>
      <c r="I17" s="16">
        <v>604.73611601311802</v>
      </c>
      <c r="J17" s="16">
        <v>614.09362913276402</v>
      </c>
      <c r="K17" s="16">
        <v>628.86595700661098</v>
      </c>
      <c r="L17" s="16">
        <v>652.89128280903105</v>
      </c>
      <c r="M17" s="16">
        <v>683.58321292515598</v>
      </c>
      <c r="N17" s="16">
        <v>707.70609414288504</v>
      </c>
      <c r="O17" s="16">
        <v>721.47974816038402</v>
      </c>
      <c r="P17" s="16">
        <v>727.25083854311697</v>
      </c>
      <c r="Q17" s="16">
        <v>729.34369323363001</v>
      </c>
      <c r="R17" s="16">
        <v>731.39401840233995</v>
      </c>
      <c r="S17" s="16">
        <v>739.92573909175803</v>
      </c>
      <c r="T17" s="16">
        <v>753.19499313311496</v>
      </c>
      <c r="U17" s="16">
        <v>761.570126322487</v>
      </c>
      <c r="V17" s="16">
        <v>765.63235078464697</v>
      </c>
    </row>
    <row r="18" spans="1:22" s="19" customFormat="1" ht="17.100000000000001" customHeight="1" x14ac:dyDescent="0.2">
      <c r="A18" s="40" t="s">
        <v>13</v>
      </c>
      <c r="B18" s="16">
        <v>1177.7672810184099</v>
      </c>
      <c r="C18" s="16">
        <v>1153.40419114721</v>
      </c>
      <c r="D18" s="16">
        <v>1169.11721556353</v>
      </c>
      <c r="E18" s="16">
        <v>1201.9530733480101</v>
      </c>
      <c r="F18" s="16">
        <v>1256.86349364542</v>
      </c>
      <c r="G18" s="16">
        <v>1351.98299044342</v>
      </c>
      <c r="H18" s="16">
        <v>1397.1570539214299</v>
      </c>
      <c r="I18" s="16">
        <v>1435.5209333984001</v>
      </c>
      <c r="J18" s="16">
        <v>1470.20128947833</v>
      </c>
      <c r="K18" s="16">
        <v>1485.8655599628501</v>
      </c>
      <c r="L18" s="16">
        <v>1515.8318539280799</v>
      </c>
      <c r="M18" s="16">
        <v>1581.07256708726</v>
      </c>
      <c r="N18" s="16">
        <v>1609.8178818486199</v>
      </c>
      <c r="O18" s="16">
        <v>1679.55100908196</v>
      </c>
      <c r="P18" s="16">
        <v>1810.02232187907</v>
      </c>
      <c r="Q18" s="16">
        <v>1924.742490205</v>
      </c>
      <c r="R18" s="16">
        <v>2017.71521608743</v>
      </c>
      <c r="S18" s="16">
        <v>2087.79409587288</v>
      </c>
      <c r="T18" s="16">
        <v>2130.6919261979801</v>
      </c>
      <c r="U18" s="16">
        <v>2142.57974032725</v>
      </c>
      <c r="V18" s="16">
        <v>2159.8046706759401</v>
      </c>
    </row>
    <row r="19" spans="1:22" s="66" customFormat="1" ht="17.100000000000001" customHeight="1" x14ac:dyDescent="0.2">
      <c r="A19" s="62" t="s">
        <v>14</v>
      </c>
      <c r="B19" s="63">
        <v>9655.7306216897487</v>
      </c>
      <c r="C19" s="63">
        <v>9841.9471156950221</v>
      </c>
      <c r="D19" s="63">
        <v>10044.018646335446</v>
      </c>
      <c r="E19" s="63">
        <v>10198.44853783074</v>
      </c>
      <c r="F19" s="63">
        <v>10447.719845832162</v>
      </c>
      <c r="G19" s="63">
        <v>10687.357595568663</v>
      </c>
      <c r="H19" s="63">
        <v>10880.851508745151</v>
      </c>
      <c r="I19" s="63">
        <v>11113.200477564897</v>
      </c>
      <c r="J19" s="63">
        <v>11340.917635910384</v>
      </c>
      <c r="K19" s="63">
        <v>11603.741726720616</v>
      </c>
      <c r="L19" s="63">
        <v>12002.634349655402</v>
      </c>
      <c r="M19" s="63">
        <v>12366.660456358879</v>
      </c>
      <c r="N19" s="63">
        <v>12661.308240081351</v>
      </c>
      <c r="O19" s="63">
        <v>12902.319007600645</v>
      </c>
      <c r="P19" s="63">
        <v>13129.914723757402</v>
      </c>
      <c r="Q19" s="63">
        <v>13427.962232284528</v>
      </c>
      <c r="R19" s="63">
        <v>13664.102760836793</v>
      </c>
      <c r="S19" s="63">
        <v>13798.628664935402</v>
      </c>
      <c r="T19" s="63">
        <v>13989.222145983791</v>
      </c>
      <c r="U19" s="63">
        <v>14262.507538745429</v>
      </c>
      <c r="V19" s="63">
        <v>14619.315571131956</v>
      </c>
    </row>
    <row r="20" spans="1:22" s="19" customFormat="1" ht="17.100000000000001" customHeight="1" x14ac:dyDescent="0.2">
      <c r="A20" s="41" t="s">
        <v>66</v>
      </c>
      <c r="B20" s="16">
        <v>2199.07136611737</v>
      </c>
      <c r="C20" s="16">
        <v>2113.2687134742901</v>
      </c>
      <c r="D20" s="16">
        <v>2037.4027199863499</v>
      </c>
      <c r="E20" s="16">
        <v>1977.91969540381</v>
      </c>
      <c r="F20" s="16">
        <v>2002.9325270030099</v>
      </c>
      <c r="G20" s="16">
        <v>2005.49244179875</v>
      </c>
      <c r="H20" s="16">
        <v>2090.7371668528699</v>
      </c>
      <c r="I20" s="16">
        <v>2185.1763649679301</v>
      </c>
      <c r="J20" s="16">
        <v>2264.6282399163001</v>
      </c>
      <c r="K20" s="16">
        <v>2376.3438135503998</v>
      </c>
      <c r="L20" s="16">
        <v>2538.0734813509998</v>
      </c>
      <c r="M20" s="16">
        <v>2596.1852746923801</v>
      </c>
      <c r="N20" s="16">
        <v>2589.2302234088002</v>
      </c>
      <c r="O20" s="16">
        <v>2612.1791132972198</v>
      </c>
      <c r="P20" s="16">
        <v>2685.4305506391902</v>
      </c>
      <c r="Q20" s="16">
        <v>2795.86079126505</v>
      </c>
      <c r="R20" s="16">
        <v>2853.9258584724298</v>
      </c>
      <c r="S20" s="16">
        <v>2826.6467980308198</v>
      </c>
      <c r="T20" s="16">
        <v>2789.56670986157</v>
      </c>
      <c r="U20" s="16">
        <v>2749.5190922526699</v>
      </c>
      <c r="V20" s="16">
        <v>2801.6351346711999</v>
      </c>
    </row>
    <row r="21" spans="1:22" s="19" customFormat="1" ht="17.100000000000001" customHeight="1" x14ac:dyDescent="0.2">
      <c r="A21" s="41" t="s">
        <v>67</v>
      </c>
      <c r="B21" s="16">
        <v>641.46754346256</v>
      </c>
      <c r="C21" s="16">
        <v>692.46129670590005</v>
      </c>
      <c r="D21" s="16">
        <v>757.41576598143399</v>
      </c>
      <c r="E21" s="16">
        <v>803.14510863724604</v>
      </c>
      <c r="F21" s="16">
        <v>827.77080146792298</v>
      </c>
      <c r="G21" s="16">
        <v>843.92494295382505</v>
      </c>
      <c r="H21" s="16">
        <v>857.69136080414796</v>
      </c>
      <c r="I21" s="16">
        <v>866.66945228719999</v>
      </c>
      <c r="J21" s="16">
        <v>881.28550758383699</v>
      </c>
      <c r="K21" s="16">
        <v>894.15251858836496</v>
      </c>
      <c r="L21" s="16">
        <v>912.18163594229895</v>
      </c>
      <c r="M21" s="16">
        <v>939.56146539584699</v>
      </c>
      <c r="N21" s="16">
        <v>975.07937237405599</v>
      </c>
      <c r="O21" s="16">
        <v>1011.52348511283</v>
      </c>
      <c r="P21" s="16">
        <v>1044.33804014968</v>
      </c>
      <c r="Q21" s="16">
        <v>1086.2648072556501</v>
      </c>
      <c r="R21" s="16">
        <v>1124.5283086372301</v>
      </c>
      <c r="S21" s="16">
        <v>1148.74283876256</v>
      </c>
      <c r="T21" s="16">
        <v>1158.4131975996499</v>
      </c>
      <c r="U21" s="16">
        <v>1144.18926965015</v>
      </c>
      <c r="V21" s="16">
        <v>1109.4928278925399</v>
      </c>
    </row>
    <row r="22" spans="1:22" s="19" customFormat="1" ht="17.100000000000001" customHeight="1" x14ac:dyDescent="0.2">
      <c r="A22" s="41" t="s">
        <v>68</v>
      </c>
      <c r="B22" s="16">
        <v>551.69672003998301</v>
      </c>
      <c r="C22" s="16">
        <v>550.62633603344204</v>
      </c>
      <c r="D22" s="16">
        <v>562.55792743991901</v>
      </c>
      <c r="E22" s="16">
        <v>568.63366921663805</v>
      </c>
      <c r="F22" s="16">
        <v>579.27701486328601</v>
      </c>
      <c r="G22" s="16">
        <v>610.37507532254403</v>
      </c>
      <c r="H22" s="16">
        <v>643.50366348028899</v>
      </c>
      <c r="I22" s="16">
        <v>672.26604971195002</v>
      </c>
      <c r="J22" s="16">
        <v>722.966421305616</v>
      </c>
      <c r="K22" s="16">
        <v>779.85091710003201</v>
      </c>
      <c r="L22" s="16">
        <v>830.43807007168004</v>
      </c>
      <c r="M22" s="16">
        <v>883.16848947398705</v>
      </c>
      <c r="N22" s="16">
        <v>919.89561797771</v>
      </c>
      <c r="O22" s="16">
        <v>916.219746491813</v>
      </c>
      <c r="P22" s="16">
        <v>907.99866524108802</v>
      </c>
      <c r="Q22" s="16">
        <v>920.78275034533999</v>
      </c>
      <c r="R22" s="16">
        <v>928.02498369358295</v>
      </c>
      <c r="S22" s="16">
        <v>926.06220597815798</v>
      </c>
      <c r="T22" s="16">
        <v>933.54381546568197</v>
      </c>
      <c r="U22" s="16">
        <v>930.70553052559399</v>
      </c>
      <c r="V22" s="16">
        <v>911.38748196437803</v>
      </c>
    </row>
    <row r="23" spans="1:22" s="19" customFormat="1" ht="17.100000000000001" customHeight="1" x14ac:dyDescent="0.2">
      <c r="A23" s="41" t="s">
        <v>69</v>
      </c>
      <c r="B23" s="16">
        <v>407.10368113358999</v>
      </c>
      <c r="C23" s="16">
        <v>422.51781760541201</v>
      </c>
      <c r="D23" s="16">
        <v>444.05828308699898</v>
      </c>
      <c r="E23" s="16">
        <v>480.99241176772898</v>
      </c>
      <c r="F23" s="16">
        <v>530.10400546676897</v>
      </c>
      <c r="G23" s="16">
        <v>572.34652709821205</v>
      </c>
      <c r="H23" s="16">
        <v>524.48956257459997</v>
      </c>
      <c r="I23" s="16">
        <v>539.29979559559104</v>
      </c>
      <c r="J23" s="16">
        <v>540.62286628263303</v>
      </c>
      <c r="K23" s="16">
        <v>530.959222098895</v>
      </c>
      <c r="L23" s="16">
        <v>524.87816388737895</v>
      </c>
      <c r="M23" s="16">
        <v>530.25865723836796</v>
      </c>
      <c r="N23" s="16">
        <v>552.75712534164097</v>
      </c>
      <c r="O23" s="16">
        <v>595.46545860168305</v>
      </c>
      <c r="P23" s="16">
        <v>639.538753606662</v>
      </c>
      <c r="Q23" s="16">
        <v>659.57777523714299</v>
      </c>
      <c r="R23" s="16">
        <v>658.18835781690905</v>
      </c>
      <c r="S23" s="16">
        <v>653.60913742431399</v>
      </c>
      <c r="T23" s="16">
        <v>660.79660182077998</v>
      </c>
      <c r="U23" s="16">
        <v>679.30333806972703</v>
      </c>
      <c r="V23" s="16">
        <v>701.54117665274896</v>
      </c>
    </row>
    <row r="24" spans="1:22" s="19" customFormat="1" ht="17.100000000000001" customHeight="1" x14ac:dyDescent="0.2">
      <c r="A24" s="41" t="s">
        <v>70</v>
      </c>
      <c r="B24" s="16">
        <v>553.45883776304902</v>
      </c>
      <c r="C24" s="16">
        <v>569.08670289924805</v>
      </c>
      <c r="D24" s="16">
        <v>576.04819824829599</v>
      </c>
      <c r="E24" s="16">
        <v>605.17508668720996</v>
      </c>
      <c r="F24" s="16">
        <v>656.67654526023603</v>
      </c>
      <c r="G24" s="16">
        <v>696.13104866664605</v>
      </c>
      <c r="H24" s="16">
        <v>702.95929931450803</v>
      </c>
      <c r="I24" s="16">
        <v>697.94185055644596</v>
      </c>
      <c r="J24" s="16">
        <v>683.09891365412898</v>
      </c>
      <c r="K24" s="16">
        <v>696.12021568813498</v>
      </c>
      <c r="L24" s="16">
        <v>734.31372789639795</v>
      </c>
      <c r="M24" s="16">
        <v>758.39986320554601</v>
      </c>
      <c r="N24" s="16">
        <v>762.95002957192901</v>
      </c>
      <c r="O24" s="16">
        <v>758.27886266367</v>
      </c>
      <c r="P24" s="16">
        <v>753.05688687898601</v>
      </c>
      <c r="Q24" s="16">
        <v>765.35057583783498</v>
      </c>
      <c r="R24" s="16">
        <v>797.44230331343795</v>
      </c>
      <c r="S24" s="16">
        <v>823.12646763941405</v>
      </c>
      <c r="T24" s="16">
        <v>844.53790905297399</v>
      </c>
      <c r="U24" s="16">
        <v>846.12659063718695</v>
      </c>
      <c r="V24" s="16">
        <v>837.90547409944804</v>
      </c>
    </row>
    <row r="25" spans="1:22" s="19" customFormat="1" ht="17.100000000000001" customHeight="1" x14ac:dyDescent="0.2">
      <c r="A25" s="41" t="s">
        <v>20</v>
      </c>
      <c r="B25" s="16">
        <v>1289.4175693009199</v>
      </c>
      <c r="C25" s="16">
        <v>1337.46279170514</v>
      </c>
      <c r="D25" s="16">
        <v>1392.40329634262</v>
      </c>
      <c r="E25" s="16">
        <v>1449.08596866739</v>
      </c>
      <c r="F25" s="16">
        <v>1489.10801904187</v>
      </c>
      <c r="G25" s="16">
        <v>1515.7181071554801</v>
      </c>
      <c r="H25" s="16">
        <v>1542.8838912035701</v>
      </c>
      <c r="I25" s="16">
        <v>1563.92889419315</v>
      </c>
      <c r="J25" s="16">
        <v>1580.34882098761</v>
      </c>
      <c r="K25" s="16">
        <v>1605.4458254864401</v>
      </c>
      <c r="L25" s="16">
        <v>1643.1054816965</v>
      </c>
      <c r="M25" s="16">
        <v>1687.5444098606399</v>
      </c>
      <c r="N25" s="16">
        <v>1746.26477850933</v>
      </c>
      <c r="O25" s="16">
        <v>1815.22208446331</v>
      </c>
      <c r="P25" s="16">
        <v>1883.2484425811199</v>
      </c>
      <c r="Q25" s="16">
        <v>1948.7140097558199</v>
      </c>
      <c r="R25" s="16">
        <v>2008.61139786844</v>
      </c>
      <c r="S25" s="16">
        <v>2051.0248806782902</v>
      </c>
      <c r="T25" s="16">
        <v>2072.4693086398702</v>
      </c>
      <c r="U25" s="16">
        <v>2086.1121426729201</v>
      </c>
      <c r="V25" s="16">
        <v>2099.3189740545399</v>
      </c>
    </row>
    <row r="26" spans="1:22" s="19" customFormat="1" ht="17.100000000000001" customHeight="1" x14ac:dyDescent="0.2">
      <c r="A26" s="41" t="s">
        <v>72</v>
      </c>
      <c r="B26" s="16">
        <v>580.81455011536298</v>
      </c>
      <c r="C26" s="16">
        <v>541.92587388147797</v>
      </c>
      <c r="D26" s="16">
        <v>540.81179283029098</v>
      </c>
      <c r="E26" s="16">
        <v>518.83840160595298</v>
      </c>
      <c r="F26" s="16">
        <v>519.25823412050295</v>
      </c>
      <c r="G26" s="16">
        <v>549.20006063776202</v>
      </c>
      <c r="H26" s="16">
        <v>552.39994341775298</v>
      </c>
      <c r="I26" s="16">
        <v>553.48110639047104</v>
      </c>
      <c r="J26" s="16">
        <v>577.42695225780597</v>
      </c>
      <c r="K26" s="16">
        <v>577.98075951349995</v>
      </c>
      <c r="L26" s="16">
        <v>573.61090836824599</v>
      </c>
      <c r="M26" s="16">
        <v>611.19786295013603</v>
      </c>
      <c r="N26" s="16">
        <v>655.36126510513895</v>
      </c>
      <c r="O26" s="16">
        <v>658.44988022104701</v>
      </c>
      <c r="P26" s="16">
        <v>639.57927470367804</v>
      </c>
      <c r="Q26" s="16">
        <v>615.562201481432</v>
      </c>
      <c r="R26" s="16">
        <v>569.28191437631801</v>
      </c>
      <c r="S26" s="16">
        <v>571.914399026551</v>
      </c>
      <c r="T26" s="16">
        <v>689.93060463154302</v>
      </c>
      <c r="U26" s="16">
        <v>880.99204989884595</v>
      </c>
      <c r="V26" s="16">
        <v>1072.3145694279301</v>
      </c>
    </row>
    <row r="27" spans="1:22" s="19" customFormat="1" ht="17.100000000000001" customHeight="1" x14ac:dyDescent="0.2">
      <c r="A27" s="41" t="s">
        <v>76</v>
      </c>
      <c r="B27" s="16">
        <v>542.23395135661895</v>
      </c>
      <c r="C27" s="16">
        <v>606.87827091985503</v>
      </c>
      <c r="D27" s="16">
        <v>623.57502322458402</v>
      </c>
      <c r="E27" s="16">
        <v>583.76035163249799</v>
      </c>
      <c r="F27" s="16">
        <v>512.67897564489499</v>
      </c>
      <c r="G27" s="16">
        <v>444.580411216193</v>
      </c>
      <c r="H27" s="16">
        <v>406.03140670036203</v>
      </c>
      <c r="I27" s="16">
        <v>407.60621058276001</v>
      </c>
      <c r="J27" s="16">
        <v>438.90490347351499</v>
      </c>
      <c r="K27" s="16">
        <v>472.42611594634798</v>
      </c>
      <c r="L27" s="16">
        <v>491.99623364983302</v>
      </c>
      <c r="M27" s="16">
        <v>495.24966316152802</v>
      </c>
      <c r="N27" s="16">
        <v>488.04420331867601</v>
      </c>
      <c r="O27" s="16">
        <v>483.39500815362999</v>
      </c>
      <c r="P27" s="16">
        <v>496.16917282035701</v>
      </c>
      <c r="Q27" s="16">
        <v>524.56398281288602</v>
      </c>
      <c r="R27" s="16">
        <v>553.50330781831997</v>
      </c>
      <c r="S27" s="16">
        <v>578.69868044995701</v>
      </c>
      <c r="T27" s="16">
        <v>602.63924796975698</v>
      </c>
      <c r="U27" s="16">
        <v>623.584360052085</v>
      </c>
      <c r="V27" s="16">
        <v>640.33962954374999</v>
      </c>
    </row>
    <row r="28" spans="1:22" s="19" customFormat="1" ht="17.100000000000001" customHeight="1" x14ac:dyDescent="0.2">
      <c r="A28" s="41" t="s">
        <v>23</v>
      </c>
      <c r="B28" s="16">
        <v>415.77572777717899</v>
      </c>
      <c r="C28" s="16">
        <v>462.45403382539001</v>
      </c>
      <c r="D28" s="16">
        <v>476.781684397812</v>
      </c>
      <c r="E28" s="16">
        <v>478.47238325381102</v>
      </c>
      <c r="F28" s="16">
        <v>490.865687971113</v>
      </c>
      <c r="G28" s="16">
        <v>513.49094901050398</v>
      </c>
      <c r="H28" s="16">
        <v>548.40707244333498</v>
      </c>
      <c r="I28" s="16">
        <v>583.70562959945596</v>
      </c>
      <c r="J28" s="16">
        <v>615.31393033447398</v>
      </c>
      <c r="K28" s="16">
        <v>644.39264553114697</v>
      </c>
      <c r="L28" s="16">
        <v>691.17467852133097</v>
      </c>
      <c r="M28" s="16">
        <v>729.26362680830198</v>
      </c>
      <c r="N28" s="16">
        <v>750.00704818007398</v>
      </c>
      <c r="O28" s="16">
        <v>755.24252114893295</v>
      </c>
      <c r="P28" s="16">
        <v>747.94499609487502</v>
      </c>
      <c r="Q28" s="16">
        <v>742.755675123022</v>
      </c>
      <c r="R28" s="16">
        <v>747.13819936392895</v>
      </c>
      <c r="S28" s="16">
        <v>750.70277192226797</v>
      </c>
      <c r="T28" s="16">
        <v>745.13005619096998</v>
      </c>
      <c r="U28" s="16">
        <v>763.35321838879304</v>
      </c>
      <c r="V28" s="16">
        <v>792.92017097221799</v>
      </c>
    </row>
    <row r="29" spans="1:22" s="19" customFormat="1" ht="17.100000000000001" customHeight="1" x14ac:dyDescent="0.2">
      <c r="A29" s="41" t="s">
        <v>24</v>
      </c>
      <c r="B29" s="16">
        <v>984.80648924858394</v>
      </c>
      <c r="C29" s="16">
        <v>1015.84178647951</v>
      </c>
      <c r="D29" s="16">
        <v>1051.35514097139</v>
      </c>
      <c r="E29" s="16">
        <v>1098.43186323532</v>
      </c>
      <c r="F29" s="16">
        <v>1151.3928384288499</v>
      </c>
      <c r="G29" s="16">
        <v>1200.7748606682701</v>
      </c>
      <c r="H29" s="16">
        <v>1247.13577368405</v>
      </c>
      <c r="I29" s="16">
        <v>1265.75719095106</v>
      </c>
      <c r="J29" s="16">
        <v>1255.26883568024</v>
      </c>
      <c r="K29" s="16">
        <v>1234.2151813707501</v>
      </c>
      <c r="L29" s="16">
        <v>1225.9648180736599</v>
      </c>
      <c r="M29" s="16">
        <v>1230.30069267555</v>
      </c>
      <c r="N29" s="16">
        <v>1246.77738785819</v>
      </c>
      <c r="O29" s="16">
        <v>1270.10144540287</v>
      </c>
      <c r="P29" s="16">
        <v>1283.8553065835999</v>
      </c>
      <c r="Q29" s="16">
        <v>1299.74108456111</v>
      </c>
      <c r="R29" s="16">
        <v>1329.7184708923801</v>
      </c>
      <c r="S29" s="16">
        <v>1360.2533363615601</v>
      </c>
      <c r="T29" s="16">
        <v>1377.1241850092699</v>
      </c>
      <c r="U29" s="16">
        <v>1416.82416995314</v>
      </c>
      <c r="V29" s="16">
        <v>1476.2852874694199</v>
      </c>
    </row>
    <row r="30" spans="1:22" s="19" customFormat="1" ht="17.100000000000001" customHeight="1" x14ac:dyDescent="0.2">
      <c r="A30" s="41" t="s">
        <v>73</v>
      </c>
      <c r="B30" s="16">
        <v>719.61562370123499</v>
      </c>
      <c r="C30" s="16">
        <v>733.01115653356305</v>
      </c>
      <c r="D30" s="16">
        <v>741.223812365649</v>
      </c>
      <c r="E30" s="16">
        <v>752.68305354221798</v>
      </c>
      <c r="F30" s="16">
        <v>771.65579092896496</v>
      </c>
      <c r="G30" s="16">
        <v>791.62634174169705</v>
      </c>
      <c r="H30" s="16">
        <v>804.67907873742695</v>
      </c>
      <c r="I30" s="16">
        <v>803.52830440376601</v>
      </c>
      <c r="J30" s="16">
        <v>795.21024757708403</v>
      </c>
      <c r="K30" s="16">
        <v>799.79811659342101</v>
      </c>
      <c r="L30" s="16">
        <v>833.17729624933895</v>
      </c>
      <c r="M30" s="16">
        <v>888.26108386510396</v>
      </c>
      <c r="N30" s="16">
        <v>947.00374561546903</v>
      </c>
      <c r="O30" s="16">
        <v>991.52985377098605</v>
      </c>
      <c r="P30" s="16">
        <v>1015.64160634943</v>
      </c>
      <c r="Q30" s="16">
        <v>1028.2085569650301</v>
      </c>
      <c r="R30" s="16">
        <v>1037.3882083207</v>
      </c>
      <c r="S30" s="16">
        <v>1036.5227291088399</v>
      </c>
      <c r="T30" s="16">
        <v>1021.50580628841</v>
      </c>
      <c r="U30" s="16">
        <v>1021.8219386109701</v>
      </c>
      <c r="V30" s="16">
        <v>1038.25143953012</v>
      </c>
    </row>
    <row r="31" spans="1:22" s="19" customFormat="1" ht="17.100000000000001" customHeight="1" x14ac:dyDescent="0.2">
      <c r="A31" s="41" t="s">
        <v>74</v>
      </c>
      <c r="B31" s="16">
        <v>31.9873424825564</v>
      </c>
      <c r="C31" s="16">
        <v>30.419351170038599</v>
      </c>
      <c r="D31" s="16">
        <v>32.2243475029968</v>
      </c>
      <c r="E31" s="16">
        <v>33.046758750349198</v>
      </c>
      <c r="F31" s="16">
        <v>31.9065073587829</v>
      </c>
      <c r="G31" s="16">
        <v>31.103185088018702</v>
      </c>
      <c r="H31" s="16">
        <v>29.443002693617899</v>
      </c>
      <c r="I31" s="16">
        <v>25.481564981978</v>
      </c>
      <c r="J31" s="16">
        <v>23.890563177004498</v>
      </c>
      <c r="K31" s="16">
        <v>26.0716105106703</v>
      </c>
      <c r="L31" s="16">
        <v>32.379748767484301</v>
      </c>
      <c r="M31" s="16">
        <v>40.787289671431701</v>
      </c>
      <c r="N31" s="16">
        <v>47.767012477465201</v>
      </c>
      <c r="O31" s="16">
        <v>52.391088297453798</v>
      </c>
      <c r="P31" s="16">
        <v>54.7881845965398</v>
      </c>
      <c r="Q31" s="16">
        <v>58.1685656807756</v>
      </c>
      <c r="R31" s="16">
        <v>60.935043966871099</v>
      </c>
      <c r="S31" s="16">
        <v>61.551758606875801</v>
      </c>
      <c r="T31" s="16">
        <v>59.8351603146819</v>
      </c>
      <c r="U31" s="16">
        <v>61.185952698022902</v>
      </c>
      <c r="V31" s="16">
        <v>64.025133817546106</v>
      </c>
    </row>
    <row r="32" spans="1:22" s="19" customFormat="1" ht="17.100000000000001" customHeight="1" x14ac:dyDescent="0.2">
      <c r="A32" s="41" t="s">
        <v>27</v>
      </c>
      <c r="B32" s="16">
        <v>550.18409662819397</v>
      </c>
      <c r="C32" s="16">
        <v>574.87025572712901</v>
      </c>
      <c r="D32" s="16">
        <v>612.10113899170699</v>
      </c>
      <c r="E32" s="16">
        <v>647.26254563072996</v>
      </c>
      <c r="F32" s="16">
        <v>679.63935976353605</v>
      </c>
      <c r="G32" s="16">
        <v>706.14151010842204</v>
      </c>
      <c r="H32" s="16">
        <v>722.52724643478405</v>
      </c>
      <c r="I32" s="16">
        <v>737.87979371420897</v>
      </c>
      <c r="J32" s="16">
        <v>747.14582729326696</v>
      </c>
      <c r="K32" s="16">
        <v>745.59177522491098</v>
      </c>
      <c r="L32" s="16">
        <v>745.43059335906003</v>
      </c>
      <c r="M32" s="16">
        <v>746.54422945711997</v>
      </c>
      <c r="N32" s="16">
        <v>747.18944568691904</v>
      </c>
      <c r="O32" s="16">
        <v>746.23228343677101</v>
      </c>
      <c r="P32" s="16">
        <v>738.92116775870704</v>
      </c>
      <c r="Q32" s="16">
        <v>739.36507460208099</v>
      </c>
      <c r="R32" s="16">
        <v>748.29851365328204</v>
      </c>
      <c r="S32" s="16">
        <v>759.00623720619603</v>
      </c>
      <c r="T32" s="16">
        <v>779.37689375788</v>
      </c>
      <c r="U32" s="16">
        <v>801.03942680254897</v>
      </c>
      <c r="V32" s="16">
        <v>814.17568036478099</v>
      </c>
    </row>
    <row r="33" spans="1:22" s="19" customFormat="1" ht="17.100000000000001" customHeight="1" x14ac:dyDescent="0.2">
      <c r="A33" s="42" t="s">
        <v>71</v>
      </c>
      <c r="B33" s="16">
        <v>188.09712256254599</v>
      </c>
      <c r="C33" s="16">
        <v>191.122728734628</v>
      </c>
      <c r="D33" s="16">
        <v>196.05951496539899</v>
      </c>
      <c r="E33" s="16">
        <v>201.00123979983701</v>
      </c>
      <c r="F33" s="16">
        <v>204.45353851242399</v>
      </c>
      <c r="G33" s="16">
        <v>206.452134102337</v>
      </c>
      <c r="H33" s="16">
        <v>207.96304040383799</v>
      </c>
      <c r="I33" s="16">
        <v>210.47826962892901</v>
      </c>
      <c r="J33" s="16">
        <v>214.80560638686799</v>
      </c>
      <c r="K33" s="16">
        <v>220.393009517602</v>
      </c>
      <c r="L33" s="16">
        <v>225.90951182119201</v>
      </c>
      <c r="M33" s="16">
        <v>229.93784790293799</v>
      </c>
      <c r="N33" s="16">
        <v>232.98098465595299</v>
      </c>
      <c r="O33" s="16">
        <v>236.088176538428</v>
      </c>
      <c r="P33" s="16">
        <v>239.40367575348799</v>
      </c>
      <c r="Q33" s="16">
        <v>243.04638136135301</v>
      </c>
      <c r="R33" s="16">
        <v>247.11789264296399</v>
      </c>
      <c r="S33" s="16">
        <v>250.76642373959601</v>
      </c>
      <c r="T33" s="16">
        <v>254.35264938075301</v>
      </c>
      <c r="U33" s="16">
        <v>257.75045853277601</v>
      </c>
      <c r="V33" s="16">
        <v>259.72259067133598</v>
      </c>
    </row>
    <row r="34" spans="1:22" s="19" customFormat="1" ht="17.100000000000001" customHeight="1" x14ac:dyDescent="0.2">
      <c r="A34" s="42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s="60" customFormat="1" ht="17.100000000000001" customHeight="1" x14ac:dyDescent="0.2">
      <c r="A35" s="62" t="s">
        <v>29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</row>
    <row r="36" spans="1:22" s="28" customFormat="1" ht="17.100000000000001" customHeight="1" thickBot="1" x14ac:dyDescent="0.25">
      <c r="A36" s="26" t="s">
        <v>30</v>
      </c>
      <c r="B36" s="27">
        <v>1517.9066973511401</v>
      </c>
      <c r="C36" s="27">
        <v>1611.1920917703201</v>
      </c>
      <c r="D36" s="27">
        <v>1673.62127106803</v>
      </c>
      <c r="E36" s="27">
        <v>1684.0768951195801</v>
      </c>
      <c r="F36" s="27">
        <v>1662.8370000228799</v>
      </c>
      <c r="G36" s="27">
        <v>1633.3569662227101</v>
      </c>
      <c r="H36" s="27">
        <v>1642.15052297851</v>
      </c>
      <c r="I36" s="27">
        <v>1698.7017628988301</v>
      </c>
      <c r="J36" s="27">
        <v>1784.47280459024</v>
      </c>
      <c r="K36" s="27">
        <v>1870.8619157253499</v>
      </c>
      <c r="L36" s="27">
        <v>1954.2766864226201</v>
      </c>
      <c r="M36" s="27">
        <v>2025.34476593248</v>
      </c>
      <c r="N36" s="27">
        <v>2078.9964663958199</v>
      </c>
      <c r="O36" s="27">
        <v>2141.4562122572802</v>
      </c>
      <c r="P36" s="27">
        <v>2222.0237575874899</v>
      </c>
      <c r="Q36" s="27">
        <v>2309.4234379314098</v>
      </c>
      <c r="R36" s="27">
        <v>2391.7786636976798</v>
      </c>
      <c r="S36" s="27">
        <v>2461.41702774133</v>
      </c>
      <c r="T36" s="27">
        <v>2481.7405665545002</v>
      </c>
      <c r="U36" s="27">
        <v>2461.9680523916199</v>
      </c>
      <c r="V36" s="27">
        <v>2446.8694565378</v>
      </c>
    </row>
    <row r="37" spans="1:22" x14ac:dyDescent="0.2">
      <c r="A37" s="14" t="s">
        <v>64</v>
      </c>
    </row>
  </sheetData>
  <mergeCells count="5">
    <mergeCell ref="F3:I3"/>
    <mergeCell ref="B3:E3"/>
    <mergeCell ref="J3:M3"/>
    <mergeCell ref="N3:Q3"/>
    <mergeCell ref="R3:U3"/>
  </mergeCells>
  <pageMargins left="0.31496062992125984" right="0.27559055118110237" top="0.51181102362204722" bottom="0.47244094488188981" header="0.31496062992125984" footer="0.31496062992125984"/>
  <pageSetup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E37"/>
  <sheetViews>
    <sheetView tabSelected="1" view="pageBreakPreview" zoomScaleSheetLayoutView="100" workbookViewId="0">
      <pane xSplit="1" ySplit="4" topLeftCell="B5" activePane="bottomRight" state="frozen"/>
      <selection activeCell="AB2" sqref="AB2"/>
      <selection pane="topRight" activeCell="AB2" sqref="AB2"/>
      <selection pane="bottomLeft" activeCell="AB2" sqref="AB2"/>
      <selection pane="bottomRight" activeCell="D7" sqref="D7"/>
    </sheetView>
  </sheetViews>
  <sheetFormatPr defaultRowHeight="11.25" x14ac:dyDescent="0.2"/>
  <cols>
    <col min="1" max="1" width="25.28515625" style="30" customWidth="1"/>
    <col min="2" max="15" width="7.28515625" style="30" customWidth="1"/>
    <col min="16" max="17" width="7.5703125" style="30" customWidth="1"/>
    <col min="18" max="20" width="7.28515625" style="30" customWidth="1"/>
    <col min="21" max="21" width="7.42578125" style="30" bestFit="1" customWidth="1"/>
    <col min="22" max="22" width="6.5703125" style="30" bestFit="1" customWidth="1"/>
    <col min="23" max="16384" width="9.140625" style="30"/>
  </cols>
  <sheetData>
    <row r="1" spans="1:25" ht="15.75" customHeight="1" x14ac:dyDescent="0.2">
      <c r="B1" s="18" t="s">
        <v>95</v>
      </c>
    </row>
    <row r="2" spans="1:25" ht="3" customHeight="1" thickBot="1" x14ac:dyDescent="0.25">
      <c r="B2" s="30" t="s">
        <v>65</v>
      </c>
      <c r="C2" s="30" t="s">
        <v>78</v>
      </c>
      <c r="D2" s="30" t="s">
        <v>77</v>
      </c>
      <c r="E2" s="30" t="s">
        <v>79</v>
      </c>
      <c r="F2" s="30" t="s">
        <v>80</v>
      </c>
      <c r="G2" s="30" t="s">
        <v>82</v>
      </c>
      <c r="H2" s="30" t="s">
        <v>82</v>
      </c>
    </row>
    <row r="3" spans="1:25" s="55" customFormat="1" ht="15" customHeight="1" x14ac:dyDescent="0.2">
      <c r="B3" s="74" t="s">
        <v>63</v>
      </c>
      <c r="C3" s="74"/>
      <c r="D3" s="74"/>
      <c r="E3" s="74"/>
      <c r="F3" s="74" t="s">
        <v>81</v>
      </c>
      <c r="G3" s="74"/>
      <c r="H3" s="74"/>
      <c r="I3" s="74"/>
      <c r="J3" s="74" t="s">
        <v>83</v>
      </c>
      <c r="K3" s="74"/>
      <c r="L3" s="74"/>
      <c r="M3" s="74"/>
      <c r="N3" s="74" t="s">
        <v>87</v>
      </c>
      <c r="O3" s="74"/>
      <c r="P3" s="74"/>
      <c r="Q3" s="74"/>
      <c r="R3" s="74" t="s">
        <v>93</v>
      </c>
      <c r="S3" s="74"/>
      <c r="T3" s="74"/>
      <c r="U3" s="74"/>
      <c r="V3" s="73" t="s">
        <v>94</v>
      </c>
      <c r="W3" s="56"/>
      <c r="X3" s="56"/>
      <c r="Y3" s="56"/>
    </row>
    <row r="4" spans="1:25" s="60" customFormat="1" x14ac:dyDescent="0.2">
      <c r="A4" s="57"/>
      <c r="B4" s="58" t="s">
        <v>57</v>
      </c>
      <c r="C4" s="59" t="s">
        <v>58</v>
      </c>
      <c r="D4" s="59" t="s">
        <v>59</v>
      </c>
      <c r="E4" s="59" t="s">
        <v>60</v>
      </c>
      <c r="F4" s="58" t="s">
        <v>57</v>
      </c>
      <c r="G4" s="58" t="s">
        <v>58</v>
      </c>
      <c r="H4" s="58" t="s">
        <v>59</v>
      </c>
      <c r="I4" s="58" t="s">
        <v>60</v>
      </c>
      <c r="J4" s="58" t="s">
        <v>57</v>
      </c>
      <c r="K4" s="58" t="s">
        <v>58</v>
      </c>
      <c r="L4" s="58" t="s">
        <v>59</v>
      </c>
      <c r="M4" s="58" t="s">
        <v>60</v>
      </c>
      <c r="N4" s="72" t="s">
        <v>57</v>
      </c>
      <c r="O4" s="58" t="s">
        <v>58</v>
      </c>
      <c r="P4" s="72" t="s">
        <v>59</v>
      </c>
      <c r="Q4" s="72" t="s">
        <v>60</v>
      </c>
      <c r="R4" s="58" t="s">
        <v>57</v>
      </c>
      <c r="S4" s="58" t="s">
        <v>58</v>
      </c>
      <c r="T4" s="58" t="s">
        <v>59</v>
      </c>
      <c r="U4" s="58" t="s">
        <v>60</v>
      </c>
      <c r="V4" s="58" t="s">
        <v>57</v>
      </c>
    </row>
    <row r="5" spans="1:25" s="20" customFormat="1" ht="17.100000000000001" customHeight="1" x14ac:dyDescent="0.2">
      <c r="A5" s="22" t="s">
        <v>88</v>
      </c>
      <c r="B5" s="39">
        <v>99.999999999999972</v>
      </c>
      <c r="C5" s="39">
        <v>100.00000000000001</v>
      </c>
      <c r="D5" s="39">
        <v>99.999999999999986</v>
      </c>
      <c r="E5" s="39">
        <v>100</v>
      </c>
      <c r="F5" s="39">
        <v>100</v>
      </c>
      <c r="G5" s="39">
        <v>100</v>
      </c>
      <c r="H5" s="39">
        <v>99.999999999999986</v>
      </c>
      <c r="I5" s="39">
        <v>100</v>
      </c>
      <c r="J5" s="39">
        <v>100</v>
      </c>
      <c r="K5" s="39">
        <v>100</v>
      </c>
      <c r="L5" s="39">
        <v>99.999999999999986</v>
      </c>
      <c r="M5" s="39">
        <v>99.999999999999986</v>
      </c>
      <c r="N5" s="39">
        <v>100</v>
      </c>
      <c r="O5" s="39">
        <v>99.999999999999986</v>
      </c>
      <c r="P5" s="39">
        <v>99.999999999999986</v>
      </c>
      <c r="Q5" s="39">
        <v>100</v>
      </c>
      <c r="R5" s="39">
        <v>99.999999999999986</v>
      </c>
      <c r="S5" s="39">
        <v>100</v>
      </c>
      <c r="T5" s="39">
        <v>100.00000000000001</v>
      </c>
      <c r="U5" s="39">
        <v>100.00000000000001</v>
      </c>
      <c r="V5" s="39">
        <v>99.999999999999986</v>
      </c>
    </row>
    <row r="6" spans="1:25" s="66" customFormat="1" ht="17.100000000000001" customHeight="1" x14ac:dyDescent="0.2">
      <c r="A6" s="62" t="s">
        <v>89</v>
      </c>
      <c r="B6" s="69">
        <v>24.00812462189792</v>
      </c>
      <c r="C6" s="69">
        <v>23.285763788615764</v>
      </c>
      <c r="D6" s="69">
        <v>21.670004047194539</v>
      </c>
      <c r="E6" s="69">
        <v>20.561799015566713</v>
      </c>
      <c r="F6" s="69">
        <v>21.03871179620343</v>
      </c>
      <c r="G6" s="69">
        <v>21.664078247871302</v>
      </c>
      <c r="H6" s="69">
        <v>22.434905535920841</v>
      </c>
      <c r="I6" s="69">
        <v>22.725952338880326</v>
      </c>
      <c r="J6" s="69">
        <v>22.845113215094329</v>
      </c>
      <c r="K6" s="69">
        <v>23.722537127780086</v>
      </c>
      <c r="L6" s="69">
        <v>23.757721677008846</v>
      </c>
      <c r="M6" s="69">
        <v>23.054719609783017</v>
      </c>
      <c r="N6" s="69">
        <v>22.477256191878325</v>
      </c>
      <c r="O6" s="69">
        <v>22.473086007293748</v>
      </c>
      <c r="P6" s="69">
        <v>22.733928074211249</v>
      </c>
      <c r="Q6" s="69">
        <v>22.68490808583315</v>
      </c>
      <c r="R6" s="69">
        <v>22.09298855287464</v>
      </c>
      <c r="S6" s="69">
        <v>21.685056690866528</v>
      </c>
      <c r="T6" s="69">
        <v>22.268306742132399</v>
      </c>
      <c r="U6" s="69">
        <v>22.786338650869123</v>
      </c>
      <c r="V6" s="69">
        <v>23.259685466803354</v>
      </c>
    </row>
    <row r="7" spans="1:25" s="19" customFormat="1" ht="17.100000000000001" customHeight="1" x14ac:dyDescent="0.2">
      <c r="A7" s="40" t="s">
        <v>2</v>
      </c>
      <c r="B7" s="36">
        <v>1.9869486149564421</v>
      </c>
      <c r="C7" s="36">
        <v>1.9448105849758135</v>
      </c>
      <c r="D7" s="36">
        <v>1.9874994244947639</v>
      </c>
      <c r="E7" s="36">
        <v>2.137354854173402</v>
      </c>
      <c r="F7" s="36">
        <v>2.2078184435833879</v>
      </c>
      <c r="G7" s="36">
        <v>2.1967035631681728</v>
      </c>
      <c r="H7" s="36">
        <v>2.1938094057607058</v>
      </c>
      <c r="I7" s="36">
        <v>2.1009175188044402</v>
      </c>
      <c r="J7" s="36">
        <v>1.9723259825726549</v>
      </c>
      <c r="K7" s="36">
        <v>2.6435375937749508</v>
      </c>
      <c r="L7" s="36">
        <v>2.4874886043178437</v>
      </c>
      <c r="M7" s="36">
        <v>2.3784200285132213</v>
      </c>
      <c r="N7" s="36">
        <v>2.3490262688527106</v>
      </c>
      <c r="O7" s="36">
        <v>2.2741419313731814</v>
      </c>
      <c r="P7" s="36">
        <v>2.1875353936465936</v>
      </c>
      <c r="Q7" s="36">
        <v>2.1906148135821613</v>
      </c>
      <c r="R7" s="36">
        <v>2.1842360033610237</v>
      </c>
      <c r="S7" s="36">
        <v>2.1329418641164519</v>
      </c>
      <c r="T7" s="36">
        <v>2.0402854567141944</v>
      </c>
      <c r="U7" s="36">
        <v>1.8980613245937188</v>
      </c>
      <c r="V7" s="36">
        <v>1.7009937129490373</v>
      </c>
    </row>
    <row r="8" spans="1:25" s="19" customFormat="1" ht="17.100000000000001" customHeight="1" x14ac:dyDescent="0.2">
      <c r="A8" s="40" t="s">
        <v>3</v>
      </c>
      <c r="B8" s="36">
        <v>12.06744320163819</v>
      </c>
      <c r="C8" s="36">
        <v>11.858732723441472</v>
      </c>
      <c r="D8" s="36">
        <v>11.799463473950471</v>
      </c>
      <c r="E8" s="36">
        <v>11.874515783521829</v>
      </c>
      <c r="F8" s="36">
        <v>11.837639991151882</v>
      </c>
      <c r="G8" s="36">
        <v>11.757711425803883</v>
      </c>
      <c r="H8" s="36">
        <v>11.628648582264024</v>
      </c>
      <c r="I8" s="36">
        <v>11.758308755621547</v>
      </c>
      <c r="J8" s="36">
        <v>12.181939164954748</v>
      </c>
      <c r="K8" s="36">
        <v>12.498595788335761</v>
      </c>
      <c r="L8" s="36">
        <v>12.476754738942782</v>
      </c>
      <c r="M8" s="36">
        <v>12.287993610107725</v>
      </c>
      <c r="N8" s="36">
        <v>12.208524614650171</v>
      </c>
      <c r="O8" s="36">
        <v>12.149096485216045</v>
      </c>
      <c r="P8" s="36">
        <v>11.882986941740311</v>
      </c>
      <c r="Q8" s="36">
        <v>11.295701610525066</v>
      </c>
      <c r="R8" s="36">
        <v>10.673554176159367</v>
      </c>
      <c r="S8" s="36">
        <v>10.366735940942736</v>
      </c>
      <c r="T8" s="36">
        <v>10.68234208246794</v>
      </c>
      <c r="U8" s="36">
        <v>10.994776261829927</v>
      </c>
      <c r="V8" s="36">
        <v>11.194481150962719</v>
      </c>
    </row>
    <row r="9" spans="1:25" s="19" customFormat="1" ht="17.100000000000001" customHeight="1" x14ac:dyDescent="0.2">
      <c r="A9" s="40" t="s">
        <v>4</v>
      </c>
      <c r="B9" s="36">
        <v>3.1699020828592142</v>
      </c>
      <c r="C9" s="36">
        <v>3.0942735245576691</v>
      </c>
      <c r="D9" s="36">
        <v>3.0522382663779846</v>
      </c>
      <c r="E9" s="36">
        <v>3.0477140606504305</v>
      </c>
      <c r="F9" s="36">
        <v>3.0530382973072587</v>
      </c>
      <c r="G9" s="36">
        <v>3.0586609457120053</v>
      </c>
      <c r="H9" s="36">
        <v>3.0633198945038154</v>
      </c>
      <c r="I9" s="36">
        <v>3.0718010754876564</v>
      </c>
      <c r="J9" s="36">
        <v>3.1061299300502014</v>
      </c>
      <c r="K9" s="36">
        <v>3.0539471098174777</v>
      </c>
      <c r="L9" s="36">
        <v>3.0085788375683675</v>
      </c>
      <c r="M9" s="36">
        <v>3.040316604175036</v>
      </c>
      <c r="N9" s="36">
        <v>3.1324248791232252</v>
      </c>
      <c r="O9" s="36">
        <v>3.2201207812590589</v>
      </c>
      <c r="P9" s="36">
        <v>3.2773022619979488</v>
      </c>
      <c r="Q9" s="36">
        <v>3.3156035787612157</v>
      </c>
      <c r="R9" s="36">
        <v>3.3431042326054912</v>
      </c>
      <c r="S9" s="36">
        <v>3.407879441612109</v>
      </c>
      <c r="T9" s="36">
        <v>3.4768747396438511</v>
      </c>
      <c r="U9" s="36">
        <v>3.5622068007214027</v>
      </c>
      <c r="V9" s="36">
        <v>3.5984023931572637</v>
      </c>
    </row>
    <row r="10" spans="1:25" s="19" customFormat="1" ht="17.100000000000001" customHeight="1" x14ac:dyDescent="0.2">
      <c r="A10" s="40" t="s">
        <v>5</v>
      </c>
      <c r="B10" s="36">
        <v>1.7029905356166653E-2</v>
      </c>
      <c r="C10" s="36">
        <v>1.8359029789604506E-2</v>
      </c>
      <c r="D10" s="36">
        <v>1.9258117166745657E-2</v>
      </c>
      <c r="E10" s="36">
        <v>1.8889179975647954E-2</v>
      </c>
      <c r="F10" s="36">
        <v>1.6900325506508385E-2</v>
      </c>
      <c r="G10" s="36">
        <v>1.5329080507054907E-2</v>
      </c>
      <c r="H10" s="36">
        <v>1.4918137193839142E-2</v>
      </c>
      <c r="I10" s="36">
        <v>1.5198875749713039E-2</v>
      </c>
      <c r="J10" s="36">
        <v>1.557600798093795E-2</v>
      </c>
      <c r="K10" s="36">
        <v>1.5455423151978641E-2</v>
      </c>
      <c r="L10" s="36">
        <v>1.5086830823165368E-2</v>
      </c>
      <c r="M10" s="36">
        <v>1.4779642581898083E-2</v>
      </c>
      <c r="N10" s="36">
        <v>1.4387020768486476E-2</v>
      </c>
      <c r="O10" s="36">
        <v>1.3717848022483593E-2</v>
      </c>
      <c r="P10" s="36">
        <v>1.2880435903400905E-2</v>
      </c>
      <c r="Q10" s="36">
        <v>1.2113030898119324E-2</v>
      </c>
      <c r="R10" s="36">
        <v>1.1603980988498396E-2</v>
      </c>
      <c r="S10" s="36">
        <v>1.1176504978749091E-2</v>
      </c>
      <c r="T10" s="36">
        <v>1.0697061872549351E-2</v>
      </c>
      <c r="U10" s="36">
        <v>1.0441986331483764E-2</v>
      </c>
      <c r="V10" s="36">
        <v>1.0248660106210087E-2</v>
      </c>
    </row>
    <row r="11" spans="1:25" s="19" customFormat="1" ht="17.100000000000001" customHeight="1" x14ac:dyDescent="0.2">
      <c r="A11" s="40" t="s">
        <v>6</v>
      </c>
      <c r="B11" s="36">
        <v>4.6557231947354243</v>
      </c>
      <c r="C11" s="36">
        <v>4.2401911737116871</v>
      </c>
      <c r="D11" s="36">
        <v>2.5459139164498343</v>
      </c>
      <c r="E11" s="36">
        <v>1.1234726249032476</v>
      </c>
      <c r="F11" s="36">
        <v>1.6096596440775806</v>
      </c>
      <c r="G11" s="36">
        <v>2.3363436751161126</v>
      </c>
      <c r="H11" s="36">
        <v>3.2334668151873669</v>
      </c>
      <c r="I11" s="36">
        <v>3.5001946338684022</v>
      </c>
      <c r="J11" s="36">
        <v>3.3378200113125969</v>
      </c>
      <c r="K11" s="36">
        <v>3.4213619807405782</v>
      </c>
      <c r="L11" s="36">
        <v>3.8523438152193661</v>
      </c>
      <c r="M11" s="36">
        <v>3.5516337605313546</v>
      </c>
      <c r="N11" s="36">
        <v>3.1279593638962093</v>
      </c>
      <c r="O11" s="36">
        <v>3.2941997333837918</v>
      </c>
      <c r="P11" s="36">
        <v>3.8818212508863583</v>
      </c>
      <c r="Q11" s="36">
        <v>4.2898705433899504</v>
      </c>
      <c r="R11" s="36">
        <v>4.0994677687378971</v>
      </c>
      <c r="S11" s="36">
        <v>3.7512971169318043</v>
      </c>
      <c r="T11" s="36">
        <v>3.882417270166918</v>
      </c>
      <c r="U11" s="36">
        <v>4.0409447922145763</v>
      </c>
      <c r="V11" s="36">
        <v>4.3875866703835529</v>
      </c>
    </row>
    <row r="12" spans="1:25" s="19" customFormat="1" ht="17.100000000000001" customHeight="1" x14ac:dyDescent="0.2">
      <c r="A12" s="40" t="s">
        <v>7</v>
      </c>
      <c r="B12" s="36">
        <v>2.1110776223524836</v>
      </c>
      <c r="C12" s="36">
        <v>2.1293967521395207</v>
      </c>
      <c r="D12" s="36">
        <v>2.2656308487547374</v>
      </c>
      <c r="E12" s="36">
        <v>2.3598525123421541</v>
      </c>
      <c r="F12" s="36">
        <v>2.3136550945768124</v>
      </c>
      <c r="G12" s="36">
        <v>2.2993295575640746</v>
      </c>
      <c r="H12" s="36">
        <v>2.3007427010110897</v>
      </c>
      <c r="I12" s="36">
        <v>2.279531479348563</v>
      </c>
      <c r="J12" s="36">
        <v>2.2313221182231846</v>
      </c>
      <c r="K12" s="36">
        <v>2.0896392319593389</v>
      </c>
      <c r="L12" s="36">
        <v>1.9174688501373198</v>
      </c>
      <c r="M12" s="36">
        <v>1.7815759638737796</v>
      </c>
      <c r="N12" s="36">
        <v>1.6449340445875236</v>
      </c>
      <c r="O12" s="36">
        <v>1.5218092280391891</v>
      </c>
      <c r="P12" s="36">
        <v>1.4914017900366374</v>
      </c>
      <c r="Q12" s="36">
        <v>1.5810045086766342</v>
      </c>
      <c r="R12" s="36">
        <v>1.7810223910223653</v>
      </c>
      <c r="S12" s="36">
        <v>2.0150258222846777</v>
      </c>
      <c r="T12" s="36">
        <v>2.1756901312669474</v>
      </c>
      <c r="U12" s="36">
        <v>2.2799074851780183</v>
      </c>
      <c r="V12" s="36">
        <v>2.3679728792445718</v>
      </c>
    </row>
    <row r="13" spans="1:25" s="66" customFormat="1" ht="17.100000000000001" customHeight="1" x14ac:dyDescent="0.2">
      <c r="A13" s="62" t="s">
        <v>90</v>
      </c>
      <c r="B13" s="69">
        <v>26.93273978548438</v>
      </c>
      <c r="C13" s="69">
        <v>26.77723615496917</v>
      </c>
      <c r="D13" s="69">
        <v>27.101400595327238</v>
      </c>
      <c r="E13" s="69">
        <v>27.861581371471491</v>
      </c>
      <c r="F13" s="69">
        <v>28.102776105500208</v>
      </c>
      <c r="G13" s="69">
        <v>27.656602598210497</v>
      </c>
      <c r="H13" s="69">
        <v>26.572585223921557</v>
      </c>
      <c r="I13" s="69">
        <v>25.955005624528873</v>
      </c>
      <c r="J13" s="69">
        <v>25.873357792227424</v>
      </c>
      <c r="K13" s="69">
        <v>25.796637275559384</v>
      </c>
      <c r="L13" s="69">
        <v>26.031651394749911</v>
      </c>
      <c r="M13" s="69">
        <v>26.275321139302928</v>
      </c>
      <c r="N13" s="69">
        <v>26.268137562268858</v>
      </c>
      <c r="O13" s="69">
        <v>26.407069554325965</v>
      </c>
      <c r="P13" s="69">
        <v>26.698237066249938</v>
      </c>
      <c r="Q13" s="69">
        <v>26.843302542625047</v>
      </c>
      <c r="R13" s="69">
        <v>27.335746493824637</v>
      </c>
      <c r="S13" s="69">
        <v>27.587805024134365</v>
      </c>
      <c r="T13" s="69">
        <v>27.002142909972395</v>
      </c>
      <c r="U13" s="69">
        <v>26.404432894900776</v>
      </c>
      <c r="V13" s="69">
        <v>26.071838516688544</v>
      </c>
    </row>
    <row r="14" spans="1:25" s="19" customFormat="1" ht="17.100000000000001" customHeight="1" x14ac:dyDescent="0.2">
      <c r="A14" s="40" t="s">
        <v>9</v>
      </c>
      <c r="B14" s="36">
        <v>1.8489068758945115</v>
      </c>
      <c r="C14" s="36">
        <v>1.0635755278358072</v>
      </c>
      <c r="D14" s="36">
        <v>0.40138466241569776</v>
      </c>
      <c r="E14" s="36">
        <v>0.38564078637340471</v>
      </c>
      <c r="F14" s="36">
        <v>0.87743821556951107</v>
      </c>
      <c r="G14" s="36">
        <v>1.2356256449620164</v>
      </c>
      <c r="H14" s="36">
        <v>1.2289921330955715</v>
      </c>
      <c r="I14" s="36">
        <v>1.1291661300934108</v>
      </c>
      <c r="J14" s="36">
        <v>1.0744490391167003</v>
      </c>
      <c r="K14" s="36">
        <v>1.0553878717102534</v>
      </c>
      <c r="L14" s="36">
        <v>1.2532766470339951</v>
      </c>
      <c r="M14" s="36">
        <v>1.467982740473506</v>
      </c>
      <c r="N14" s="36">
        <v>1.3518055119580628</v>
      </c>
      <c r="O14" s="36">
        <v>1.212134951613455</v>
      </c>
      <c r="P14" s="36">
        <v>1.1211795956193007</v>
      </c>
      <c r="Q14" s="36">
        <v>1.0585031385820847</v>
      </c>
      <c r="R14" s="36">
        <v>1.3643348818433396</v>
      </c>
      <c r="S14" s="36">
        <v>1.7400799375437543</v>
      </c>
      <c r="T14" s="36">
        <v>1.5598721004603313</v>
      </c>
      <c r="U14" s="36">
        <v>1.2154000433690371</v>
      </c>
      <c r="V14" s="36">
        <v>1.0408413840664612</v>
      </c>
    </row>
    <row r="15" spans="1:25" s="19" customFormat="1" ht="17.100000000000001" customHeight="1" x14ac:dyDescent="0.2">
      <c r="A15" s="25" t="s">
        <v>10</v>
      </c>
      <c r="B15" s="36">
        <v>16.529306046932735</v>
      </c>
      <c r="C15" s="36">
        <v>17.252833632126688</v>
      </c>
      <c r="D15" s="36">
        <v>18.089649223880439</v>
      </c>
      <c r="E15" s="36">
        <v>18.75607709219879</v>
      </c>
      <c r="F15" s="36">
        <v>18.483685461226862</v>
      </c>
      <c r="G15" s="36">
        <v>17.306609180456569</v>
      </c>
      <c r="H15" s="36">
        <v>15.993980922348985</v>
      </c>
      <c r="I15" s="36">
        <v>15.413863346231754</v>
      </c>
      <c r="J15" s="36">
        <v>15.427538071622019</v>
      </c>
      <c r="K15" s="36">
        <v>15.616493574512377</v>
      </c>
      <c r="L15" s="36">
        <v>15.626382330712934</v>
      </c>
      <c r="M15" s="36">
        <v>15.513511218940055</v>
      </c>
      <c r="N15" s="36">
        <v>15.548862165305158</v>
      </c>
      <c r="O15" s="36">
        <v>15.737304535136895</v>
      </c>
      <c r="P15" s="36">
        <v>15.936389177665628</v>
      </c>
      <c r="Q15" s="36">
        <v>16.002133847064137</v>
      </c>
      <c r="R15" s="36">
        <v>15.89538481553881</v>
      </c>
      <c r="S15" s="36">
        <v>15.620774255771133</v>
      </c>
      <c r="T15" s="36">
        <v>15.167837454997999</v>
      </c>
      <c r="U15" s="36">
        <v>14.987178728456573</v>
      </c>
      <c r="V15" s="36">
        <v>14.996846509360509</v>
      </c>
    </row>
    <row r="16" spans="1:25" s="19" customFormat="1" ht="17.100000000000001" customHeight="1" x14ac:dyDescent="0.2">
      <c r="A16" s="25" t="s">
        <v>11</v>
      </c>
      <c r="B16" s="36">
        <v>1.2219084662603226</v>
      </c>
      <c r="C16" s="36">
        <v>1.2308862382839305</v>
      </c>
      <c r="D16" s="36">
        <v>1.2408114785177182</v>
      </c>
      <c r="E16" s="36">
        <v>1.2279161622239172</v>
      </c>
      <c r="F16" s="36">
        <v>1.1948406660082784</v>
      </c>
      <c r="G16" s="36">
        <v>1.2109021029690077</v>
      </c>
      <c r="H16" s="36">
        <v>1.2423928735533245</v>
      </c>
      <c r="I16" s="36">
        <v>1.239572447407858</v>
      </c>
      <c r="J16" s="36">
        <v>1.2279306228804436</v>
      </c>
      <c r="K16" s="36">
        <v>1.2021930790963051</v>
      </c>
      <c r="L16" s="36">
        <v>1.3499115663141381</v>
      </c>
      <c r="M16" s="36">
        <v>1.3206494108288627</v>
      </c>
      <c r="N16" s="36">
        <v>1.3090354618303837</v>
      </c>
      <c r="O16" s="36">
        <v>1.2987525911309641</v>
      </c>
      <c r="P16" s="36">
        <v>1.2831302318478375</v>
      </c>
      <c r="Q16" s="36">
        <v>1.2706749613644939</v>
      </c>
      <c r="R16" s="36">
        <v>1.4171479839403693</v>
      </c>
      <c r="S16" s="36">
        <v>1.4051960946633488</v>
      </c>
      <c r="T16" s="36">
        <v>1.3922393246243827</v>
      </c>
      <c r="U16" s="36">
        <v>1.3789996643006899</v>
      </c>
      <c r="V16" s="36">
        <v>1.3487042086494909</v>
      </c>
    </row>
    <row r="17" spans="1:22" s="19" customFormat="1" ht="17.100000000000001" customHeight="1" x14ac:dyDescent="0.2">
      <c r="A17" s="25" t="s">
        <v>12</v>
      </c>
      <c r="B17" s="36">
        <v>2.1614961300987887</v>
      </c>
      <c r="C17" s="36">
        <v>2.2009662445781135</v>
      </c>
      <c r="D17" s="36">
        <v>2.2582671909644354</v>
      </c>
      <c r="E17" s="36">
        <v>2.2748176214643574</v>
      </c>
      <c r="F17" s="36">
        <v>2.2685897939550634</v>
      </c>
      <c r="G17" s="36">
        <v>2.3422965412209447</v>
      </c>
      <c r="H17" s="36">
        <v>2.4181246352277892</v>
      </c>
      <c r="I17" s="36">
        <v>2.4223161850787402</v>
      </c>
      <c r="J17" s="36">
        <v>2.3992932164073357</v>
      </c>
      <c r="K17" s="36">
        <v>2.3559633768615358</v>
      </c>
      <c r="L17" s="36">
        <v>2.3488063039941149</v>
      </c>
      <c r="M17" s="36">
        <v>2.4066926747551554</v>
      </c>
      <c r="N17" s="36">
        <v>2.4608173247019023</v>
      </c>
      <c r="O17" s="36">
        <v>2.4516407585455089</v>
      </c>
      <c r="P17" s="36">
        <v>2.3954955492817853</v>
      </c>
      <c r="Q17" s="36">
        <v>2.339097613526623</v>
      </c>
      <c r="R17" s="36">
        <v>2.3036742556758418</v>
      </c>
      <c r="S17" s="36">
        <v>2.3083769871841531</v>
      </c>
      <c r="T17" s="36">
        <v>2.3197941731021396</v>
      </c>
      <c r="U17" s="36">
        <v>2.3136624117973543</v>
      </c>
      <c r="V17" s="36">
        <v>2.2731163608210054</v>
      </c>
    </row>
    <row r="18" spans="1:22" s="19" customFormat="1" ht="17.100000000000001" customHeight="1" x14ac:dyDescent="0.2">
      <c r="A18" s="40" t="s">
        <v>13</v>
      </c>
      <c r="B18" s="36">
        <v>5.1711222662980187</v>
      </c>
      <c r="C18" s="36">
        <v>5.0289745121446332</v>
      </c>
      <c r="D18" s="36">
        <v>5.1112880395489482</v>
      </c>
      <c r="E18" s="36">
        <v>5.2171297092110231</v>
      </c>
      <c r="F18" s="36">
        <v>5.2782219687404917</v>
      </c>
      <c r="G18" s="36">
        <v>5.5611691286019607</v>
      </c>
      <c r="H18" s="36">
        <v>5.6890946596958907</v>
      </c>
      <c r="I18" s="36">
        <v>5.7500875157171114</v>
      </c>
      <c r="J18" s="36">
        <v>5.7441468422009283</v>
      </c>
      <c r="K18" s="36">
        <v>5.5665993733789154</v>
      </c>
      <c r="L18" s="36">
        <v>5.4532745466947325</v>
      </c>
      <c r="M18" s="36">
        <v>5.5664850943053459</v>
      </c>
      <c r="N18" s="36">
        <v>5.5976170984733509</v>
      </c>
      <c r="O18" s="36">
        <v>5.7072367178991446</v>
      </c>
      <c r="P18" s="36">
        <v>5.962042511835385</v>
      </c>
      <c r="Q18" s="36">
        <v>6.1728929820877081</v>
      </c>
      <c r="R18" s="36">
        <v>6.3552045568262745</v>
      </c>
      <c r="S18" s="36">
        <v>6.5133777489719771</v>
      </c>
      <c r="T18" s="36">
        <v>6.5623998567875432</v>
      </c>
      <c r="U18" s="36">
        <v>6.5091920469771223</v>
      </c>
      <c r="V18" s="36">
        <v>6.4123300537910755</v>
      </c>
    </row>
    <row r="19" spans="1:22" s="66" customFormat="1" ht="17.100000000000001" customHeight="1" x14ac:dyDescent="0.2">
      <c r="A19" s="62" t="s">
        <v>91</v>
      </c>
      <c r="B19" s="69">
        <v>42.394592225401595</v>
      </c>
      <c r="C19" s="69">
        <v>42.912017811792914</v>
      </c>
      <c r="D19" s="69">
        <v>43.911655471838593</v>
      </c>
      <c r="E19" s="69">
        <v>44.266810439088722</v>
      </c>
      <c r="F19" s="69">
        <v>43.875396725521149</v>
      </c>
      <c r="G19" s="69">
        <v>43.96076248512049</v>
      </c>
      <c r="H19" s="69">
        <v>44.305823770923844</v>
      </c>
      <c r="I19" s="69">
        <v>44.514763831711171</v>
      </c>
      <c r="J19" s="69">
        <v>44.309508291269694</v>
      </c>
      <c r="K19" s="69">
        <v>43.471888147423478</v>
      </c>
      <c r="L19" s="69">
        <v>43.180027008038572</v>
      </c>
      <c r="M19" s="69">
        <v>43.539324209182737</v>
      </c>
      <c r="N19" s="69">
        <v>44.025573509181264</v>
      </c>
      <c r="O19" s="69">
        <v>43.843020181016165</v>
      </c>
      <c r="P19" s="69">
        <v>43.248698545633218</v>
      </c>
      <c r="Q19" s="69">
        <v>43.065175860787278</v>
      </c>
      <c r="R19" s="69">
        <v>43.037871468799821</v>
      </c>
      <c r="S19" s="69">
        <v>43.048153594352058</v>
      </c>
      <c r="T19" s="69">
        <v>43.085942307570853</v>
      </c>
      <c r="U19" s="69">
        <v>43.329729528280403</v>
      </c>
      <c r="V19" s="69">
        <v>43.40386789389008</v>
      </c>
    </row>
    <row r="20" spans="1:22" s="19" customFormat="1" ht="17.100000000000001" customHeight="1" x14ac:dyDescent="0.2">
      <c r="A20" s="41" t="s">
        <v>66</v>
      </c>
      <c r="B20" s="36">
        <v>9.6552749340047086</v>
      </c>
      <c r="C20" s="36">
        <v>9.2140938787506794</v>
      </c>
      <c r="D20" s="36">
        <v>8.9073636208420375</v>
      </c>
      <c r="E20" s="36">
        <v>8.5852466574101278</v>
      </c>
      <c r="F20" s="36">
        <v>8.4113529586807232</v>
      </c>
      <c r="G20" s="36">
        <v>8.2492773458029074</v>
      </c>
      <c r="H20" s="36">
        <v>8.5132889086349408</v>
      </c>
      <c r="I20" s="36">
        <v>8.7528889642148062</v>
      </c>
      <c r="J20" s="36">
        <v>8.8480109806528642</v>
      </c>
      <c r="K20" s="36">
        <v>8.9026587195232203</v>
      </c>
      <c r="L20" s="36">
        <v>9.1308356382837843</v>
      </c>
      <c r="M20" s="36">
        <v>9.1403942706145074</v>
      </c>
      <c r="N20" s="36">
        <v>9.0032043586157524</v>
      </c>
      <c r="O20" s="36">
        <v>8.8763749767195161</v>
      </c>
      <c r="P20" s="36">
        <v>8.8455545061294849</v>
      </c>
      <c r="Q20" s="36">
        <v>8.9666797221565187</v>
      </c>
      <c r="R20" s="36">
        <v>8.9890200936178175</v>
      </c>
      <c r="S20" s="36">
        <v>8.818407138372244</v>
      </c>
      <c r="T20" s="36">
        <v>8.5916935959675111</v>
      </c>
      <c r="U20" s="36">
        <v>8.3530836549258538</v>
      </c>
      <c r="V20" s="36">
        <v>8.3178860652184579</v>
      </c>
    </row>
    <row r="21" spans="1:22" s="19" customFormat="1" ht="17.100000000000001" customHeight="1" x14ac:dyDescent="0.2">
      <c r="A21" s="41" t="s">
        <v>67</v>
      </c>
      <c r="B21" s="36">
        <v>2.8164367872729907</v>
      </c>
      <c r="C21" s="36">
        <v>3.019210644897107</v>
      </c>
      <c r="D21" s="36">
        <v>3.3113618498557962</v>
      </c>
      <c r="E21" s="36">
        <v>3.4860863539434517</v>
      </c>
      <c r="F21" s="36">
        <v>3.4762391074925438</v>
      </c>
      <c r="G21" s="36">
        <v>3.4713523563434148</v>
      </c>
      <c r="H21" s="36">
        <v>3.4924401138174272</v>
      </c>
      <c r="I21" s="36">
        <v>3.4715099459068393</v>
      </c>
      <c r="J21" s="36">
        <v>3.4432246806567335</v>
      </c>
      <c r="K21" s="36">
        <v>3.3498244954298677</v>
      </c>
      <c r="L21" s="36">
        <v>3.2816152295230188</v>
      </c>
      <c r="M21" s="36">
        <v>3.3079157789352887</v>
      </c>
      <c r="N21" s="36">
        <v>3.3905207717669867</v>
      </c>
      <c r="O21" s="36">
        <v>3.4372305122240778</v>
      </c>
      <c r="P21" s="36">
        <v>3.4399508320070513</v>
      </c>
      <c r="Q21" s="36">
        <v>3.4837888390374148</v>
      </c>
      <c r="R21" s="36">
        <v>3.5419306819668637</v>
      </c>
      <c r="S21" s="36">
        <v>3.5837806324280996</v>
      </c>
      <c r="T21" s="36">
        <v>3.567841276609963</v>
      </c>
      <c r="U21" s="36">
        <v>3.4760655830273905</v>
      </c>
      <c r="V21" s="36">
        <v>3.2940174180355037</v>
      </c>
    </row>
    <row r="22" spans="1:22" s="19" customFormat="1" ht="17.100000000000001" customHeight="1" x14ac:dyDescent="0.2">
      <c r="A22" s="41" t="s">
        <v>68</v>
      </c>
      <c r="B22" s="36">
        <v>2.4222876957283606</v>
      </c>
      <c r="C22" s="36">
        <v>2.400793954869846</v>
      </c>
      <c r="D22" s="36">
        <v>2.4594587846276168</v>
      </c>
      <c r="E22" s="36">
        <v>2.4681792285486712</v>
      </c>
      <c r="F22" s="36">
        <v>2.4326847595594101</v>
      </c>
      <c r="G22" s="36">
        <v>2.5106817539461366</v>
      </c>
      <c r="H22" s="36">
        <v>2.6202875654710254</v>
      </c>
      <c r="I22" s="36">
        <v>2.6928124346733759</v>
      </c>
      <c r="J22" s="36">
        <v>2.8246644290684189</v>
      </c>
      <c r="K22" s="36">
        <v>2.9216086188622268</v>
      </c>
      <c r="L22" s="36">
        <v>2.9875390059873044</v>
      </c>
      <c r="M22" s="36">
        <v>3.1093729249087607</v>
      </c>
      <c r="N22" s="36">
        <v>3.1986372483884167</v>
      </c>
      <c r="O22" s="36">
        <v>3.1133814635975416</v>
      </c>
      <c r="P22" s="36">
        <v>2.9908618128184821</v>
      </c>
      <c r="Q22" s="36">
        <v>2.9530669201513753</v>
      </c>
      <c r="R22" s="36">
        <v>2.9230034834422982</v>
      </c>
      <c r="S22" s="36">
        <v>2.8890746355234915</v>
      </c>
      <c r="T22" s="36">
        <v>2.8752574342592427</v>
      </c>
      <c r="U22" s="36">
        <v>2.8274985165544035</v>
      </c>
      <c r="V22" s="36">
        <v>2.7058545712933184</v>
      </c>
    </row>
    <row r="23" spans="1:22" s="19" customFormat="1" ht="17.100000000000001" customHeight="1" x14ac:dyDescent="0.2">
      <c r="A23" s="41" t="s">
        <v>69</v>
      </c>
      <c r="B23" s="36">
        <v>1.787435382295095</v>
      </c>
      <c r="C23" s="36">
        <v>1.8422261267762272</v>
      </c>
      <c r="D23" s="36">
        <v>1.9413877077425368</v>
      </c>
      <c r="E23" s="36">
        <v>2.0877685302210764</v>
      </c>
      <c r="F23" s="36">
        <v>2.2261817783064588</v>
      </c>
      <c r="G23" s="36">
        <v>2.3542573093446966</v>
      </c>
      <c r="H23" s="36">
        <v>2.1356731236008852</v>
      </c>
      <c r="I23" s="36">
        <v>2.160206061601452</v>
      </c>
      <c r="J23" s="36">
        <v>2.1122394276234742</v>
      </c>
      <c r="K23" s="36">
        <v>1.9891687058816836</v>
      </c>
      <c r="L23" s="36">
        <v>1.8882732433848921</v>
      </c>
      <c r="M23" s="36">
        <v>1.8668826296072458</v>
      </c>
      <c r="N23" s="36">
        <v>1.922032778367599</v>
      </c>
      <c r="O23" s="36">
        <v>2.0234350199520126</v>
      </c>
      <c r="P23" s="36">
        <v>2.1065802288066386</v>
      </c>
      <c r="Q23" s="36">
        <v>2.1153494769415815</v>
      </c>
      <c r="R23" s="36">
        <v>2.0730981347105883</v>
      </c>
      <c r="S23" s="36">
        <v>2.0390915084202361</v>
      </c>
      <c r="T23" s="36">
        <v>2.0352128206973128</v>
      </c>
      <c r="U23" s="36">
        <v>2.0637345730587002</v>
      </c>
      <c r="V23" s="36">
        <v>2.0828335229104331</v>
      </c>
    </row>
    <row r="24" spans="1:22" s="19" customFormat="1" ht="17.100000000000001" customHeight="1" x14ac:dyDescent="0.2">
      <c r="A24" s="41" t="s">
        <v>70</v>
      </c>
      <c r="B24" s="36">
        <v>2.4300244756002769</v>
      </c>
      <c r="C24" s="36">
        <v>2.4812832709010633</v>
      </c>
      <c r="D24" s="36">
        <v>2.5184371821015583</v>
      </c>
      <c r="E24" s="36">
        <v>2.6267888439568474</v>
      </c>
      <c r="F24" s="36">
        <v>2.7577255486163574</v>
      </c>
      <c r="G24" s="36">
        <v>2.8634254459344652</v>
      </c>
      <c r="H24" s="36">
        <v>2.8623854308211731</v>
      </c>
      <c r="I24" s="36">
        <v>2.7956587941078306</v>
      </c>
      <c r="J24" s="36">
        <v>2.6689001675202819</v>
      </c>
      <c r="K24" s="36">
        <v>2.6079225879243424</v>
      </c>
      <c r="L24" s="36">
        <v>2.6417272807990098</v>
      </c>
      <c r="M24" s="36">
        <v>2.6700997929742032</v>
      </c>
      <c r="N24" s="36">
        <v>2.6529101080106998</v>
      </c>
      <c r="O24" s="36">
        <v>2.5766868311825801</v>
      </c>
      <c r="P24" s="36">
        <v>2.4804982342659154</v>
      </c>
      <c r="Q24" s="36">
        <v>2.4545762471960444</v>
      </c>
      <c r="R24" s="36">
        <v>2.5117067658590737</v>
      </c>
      <c r="S24" s="36">
        <v>2.5679417474695736</v>
      </c>
      <c r="T24" s="36">
        <v>2.6011247263279471</v>
      </c>
      <c r="U24" s="36">
        <v>2.5705463235969144</v>
      </c>
      <c r="V24" s="36">
        <v>2.4876909133280187</v>
      </c>
    </row>
    <row r="25" spans="1:22" s="19" customFormat="1" ht="17.100000000000001" customHeight="1" x14ac:dyDescent="0.2">
      <c r="A25" s="41" t="s">
        <v>20</v>
      </c>
      <c r="B25" s="36">
        <v>5.661335656567311</v>
      </c>
      <c r="C25" s="36">
        <v>5.8314911130477265</v>
      </c>
      <c r="D25" s="36">
        <v>6.0874771323883783</v>
      </c>
      <c r="E25" s="36">
        <v>6.2898208141163874</v>
      </c>
      <c r="F25" s="36">
        <v>6.2535372374748999</v>
      </c>
      <c r="G25" s="36">
        <v>6.2346677471226757</v>
      </c>
      <c r="H25" s="36">
        <v>6.2824809002973128</v>
      </c>
      <c r="I25" s="36">
        <v>6.2644353006265421</v>
      </c>
      <c r="J25" s="36">
        <v>6.1744985224934688</v>
      </c>
      <c r="K25" s="36">
        <v>6.014591068636153</v>
      </c>
      <c r="L25" s="36">
        <v>5.9111472539982923</v>
      </c>
      <c r="M25" s="36">
        <v>5.9413407069437323</v>
      </c>
      <c r="N25" s="36">
        <v>6.0720667181437076</v>
      </c>
      <c r="O25" s="36">
        <v>6.1682569184088853</v>
      </c>
      <c r="P25" s="36">
        <v>6.2032424348005222</v>
      </c>
      <c r="Q25" s="36">
        <v>6.2497726818700281</v>
      </c>
      <c r="R25" s="36">
        <v>6.3265302292658001</v>
      </c>
      <c r="S25" s="36">
        <v>6.3986673047911902</v>
      </c>
      <c r="T25" s="36">
        <v>6.3830777819125881</v>
      </c>
      <c r="U25" s="36">
        <v>6.3376425682597839</v>
      </c>
      <c r="V25" s="36">
        <v>6.2327516615707683</v>
      </c>
    </row>
    <row r="26" spans="1:22" s="19" customFormat="1" ht="17.100000000000001" customHeight="1" x14ac:dyDescent="0.2">
      <c r="A26" s="41" t="s">
        <v>72</v>
      </c>
      <c r="B26" s="36">
        <v>2.5501328667360665</v>
      </c>
      <c r="C26" s="36">
        <v>2.3628589423721138</v>
      </c>
      <c r="D26" s="36">
        <v>2.3643864032983957</v>
      </c>
      <c r="E26" s="36">
        <v>2.2520406988586688</v>
      </c>
      <c r="F26" s="36">
        <v>2.1806347567904156</v>
      </c>
      <c r="G26" s="36">
        <v>2.2590479645334445</v>
      </c>
      <c r="H26" s="36">
        <v>2.2493216201383328</v>
      </c>
      <c r="I26" s="36">
        <v>2.2170103730266435</v>
      </c>
      <c r="J26" s="36">
        <v>2.2560347539827617</v>
      </c>
      <c r="K26" s="36">
        <v>2.1653286948876858</v>
      </c>
      <c r="L26" s="36">
        <v>2.0635915244854157</v>
      </c>
      <c r="M26" s="36">
        <v>2.1518454399920302</v>
      </c>
      <c r="N26" s="36">
        <v>2.2788052391473048</v>
      </c>
      <c r="O26" s="36">
        <v>2.2374606742952876</v>
      </c>
      <c r="P26" s="36">
        <v>2.1067137014716528</v>
      </c>
      <c r="Q26" s="36">
        <v>1.9741859562514688</v>
      </c>
      <c r="R26" s="36">
        <v>1.793069203977492</v>
      </c>
      <c r="S26" s="36">
        <v>1.7842250480063759</v>
      </c>
      <c r="T26" s="36">
        <v>2.1249437543542298</v>
      </c>
      <c r="U26" s="36">
        <v>2.6764681550548803</v>
      </c>
      <c r="V26" s="36">
        <v>3.1836374066682631</v>
      </c>
    </row>
    <row r="27" spans="1:22" s="19" customFormat="1" ht="17.100000000000001" customHeight="1" x14ac:dyDescent="0.2">
      <c r="A27" s="41" t="s">
        <v>76</v>
      </c>
      <c r="B27" s="36">
        <v>2.3807403250142927</v>
      </c>
      <c r="C27" s="36">
        <v>2.6460588403053849</v>
      </c>
      <c r="D27" s="36">
        <v>2.7262207035698869</v>
      </c>
      <c r="E27" s="36">
        <v>2.5338372529620194</v>
      </c>
      <c r="F27" s="36">
        <v>2.1530050366182953</v>
      </c>
      <c r="G27" s="36">
        <v>1.8287115115448089</v>
      </c>
      <c r="H27" s="36">
        <v>1.6533224386223813</v>
      </c>
      <c r="I27" s="36">
        <v>1.6326974607413973</v>
      </c>
      <c r="J27" s="36">
        <v>1.7148224759131221</v>
      </c>
      <c r="K27" s="36">
        <v>1.7698821426754967</v>
      </c>
      <c r="L27" s="36">
        <v>1.7699789927752803</v>
      </c>
      <c r="M27" s="36">
        <v>1.7436263997844952</v>
      </c>
      <c r="N27" s="36">
        <v>1.6970146798035874</v>
      </c>
      <c r="O27" s="36">
        <v>1.6426114627453539</v>
      </c>
      <c r="P27" s="36">
        <v>1.6343343756921949</v>
      </c>
      <c r="Q27" s="36">
        <v>1.6823431418177719</v>
      </c>
      <c r="R27" s="36">
        <v>1.7433712726251156</v>
      </c>
      <c r="S27" s="36">
        <v>1.8053902518707456</v>
      </c>
      <c r="T27" s="36">
        <v>1.8560917540191668</v>
      </c>
      <c r="U27" s="36">
        <v>1.8944594129553318</v>
      </c>
      <c r="V27" s="36">
        <v>1.9011298136843928</v>
      </c>
    </row>
    <row r="28" spans="1:22" s="19" customFormat="1" ht="17.100000000000001" customHeight="1" x14ac:dyDescent="0.2">
      <c r="A28" s="41" t="s">
        <v>23</v>
      </c>
      <c r="B28" s="36">
        <v>1.8255109972453263</v>
      </c>
      <c r="C28" s="36">
        <v>2.0163526082154934</v>
      </c>
      <c r="D28" s="36">
        <v>2.084451831259611</v>
      </c>
      <c r="E28" s="36">
        <v>2.0768302366058364</v>
      </c>
      <c r="F28" s="36">
        <v>2.0613997232391372</v>
      </c>
      <c r="G28" s="36">
        <v>2.1121641571223928</v>
      </c>
      <c r="H28" s="36">
        <v>2.2330630178046444</v>
      </c>
      <c r="I28" s="36">
        <v>2.3380769834320057</v>
      </c>
      <c r="J28" s="36">
        <v>2.4040609916395446</v>
      </c>
      <c r="K28" s="36">
        <v>2.4141320678523228</v>
      </c>
      <c r="L28" s="36">
        <v>2.4865325741328035</v>
      </c>
      <c r="M28" s="36">
        <v>2.5675197919131483</v>
      </c>
      <c r="N28" s="36">
        <v>2.6079051079040587</v>
      </c>
      <c r="O28" s="36">
        <v>2.5663691214570141</v>
      </c>
      <c r="P28" s="36">
        <v>2.4636601490100993</v>
      </c>
      <c r="Q28" s="36">
        <v>2.3821115384034504</v>
      </c>
      <c r="R28" s="36">
        <v>2.3532637566087882</v>
      </c>
      <c r="S28" s="36">
        <v>2.3419985430535486</v>
      </c>
      <c r="T28" s="36">
        <v>2.2949546642161351</v>
      </c>
      <c r="U28" s="36">
        <v>2.3190794744525132</v>
      </c>
      <c r="V28" s="36">
        <v>2.3541322563169835</v>
      </c>
    </row>
    <row r="29" spans="1:22" s="19" customFormat="1" ht="17.100000000000001" customHeight="1" x14ac:dyDescent="0.2">
      <c r="A29" s="41" t="s">
        <v>24</v>
      </c>
      <c r="B29" s="36">
        <v>4.3239057890491104</v>
      </c>
      <c r="C29" s="36">
        <v>4.4291866561501916</v>
      </c>
      <c r="D29" s="36">
        <v>4.5964415593479488</v>
      </c>
      <c r="E29" s="36">
        <v>4.7677913841231696</v>
      </c>
      <c r="F29" s="36">
        <v>4.8352959610744541</v>
      </c>
      <c r="G29" s="36">
        <v>4.9391982981676161</v>
      </c>
      <c r="H29" s="36">
        <v>5.0782218434697386</v>
      </c>
      <c r="I29" s="36">
        <v>5.0700860240238157</v>
      </c>
      <c r="J29" s="36">
        <v>4.9043954526419737</v>
      </c>
      <c r="K29" s="36">
        <v>4.6238244161234459</v>
      </c>
      <c r="L29" s="36">
        <v>4.4104646041179763</v>
      </c>
      <c r="M29" s="36">
        <v>4.3315219110458587</v>
      </c>
      <c r="N29" s="36">
        <v>4.3352620833424291</v>
      </c>
      <c r="O29" s="36">
        <v>4.3158972638897115</v>
      </c>
      <c r="P29" s="36">
        <v>4.228898077317897</v>
      </c>
      <c r="Q29" s="36">
        <v>4.1684343023797501</v>
      </c>
      <c r="R29" s="36">
        <v>4.1882188418532227</v>
      </c>
      <c r="S29" s="36">
        <v>4.2436386957584977</v>
      </c>
      <c r="T29" s="36">
        <v>4.2414576426398733</v>
      </c>
      <c r="U29" s="36">
        <v>4.3043348377854755</v>
      </c>
      <c r="V29" s="36">
        <v>4.3830021507672319</v>
      </c>
    </row>
    <row r="30" spans="1:22" s="19" customFormat="1" ht="17.100000000000001" customHeight="1" x14ac:dyDescent="0.2">
      <c r="A30" s="41" t="s">
        <v>73</v>
      </c>
      <c r="B30" s="36">
        <v>3.1595548924399317</v>
      </c>
      <c r="C30" s="36">
        <v>3.1960126828206259</v>
      </c>
      <c r="D30" s="36">
        <v>3.2405719087347933</v>
      </c>
      <c r="E30" s="36">
        <v>3.2670536041117213</v>
      </c>
      <c r="F30" s="36">
        <v>3.2405830613902205</v>
      </c>
      <c r="G30" s="36">
        <v>3.2562302959434084</v>
      </c>
      <c r="H30" s="36">
        <v>3.2765789907192109</v>
      </c>
      <c r="I30" s="36">
        <v>3.2185933093566015</v>
      </c>
      <c r="J30" s="36">
        <v>3.1069245178845648</v>
      </c>
      <c r="K30" s="36">
        <v>2.9963381712473964</v>
      </c>
      <c r="L30" s="36">
        <v>2.9973934976669443</v>
      </c>
      <c r="M30" s="36">
        <v>3.1273024313461026</v>
      </c>
      <c r="N30" s="36">
        <v>3.2928969286191192</v>
      </c>
      <c r="O30" s="36">
        <v>3.3692906959867117</v>
      </c>
      <c r="P30" s="36">
        <v>3.3454274903956924</v>
      </c>
      <c r="Q30" s="36">
        <v>3.2975950901026541</v>
      </c>
      <c r="R30" s="36">
        <v>3.2674652082476454</v>
      </c>
      <c r="S30" s="36">
        <v>3.233682906483462</v>
      </c>
      <c r="T30" s="36">
        <v>3.1461749464909858</v>
      </c>
      <c r="U30" s="36">
        <v>3.1043116440638912</v>
      </c>
      <c r="V30" s="36">
        <v>3.0825060244949123</v>
      </c>
    </row>
    <row r="31" spans="1:22" s="19" customFormat="1" ht="17.100000000000001" customHeight="1" x14ac:dyDescent="0.2">
      <c r="A31" s="41" t="s">
        <v>74</v>
      </c>
      <c r="B31" s="36">
        <v>0.14044409419169659</v>
      </c>
      <c r="C31" s="36">
        <v>0.132631858705095</v>
      </c>
      <c r="D31" s="36">
        <v>0.14088229972299668</v>
      </c>
      <c r="E31" s="36">
        <v>0.14344089689735937</v>
      </c>
      <c r="F31" s="36">
        <v>0.13399197998698412</v>
      </c>
      <c r="G31" s="36">
        <v>0.12793805390698901</v>
      </c>
      <c r="H31" s="36">
        <v>0.11988919135435511</v>
      </c>
      <c r="I31" s="36">
        <v>0.10206833301757362</v>
      </c>
      <c r="J31" s="36">
        <v>9.3341574391004434E-2</v>
      </c>
      <c r="K31" s="36">
        <v>9.7673850610889068E-2</v>
      </c>
      <c r="L31" s="36">
        <v>0.11648762976217947</v>
      </c>
      <c r="M31" s="36">
        <v>0.14359988574807039</v>
      </c>
      <c r="N31" s="36">
        <v>0.16609422022310003</v>
      </c>
      <c r="O31" s="36">
        <v>0.17802873577823752</v>
      </c>
      <c r="P31" s="36">
        <v>0.18046710350607423</v>
      </c>
      <c r="Q31" s="36">
        <v>0.18655395861849763</v>
      </c>
      <c r="R31" s="36">
        <v>0.19192731759222079</v>
      </c>
      <c r="S31" s="36">
        <v>0.19202557173268756</v>
      </c>
      <c r="T31" s="36">
        <v>0.18428860721343096</v>
      </c>
      <c r="U31" s="36">
        <v>0.18588391796697309</v>
      </c>
      <c r="V31" s="36">
        <v>0.19008676819268058</v>
      </c>
    </row>
    <row r="32" spans="1:22" s="19" customFormat="1" ht="17.100000000000001" customHeight="1" x14ac:dyDescent="0.2">
      <c r="A32" s="41" t="s">
        <v>27</v>
      </c>
      <c r="B32" s="36">
        <v>2.4156463492320794</v>
      </c>
      <c r="C32" s="36">
        <v>2.5065002243197307</v>
      </c>
      <c r="D32" s="36">
        <v>2.6760577887945662</v>
      </c>
      <c r="E32" s="36">
        <v>2.8094712941358839</v>
      </c>
      <c r="F32" s="36">
        <v>2.8541583216169424</v>
      </c>
      <c r="G32" s="36">
        <v>2.9046019026847132</v>
      </c>
      <c r="H32" s="36">
        <v>2.9420643066860723</v>
      </c>
      <c r="I32" s="36">
        <v>2.9556332417191347</v>
      </c>
      <c r="J32" s="36">
        <v>2.9191345261525683</v>
      </c>
      <c r="K32" s="36">
        <v>2.7932612617168626</v>
      </c>
      <c r="L32" s="36">
        <v>2.6817207136520449</v>
      </c>
      <c r="M32" s="36">
        <v>2.6283596414353427</v>
      </c>
      <c r="N32" s="36">
        <v>2.5981078133962638</v>
      </c>
      <c r="O32" s="36">
        <v>2.5357516771342254</v>
      </c>
      <c r="P32" s="36">
        <v>2.4339365110696098</v>
      </c>
      <c r="Q32" s="36">
        <v>2.371237453029801</v>
      </c>
      <c r="R32" s="36">
        <v>2.3569184025173158</v>
      </c>
      <c r="S32" s="36">
        <v>2.3679032077552113</v>
      </c>
      <c r="T32" s="36">
        <v>2.4004328139107023</v>
      </c>
      <c r="U32" s="36">
        <v>2.4335707876440007</v>
      </c>
      <c r="V32" s="36">
        <v>2.4172385841887141</v>
      </c>
    </row>
    <row r="33" spans="1:22" s="19" customFormat="1" ht="17.100000000000001" customHeight="1" x14ac:dyDescent="0.2">
      <c r="A33" s="41" t="s">
        <v>71</v>
      </c>
      <c r="B33" s="36">
        <v>0.82586198002435851</v>
      </c>
      <c r="C33" s="36">
        <v>0.83331700966162381</v>
      </c>
      <c r="D33" s="36">
        <v>0.85715669955247242</v>
      </c>
      <c r="E33" s="36">
        <v>0.87245464319750177</v>
      </c>
      <c r="F33" s="36">
        <v>0.85860649467431427</v>
      </c>
      <c r="G33" s="36">
        <v>0.8492083427228273</v>
      </c>
      <c r="H33" s="36">
        <v>0.84680631948634821</v>
      </c>
      <c r="I33" s="36">
        <v>0.84308660526314949</v>
      </c>
      <c r="J33" s="36">
        <v>0.83925579064891043</v>
      </c>
      <c r="K33" s="36">
        <v>0.82567334605188003</v>
      </c>
      <c r="L33" s="36">
        <v>0.81271981946962701</v>
      </c>
      <c r="M33" s="36">
        <v>0.80954260393394906</v>
      </c>
      <c r="N33" s="36">
        <v>0.81011545345224034</v>
      </c>
      <c r="O33" s="36">
        <v>0.80224482764501714</v>
      </c>
      <c r="P33" s="36">
        <v>0.78857308834189721</v>
      </c>
      <c r="Q33" s="36">
        <v>0.77948053283092189</v>
      </c>
      <c r="R33" s="36">
        <v>0.77834807651558091</v>
      </c>
      <c r="S33" s="36">
        <v>0.78232640268670073</v>
      </c>
      <c r="T33" s="36">
        <v>0.78339048895175201</v>
      </c>
      <c r="U33" s="36">
        <v>0.78305007893428447</v>
      </c>
      <c r="V33" s="36">
        <v>0.77110073722040207</v>
      </c>
    </row>
    <row r="34" spans="1:22" s="19" customFormat="1" ht="17.100000000000001" customHeight="1" x14ac:dyDescent="0.2">
      <c r="A34" s="42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s="60" customFormat="1" ht="17.100000000000001" customHeight="1" x14ac:dyDescent="0.2">
      <c r="A35" s="62" t="s">
        <v>92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</row>
    <row r="36" spans="1:22" s="28" customFormat="1" ht="17.100000000000001" customHeight="1" thickBot="1" x14ac:dyDescent="0.25">
      <c r="A36" s="26" t="s">
        <v>30</v>
      </c>
      <c r="B36" s="37">
        <v>6.664543367216087</v>
      </c>
      <c r="C36" s="37">
        <v>7.024982244622163</v>
      </c>
      <c r="D36" s="37">
        <v>7.3169398856396226</v>
      </c>
      <c r="E36" s="37">
        <v>7.3098091738730719</v>
      </c>
      <c r="F36" s="37">
        <v>6.9831153727752167</v>
      </c>
      <c r="G36" s="37">
        <v>6.7185566687976959</v>
      </c>
      <c r="H36" s="37">
        <v>6.6866854692337467</v>
      </c>
      <c r="I36" s="37">
        <v>6.8042782048796404</v>
      </c>
      <c r="J36" s="37">
        <v>6.9720207014085505</v>
      </c>
      <c r="K36" s="37">
        <v>7.0089374492370586</v>
      </c>
      <c r="L36" s="37">
        <v>7.0305999202026515</v>
      </c>
      <c r="M36" s="37">
        <v>7.1306350417313134</v>
      </c>
      <c r="N36" s="37">
        <v>7.2290327366715452</v>
      </c>
      <c r="O36" s="37">
        <v>7.2768242573641091</v>
      </c>
      <c r="P36" s="37">
        <v>7.3191363139055925</v>
      </c>
      <c r="Q36" s="37">
        <v>7.4066135107545286</v>
      </c>
      <c r="R36" s="37">
        <v>7.5333934845008912</v>
      </c>
      <c r="S36" s="37">
        <v>7.678984690647038</v>
      </c>
      <c r="T36" s="37">
        <v>7.6436080403243647</v>
      </c>
      <c r="U36" s="37">
        <v>7.4794989259497155</v>
      </c>
      <c r="V36" s="37">
        <v>7.2646081226180188</v>
      </c>
    </row>
    <row r="37" spans="1:22" x14ac:dyDescent="0.2">
      <c r="A37" s="14" t="s">
        <v>64</v>
      </c>
    </row>
  </sheetData>
  <mergeCells count="5">
    <mergeCell ref="F3:I3"/>
    <mergeCell ref="J3:M3"/>
    <mergeCell ref="N3:Q3"/>
    <mergeCell ref="B3:E3"/>
    <mergeCell ref="R3:U3"/>
  </mergeCells>
  <pageMargins left="0.31496062992125984" right="0.31496062992125984" top="0.47244094488188981" bottom="0.74803149606299213" header="0.31496062992125984" footer="0.31496062992125984"/>
  <pageSetup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AD37"/>
  <sheetViews>
    <sheetView workbookViewId="0">
      <pane xSplit="2" ySplit="4" topLeftCell="T5" activePane="bottomRight" state="frozen"/>
      <selection pane="topRight" activeCell="C1" sqref="C1"/>
      <selection pane="bottomLeft" activeCell="A5" sqref="A5"/>
      <selection pane="bottomRight" activeCell="AC1" sqref="AC1:AD1048576"/>
    </sheetView>
  </sheetViews>
  <sheetFormatPr defaultRowHeight="15" x14ac:dyDescent="0.25"/>
  <cols>
    <col min="1" max="1" width="35.85546875" customWidth="1"/>
    <col min="2" max="2" width="6.7109375" customWidth="1"/>
    <col min="3" max="8" width="7.5703125" customWidth="1"/>
    <col min="9" max="9" width="8.140625" customWidth="1"/>
    <col min="10" max="11" width="7.5703125" customWidth="1"/>
    <col min="12" max="12" width="8.140625" customWidth="1"/>
    <col min="13" max="14" width="8" customWidth="1"/>
    <col min="15" max="15" width="8.140625" customWidth="1"/>
    <col min="16" max="16" width="8" customWidth="1"/>
    <col min="17" max="20" width="7.85546875" customWidth="1"/>
    <col min="21" max="21" width="8" customWidth="1"/>
    <col min="22" max="22" width="7.85546875" customWidth="1"/>
    <col min="23" max="23" width="7.7109375" customWidth="1"/>
    <col min="24" max="26" width="8" customWidth="1"/>
    <col min="27" max="28" width="8.140625" customWidth="1"/>
    <col min="29" max="29" width="7.5703125" customWidth="1"/>
  </cols>
  <sheetData>
    <row r="2" spans="1:30" x14ac:dyDescent="0.25"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  <c r="W2" t="s">
        <v>51</v>
      </c>
      <c r="X2" t="s">
        <v>52</v>
      </c>
      <c r="Y2" t="s">
        <v>53</v>
      </c>
      <c r="Z2" t="s">
        <v>54</v>
      </c>
      <c r="AA2" t="s">
        <v>55</v>
      </c>
      <c r="AB2" t="s">
        <v>56</v>
      </c>
    </row>
    <row r="3" spans="1:30" s="8" customFormat="1" x14ac:dyDescent="0.25">
      <c r="C3" s="76">
        <v>2008</v>
      </c>
      <c r="D3" s="76"/>
      <c r="E3" s="76"/>
      <c r="F3" s="76"/>
      <c r="G3" s="76">
        <v>2009</v>
      </c>
      <c r="H3" s="76"/>
      <c r="I3" s="76"/>
      <c r="J3" s="76"/>
      <c r="K3" s="76">
        <v>2010</v>
      </c>
      <c r="L3" s="76"/>
      <c r="M3" s="76"/>
      <c r="N3" s="76"/>
      <c r="O3" s="76">
        <v>2011</v>
      </c>
      <c r="P3" s="76"/>
      <c r="Q3" s="76"/>
      <c r="R3" s="76"/>
      <c r="S3" s="76">
        <v>2012</v>
      </c>
      <c r="T3" s="76"/>
      <c r="U3" s="76"/>
      <c r="V3" s="76"/>
      <c r="W3" s="76">
        <v>2013</v>
      </c>
      <c r="X3" s="76"/>
      <c r="Y3" s="76"/>
      <c r="Z3" s="76"/>
      <c r="AA3" s="76">
        <v>2014</v>
      </c>
      <c r="AB3" s="76"/>
    </row>
    <row r="4" spans="1:30" ht="15.75" thickBot="1" x14ac:dyDescent="0.3">
      <c r="C4" s="5" t="s">
        <v>57</v>
      </c>
      <c r="D4" s="5" t="s">
        <v>58</v>
      </c>
      <c r="E4" s="5" t="s">
        <v>59</v>
      </c>
      <c r="F4" s="5" t="s">
        <v>60</v>
      </c>
      <c r="G4" s="5" t="s">
        <v>57</v>
      </c>
      <c r="H4" s="5" t="s">
        <v>58</v>
      </c>
      <c r="I4" s="5" t="s">
        <v>59</v>
      </c>
      <c r="J4" s="5" t="s">
        <v>60</v>
      </c>
      <c r="K4" s="5" t="s">
        <v>57</v>
      </c>
      <c r="L4" s="5" t="s">
        <v>58</v>
      </c>
      <c r="M4" s="5" t="s">
        <v>59</v>
      </c>
      <c r="N4" s="5" t="s">
        <v>60</v>
      </c>
      <c r="O4" s="5" t="s">
        <v>57</v>
      </c>
      <c r="P4" s="5" t="s">
        <v>58</v>
      </c>
      <c r="Q4" s="5" t="s">
        <v>59</v>
      </c>
      <c r="R4" s="5" t="s">
        <v>60</v>
      </c>
      <c r="S4" s="5" t="s">
        <v>57</v>
      </c>
      <c r="T4" s="5" t="s">
        <v>58</v>
      </c>
      <c r="U4" s="5" t="s">
        <v>59</v>
      </c>
      <c r="V4" s="5" t="s">
        <v>60</v>
      </c>
      <c r="W4" s="5" t="s">
        <v>57</v>
      </c>
      <c r="X4" s="5" t="s">
        <v>58</v>
      </c>
      <c r="Y4" s="5" t="s">
        <v>59</v>
      </c>
      <c r="Z4" s="5" t="s">
        <v>60</v>
      </c>
      <c r="AA4" s="5" t="s">
        <v>57</v>
      </c>
      <c r="AB4" s="5" t="s">
        <v>58</v>
      </c>
      <c r="AC4" s="5"/>
      <c r="AD4" s="5"/>
    </row>
    <row r="5" spans="1:30" s="8" customFormat="1" ht="28.5" customHeight="1" x14ac:dyDescent="0.25">
      <c r="A5" s="1" t="s">
        <v>0</v>
      </c>
      <c r="B5" s="1"/>
      <c r="C5" s="7"/>
      <c r="D5" s="10"/>
      <c r="E5" s="7"/>
      <c r="F5" s="7"/>
      <c r="G5" s="11" t="e">
        <f>(Original_VA!#REF!/Original_VA!#REF!-1)*100</f>
        <v>#REF!</v>
      </c>
      <c r="H5" s="11" t="e">
        <f>(Original_VA!#REF!/Original_VA!#REF!-1)*100</f>
        <v>#REF!</v>
      </c>
      <c r="I5" s="11" t="e">
        <f>(Original_VA!#REF!/Original_VA!#REF!-1)*100</f>
        <v>#REF!</v>
      </c>
      <c r="J5" s="11" t="e">
        <f>(Original_VA!#REF!/Original_VA!#REF!-1)*100</f>
        <v>#REF!</v>
      </c>
      <c r="K5" s="11" t="e">
        <f>(Original_VA!#REF!/Original_VA!#REF!-1)*100</f>
        <v>#REF!</v>
      </c>
      <c r="L5" s="11" t="e">
        <f>(Original_VA!#REF!/Original_VA!#REF!-1)*100</f>
        <v>#REF!</v>
      </c>
      <c r="M5" s="11" t="e">
        <f>(Original_VA!#REF!/Original_VA!#REF!-1)*100</f>
        <v>#REF!</v>
      </c>
      <c r="N5" s="11" t="e">
        <f>(Original_VA!#REF!/Original_VA!#REF!-1)*100</f>
        <v>#REF!</v>
      </c>
      <c r="O5" s="11" t="e">
        <f>(Original_VA!#REF!/Original_VA!#REF!-1)*100</f>
        <v>#REF!</v>
      </c>
      <c r="P5" s="11" t="e">
        <f>(Original_VA!#REF!/Original_VA!#REF!-1)*100</f>
        <v>#REF!</v>
      </c>
      <c r="Q5" s="11" t="e">
        <f>(Original_VA!#REF!/Original_VA!#REF!-1)*100</f>
        <v>#REF!</v>
      </c>
      <c r="R5" s="11" t="e">
        <f>(Original_VA!#REF!/Original_VA!#REF!-1)*100</f>
        <v>#REF!</v>
      </c>
      <c r="S5" s="11" t="e">
        <f>(Original_VA!#REF!/Original_VA!#REF!-1)*100</f>
        <v>#REF!</v>
      </c>
      <c r="T5" s="11" t="e">
        <f>(Original_VA!#REF!/Original_VA!#REF!-1)*100</f>
        <v>#REF!</v>
      </c>
      <c r="U5" s="11" t="e">
        <f>(Original_VA!#REF!/Original_VA!#REF!-1)*100</f>
        <v>#REF!</v>
      </c>
      <c r="V5" s="11" t="e">
        <f>(Original_VA!#REF!/Original_VA!#REF!-1)*100</f>
        <v>#REF!</v>
      </c>
      <c r="W5" s="11" t="e">
        <f>(Original_VA!#REF!/Original_VA!#REF!-1)*100</f>
        <v>#REF!</v>
      </c>
      <c r="X5" s="11" t="e">
        <f>(Original_VA!#REF!/Original_VA!#REF!-1)*100</f>
        <v>#REF!</v>
      </c>
      <c r="Y5" s="11" t="e">
        <f>(Original_VA!#REF!/Original_VA!#REF!-1)*100</f>
        <v>#REF!</v>
      </c>
      <c r="Z5" s="11" t="e">
        <f>(Original_VA!#REF!/Original_VA!#REF!-1)*100</f>
        <v>#REF!</v>
      </c>
      <c r="AA5" s="11" t="e">
        <f>(Original_VA!#REF!/Original_VA!#REF!-1)*100</f>
        <v>#REF!</v>
      </c>
      <c r="AB5" s="11" t="e">
        <f>(Original_VA!#REF!/Original_VA!#REF!-1)*100</f>
        <v>#REF!</v>
      </c>
      <c r="AD5" s="7"/>
    </row>
    <row r="6" spans="1:30" s="8" customFormat="1" ht="26.25" customHeight="1" x14ac:dyDescent="0.25">
      <c r="A6" s="1" t="s">
        <v>1</v>
      </c>
      <c r="C6" s="9"/>
      <c r="D6" s="10"/>
      <c r="E6" s="9"/>
      <c r="F6" s="9"/>
      <c r="G6" s="11" t="e">
        <f>(Original_VA!#REF!/Original_VA!#REF!-1)*100</f>
        <v>#REF!</v>
      </c>
      <c r="H6" s="11" t="e">
        <f>(Original_VA!#REF!/Original_VA!#REF!-1)*100</f>
        <v>#REF!</v>
      </c>
      <c r="I6" s="11" t="e">
        <f>(Original_VA!#REF!/Original_VA!#REF!-1)*100</f>
        <v>#REF!</v>
      </c>
      <c r="J6" s="11" t="e">
        <f>(Original_VA!#REF!/Original_VA!#REF!-1)*100</f>
        <v>#REF!</v>
      </c>
      <c r="K6" s="11" t="e">
        <f>(Original_VA!#REF!/Original_VA!#REF!-1)*100</f>
        <v>#REF!</v>
      </c>
      <c r="L6" s="11" t="e">
        <f>(Original_VA!#REF!/Original_VA!#REF!-1)*100</f>
        <v>#REF!</v>
      </c>
      <c r="M6" s="11" t="e">
        <f>(Original_VA!#REF!/Original_VA!#REF!-1)*100</f>
        <v>#REF!</v>
      </c>
      <c r="N6" s="11" t="e">
        <f>(Original_VA!#REF!/Original_VA!#REF!-1)*100</f>
        <v>#REF!</v>
      </c>
      <c r="O6" s="11" t="e">
        <f>(Original_VA!#REF!/Original_VA!#REF!-1)*100</f>
        <v>#REF!</v>
      </c>
      <c r="P6" s="11" t="e">
        <f>(Original_VA!#REF!/Original_VA!#REF!-1)*100</f>
        <v>#REF!</v>
      </c>
      <c r="Q6" s="11" t="e">
        <f>(Original_VA!#REF!/Original_VA!#REF!-1)*100</f>
        <v>#REF!</v>
      </c>
      <c r="R6" s="11" t="e">
        <f>(Original_VA!#REF!/Original_VA!#REF!-1)*100</f>
        <v>#REF!</v>
      </c>
      <c r="S6" s="11" t="e">
        <f>(Original_VA!#REF!/Original_VA!#REF!-1)*100</f>
        <v>#REF!</v>
      </c>
      <c r="T6" s="11" t="e">
        <f>(Original_VA!#REF!/Original_VA!#REF!-1)*100</f>
        <v>#REF!</v>
      </c>
      <c r="U6" s="11" t="e">
        <f>(Original_VA!#REF!/Original_VA!#REF!-1)*100</f>
        <v>#REF!</v>
      </c>
      <c r="V6" s="11" t="e">
        <f>(Original_VA!#REF!/Original_VA!#REF!-1)*100</f>
        <v>#REF!</v>
      </c>
      <c r="W6" s="11" t="e">
        <f>(Original_VA!#REF!/Original_VA!#REF!-1)*100</f>
        <v>#REF!</v>
      </c>
      <c r="X6" s="11" t="e">
        <f>(Original_VA!#REF!/Original_VA!#REF!-1)*100</f>
        <v>#REF!</v>
      </c>
      <c r="Y6" s="11" t="e">
        <f>(Original_VA!#REF!/Original_VA!#REF!-1)*100</f>
        <v>#REF!</v>
      </c>
      <c r="Z6" s="11" t="e">
        <f>(Original_VA!#REF!/Original_VA!#REF!-1)*100</f>
        <v>#REF!</v>
      </c>
      <c r="AA6" s="11" t="e">
        <f>(Original_VA!#REF!/Original_VA!#REF!-1)*100</f>
        <v>#REF!</v>
      </c>
      <c r="AB6" s="11" t="e">
        <f>(Original_VA!#REF!/Original_VA!#REF!-1)*100</f>
        <v>#REF!</v>
      </c>
      <c r="AD6" s="7"/>
    </row>
    <row r="7" spans="1:30" ht="15" customHeight="1" x14ac:dyDescent="0.25">
      <c r="A7" s="2" t="s">
        <v>2</v>
      </c>
      <c r="C7" s="6"/>
      <c r="D7" s="10"/>
      <c r="E7" s="6"/>
      <c r="F7" s="6"/>
      <c r="G7" s="12" t="e">
        <f>(Original_VA!#REF!/Original_VA!#REF!-1)*100</f>
        <v>#REF!</v>
      </c>
      <c r="H7" s="12" t="e">
        <f>(Original_VA!#REF!/Original_VA!#REF!-1)*100</f>
        <v>#REF!</v>
      </c>
      <c r="I7" s="12" t="e">
        <f>(Original_VA!#REF!/Original_VA!#REF!-1)*100</f>
        <v>#REF!</v>
      </c>
      <c r="J7" s="12" t="e">
        <f>(Original_VA!#REF!/Original_VA!#REF!-1)*100</f>
        <v>#REF!</v>
      </c>
      <c r="K7" s="12" t="e">
        <f>(Original_VA!#REF!/Original_VA!#REF!-1)*100</f>
        <v>#REF!</v>
      </c>
      <c r="L7" s="12" t="e">
        <f>(Original_VA!#REF!/Original_VA!#REF!-1)*100</f>
        <v>#REF!</v>
      </c>
      <c r="M7" s="12" t="e">
        <f>(Original_VA!#REF!/Original_VA!#REF!-1)*100</f>
        <v>#REF!</v>
      </c>
      <c r="N7" s="12" t="e">
        <f>(Original_VA!#REF!/Original_VA!#REF!-1)*100</f>
        <v>#REF!</v>
      </c>
      <c r="O7" s="12" t="e">
        <f>(Original_VA!#REF!/Original_VA!#REF!-1)*100</f>
        <v>#REF!</v>
      </c>
      <c r="P7" s="12" t="e">
        <f>(Original_VA!#REF!/Original_VA!#REF!-1)*100</f>
        <v>#REF!</v>
      </c>
      <c r="Q7" s="12" t="e">
        <f>(Original_VA!#REF!/Original_VA!#REF!-1)*100</f>
        <v>#REF!</v>
      </c>
      <c r="R7" s="12" t="e">
        <f>(Original_VA!#REF!/Original_VA!#REF!-1)*100</f>
        <v>#REF!</v>
      </c>
      <c r="S7" s="12" t="e">
        <f>(Original_VA!#REF!/Original_VA!#REF!-1)*100</f>
        <v>#REF!</v>
      </c>
      <c r="T7" s="12" t="e">
        <f>(Original_VA!#REF!/Original_VA!#REF!-1)*100</f>
        <v>#REF!</v>
      </c>
      <c r="U7" s="12" t="e">
        <f>(Original_VA!#REF!/Original_VA!#REF!-1)*100</f>
        <v>#REF!</v>
      </c>
      <c r="V7" s="12" t="e">
        <f>(Original_VA!#REF!/Original_VA!#REF!-1)*100</f>
        <v>#REF!</v>
      </c>
      <c r="W7" s="12" t="e">
        <f>(Original_VA!#REF!/Original_VA!#REF!-1)*100</f>
        <v>#REF!</v>
      </c>
      <c r="X7" s="12" t="e">
        <f>(Original_VA!#REF!/Original_VA!#REF!-1)*100</f>
        <v>#REF!</v>
      </c>
      <c r="Y7" s="12" t="e">
        <f>(Original_VA!#REF!/Original_VA!#REF!-1)*100</f>
        <v>#REF!</v>
      </c>
      <c r="Z7" s="12" t="e">
        <f>(Original_VA!#REF!/Original_VA!#REF!-1)*100</f>
        <v>#REF!</v>
      </c>
      <c r="AA7" s="12" t="e">
        <f>(Original_VA!#REF!/Original_VA!#REF!-1)*100</f>
        <v>#REF!</v>
      </c>
      <c r="AB7" s="12" t="e">
        <f>(Original_VA!#REF!/Original_VA!#REF!-1)*100</f>
        <v>#REF!</v>
      </c>
      <c r="AD7" s="7"/>
    </row>
    <row r="8" spans="1:30" ht="15" customHeight="1" x14ac:dyDescent="0.25">
      <c r="A8" s="2" t="s">
        <v>3</v>
      </c>
      <c r="C8" s="6"/>
      <c r="D8" s="6"/>
      <c r="E8" s="6"/>
      <c r="F8" s="6"/>
      <c r="G8" s="12" t="e">
        <f>(Original_VA!#REF!/Original_VA!#REF!-1)*100</f>
        <v>#REF!</v>
      </c>
      <c r="H8" s="12" t="e">
        <f>(Original_VA!#REF!/Original_VA!#REF!-1)*100</f>
        <v>#REF!</v>
      </c>
      <c r="I8" s="12" t="e">
        <f>(Original_VA!#REF!/Original_VA!#REF!-1)*100</f>
        <v>#REF!</v>
      </c>
      <c r="J8" s="12" t="e">
        <f>(Original_VA!#REF!/Original_VA!#REF!-1)*100</f>
        <v>#REF!</v>
      </c>
      <c r="K8" s="12" t="e">
        <f>(Original_VA!#REF!/Original_VA!#REF!-1)*100</f>
        <v>#REF!</v>
      </c>
      <c r="L8" s="12" t="e">
        <f>(Original_VA!#REF!/Original_VA!#REF!-1)*100</f>
        <v>#REF!</v>
      </c>
      <c r="M8" s="12" t="e">
        <f>(Original_VA!#REF!/Original_VA!#REF!-1)*100</f>
        <v>#REF!</v>
      </c>
      <c r="N8" s="12" t="e">
        <f>(Original_VA!#REF!/Original_VA!#REF!-1)*100</f>
        <v>#REF!</v>
      </c>
      <c r="O8" s="12" t="e">
        <f>(Original_VA!#REF!/Original_VA!#REF!-1)*100</f>
        <v>#REF!</v>
      </c>
      <c r="P8" s="12" t="e">
        <f>(Original_VA!#REF!/Original_VA!#REF!-1)*100</f>
        <v>#REF!</v>
      </c>
      <c r="Q8" s="12" t="e">
        <f>(Original_VA!#REF!/Original_VA!#REF!-1)*100</f>
        <v>#REF!</v>
      </c>
      <c r="R8" s="12" t="e">
        <f>(Original_VA!#REF!/Original_VA!#REF!-1)*100</f>
        <v>#REF!</v>
      </c>
      <c r="S8" s="12" t="e">
        <f>(Original_VA!#REF!/Original_VA!#REF!-1)*100</f>
        <v>#REF!</v>
      </c>
      <c r="T8" s="12" t="e">
        <f>(Original_VA!#REF!/Original_VA!#REF!-1)*100</f>
        <v>#REF!</v>
      </c>
      <c r="U8" s="12" t="e">
        <f>(Original_VA!#REF!/Original_VA!#REF!-1)*100</f>
        <v>#REF!</v>
      </c>
      <c r="V8" s="12" t="e">
        <f>(Original_VA!#REF!/Original_VA!#REF!-1)*100</f>
        <v>#REF!</v>
      </c>
      <c r="W8" s="12" t="e">
        <f>(Original_VA!#REF!/Original_VA!#REF!-1)*100</f>
        <v>#REF!</v>
      </c>
      <c r="X8" s="12" t="e">
        <f>(Original_VA!#REF!/Original_VA!#REF!-1)*100</f>
        <v>#REF!</v>
      </c>
      <c r="Y8" s="12" t="e">
        <f>(Original_VA!#REF!/Original_VA!#REF!-1)*100</f>
        <v>#REF!</v>
      </c>
      <c r="Z8" s="12" t="e">
        <f>(Original_VA!#REF!/Original_VA!#REF!-1)*100</f>
        <v>#REF!</v>
      </c>
      <c r="AA8" s="12" t="e">
        <f>(Original_VA!#REF!/Original_VA!#REF!-1)*100</f>
        <v>#REF!</v>
      </c>
      <c r="AB8" s="12" t="e">
        <f>(Original_VA!#REF!/Original_VA!#REF!-1)*100</f>
        <v>#REF!</v>
      </c>
      <c r="AD8" s="7"/>
    </row>
    <row r="9" spans="1:30" ht="15" customHeight="1" x14ac:dyDescent="0.25">
      <c r="A9" s="2" t="s">
        <v>4</v>
      </c>
      <c r="C9" s="6"/>
      <c r="D9" s="6"/>
      <c r="E9" s="6"/>
      <c r="F9" s="6"/>
      <c r="G9" s="12" t="e">
        <f>(Original_VA!#REF!/Original_VA!#REF!-1)*100</f>
        <v>#REF!</v>
      </c>
      <c r="H9" s="12" t="e">
        <f>(Original_VA!#REF!/Original_VA!#REF!-1)*100</f>
        <v>#REF!</v>
      </c>
      <c r="I9" s="12" t="e">
        <f>(Original_VA!#REF!/Original_VA!#REF!-1)*100</f>
        <v>#REF!</v>
      </c>
      <c r="J9" s="12" t="e">
        <f>(Original_VA!#REF!/Original_VA!#REF!-1)*100</f>
        <v>#REF!</v>
      </c>
      <c r="K9" s="12" t="e">
        <f>(Original_VA!#REF!/Original_VA!#REF!-1)*100</f>
        <v>#REF!</v>
      </c>
      <c r="L9" s="12" t="e">
        <f>(Original_VA!#REF!/Original_VA!#REF!-1)*100</f>
        <v>#REF!</v>
      </c>
      <c r="M9" s="12" t="e">
        <f>(Original_VA!#REF!/Original_VA!#REF!-1)*100</f>
        <v>#REF!</v>
      </c>
      <c r="N9" s="12" t="e">
        <f>(Original_VA!#REF!/Original_VA!#REF!-1)*100</f>
        <v>#REF!</v>
      </c>
      <c r="O9" s="12" t="e">
        <f>(Original_VA!#REF!/Original_VA!#REF!-1)*100</f>
        <v>#REF!</v>
      </c>
      <c r="P9" s="12" t="e">
        <f>(Original_VA!#REF!/Original_VA!#REF!-1)*100</f>
        <v>#REF!</v>
      </c>
      <c r="Q9" s="12" t="e">
        <f>(Original_VA!#REF!/Original_VA!#REF!-1)*100</f>
        <v>#REF!</v>
      </c>
      <c r="R9" s="12" t="e">
        <f>(Original_VA!#REF!/Original_VA!#REF!-1)*100</f>
        <v>#REF!</v>
      </c>
      <c r="S9" s="12" t="e">
        <f>(Original_VA!#REF!/Original_VA!#REF!-1)*100</f>
        <v>#REF!</v>
      </c>
      <c r="T9" s="12" t="e">
        <f>(Original_VA!#REF!/Original_VA!#REF!-1)*100</f>
        <v>#REF!</v>
      </c>
      <c r="U9" s="12" t="e">
        <f>(Original_VA!#REF!/Original_VA!#REF!-1)*100</f>
        <v>#REF!</v>
      </c>
      <c r="V9" s="12" t="e">
        <f>(Original_VA!#REF!/Original_VA!#REF!-1)*100</f>
        <v>#REF!</v>
      </c>
      <c r="W9" s="12" t="e">
        <f>(Original_VA!#REF!/Original_VA!#REF!-1)*100</f>
        <v>#REF!</v>
      </c>
      <c r="X9" s="12" t="e">
        <f>(Original_VA!#REF!/Original_VA!#REF!-1)*100</f>
        <v>#REF!</v>
      </c>
      <c r="Y9" s="12" t="e">
        <f>(Original_VA!#REF!/Original_VA!#REF!-1)*100</f>
        <v>#REF!</v>
      </c>
      <c r="Z9" s="12" t="e">
        <f>(Original_VA!#REF!/Original_VA!#REF!-1)*100</f>
        <v>#REF!</v>
      </c>
      <c r="AA9" s="12" t="e">
        <f>(Original_VA!#REF!/Original_VA!#REF!-1)*100</f>
        <v>#REF!</v>
      </c>
      <c r="AB9" s="12" t="e">
        <f>(Original_VA!#REF!/Original_VA!#REF!-1)*100</f>
        <v>#REF!</v>
      </c>
      <c r="AD9" s="7"/>
    </row>
    <row r="10" spans="1:30" ht="15" customHeight="1" x14ac:dyDescent="0.25">
      <c r="A10" s="2" t="s">
        <v>5</v>
      </c>
      <c r="C10" s="6"/>
      <c r="D10" s="6"/>
      <c r="E10" s="6"/>
      <c r="F10" s="6"/>
      <c r="G10" s="12" t="e">
        <f>(Original_VA!#REF!/Original_VA!#REF!-1)*100</f>
        <v>#REF!</v>
      </c>
      <c r="H10" s="12" t="e">
        <f>(Original_VA!#REF!/Original_VA!#REF!-1)*100</f>
        <v>#REF!</v>
      </c>
      <c r="I10" s="12" t="e">
        <f>(Original_VA!#REF!/Original_VA!#REF!-1)*100</f>
        <v>#REF!</v>
      </c>
      <c r="J10" s="12" t="e">
        <f>(Original_VA!#REF!/Original_VA!#REF!-1)*100</f>
        <v>#REF!</v>
      </c>
      <c r="K10" s="12" t="e">
        <f>(Original_VA!#REF!/Original_VA!#REF!-1)*100</f>
        <v>#REF!</v>
      </c>
      <c r="L10" s="12" t="e">
        <f>(Original_VA!#REF!/Original_VA!#REF!-1)*100</f>
        <v>#REF!</v>
      </c>
      <c r="M10" s="12" t="e">
        <f>(Original_VA!#REF!/Original_VA!#REF!-1)*100</f>
        <v>#REF!</v>
      </c>
      <c r="N10" s="12" t="e">
        <f>(Original_VA!#REF!/Original_VA!#REF!-1)*100</f>
        <v>#REF!</v>
      </c>
      <c r="O10" s="12" t="e">
        <f>(Original_VA!#REF!/Original_VA!#REF!-1)*100</f>
        <v>#REF!</v>
      </c>
      <c r="P10" s="12" t="e">
        <f>(Original_VA!#REF!/Original_VA!#REF!-1)*100</f>
        <v>#REF!</v>
      </c>
      <c r="Q10" s="12" t="e">
        <f>(Original_VA!#REF!/Original_VA!#REF!-1)*100</f>
        <v>#REF!</v>
      </c>
      <c r="R10" s="12" t="e">
        <f>(Original_VA!#REF!/Original_VA!#REF!-1)*100</f>
        <v>#REF!</v>
      </c>
      <c r="S10" s="12" t="e">
        <f>(Original_VA!#REF!/Original_VA!#REF!-1)*100</f>
        <v>#REF!</v>
      </c>
      <c r="T10" s="12" t="e">
        <f>(Original_VA!#REF!/Original_VA!#REF!-1)*100</f>
        <v>#REF!</v>
      </c>
      <c r="U10" s="12" t="e">
        <f>(Original_VA!#REF!/Original_VA!#REF!-1)*100</f>
        <v>#REF!</v>
      </c>
      <c r="V10" s="12" t="e">
        <f>(Original_VA!#REF!/Original_VA!#REF!-1)*100</f>
        <v>#REF!</v>
      </c>
      <c r="W10" s="12" t="e">
        <f>(Original_VA!#REF!/Original_VA!#REF!-1)*100</f>
        <v>#REF!</v>
      </c>
      <c r="X10" s="12" t="e">
        <f>(Original_VA!#REF!/Original_VA!#REF!-1)*100</f>
        <v>#REF!</v>
      </c>
      <c r="Y10" s="12" t="e">
        <f>(Original_VA!#REF!/Original_VA!#REF!-1)*100</f>
        <v>#REF!</v>
      </c>
      <c r="Z10" s="12" t="e">
        <f>(Original_VA!#REF!/Original_VA!#REF!-1)*100</f>
        <v>#REF!</v>
      </c>
      <c r="AA10" s="12" t="e">
        <f>(Original_VA!#REF!/Original_VA!#REF!-1)*100</f>
        <v>#REF!</v>
      </c>
      <c r="AB10" s="12" t="e">
        <f>(Original_VA!#REF!/Original_VA!#REF!-1)*100</f>
        <v>#REF!</v>
      </c>
      <c r="AD10" s="7"/>
    </row>
    <row r="11" spans="1:30" ht="15" customHeight="1" x14ac:dyDescent="0.25">
      <c r="A11" s="2" t="s">
        <v>6</v>
      </c>
      <c r="C11" s="6"/>
      <c r="D11" s="6"/>
      <c r="E11" s="6"/>
      <c r="F11" s="6"/>
      <c r="G11" s="12" t="e">
        <f>(Original_VA!#REF!/Original_VA!#REF!-1)*100</f>
        <v>#REF!</v>
      </c>
      <c r="H11" s="12" t="e">
        <f>(Original_VA!#REF!/Original_VA!#REF!-1)*100</f>
        <v>#REF!</v>
      </c>
      <c r="I11" s="12" t="e">
        <f>(Original_VA!#REF!/Original_VA!#REF!-1)*100</f>
        <v>#REF!</v>
      </c>
      <c r="J11" s="12" t="e">
        <f>(Original_VA!#REF!/Original_VA!#REF!-1)*100</f>
        <v>#REF!</v>
      </c>
      <c r="K11" s="12" t="e">
        <f>(Original_VA!#REF!/Original_VA!#REF!-1)*100</f>
        <v>#REF!</v>
      </c>
      <c r="L11" s="12" t="e">
        <f>(Original_VA!#REF!/Original_VA!#REF!-1)*100</f>
        <v>#REF!</v>
      </c>
      <c r="M11" s="12" t="e">
        <f>(Original_VA!#REF!/Original_VA!#REF!-1)*100</f>
        <v>#REF!</v>
      </c>
      <c r="N11" s="12" t="e">
        <f>(Original_VA!#REF!/Original_VA!#REF!-1)*100</f>
        <v>#REF!</v>
      </c>
      <c r="O11" s="12" t="e">
        <f>(Original_VA!#REF!/Original_VA!#REF!-1)*100</f>
        <v>#REF!</v>
      </c>
      <c r="P11" s="12" t="e">
        <f>(Original_VA!#REF!/Original_VA!#REF!-1)*100</f>
        <v>#REF!</v>
      </c>
      <c r="Q11" s="12" t="e">
        <f>(Original_VA!#REF!/Original_VA!#REF!-1)*100</f>
        <v>#REF!</v>
      </c>
      <c r="R11" s="12" t="e">
        <f>(Original_VA!#REF!/Original_VA!#REF!-1)*100</f>
        <v>#REF!</v>
      </c>
      <c r="S11" s="12" t="e">
        <f>(Original_VA!#REF!/Original_VA!#REF!-1)*100</f>
        <v>#REF!</v>
      </c>
      <c r="T11" s="12" t="e">
        <f>(Original_VA!#REF!/Original_VA!#REF!-1)*100</f>
        <v>#REF!</v>
      </c>
      <c r="U11" s="12" t="e">
        <f>(Original_VA!#REF!/Original_VA!#REF!-1)*100</f>
        <v>#REF!</v>
      </c>
      <c r="V11" s="12" t="e">
        <f>(Original_VA!#REF!/Original_VA!#REF!-1)*100</f>
        <v>#REF!</v>
      </c>
      <c r="W11" s="12" t="e">
        <f>(Original_VA!#REF!/Original_VA!#REF!-1)*100</f>
        <v>#REF!</v>
      </c>
      <c r="X11" s="12" t="e">
        <f>(Original_VA!#REF!/Original_VA!#REF!-1)*100</f>
        <v>#REF!</v>
      </c>
      <c r="Y11" s="12" t="e">
        <f>(Original_VA!#REF!/Original_VA!#REF!-1)*100</f>
        <v>#REF!</v>
      </c>
      <c r="Z11" s="12" t="e">
        <f>(Original_VA!#REF!/Original_VA!#REF!-1)*100</f>
        <v>#REF!</v>
      </c>
      <c r="AA11" s="12" t="e">
        <f>(Original_VA!#REF!/Original_VA!#REF!-1)*100</f>
        <v>#REF!</v>
      </c>
      <c r="AB11" s="12" t="e">
        <f>(Original_VA!#REF!/Original_VA!#REF!-1)*100</f>
        <v>#REF!</v>
      </c>
      <c r="AD11" s="7"/>
    </row>
    <row r="12" spans="1:30" ht="15" customHeight="1" x14ac:dyDescent="0.25">
      <c r="A12" s="2" t="s">
        <v>7</v>
      </c>
      <c r="C12" s="6"/>
      <c r="D12" s="6"/>
      <c r="E12" s="6"/>
      <c r="F12" s="6"/>
      <c r="G12" s="12" t="e">
        <f>(Original_VA!#REF!/Original_VA!#REF!-1)*100</f>
        <v>#REF!</v>
      </c>
      <c r="H12" s="12" t="e">
        <f>(Original_VA!#REF!/Original_VA!#REF!-1)*100</f>
        <v>#REF!</v>
      </c>
      <c r="I12" s="12" t="e">
        <f>(Original_VA!#REF!/Original_VA!#REF!-1)*100</f>
        <v>#REF!</v>
      </c>
      <c r="J12" s="12" t="e">
        <f>(Original_VA!#REF!/Original_VA!#REF!-1)*100</f>
        <v>#REF!</v>
      </c>
      <c r="K12" s="12" t="e">
        <f>(Original_VA!#REF!/Original_VA!#REF!-1)*100</f>
        <v>#REF!</v>
      </c>
      <c r="L12" s="12" t="e">
        <f>(Original_VA!#REF!/Original_VA!#REF!-1)*100</f>
        <v>#REF!</v>
      </c>
      <c r="M12" s="12" t="e">
        <f>(Original_VA!#REF!/Original_VA!#REF!-1)*100</f>
        <v>#REF!</v>
      </c>
      <c r="N12" s="12" t="e">
        <f>(Original_VA!#REF!/Original_VA!#REF!-1)*100</f>
        <v>#REF!</v>
      </c>
      <c r="O12" s="12" t="e">
        <f>(Original_VA!#REF!/Original_VA!#REF!-1)*100</f>
        <v>#REF!</v>
      </c>
      <c r="P12" s="12" t="e">
        <f>(Original_VA!#REF!/Original_VA!#REF!-1)*100</f>
        <v>#REF!</v>
      </c>
      <c r="Q12" s="12" t="e">
        <f>(Original_VA!#REF!/Original_VA!#REF!-1)*100</f>
        <v>#REF!</v>
      </c>
      <c r="R12" s="12" t="e">
        <f>(Original_VA!#REF!/Original_VA!#REF!-1)*100</f>
        <v>#REF!</v>
      </c>
      <c r="S12" s="12" t="e">
        <f>(Original_VA!#REF!/Original_VA!#REF!-1)*100</f>
        <v>#REF!</v>
      </c>
      <c r="T12" s="12" t="e">
        <f>(Original_VA!#REF!/Original_VA!#REF!-1)*100</f>
        <v>#REF!</v>
      </c>
      <c r="U12" s="12" t="e">
        <f>(Original_VA!#REF!/Original_VA!#REF!-1)*100</f>
        <v>#REF!</v>
      </c>
      <c r="V12" s="12" t="e">
        <f>(Original_VA!#REF!/Original_VA!#REF!-1)*100</f>
        <v>#REF!</v>
      </c>
      <c r="W12" s="12" t="e">
        <f>(Original_VA!#REF!/Original_VA!#REF!-1)*100</f>
        <v>#REF!</v>
      </c>
      <c r="X12" s="12" t="e">
        <f>(Original_VA!#REF!/Original_VA!#REF!-1)*100</f>
        <v>#REF!</v>
      </c>
      <c r="Y12" s="12" t="e">
        <f>(Original_VA!#REF!/Original_VA!#REF!-1)*100</f>
        <v>#REF!</v>
      </c>
      <c r="Z12" s="12" t="e">
        <f>(Original_VA!#REF!/Original_VA!#REF!-1)*100</f>
        <v>#REF!</v>
      </c>
      <c r="AA12" s="12" t="e">
        <f>(Original_VA!#REF!/Original_VA!#REF!-1)*100</f>
        <v>#REF!</v>
      </c>
      <c r="AB12" s="12" t="e">
        <f>(Original_VA!#REF!/Original_VA!#REF!-1)*100</f>
        <v>#REF!</v>
      </c>
      <c r="AD12" s="7"/>
    </row>
    <row r="13" spans="1:30" s="8" customFormat="1" ht="30" customHeight="1" x14ac:dyDescent="0.25">
      <c r="A13" s="1" t="s">
        <v>8</v>
      </c>
      <c r="C13" s="9"/>
      <c r="D13" s="9"/>
      <c r="E13" s="9"/>
      <c r="F13" s="9"/>
      <c r="G13" s="11" t="e">
        <f>(Original_VA!#REF!/Original_VA!#REF!-1)*100</f>
        <v>#REF!</v>
      </c>
      <c r="H13" s="11" t="e">
        <f>(Original_VA!#REF!/Original_VA!#REF!-1)*100</f>
        <v>#REF!</v>
      </c>
      <c r="I13" s="11" t="e">
        <f>(Original_VA!#REF!/Original_VA!#REF!-1)*100</f>
        <v>#REF!</v>
      </c>
      <c r="J13" s="11" t="e">
        <f>(Original_VA!#REF!/Original_VA!#REF!-1)*100</f>
        <v>#REF!</v>
      </c>
      <c r="K13" s="11" t="e">
        <f>(Original_VA!#REF!/Original_VA!#REF!-1)*100</f>
        <v>#REF!</v>
      </c>
      <c r="L13" s="11" t="e">
        <f>(Original_VA!#REF!/Original_VA!#REF!-1)*100</f>
        <v>#REF!</v>
      </c>
      <c r="M13" s="11" t="e">
        <f>(Original_VA!#REF!/Original_VA!#REF!-1)*100</f>
        <v>#REF!</v>
      </c>
      <c r="N13" s="11" t="e">
        <f>(Original_VA!#REF!/Original_VA!#REF!-1)*100</f>
        <v>#REF!</v>
      </c>
      <c r="O13" s="11" t="e">
        <f>(Original_VA!#REF!/Original_VA!#REF!-1)*100</f>
        <v>#REF!</v>
      </c>
      <c r="P13" s="11" t="e">
        <f>(Original_VA!#REF!/Original_VA!#REF!-1)*100</f>
        <v>#REF!</v>
      </c>
      <c r="Q13" s="11" t="e">
        <f>(Original_VA!#REF!/Original_VA!#REF!-1)*100</f>
        <v>#REF!</v>
      </c>
      <c r="R13" s="11" t="e">
        <f>(Original_VA!#REF!/Original_VA!#REF!-1)*100</f>
        <v>#REF!</v>
      </c>
      <c r="S13" s="11" t="e">
        <f>(Original_VA!#REF!/Original_VA!#REF!-1)*100</f>
        <v>#REF!</v>
      </c>
      <c r="T13" s="11" t="e">
        <f>(Original_VA!#REF!/Original_VA!#REF!-1)*100</f>
        <v>#REF!</v>
      </c>
      <c r="U13" s="11" t="e">
        <f>(Original_VA!#REF!/Original_VA!#REF!-1)*100</f>
        <v>#REF!</v>
      </c>
      <c r="V13" s="11" t="e">
        <f>(Original_VA!#REF!/Original_VA!#REF!-1)*100</f>
        <v>#REF!</v>
      </c>
      <c r="W13" s="11" t="e">
        <f>(Original_VA!#REF!/Original_VA!#REF!-1)*100</f>
        <v>#REF!</v>
      </c>
      <c r="X13" s="11" t="e">
        <f>(Original_VA!#REF!/Original_VA!#REF!-1)*100</f>
        <v>#REF!</v>
      </c>
      <c r="Y13" s="11" t="e">
        <f>(Original_VA!#REF!/Original_VA!#REF!-1)*100</f>
        <v>#REF!</v>
      </c>
      <c r="Z13" s="11" t="e">
        <f>(Original_VA!#REF!/Original_VA!#REF!-1)*100</f>
        <v>#REF!</v>
      </c>
      <c r="AA13" s="11" t="e">
        <f>(Original_VA!#REF!/Original_VA!#REF!-1)*100</f>
        <v>#REF!</v>
      </c>
      <c r="AB13" s="11" t="e">
        <f>(Original_VA!#REF!/Original_VA!#REF!-1)*100</f>
        <v>#REF!</v>
      </c>
      <c r="AD13" s="7"/>
    </row>
    <row r="14" spans="1:30" ht="15" customHeight="1" x14ac:dyDescent="0.25">
      <c r="A14" s="2" t="s">
        <v>9</v>
      </c>
      <c r="B14" s="8"/>
      <c r="C14" s="6"/>
      <c r="D14" s="6"/>
      <c r="E14" s="6"/>
      <c r="F14" s="6"/>
      <c r="G14" s="12" t="e">
        <f>(Original_VA!#REF!/Original_VA!#REF!-1)*100</f>
        <v>#REF!</v>
      </c>
      <c r="H14" s="12" t="e">
        <f>(Original_VA!#REF!/Original_VA!#REF!-1)*100</f>
        <v>#REF!</v>
      </c>
      <c r="I14" s="12" t="e">
        <f>(Original_VA!#REF!/Original_VA!#REF!-1)*100</f>
        <v>#REF!</v>
      </c>
      <c r="J14" s="12" t="e">
        <f>(Original_VA!#REF!/Original_VA!#REF!-1)*100</f>
        <v>#REF!</v>
      </c>
      <c r="K14" s="12" t="e">
        <f>(Original_VA!#REF!/Original_VA!#REF!-1)*100</f>
        <v>#REF!</v>
      </c>
      <c r="L14" s="12" t="e">
        <f>(Original_VA!#REF!/Original_VA!#REF!-1)*100</f>
        <v>#REF!</v>
      </c>
      <c r="M14" s="12" t="e">
        <f>(Original_VA!#REF!/Original_VA!#REF!-1)*100</f>
        <v>#REF!</v>
      </c>
      <c r="N14" s="12" t="e">
        <f>(Original_VA!#REF!/Original_VA!#REF!-1)*100</f>
        <v>#REF!</v>
      </c>
      <c r="O14" s="12" t="e">
        <f>(Original_VA!#REF!/Original_VA!#REF!-1)*100</f>
        <v>#REF!</v>
      </c>
      <c r="P14" s="12" t="e">
        <f>(Original_VA!#REF!/Original_VA!#REF!-1)*100</f>
        <v>#REF!</v>
      </c>
      <c r="Q14" s="12" t="e">
        <f>(Original_VA!#REF!/Original_VA!#REF!-1)*100</f>
        <v>#REF!</v>
      </c>
      <c r="R14" s="12" t="e">
        <f>(Original_VA!#REF!/Original_VA!#REF!-1)*100</f>
        <v>#REF!</v>
      </c>
      <c r="S14" s="12" t="e">
        <f>(Original_VA!#REF!/Original_VA!#REF!-1)*100</f>
        <v>#REF!</v>
      </c>
      <c r="T14" s="12" t="e">
        <f>(Original_VA!#REF!/Original_VA!#REF!-1)*100</f>
        <v>#REF!</v>
      </c>
      <c r="U14" s="12" t="e">
        <f>(Original_VA!#REF!/Original_VA!#REF!-1)*100</f>
        <v>#REF!</v>
      </c>
      <c r="V14" s="12" t="e">
        <f>(Original_VA!#REF!/Original_VA!#REF!-1)*100</f>
        <v>#REF!</v>
      </c>
      <c r="W14" s="12" t="e">
        <f>(Original_VA!#REF!/Original_VA!#REF!-1)*100</f>
        <v>#REF!</v>
      </c>
      <c r="X14" s="12" t="e">
        <f>(Original_VA!#REF!/Original_VA!#REF!-1)*100</f>
        <v>#REF!</v>
      </c>
      <c r="Y14" s="12" t="e">
        <f>(Original_VA!#REF!/Original_VA!#REF!-1)*100</f>
        <v>#REF!</v>
      </c>
      <c r="Z14" s="12" t="e">
        <f>(Original_VA!#REF!/Original_VA!#REF!-1)*100</f>
        <v>#REF!</v>
      </c>
      <c r="AA14" s="12" t="e">
        <f>(Original_VA!#REF!/Original_VA!#REF!-1)*100</f>
        <v>#REF!</v>
      </c>
      <c r="AB14" s="12" t="e">
        <f>(Original_VA!#REF!/Original_VA!#REF!-1)*100</f>
        <v>#REF!</v>
      </c>
      <c r="AD14" s="7"/>
    </row>
    <row r="15" spans="1:30" ht="15" customHeight="1" x14ac:dyDescent="0.25">
      <c r="A15" s="3" t="s">
        <v>10</v>
      </c>
      <c r="C15" s="6"/>
      <c r="D15" s="6"/>
      <c r="E15" s="6"/>
      <c r="F15" s="6"/>
      <c r="G15" s="12" t="e">
        <f>(Original_VA!#REF!/Original_VA!#REF!-1)*100</f>
        <v>#REF!</v>
      </c>
      <c r="H15" s="12" t="e">
        <f>(Original_VA!#REF!/Original_VA!#REF!-1)*100</f>
        <v>#REF!</v>
      </c>
      <c r="I15" s="12" t="e">
        <f>(Original_VA!#REF!/Original_VA!#REF!-1)*100</f>
        <v>#REF!</v>
      </c>
      <c r="J15" s="12" t="e">
        <f>(Original_VA!#REF!/Original_VA!#REF!-1)*100</f>
        <v>#REF!</v>
      </c>
      <c r="K15" s="12" t="e">
        <f>(Original_VA!#REF!/Original_VA!#REF!-1)*100</f>
        <v>#REF!</v>
      </c>
      <c r="L15" s="12" t="e">
        <f>(Original_VA!#REF!/Original_VA!#REF!-1)*100</f>
        <v>#REF!</v>
      </c>
      <c r="M15" s="12" t="e">
        <f>(Original_VA!#REF!/Original_VA!#REF!-1)*100</f>
        <v>#REF!</v>
      </c>
      <c r="N15" s="12" t="e">
        <f>(Original_VA!#REF!/Original_VA!#REF!-1)*100</f>
        <v>#REF!</v>
      </c>
      <c r="O15" s="12" t="e">
        <f>(Original_VA!#REF!/Original_VA!#REF!-1)*100</f>
        <v>#REF!</v>
      </c>
      <c r="P15" s="12" t="e">
        <f>(Original_VA!#REF!/Original_VA!#REF!-1)*100</f>
        <v>#REF!</v>
      </c>
      <c r="Q15" s="12" t="e">
        <f>(Original_VA!#REF!/Original_VA!#REF!-1)*100</f>
        <v>#REF!</v>
      </c>
      <c r="R15" s="12" t="e">
        <f>(Original_VA!#REF!/Original_VA!#REF!-1)*100</f>
        <v>#REF!</v>
      </c>
      <c r="S15" s="12" t="e">
        <f>(Original_VA!#REF!/Original_VA!#REF!-1)*100</f>
        <v>#REF!</v>
      </c>
      <c r="T15" s="12" t="e">
        <f>(Original_VA!#REF!/Original_VA!#REF!-1)*100</f>
        <v>#REF!</v>
      </c>
      <c r="U15" s="12" t="e">
        <f>(Original_VA!#REF!/Original_VA!#REF!-1)*100</f>
        <v>#REF!</v>
      </c>
      <c r="V15" s="12" t="e">
        <f>(Original_VA!#REF!/Original_VA!#REF!-1)*100</f>
        <v>#REF!</v>
      </c>
      <c r="W15" s="12" t="e">
        <f>(Original_VA!#REF!/Original_VA!#REF!-1)*100</f>
        <v>#REF!</v>
      </c>
      <c r="X15" s="12" t="e">
        <f>(Original_VA!#REF!/Original_VA!#REF!-1)*100</f>
        <v>#REF!</v>
      </c>
      <c r="Y15" s="12" t="e">
        <f>(Original_VA!#REF!/Original_VA!#REF!-1)*100</f>
        <v>#REF!</v>
      </c>
      <c r="Z15" s="12" t="e">
        <f>(Original_VA!#REF!/Original_VA!#REF!-1)*100</f>
        <v>#REF!</v>
      </c>
      <c r="AA15" s="12" t="e">
        <f>(Original_VA!#REF!/Original_VA!#REF!-1)*100</f>
        <v>#REF!</v>
      </c>
      <c r="AB15" s="12" t="e">
        <f>(Original_VA!#REF!/Original_VA!#REF!-1)*100</f>
        <v>#REF!</v>
      </c>
      <c r="AD15" s="7"/>
    </row>
    <row r="16" spans="1:30" ht="15" customHeight="1" x14ac:dyDescent="0.25">
      <c r="A16" s="3" t="s">
        <v>11</v>
      </c>
      <c r="C16" s="6"/>
      <c r="D16" s="6"/>
      <c r="E16" s="6"/>
      <c r="F16" s="6"/>
      <c r="G16" s="12" t="e">
        <f>(Original_VA!#REF!/Original_VA!#REF!-1)*100</f>
        <v>#REF!</v>
      </c>
      <c r="H16" s="12" t="e">
        <f>(Original_VA!#REF!/Original_VA!#REF!-1)*100</f>
        <v>#REF!</v>
      </c>
      <c r="I16" s="12" t="e">
        <f>(Original_VA!#REF!/Original_VA!#REF!-1)*100</f>
        <v>#REF!</v>
      </c>
      <c r="J16" s="12" t="e">
        <f>(Original_VA!#REF!/Original_VA!#REF!-1)*100</f>
        <v>#REF!</v>
      </c>
      <c r="K16" s="12" t="e">
        <f>(Original_VA!#REF!/Original_VA!#REF!-1)*100</f>
        <v>#REF!</v>
      </c>
      <c r="L16" s="12" t="e">
        <f>(Original_VA!#REF!/Original_VA!#REF!-1)*100</f>
        <v>#REF!</v>
      </c>
      <c r="M16" s="12" t="e">
        <f>(Original_VA!#REF!/Original_VA!#REF!-1)*100</f>
        <v>#REF!</v>
      </c>
      <c r="N16" s="12" t="e">
        <f>(Original_VA!#REF!/Original_VA!#REF!-1)*100</f>
        <v>#REF!</v>
      </c>
      <c r="O16" s="12" t="e">
        <f>(Original_VA!#REF!/Original_VA!#REF!-1)*100</f>
        <v>#REF!</v>
      </c>
      <c r="P16" s="12" t="e">
        <f>(Original_VA!#REF!/Original_VA!#REF!-1)*100</f>
        <v>#REF!</v>
      </c>
      <c r="Q16" s="12" t="e">
        <f>(Original_VA!#REF!/Original_VA!#REF!-1)*100</f>
        <v>#REF!</v>
      </c>
      <c r="R16" s="12" t="e">
        <f>(Original_VA!#REF!/Original_VA!#REF!-1)*100</f>
        <v>#REF!</v>
      </c>
      <c r="S16" s="12" t="e">
        <f>(Original_VA!#REF!/Original_VA!#REF!-1)*100</f>
        <v>#REF!</v>
      </c>
      <c r="T16" s="12" t="e">
        <f>(Original_VA!#REF!/Original_VA!#REF!-1)*100</f>
        <v>#REF!</v>
      </c>
      <c r="U16" s="12" t="e">
        <f>(Original_VA!#REF!/Original_VA!#REF!-1)*100</f>
        <v>#REF!</v>
      </c>
      <c r="V16" s="12" t="e">
        <f>(Original_VA!#REF!/Original_VA!#REF!-1)*100</f>
        <v>#REF!</v>
      </c>
      <c r="W16" s="12" t="e">
        <f>(Original_VA!#REF!/Original_VA!#REF!-1)*100</f>
        <v>#REF!</v>
      </c>
      <c r="X16" s="12" t="e">
        <f>(Original_VA!#REF!/Original_VA!#REF!-1)*100</f>
        <v>#REF!</v>
      </c>
      <c r="Y16" s="12" t="e">
        <f>(Original_VA!#REF!/Original_VA!#REF!-1)*100</f>
        <v>#REF!</v>
      </c>
      <c r="Z16" s="12" t="e">
        <f>(Original_VA!#REF!/Original_VA!#REF!-1)*100</f>
        <v>#REF!</v>
      </c>
      <c r="AA16" s="12" t="e">
        <f>(Original_VA!#REF!/Original_VA!#REF!-1)*100</f>
        <v>#REF!</v>
      </c>
      <c r="AB16" s="12" t="e">
        <f>(Original_VA!#REF!/Original_VA!#REF!-1)*100</f>
        <v>#REF!</v>
      </c>
      <c r="AD16" s="7"/>
    </row>
    <row r="17" spans="1:30" ht="15" customHeight="1" x14ac:dyDescent="0.25">
      <c r="A17" s="3" t="s">
        <v>12</v>
      </c>
      <c r="C17" s="6"/>
      <c r="D17" s="6"/>
      <c r="E17" s="6"/>
      <c r="F17" s="6"/>
      <c r="G17" s="12" t="e">
        <f>(Original_VA!#REF!/Original_VA!#REF!-1)*100</f>
        <v>#REF!</v>
      </c>
      <c r="H17" s="12" t="e">
        <f>(Original_VA!#REF!/Original_VA!#REF!-1)*100</f>
        <v>#REF!</v>
      </c>
      <c r="I17" s="12" t="e">
        <f>(Original_VA!#REF!/Original_VA!#REF!-1)*100</f>
        <v>#REF!</v>
      </c>
      <c r="J17" s="12" t="e">
        <f>(Original_VA!#REF!/Original_VA!#REF!-1)*100</f>
        <v>#REF!</v>
      </c>
      <c r="K17" s="12" t="e">
        <f>(Original_VA!#REF!/Original_VA!#REF!-1)*100</f>
        <v>#REF!</v>
      </c>
      <c r="L17" s="12" t="e">
        <f>(Original_VA!#REF!/Original_VA!#REF!-1)*100</f>
        <v>#REF!</v>
      </c>
      <c r="M17" s="12" t="e">
        <f>(Original_VA!#REF!/Original_VA!#REF!-1)*100</f>
        <v>#REF!</v>
      </c>
      <c r="N17" s="12" t="e">
        <f>(Original_VA!#REF!/Original_VA!#REF!-1)*100</f>
        <v>#REF!</v>
      </c>
      <c r="O17" s="12" t="e">
        <f>(Original_VA!#REF!/Original_VA!#REF!-1)*100</f>
        <v>#REF!</v>
      </c>
      <c r="P17" s="12" t="e">
        <f>(Original_VA!#REF!/Original_VA!#REF!-1)*100</f>
        <v>#REF!</v>
      </c>
      <c r="Q17" s="12" t="e">
        <f>(Original_VA!#REF!/Original_VA!#REF!-1)*100</f>
        <v>#REF!</v>
      </c>
      <c r="R17" s="12" t="e">
        <f>(Original_VA!#REF!/Original_VA!#REF!-1)*100</f>
        <v>#REF!</v>
      </c>
      <c r="S17" s="12" t="e">
        <f>(Original_VA!#REF!/Original_VA!#REF!-1)*100</f>
        <v>#REF!</v>
      </c>
      <c r="T17" s="12" t="e">
        <f>(Original_VA!#REF!/Original_VA!#REF!-1)*100</f>
        <v>#REF!</v>
      </c>
      <c r="U17" s="12" t="e">
        <f>(Original_VA!#REF!/Original_VA!#REF!-1)*100</f>
        <v>#REF!</v>
      </c>
      <c r="V17" s="12" t="e">
        <f>(Original_VA!#REF!/Original_VA!#REF!-1)*100</f>
        <v>#REF!</v>
      </c>
      <c r="W17" s="12" t="e">
        <f>(Original_VA!#REF!/Original_VA!#REF!-1)*100</f>
        <v>#REF!</v>
      </c>
      <c r="X17" s="12" t="e">
        <f>(Original_VA!#REF!/Original_VA!#REF!-1)*100</f>
        <v>#REF!</v>
      </c>
      <c r="Y17" s="12" t="e">
        <f>(Original_VA!#REF!/Original_VA!#REF!-1)*100</f>
        <v>#REF!</v>
      </c>
      <c r="Z17" s="12" t="e">
        <f>(Original_VA!#REF!/Original_VA!#REF!-1)*100</f>
        <v>#REF!</v>
      </c>
      <c r="AA17" s="12" t="e">
        <f>(Original_VA!#REF!/Original_VA!#REF!-1)*100</f>
        <v>#REF!</v>
      </c>
      <c r="AB17" s="12" t="e">
        <f>(Original_VA!#REF!/Original_VA!#REF!-1)*100</f>
        <v>#REF!</v>
      </c>
      <c r="AD17" s="7"/>
    </row>
    <row r="18" spans="1:30" ht="15" customHeight="1" x14ac:dyDescent="0.25">
      <c r="A18" s="2" t="s">
        <v>13</v>
      </c>
      <c r="C18" s="6"/>
      <c r="D18" s="6"/>
      <c r="E18" s="6"/>
      <c r="F18" s="6"/>
      <c r="G18" s="12" t="e">
        <f>(Original_VA!#REF!/Original_VA!#REF!-1)*100</f>
        <v>#REF!</v>
      </c>
      <c r="H18" s="12" t="e">
        <f>(Original_VA!#REF!/Original_VA!#REF!-1)*100</f>
        <v>#REF!</v>
      </c>
      <c r="I18" s="12" t="e">
        <f>(Original_VA!#REF!/Original_VA!#REF!-1)*100</f>
        <v>#REF!</v>
      </c>
      <c r="J18" s="12" t="e">
        <f>(Original_VA!#REF!/Original_VA!#REF!-1)*100</f>
        <v>#REF!</v>
      </c>
      <c r="K18" s="12" t="e">
        <f>(Original_VA!#REF!/Original_VA!#REF!-1)*100</f>
        <v>#REF!</v>
      </c>
      <c r="L18" s="12" t="e">
        <f>(Original_VA!#REF!/Original_VA!#REF!-1)*100</f>
        <v>#REF!</v>
      </c>
      <c r="M18" s="12" t="e">
        <f>(Original_VA!#REF!/Original_VA!#REF!-1)*100</f>
        <v>#REF!</v>
      </c>
      <c r="N18" s="12" t="e">
        <f>(Original_VA!#REF!/Original_VA!#REF!-1)*100</f>
        <v>#REF!</v>
      </c>
      <c r="O18" s="12" t="e">
        <f>(Original_VA!#REF!/Original_VA!#REF!-1)*100</f>
        <v>#REF!</v>
      </c>
      <c r="P18" s="12" t="e">
        <f>(Original_VA!#REF!/Original_VA!#REF!-1)*100</f>
        <v>#REF!</v>
      </c>
      <c r="Q18" s="12" t="e">
        <f>(Original_VA!#REF!/Original_VA!#REF!-1)*100</f>
        <v>#REF!</v>
      </c>
      <c r="R18" s="12" t="e">
        <f>(Original_VA!#REF!/Original_VA!#REF!-1)*100</f>
        <v>#REF!</v>
      </c>
      <c r="S18" s="12" t="e">
        <f>(Original_VA!#REF!/Original_VA!#REF!-1)*100</f>
        <v>#REF!</v>
      </c>
      <c r="T18" s="12" t="e">
        <f>(Original_VA!#REF!/Original_VA!#REF!-1)*100</f>
        <v>#REF!</v>
      </c>
      <c r="U18" s="12" t="e">
        <f>(Original_VA!#REF!/Original_VA!#REF!-1)*100</f>
        <v>#REF!</v>
      </c>
      <c r="V18" s="12" t="e">
        <f>(Original_VA!#REF!/Original_VA!#REF!-1)*100</f>
        <v>#REF!</v>
      </c>
      <c r="W18" s="12" t="e">
        <f>(Original_VA!#REF!/Original_VA!#REF!-1)*100</f>
        <v>#REF!</v>
      </c>
      <c r="X18" s="12" t="e">
        <f>(Original_VA!#REF!/Original_VA!#REF!-1)*100</f>
        <v>#REF!</v>
      </c>
      <c r="Y18" s="12" t="e">
        <f>(Original_VA!#REF!/Original_VA!#REF!-1)*100</f>
        <v>#REF!</v>
      </c>
      <c r="Z18" s="12" t="e">
        <f>(Original_VA!#REF!/Original_VA!#REF!-1)*100</f>
        <v>#REF!</v>
      </c>
      <c r="AA18" s="12" t="e">
        <f>(Original_VA!#REF!/Original_VA!#REF!-1)*100</f>
        <v>#REF!</v>
      </c>
      <c r="AB18" s="12" t="e">
        <f>(Original_VA!#REF!/Original_VA!#REF!-1)*100</f>
        <v>#REF!</v>
      </c>
      <c r="AD18" s="7"/>
    </row>
    <row r="19" spans="1:30" s="8" customFormat="1" ht="27.75" customHeight="1" x14ac:dyDescent="0.25">
      <c r="A19" s="1" t="s">
        <v>14</v>
      </c>
      <c r="C19" s="9"/>
      <c r="D19" s="9"/>
      <c r="E19" s="9"/>
      <c r="F19" s="9"/>
      <c r="G19" s="11" t="e">
        <f>(Original_VA!#REF!/Original_VA!#REF!-1)*100</f>
        <v>#REF!</v>
      </c>
      <c r="H19" s="11" t="e">
        <f>(Original_VA!#REF!/Original_VA!#REF!-1)*100</f>
        <v>#REF!</v>
      </c>
      <c r="I19" s="11" t="e">
        <f>(Original_VA!#REF!/Original_VA!#REF!-1)*100</f>
        <v>#REF!</v>
      </c>
      <c r="J19" s="11" t="e">
        <f>(Original_VA!#REF!/Original_VA!#REF!-1)*100</f>
        <v>#REF!</v>
      </c>
      <c r="K19" s="11" t="e">
        <f>(Original_VA!#REF!/Original_VA!#REF!-1)*100</f>
        <v>#REF!</v>
      </c>
      <c r="L19" s="11" t="e">
        <f>(Original_VA!#REF!/Original_VA!#REF!-1)*100</f>
        <v>#REF!</v>
      </c>
      <c r="M19" s="11" t="e">
        <f>(Original_VA!#REF!/Original_VA!#REF!-1)*100</f>
        <v>#REF!</v>
      </c>
      <c r="N19" s="11" t="e">
        <f>(Original_VA!#REF!/Original_VA!#REF!-1)*100</f>
        <v>#REF!</v>
      </c>
      <c r="O19" s="11" t="e">
        <f>(Original_VA!#REF!/Original_VA!#REF!-1)*100</f>
        <v>#REF!</v>
      </c>
      <c r="P19" s="11" t="e">
        <f>(Original_VA!#REF!/Original_VA!#REF!-1)*100</f>
        <v>#REF!</v>
      </c>
      <c r="Q19" s="11" t="e">
        <f>(Original_VA!#REF!/Original_VA!#REF!-1)*100</f>
        <v>#REF!</v>
      </c>
      <c r="R19" s="11" t="e">
        <f>(Original_VA!#REF!/Original_VA!#REF!-1)*100</f>
        <v>#REF!</v>
      </c>
      <c r="S19" s="11" t="e">
        <f>(Original_VA!#REF!/Original_VA!#REF!-1)*100</f>
        <v>#REF!</v>
      </c>
      <c r="T19" s="11" t="e">
        <f>(Original_VA!#REF!/Original_VA!#REF!-1)*100</f>
        <v>#REF!</v>
      </c>
      <c r="U19" s="11" t="e">
        <f>(Original_VA!#REF!/Original_VA!#REF!-1)*100</f>
        <v>#REF!</v>
      </c>
      <c r="V19" s="11" t="e">
        <f>(Original_VA!#REF!/Original_VA!#REF!-1)*100</f>
        <v>#REF!</v>
      </c>
      <c r="W19" s="11" t="e">
        <f>(Original_VA!#REF!/Original_VA!#REF!-1)*100</f>
        <v>#REF!</v>
      </c>
      <c r="X19" s="11" t="e">
        <f>(Original_VA!#REF!/Original_VA!#REF!-1)*100</f>
        <v>#REF!</v>
      </c>
      <c r="Y19" s="11" t="e">
        <f>(Original_VA!#REF!/Original_VA!#REF!-1)*100</f>
        <v>#REF!</v>
      </c>
      <c r="Z19" s="11" t="e">
        <f>(Original_VA!#REF!/Original_VA!#REF!-1)*100</f>
        <v>#REF!</v>
      </c>
      <c r="AA19" s="11" t="e">
        <f>(Original_VA!#REF!/Original_VA!#REF!-1)*100</f>
        <v>#REF!</v>
      </c>
      <c r="AB19" s="11" t="e">
        <f>(Original_VA!#REF!/Original_VA!#REF!-1)*100</f>
        <v>#REF!</v>
      </c>
      <c r="AD19" s="7"/>
    </row>
    <row r="20" spans="1:30" ht="15" customHeight="1" x14ac:dyDescent="0.25">
      <c r="A20" s="4" t="s">
        <v>15</v>
      </c>
      <c r="C20" s="6"/>
      <c r="D20" s="6"/>
      <c r="E20" s="6"/>
      <c r="F20" s="6"/>
      <c r="G20" s="12" t="e">
        <f>(Original_VA!#REF!/Original_VA!#REF!-1)*100</f>
        <v>#REF!</v>
      </c>
      <c r="H20" s="12" t="e">
        <f>(Original_VA!#REF!/Original_VA!#REF!-1)*100</f>
        <v>#REF!</v>
      </c>
      <c r="I20" s="12" t="e">
        <f>(Original_VA!#REF!/Original_VA!#REF!-1)*100</f>
        <v>#REF!</v>
      </c>
      <c r="J20" s="12" t="e">
        <f>(Original_VA!#REF!/Original_VA!#REF!-1)*100</f>
        <v>#REF!</v>
      </c>
      <c r="K20" s="12" t="e">
        <f>(Original_VA!#REF!/Original_VA!#REF!-1)*100</f>
        <v>#REF!</v>
      </c>
      <c r="L20" s="12" t="e">
        <f>(Original_VA!#REF!/Original_VA!#REF!-1)*100</f>
        <v>#REF!</v>
      </c>
      <c r="M20" s="12" t="e">
        <f>(Original_VA!#REF!/Original_VA!#REF!-1)*100</f>
        <v>#REF!</v>
      </c>
      <c r="N20" s="12" t="e">
        <f>(Original_VA!#REF!/Original_VA!#REF!-1)*100</f>
        <v>#REF!</v>
      </c>
      <c r="O20" s="12" t="e">
        <f>(Original_VA!#REF!/Original_VA!#REF!-1)*100</f>
        <v>#REF!</v>
      </c>
      <c r="P20" s="12" t="e">
        <f>(Original_VA!#REF!/Original_VA!#REF!-1)*100</f>
        <v>#REF!</v>
      </c>
      <c r="Q20" s="12" t="e">
        <f>(Original_VA!#REF!/Original_VA!#REF!-1)*100</f>
        <v>#REF!</v>
      </c>
      <c r="R20" s="12" t="e">
        <f>(Original_VA!#REF!/Original_VA!#REF!-1)*100</f>
        <v>#REF!</v>
      </c>
      <c r="S20" s="12" t="e">
        <f>(Original_VA!#REF!/Original_VA!#REF!-1)*100</f>
        <v>#REF!</v>
      </c>
      <c r="T20" s="12" t="e">
        <f>(Original_VA!#REF!/Original_VA!#REF!-1)*100</f>
        <v>#REF!</v>
      </c>
      <c r="U20" s="12" t="e">
        <f>(Original_VA!#REF!/Original_VA!#REF!-1)*100</f>
        <v>#REF!</v>
      </c>
      <c r="V20" s="12" t="e">
        <f>(Original_VA!#REF!/Original_VA!#REF!-1)*100</f>
        <v>#REF!</v>
      </c>
      <c r="W20" s="12" t="e">
        <f>(Original_VA!#REF!/Original_VA!#REF!-1)*100</f>
        <v>#REF!</v>
      </c>
      <c r="X20" s="12" t="e">
        <f>(Original_VA!#REF!/Original_VA!#REF!-1)*100</f>
        <v>#REF!</v>
      </c>
      <c r="Y20" s="12" t="e">
        <f>(Original_VA!#REF!/Original_VA!#REF!-1)*100</f>
        <v>#REF!</v>
      </c>
      <c r="Z20" s="12" t="e">
        <f>(Original_VA!#REF!/Original_VA!#REF!-1)*100</f>
        <v>#REF!</v>
      </c>
      <c r="AA20" s="12" t="e">
        <f>(Original_VA!#REF!/Original_VA!#REF!-1)*100</f>
        <v>#REF!</v>
      </c>
      <c r="AB20" s="12" t="e">
        <f>(Original_VA!#REF!/Original_VA!#REF!-1)*100</f>
        <v>#REF!</v>
      </c>
      <c r="AD20" s="7"/>
    </row>
    <row r="21" spans="1:30" ht="15" customHeight="1" x14ac:dyDescent="0.25">
      <c r="A21" s="4" t="s">
        <v>16</v>
      </c>
      <c r="B21" s="8"/>
      <c r="C21" s="6"/>
      <c r="D21" s="6"/>
      <c r="E21" s="6"/>
      <c r="F21" s="6"/>
      <c r="G21" s="12" t="e">
        <f>(Original_VA!#REF!/Original_VA!#REF!-1)*100</f>
        <v>#REF!</v>
      </c>
      <c r="H21" s="12" t="e">
        <f>(Original_VA!#REF!/Original_VA!#REF!-1)*100</f>
        <v>#REF!</v>
      </c>
      <c r="I21" s="12" t="e">
        <f>(Original_VA!#REF!/Original_VA!#REF!-1)*100</f>
        <v>#REF!</v>
      </c>
      <c r="J21" s="12" t="e">
        <f>(Original_VA!#REF!/Original_VA!#REF!-1)*100</f>
        <v>#REF!</v>
      </c>
      <c r="K21" s="12" t="e">
        <f>(Original_VA!#REF!/Original_VA!#REF!-1)*100</f>
        <v>#REF!</v>
      </c>
      <c r="L21" s="12" t="e">
        <f>(Original_VA!#REF!/Original_VA!#REF!-1)*100</f>
        <v>#REF!</v>
      </c>
      <c r="M21" s="12" t="e">
        <f>(Original_VA!#REF!/Original_VA!#REF!-1)*100</f>
        <v>#REF!</v>
      </c>
      <c r="N21" s="12" t="e">
        <f>(Original_VA!#REF!/Original_VA!#REF!-1)*100</f>
        <v>#REF!</v>
      </c>
      <c r="O21" s="12" t="e">
        <f>(Original_VA!#REF!/Original_VA!#REF!-1)*100</f>
        <v>#REF!</v>
      </c>
      <c r="P21" s="12" t="e">
        <f>(Original_VA!#REF!/Original_VA!#REF!-1)*100</f>
        <v>#REF!</v>
      </c>
      <c r="Q21" s="12" t="e">
        <f>(Original_VA!#REF!/Original_VA!#REF!-1)*100</f>
        <v>#REF!</v>
      </c>
      <c r="R21" s="12" t="e">
        <f>(Original_VA!#REF!/Original_VA!#REF!-1)*100</f>
        <v>#REF!</v>
      </c>
      <c r="S21" s="12" t="e">
        <f>(Original_VA!#REF!/Original_VA!#REF!-1)*100</f>
        <v>#REF!</v>
      </c>
      <c r="T21" s="12" t="e">
        <f>(Original_VA!#REF!/Original_VA!#REF!-1)*100</f>
        <v>#REF!</v>
      </c>
      <c r="U21" s="12" t="e">
        <f>(Original_VA!#REF!/Original_VA!#REF!-1)*100</f>
        <v>#REF!</v>
      </c>
      <c r="V21" s="12" t="e">
        <f>(Original_VA!#REF!/Original_VA!#REF!-1)*100</f>
        <v>#REF!</v>
      </c>
      <c r="W21" s="12" t="e">
        <f>(Original_VA!#REF!/Original_VA!#REF!-1)*100</f>
        <v>#REF!</v>
      </c>
      <c r="X21" s="12" t="e">
        <f>(Original_VA!#REF!/Original_VA!#REF!-1)*100</f>
        <v>#REF!</v>
      </c>
      <c r="Y21" s="12" t="e">
        <f>(Original_VA!#REF!/Original_VA!#REF!-1)*100</f>
        <v>#REF!</v>
      </c>
      <c r="Z21" s="12" t="e">
        <f>(Original_VA!#REF!/Original_VA!#REF!-1)*100</f>
        <v>#REF!</v>
      </c>
      <c r="AA21" s="12" t="e">
        <f>(Original_VA!#REF!/Original_VA!#REF!-1)*100</f>
        <v>#REF!</v>
      </c>
      <c r="AB21" s="12" t="e">
        <f>(Original_VA!#REF!/Original_VA!#REF!-1)*100</f>
        <v>#REF!</v>
      </c>
      <c r="AD21" s="7"/>
    </row>
    <row r="22" spans="1:30" ht="15" customHeight="1" x14ac:dyDescent="0.25">
      <c r="A22" s="4" t="s">
        <v>17</v>
      </c>
      <c r="C22" s="6"/>
      <c r="D22" s="6"/>
      <c r="E22" s="6"/>
      <c r="F22" s="6"/>
      <c r="G22" s="12" t="e">
        <f>(Original_VA!#REF!/Original_VA!#REF!-1)*100</f>
        <v>#REF!</v>
      </c>
      <c r="H22" s="12" t="e">
        <f>(Original_VA!#REF!/Original_VA!#REF!-1)*100</f>
        <v>#REF!</v>
      </c>
      <c r="I22" s="12" t="e">
        <f>(Original_VA!#REF!/Original_VA!#REF!-1)*100</f>
        <v>#REF!</v>
      </c>
      <c r="J22" s="12" t="e">
        <f>(Original_VA!#REF!/Original_VA!#REF!-1)*100</f>
        <v>#REF!</v>
      </c>
      <c r="K22" s="12" t="e">
        <f>(Original_VA!#REF!/Original_VA!#REF!-1)*100</f>
        <v>#REF!</v>
      </c>
      <c r="L22" s="12" t="e">
        <f>(Original_VA!#REF!/Original_VA!#REF!-1)*100</f>
        <v>#REF!</v>
      </c>
      <c r="M22" s="12" t="e">
        <f>(Original_VA!#REF!/Original_VA!#REF!-1)*100</f>
        <v>#REF!</v>
      </c>
      <c r="N22" s="12" t="e">
        <f>(Original_VA!#REF!/Original_VA!#REF!-1)*100</f>
        <v>#REF!</v>
      </c>
      <c r="O22" s="12" t="e">
        <f>(Original_VA!#REF!/Original_VA!#REF!-1)*100</f>
        <v>#REF!</v>
      </c>
      <c r="P22" s="12" t="e">
        <f>(Original_VA!#REF!/Original_VA!#REF!-1)*100</f>
        <v>#REF!</v>
      </c>
      <c r="Q22" s="12" t="e">
        <f>(Original_VA!#REF!/Original_VA!#REF!-1)*100</f>
        <v>#REF!</v>
      </c>
      <c r="R22" s="12" t="e">
        <f>(Original_VA!#REF!/Original_VA!#REF!-1)*100</f>
        <v>#REF!</v>
      </c>
      <c r="S22" s="12" t="e">
        <f>(Original_VA!#REF!/Original_VA!#REF!-1)*100</f>
        <v>#REF!</v>
      </c>
      <c r="T22" s="12" t="e">
        <f>(Original_VA!#REF!/Original_VA!#REF!-1)*100</f>
        <v>#REF!</v>
      </c>
      <c r="U22" s="12" t="e">
        <f>(Original_VA!#REF!/Original_VA!#REF!-1)*100</f>
        <v>#REF!</v>
      </c>
      <c r="V22" s="12" t="e">
        <f>(Original_VA!#REF!/Original_VA!#REF!-1)*100</f>
        <v>#REF!</v>
      </c>
      <c r="W22" s="12" t="e">
        <f>(Original_VA!#REF!/Original_VA!#REF!-1)*100</f>
        <v>#REF!</v>
      </c>
      <c r="X22" s="12" t="e">
        <f>(Original_VA!#REF!/Original_VA!#REF!-1)*100</f>
        <v>#REF!</v>
      </c>
      <c r="Y22" s="12" t="e">
        <f>(Original_VA!#REF!/Original_VA!#REF!-1)*100</f>
        <v>#REF!</v>
      </c>
      <c r="Z22" s="12" t="e">
        <f>(Original_VA!#REF!/Original_VA!#REF!-1)*100</f>
        <v>#REF!</v>
      </c>
      <c r="AA22" s="12" t="e">
        <f>(Original_VA!#REF!/Original_VA!#REF!-1)*100</f>
        <v>#REF!</v>
      </c>
      <c r="AB22" s="12" t="e">
        <f>(Original_VA!#REF!/Original_VA!#REF!-1)*100</f>
        <v>#REF!</v>
      </c>
      <c r="AD22" s="7"/>
    </row>
    <row r="23" spans="1:30" ht="15" customHeight="1" x14ac:dyDescent="0.25">
      <c r="A23" s="4" t="s">
        <v>18</v>
      </c>
      <c r="C23" s="6"/>
      <c r="D23" s="6"/>
      <c r="E23" s="6"/>
      <c r="F23" s="6"/>
      <c r="G23" s="12" t="e">
        <f>(Original_VA!#REF!/Original_VA!#REF!-1)*100</f>
        <v>#REF!</v>
      </c>
      <c r="H23" s="12" t="e">
        <f>(Original_VA!#REF!/Original_VA!#REF!-1)*100</f>
        <v>#REF!</v>
      </c>
      <c r="I23" s="12" t="e">
        <f>(Original_VA!#REF!/Original_VA!#REF!-1)*100</f>
        <v>#REF!</v>
      </c>
      <c r="J23" s="12" t="e">
        <f>(Original_VA!#REF!/Original_VA!#REF!-1)*100</f>
        <v>#REF!</v>
      </c>
      <c r="K23" s="12" t="e">
        <f>(Original_VA!#REF!/Original_VA!#REF!-1)*100</f>
        <v>#REF!</v>
      </c>
      <c r="L23" s="12" t="e">
        <f>(Original_VA!#REF!/Original_VA!#REF!-1)*100</f>
        <v>#REF!</v>
      </c>
      <c r="M23" s="12" t="e">
        <f>(Original_VA!#REF!/Original_VA!#REF!-1)*100</f>
        <v>#REF!</v>
      </c>
      <c r="N23" s="12" t="e">
        <f>(Original_VA!#REF!/Original_VA!#REF!-1)*100</f>
        <v>#REF!</v>
      </c>
      <c r="O23" s="12" t="e">
        <f>(Original_VA!#REF!/Original_VA!#REF!-1)*100</f>
        <v>#REF!</v>
      </c>
      <c r="P23" s="12" t="e">
        <f>(Original_VA!#REF!/Original_VA!#REF!-1)*100</f>
        <v>#REF!</v>
      </c>
      <c r="Q23" s="12" t="e">
        <f>(Original_VA!#REF!/Original_VA!#REF!-1)*100</f>
        <v>#REF!</v>
      </c>
      <c r="R23" s="12" t="e">
        <f>(Original_VA!#REF!/Original_VA!#REF!-1)*100</f>
        <v>#REF!</v>
      </c>
      <c r="S23" s="12" t="e">
        <f>(Original_VA!#REF!/Original_VA!#REF!-1)*100</f>
        <v>#REF!</v>
      </c>
      <c r="T23" s="12" t="e">
        <f>(Original_VA!#REF!/Original_VA!#REF!-1)*100</f>
        <v>#REF!</v>
      </c>
      <c r="U23" s="12" t="e">
        <f>(Original_VA!#REF!/Original_VA!#REF!-1)*100</f>
        <v>#REF!</v>
      </c>
      <c r="V23" s="12" t="e">
        <f>(Original_VA!#REF!/Original_VA!#REF!-1)*100</f>
        <v>#REF!</v>
      </c>
      <c r="W23" s="12" t="e">
        <f>(Original_VA!#REF!/Original_VA!#REF!-1)*100</f>
        <v>#REF!</v>
      </c>
      <c r="X23" s="12" t="e">
        <f>(Original_VA!#REF!/Original_VA!#REF!-1)*100</f>
        <v>#REF!</v>
      </c>
      <c r="Y23" s="12" t="e">
        <f>(Original_VA!#REF!/Original_VA!#REF!-1)*100</f>
        <v>#REF!</v>
      </c>
      <c r="Z23" s="12" t="e">
        <f>(Original_VA!#REF!/Original_VA!#REF!-1)*100</f>
        <v>#REF!</v>
      </c>
      <c r="AA23" s="12" t="e">
        <f>(Original_VA!#REF!/Original_VA!#REF!-1)*100</f>
        <v>#REF!</v>
      </c>
      <c r="AB23" s="12" t="e">
        <f>(Original_VA!#REF!/Original_VA!#REF!-1)*100</f>
        <v>#REF!</v>
      </c>
      <c r="AD23" s="7"/>
    </row>
    <row r="24" spans="1:30" ht="15" customHeight="1" x14ac:dyDescent="0.25">
      <c r="A24" s="4" t="s">
        <v>19</v>
      </c>
      <c r="C24" s="6"/>
      <c r="D24" s="6"/>
      <c r="E24" s="6"/>
      <c r="F24" s="6"/>
      <c r="G24" s="12" t="e">
        <f>(Original_VA!#REF!/Original_VA!#REF!-1)*100</f>
        <v>#REF!</v>
      </c>
      <c r="H24" s="12" t="e">
        <f>(Original_VA!#REF!/Original_VA!#REF!-1)*100</f>
        <v>#REF!</v>
      </c>
      <c r="I24" s="12" t="e">
        <f>(Original_VA!#REF!/Original_VA!#REF!-1)*100</f>
        <v>#REF!</v>
      </c>
      <c r="J24" s="12" t="e">
        <f>(Original_VA!#REF!/Original_VA!#REF!-1)*100</f>
        <v>#REF!</v>
      </c>
      <c r="K24" s="12" t="e">
        <f>(Original_VA!#REF!/Original_VA!#REF!-1)*100</f>
        <v>#REF!</v>
      </c>
      <c r="L24" s="12" t="e">
        <f>(Original_VA!#REF!/Original_VA!#REF!-1)*100</f>
        <v>#REF!</v>
      </c>
      <c r="M24" s="12" t="e">
        <f>(Original_VA!#REF!/Original_VA!#REF!-1)*100</f>
        <v>#REF!</v>
      </c>
      <c r="N24" s="12" t="e">
        <f>(Original_VA!#REF!/Original_VA!#REF!-1)*100</f>
        <v>#REF!</v>
      </c>
      <c r="O24" s="12" t="e">
        <f>(Original_VA!#REF!/Original_VA!#REF!-1)*100</f>
        <v>#REF!</v>
      </c>
      <c r="P24" s="12" t="e">
        <f>(Original_VA!#REF!/Original_VA!#REF!-1)*100</f>
        <v>#REF!</v>
      </c>
      <c r="Q24" s="12" t="e">
        <f>(Original_VA!#REF!/Original_VA!#REF!-1)*100</f>
        <v>#REF!</v>
      </c>
      <c r="R24" s="12" t="e">
        <f>(Original_VA!#REF!/Original_VA!#REF!-1)*100</f>
        <v>#REF!</v>
      </c>
      <c r="S24" s="12" t="e">
        <f>(Original_VA!#REF!/Original_VA!#REF!-1)*100</f>
        <v>#REF!</v>
      </c>
      <c r="T24" s="12" t="e">
        <f>(Original_VA!#REF!/Original_VA!#REF!-1)*100</f>
        <v>#REF!</v>
      </c>
      <c r="U24" s="12" t="e">
        <f>(Original_VA!#REF!/Original_VA!#REF!-1)*100</f>
        <v>#REF!</v>
      </c>
      <c r="V24" s="12" t="e">
        <f>(Original_VA!#REF!/Original_VA!#REF!-1)*100</f>
        <v>#REF!</v>
      </c>
      <c r="W24" s="12" t="e">
        <f>(Original_VA!#REF!/Original_VA!#REF!-1)*100</f>
        <v>#REF!</v>
      </c>
      <c r="X24" s="12" t="e">
        <f>(Original_VA!#REF!/Original_VA!#REF!-1)*100</f>
        <v>#REF!</v>
      </c>
      <c r="Y24" s="12" t="e">
        <f>(Original_VA!#REF!/Original_VA!#REF!-1)*100</f>
        <v>#REF!</v>
      </c>
      <c r="Z24" s="12" t="e">
        <f>(Original_VA!#REF!/Original_VA!#REF!-1)*100</f>
        <v>#REF!</v>
      </c>
      <c r="AA24" s="12" t="e">
        <f>(Original_VA!#REF!/Original_VA!#REF!-1)*100</f>
        <v>#REF!</v>
      </c>
      <c r="AB24" s="12" t="e">
        <f>(Original_VA!#REF!/Original_VA!#REF!-1)*100</f>
        <v>#REF!</v>
      </c>
      <c r="AD24" s="7"/>
    </row>
    <row r="25" spans="1:30" ht="15" customHeight="1" x14ac:dyDescent="0.25">
      <c r="A25" s="4" t="s">
        <v>20</v>
      </c>
      <c r="C25" s="6"/>
      <c r="D25" s="6"/>
      <c r="E25" s="6"/>
      <c r="F25" s="6"/>
      <c r="G25" s="12" t="e">
        <f>(Original_VA!#REF!/Original_VA!#REF!-1)*100</f>
        <v>#REF!</v>
      </c>
      <c r="H25" s="12" t="e">
        <f>(Original_VA!#REF!/Original_VA!#REF!-1)*100</f>
        <v>#REF!</v>
      </c>
      <c r="I25" s="12" t="e">
        <f>(Original_VA!#REF!/Original_VA!#REF!-1)*100</f>
        <v>#REF!</v>
      </c>
      <c r="J25" s="12" t="e">
        <f>(Original_VA!#REF!/Original_VA!#REF!-1)*100</f>
        <v>#REF!</v>
      </c>
      <c r="K25" s="12" t="e">
        <f>(Original_VA!#REF!/Original_VA!#REF!-1)*100</f>
        <v>#REF!</v>
      </c>
      <c r="L25" s="12" t="e">
        <f>(Original_VA!#REF!/Original_VA!#REF!-1)*100</f>
        <v>#REF!</v>
      </c>
      <c r="M25" s="12" t="e">
        <f>(Original_VA!#REF!/Original_VA!#REF!-1)*100</f>
        <v>#REF!</v>
      </c>
      <c r="N25" s="12" t="e">
        <f>(Original_VA!#REF!/Original_VA!#REF!-1)*100</f>
        <v>#REF!</v>
      </c>
      <c r="O25" s="12" t="e">
        <f>(Original_VA!#REF!/Original_VA!#REF!-1)*100</f>
        <v>#REF!</v>
      </c>
      <c r="P25" s="12" t="e">
        <f>(Original_VA!#REF!/Original_VA!#REF!-1)*100</f>
        <v>#REF!</v>
      </c>
      <c r="Q25" s="12" t="e">
        <f>(Original_VA!#REF!/Original_VA!#REF!-1)*100</f>
        <v>#REF!</v>
      </c>
      <c r="R25" s="12" t="e">
        <f>(Original_VA!#REF!/Original_VA!#REF!-1)*100</f>
        <v>#REF!</v>
      </c>
      <c r="S25" s="12" t="e">
        <f>(Original_VA!#REF!/Original_VA!#REF!-1)*100</f>
        <v>#REF!</v>
      </c>
      <c r="T25" s="12" t="e">
        <f>(Original_VA!#REF!/Original_VA!#REF!-1)*100</f>
        <v>#REF!</v>
      </c>
      <c r="U25" s="12" t="e">
        <f>(Original_VA!#REF!/Original_VA!#REF!-1)*100</f>
        <v>#REF!</v>
      </c>
      <c r="V25" s="12" t="e">
        <f>(Original_VA!#REF!/Original_VA!#REF!-1)*100</f>
        <v>#REF!</v>
      </c>
      <c r="W25" s="12" t="e">
        <f>(Original_VA!#REF!/Original_VA!#REF!-1)*100</f>
        <v>#REF!</v>
      </c>
      <c r="X25" s="12" t="e">
        <f>(Original_VA!#REF!/Original_VA!#REF!-1)*100</f>
        <v>#REF!</v>
      </c>
      <c r="Y25" s="12" t="e">
        <f>(Original_VA!#REF!/Original_VA!#REF!-1)*100</f>
        <v>#REF!</v>
      </c>
      <c r="Z25" s="12" t="e">
        <f>(Original_VA!#REF!/Original_VA!#REF!-1)*100</f>
        <v>#REF!</v>
      </c>
      <c r="AA25" s="12" t="e">
        <f>(Original_VA!#REF!/Original_VA!#REF!-1)*100</f>
        <v>#REF!</v>
      </c>
      <c r="AB25" s="12" t="e">
        <f>(Original_VA!#REF!/Original_VA!#REF!-1)*100</f>
        <v>#REF!</v>
      </c>
      <c r="AD25" s="7"/>
    </row>
    <row r="26" spans="1:30" ht="15" customHeight="1" x14ac:dyDescent="0.25">
      <c r="A26" s="4" t="s">
        <v>21</v>
      </c>
      <c r="C26" s="6"/>
      <c r="D26" s="6"/>
      <c r="E26" s="6"/>
      <c r="F26" s="6"/>
      <c r="G26" s="12" t="e">
        <f>(Original_VA!#REF!/Original_VA!#REF!-1)*100</f>
        <v>#REF!</v>
      </c>
      <c r="H26" s="12" t="e">
        <f>(Original_VA!#REF!/Original_VA!#REF!-1)*100</f>
        <v>#REF!</v>
      </c>
      <c r="I26" s="12" t="e">
        <f>(Original_VA!#REF!/Original_VA!#REF!-1)*100</f>
        <v>#REF!</v>
      </c>
      <c r="J26" s="12" t="e">
        <f>(Original_VA!#REF!/Original_VA!#REF!-1)*100</f>
        <v>#REF!</v>
      </c>
      <c r="K26" s="12" t="e">
        <f>(Original_VA!#REF!/Original_VA!#REF!-1)*100</f>
        <v>#REF!</v>
      </c>
      <c r="L26" s="12" t="e">
        <f>(Original_VA!#REF!/Original_VA!#REF!-1)*100</f>
        <v>#REF!</v>
      </c>
      <c r="M26" s="12" t="e">
        <f>(Original_VA!#REF!/Original_VA!#REF!-1)*100</f>
        <v>#REF!</v>
      </c>
      <c r="N26" s="12" t="e">
        <f>(Original_VA!#REF!/Original_VA!#REF!-1)*100</f>
        <v>#REF!</v>
      </c>
      <c r="O26" s="12" t="e">
        <f>(Original_VA!#REF!/Original_VA!#REF!-1)*100</f>
        <v>#REF!</v>
      </c>
      <c r="P26" s="12" t="e">
        <f>(Original_VA!#REF!/Original_VA!#REF!-1)*100</f>
        <v>#REF!</v>
      </c>
      <c r="Q26" s="12" t="e">
        <f>(Original_VA!#REF!/Original_VA!#REF!-1)*100</f>
        <v>#REF!</v>
      </c>
      <c r="R26" s="12" t="e">
        <f>(Original_VA!#REF!/Original_VA!#REF!-1)*100</f>
        <v>#REF!</v>
      </c>
      <c r="S26" s="12" t="e">
        <f>(Original_VA!#REF!/Original_VA!#REF!-1)*100</f>
        <v>#REF!</v>
      </c>
      <c r="T26" s="12" t="e">
        <f>(Original_VA!#REF!/Original_VA!#REF!-1)*100</f>
        <v>#REF!</v>
      </c>
      <c r="U26" s="12" t="e">
        <f>(Original_VA!#REF!/Original_VA!#REF!-1)*100</f>
        <v>#REF!</v>
      </c>
      <c r="V26" s="12" t="e">
        <f>(Original_VA!#REF!/Original_VA!#REF!-1)*100</f>
        <v>#REF!</v>
      </c>
      <c r="W26" s="12" t="e">
        <f>(Original_VA!#REF!/Original_VA!#REF!-1)*100</f>
        <v>#REF!</v>
      </c>
      <c r="X26" s="12" t="e">
        <f>(Original_VA!#REF!/Original_VA!#REF!-1)*100</f>
        <v>#REF!</v>
      </c>
      <c r="Y26" s="12" t="e">
        <f>(Original_VA!#REF!/Original_VA!#REF!-1)*100</f>
        <v>#REF!</v>
      </c>
      <c r="Z26" s="12" t="e">
        <f>(Original_VA!#REF!/Original_VA!#REF!-1)*100</f>
        <v>#REF!</v>
      </c>
      <c r="AA26" s="12" t="e">
        <f>(Original_VA!#REF!/Original_VA!#REF!-1)*100</f>
        <v>#REF!</v>
      </c>
      <c r="AB26" s="12" t="e">
        <f>(Original_VA!#REF!/Original_VA!#REF!-1)*100</f>
        <v>#REF!</v>
      </c>
      <c r="AD26" s="7"/>
    </row>
    <row r="27" spans="1:30" ht="15" customHeight="1" x14ac:dyDescent="0.25">
      <c r="A27" s="4" t="s">
        <v>22</v>
      </c>
      <c r="C27" s="6"/>
      <c r="D27" s="6"/>
      <c r="E27" s="6"/>
      <c r="F27" s="6"/>
      <c r="G27" s="12" t="e">
        <f>(Original_VA!#REF!/Original_VA!#REF!-1)*100</f>
        <v>#REF!</v>
      </c>
      <c r="H27" s="12" t="e">
        <f>(Original_VA!#REF!/Original_VA!#REF!-1)*100</f>
        <v>#REF!</v>
      </c>
      <c r="I27" s="12" t="e">
        <f>(Original_VA!#REF!/Original_VA!#REF!-1)*100</f>
        <v>#REF!</v>
      </c>
      <c r="J27" s="12" t="e">
        <f>(Original_VA!#REF!/Original_VA!#REF!-1)*100</f>
        <v>#REF!</v>
      </c>
      <c r="K27" s="12" t="e">
        <f>(Original_VA!#REF!/Original_VA!#REF!-1)*100</f>
        <v>#REF!</v>
      </c>
      <c r="L27" s="12" t="e">
        <f>(Original_VA!#REF!/Original_VA!#REF!-1)*100</f>
        <v>#REF!</v>
      </c>
      <c r="M27" s="12" t="e">
        <f>(Original_VA!#REF!/Original_VA!#REF!-1)*100</f>
        <v>#REF!</v>
      </c>
      <c r="N27" s="12" t="e">
        <f>(Original_VA!#REF!/Original_VA!#REF!-1)*100</f>
        <v>#REF!</v>
      </c>
      <c r="O27" s="12" t="e">
        <f>(Original_VA!#REF!/Original_VA!#REF!-1)*100</f>
        <v>#REF!</v>
      </c>
      <c r="P27" s="12" t="e">
        <f>(Original_VA!#REF!/Original_VA!#REF!-1)*100</f>
        <v>#REF!</v>
      </c>
      <c r="Q27" s="12" t="e">
        <f>(Original_VA!#REF!/Original_VA!#REF!-1)*100</f>
        <v>#REF!</v>
      </c>
      <c r="R27" s="12" t="e">
        <f>(Original_VA!#REF!/Original_VA!#REF!-1)*100</f>
        <v>#REF!</v>
      </c>
      <c r="S27" s="12" t="e">
        <f>(Original_VA!#REF!/Original_VA!#REF!-1)*100</f>
        <v>#REF!</v>
      </c>
      <c r="T27" s="12" t="e">
        <f>(Original_VA!#REF!/Original_VA!#REF!-1)*100</f>
        <v>#REF!</v>
      </c>
      <c r="U27" s="12" t="e">
        <f>(Original_VA!#REF!/Original_VA!#REF!-1)*100</f>
        <v>#REF!</v>
      </c>
      <c r="V27" s="12" t="e">
        <f>(Original_VA!#REF!/Original_VA!#REF!-1)*100</f>
        <v>#REF!</v>
      </c>
      <c r="W27" s="12" t="e">
        <f>(Original_VA!#REF!/Original_VA!#REF!-1)*100</f>
        <v>#REF!</v>
      </c>
      <c r="X27" s="12" t="e">
        <f>(Original_VA!#REF!/Original_VA!#REF!-1)*100</f>
        <v>#REF!</v>
      </c>
      <c r="Y27" s="12" t="e">
        <f>(Original_VA!#REF!/Original_VA!#REF!-1)*100</f>
        <v>#REF!</v>
      </c>
      <c r="Z27" s="12" t="e">
        <f>(Original_VA!#REF!/Original_VA!#REF!-1)*100</f>
        <v>#REF!</v>
      </c>
      <c r="AA27" s="12" t="e">
        <f>(Original_VA!#REF!/Original_VA!#REF!-1)*100</f>
        <v>#REF!</v>
      </c>
      <c r="AB27" s="12" t="e">
        <f>(Original_VA!#REF!/Original_VA!#REF!-1)*100</f>
        <v>#REF!</v>
      </c>
      <c r="AD27" s="7"/>
    </row>
    <row r="28" spans="1:30" ht="15" customHeight="1" x14ac:dyDescent="0.25">
      <c r="A28" s="4" t="s">
        <v>23</v>
      </c>
      <c r="C28" s="6"/>
      <c r="D28" s="6"/>
      <c r="E28" s="6"/>
      <c r="F28" s="6"/>
      <c r="G28" s="12" t="e">
        <f>(Original_VA!#REF!/Original_VA!#REF!-1)*100</f>
        <v>#REF!</v>
      </c>
      <c r="H28" s="12" t="e">
        <f>(Original_VA!#REF!/Original_VA!#REF!-1)*100</f>
        <v>#REF!</v>
      </c>
      <c r="I28" s="12" t="e">
        <f>(Original_VA!#REF!/Original_VA!#REF!-1)*100</f>
        <v>#REF!</v>
      </c>
      <c r="J28" s="12" t="e">
        <f>(Original_VA!#REF!/Original_VA!#REF!-1)*100</f>
        <v>#REF!</v>
      </c>
      <c r="K28" s="12" t="e">
        <f>(Original_VA!#REF!/Original_VA!#REF!-1)*100</f>
        <v>#REF!</v>
      </c>
      <c r="L28" s="12" t="e">
        <f>(Original_VA!#REF!/Original_VA!#REF!-1)*100</f>
        <v>#REF!</v>
      </c>
      <c r="M28" s="12" t="e">
        <f>(Original_VA!#REF!/Original_VA!#REF!-1)*100</f>
        <v>#REF!</v>
      </c>
      <c r="N28" s="12" t="e">
        <f>(Original_VA!#REF!/Original_VA!#REF!-1)*100</f>
        <v>#REF!</v>
      </c>
      <c r="O28" s="12" t="e">
        <f>(Original_VA!#REF!/Original_VA!#REF!-1)*100</f>
        <v>#REF!</v>
      </c>
      <c r="P28" s="12" t="e">
        <f>(Original_VA!#REF!/Original_VA!#REF!-1)*100</f>
        <v>#REF!</v>
      </c>
      <c r="Q28" s="12" t="e">
        <f>(Original_VA!#REF!/Original_VA!#REF!-1)*100</f>
        <v>#REF!</v>
      </c>
      <c r="R28" s="12" t="e">
        <f>(Original_VA!#REF!/Original_VA!#REF!-1)*100</f>
        <v>#REF!</v>
      </c>
      <c r="S28" s="12" t="e">
        <f>(Original_VA!#REF!/Original_VA!#REF!-1)*100</f>
        <v>#REF!</v>
      </c>
      <c r="T28" s="12" t="e">
        <f>(Original_VA!#REF!/Original_VA!#REF!-1)*100</f>
        <v>#REF!</v>
      </c>
      <c r="U28" s="12" t="e">
        <f>(Original_VA!#REF!/Original_VA!#REF!-1)*100</f>
        <v>#REF!</v>
      </c>
      <c r="V28" s="12" t="e">
        <f>(Original_VA!#REF!/Original_VA!#REF!-1)*100</f>
        <v>#REF!</v>
      </c>
      <c r="W28" s="12" t="e">
        <f>(Original_VA!#REF!/Original_VA!#REF!-1)*100</f>
        <v>#REF!</v>
      </c>
      <c r="X28" s="12" t="e">
        <f>(Original_VA!#REF!/Original_VA!#REF!-1)*100</f>
        <v>#REF!</v>
      </c>
      <c r="Y28" s="12" t="e">
        <f>(Original_VA!#REF!/Original_VA!#REF!-1)*100</f>
        <v>#REF!</v>
      </c>
      <c r="Z28" s="12" t="e">
        <f>(Original_VA!#REF!/Original_VA!#REF!-1)*100</f>
        <v>#REF!</v>
      </c>
      <c r="AA28" s="12" t="e">
        <f>(Original_VA!#REF!/Original_VA!#REF!-1)*100</f>
        <v>#REF!</v>
      </c>
      <c r="AB28" s="12" t="e">
        <f>(Original_VA!#REF!/Original_VA!#REF!-1)*100</f>
        <v>#REF!</v>
      </c>
      <c r="AD28" s="7"/>
    </row>
    <row r="29" spans="1:30" ht="15" customHeight="1" x14ac:dyDescent="0.25">
      <c r="A29" s="4" t="s">
        <v>24</v>
      </c>
      <c r="C29" s="6"/>
      <c r="D29" s="6"/>
      <c r="E29" s="6"/>
      <c r="F29" s="6"/>
      <c r="G29" s="12" t="e">
        <f>(Original_VA!#REF!/Original_VA!#REF!-1)*100</f>
        <v>#REF!</v>
      </c>
      <c r="H29" s="12" t="e">
        <f>(Original_VA!#REF!/Original_VA!#REF!-1)*100</f>
        <v>#REF!</v>
      </c>
      <c r="I29" s="12" t="e">
        <f>(Original_VA!#REF!/Original_VA!#REF!-1)*100</f>
        <v>#REF!</v>
      </c>
      <c r="J29" s="12" t="e">
        <f>(Original_VA!#REF!/Original_VA!#REF!-1)*100</f>
        <v>#REF!</v>
      </c>
      <c r="K29" s="12" t="e">
        <f>(Original_VA!#REF!/Original_VA!#REF!-1)*100</f>
        <v>#REF!</v>
      </c>
      <c r="L29" s="12" t="e">
        <f>(Original_VA!#REF!/Original_VA!#REF!-1)*100</f>
        <v>#REF!</v>
      </c>
      <c r="M29" s="12" t="e">
        <f>(Original_VA!#REF!/Original_VA!#REF!-1)*100</f>
        <v>#REF!</v>
      </c>
      <c r="N29" s="12" t="e">
        <f>(Original_VA!#REF!/Original_VA!#REF!-1)*100</f>
        <v>#REF!</v>
      </c>
      <c r="O29" s="12" t="e">
        <f>(Original_VA!#REF!/Original_VA!#REF!-1)*100</f>
        <v>#REF!</v>
      </c>
      <c r="P29" s="12" t="e">
        <f>(Original_VA!#REF!/Original_VA!#REF!-1)*100</f>
        <v>#REF!</v>
      </c>
      <c r="Q29" s="12" t="e">
        <f>(Original_VA!#REF!/Original_VA!#REF!-1)*100</f>
        <v>#REF!</v>
      </c>
      <c r="R29" s="12" t="e">
        <f>(Original_VA!#REF!/Original_VA!#REF!-1)*100</f>
        <v>#REF!</v>
      </c>
      <c r="S29" s="12" t="e">
        <f>(Original_VA!#REF!/Original_VA!#REF!-1)*100</f>
        <v>#REF!</v>
      </c>
      <c r="T29" s="12" t="e">
        <f>(Original_VA!#REF!/Original_VA!#REF!-1)*100</f>
        <v>#REF!</v>
      </c>
      <c r="U29" s="12" t="e">
        <f>(Original_VA!#REF!/Original_VA!#REF!-1)*100</f>
        <v>#REF!</v>
      </c>
      <c r="V29" s="12" t="e">
        <f>(Original_VA!#REF!/Original_VA!#REF!-1)*100</f>
        <v>#REF!</v>
      </c>
      <c r="W29" s="12" t="e">
        <f>(Original_VA!#REF!/Original_VA!#REF!-1)*100</f>
        <v>#REF!</v>
      </c>
      <c r="X29" s="12" t="e">
        <f>(Original_VA!#REF!/Original_VA!#REF!-1)*100</f>
        <v>#REF!</v>
      </c>
      <c r="Y29" s="12" t="e">
        <f>(Original_VA!#REF!/Original_VA!#REF!-1)*100</f>
        <v>#REF!</v>
      </c>
      <c r="Z29" s="12" t="e">
        <f>(Original_VA!#REF!/Original_VA!#REF!-1)*100</f>
        <v>#REF!</v>
      </c>
      <c r="AA29" s="12" t="e">
        <f>(Original_VA!#REF!/Original_VA!#REF!-1)*100</f>
        <v>#REF!</v>
      </c>
      <c r="AB29" s="12" t="e">
        <f>(Original_VA!#REF!/Original_VA!#REF!-1)*100</f>
        <v>#REF!</v>
      </c>
      <c r="AD29" s="7"/>
    </row>
    <row r="30" spans="1:30" ht="15" customHeight="1" x14ac:dyDescent="0.25">
      <c r="A30" s="4" t="s">
        <v>25</v>
      </c>
      <c r="C30" s="6"/>
      <c r="D30" s="6"/>
      <c r="E30" s="6"/>
      <c r="F30" s="6"/>
      <c r="G30" s="12" t="e">
        <f>(Original_VA!#REF!/Original_VA!#REF!-1)*100</f>
        <v>#REF!</v>
      </c>
      <c r="H30" s="12" t="e">
        <f>(Original_VA!#REF!/Original_VA!#REF!-1)*100</f>
        <v>#REF!</v>
      </c>
      <c r="I30" s="12" t="e">
        <f>(Original_VA!#REF!/Original_VA!#REF!-1)*100</f>
        <v>#REF!</v>
      </c>
      <c r="J30" s="12" t="e">
        <f>(Original_VA!#REF!/Original_VA!#REF!-1)*100</f>
        <v>#REF!</v>
      </c>
      <c r="K30" s="12" t="e">
        <f>(Original_VA!#REF!/Original_VA!#REF!-1)*100</f>
        <v>#REF!</v>
      </c>
      <c r="L30" s="12" t="e">
        <f>(Original_VA!#REF!/Original_VA!#REF!-1)*100</f>
        <v>#REF!</v>
      </c>
      <c r="M30" s="12" t="e">
        <f>(Original_VA!#REF!/Original_VA!#REF!-1)*100</f>
        <v>#REF!</v>
      </c>
      <c r="N30" s="12" t="e">
        <f>(Original_VA!#REF!/Original_VA!#REF!-1)*100</f>
        <v>#REF!</v>
      </c>
      <c r="O30" s="12" t="e">
        <f>(Original_VA!#REF!/Original_VA!#REF!-1)*100</f>
        <v>#REF!</v>
      </c>
      <c r="P30" s="12" t="e">
        <f>(Original_VA!#REF!/Original_VA!#REF!-1)*100</f>
        <v>#REF!</v>
      </c>
      <c r="Q30" s="12" t="e">
        <f>(Original_VA!#REF!/Original_VA!#REF!-1)*100</f>
        <v>#REF!</v>
      </c>
      <c r="R30" s="12" t="e">
        <f>(Original_VA!#REF!/Original_VA!#REF!-1)*100</f>
        <v>#REF!</v>
      </c>
      <c r="S30" s="12" t="e">
        <f>(Original_VA!#REF!/Original_VA!#REF!-1)*100</f>
        <v>#REF!</v>
      </c>
      <c r="T30" s="12" t="e">
        <f>(Original_VA!#REF!/Original_VA!#REF!-1)*100</f>
        <v>#REF!</v>
      </c>
      <c r="U30" s="12" t="e">
        <f>(Original_VA!#REF!/Original_VA!#REF!-1)*100</f>
        <v>#REF!</v>
      </c>
      <c r="V30" s="12" t="e">
        <f>(Original_VA!#REF!/Original_VA!#REF!-1)*100</f>
        <v>#REF!</v>
      </c>
      <c r="W30" s="12" t="e">
        <f>(Original_VA!#REF!/Original_VA!#REF!-1)*100</f>
        <v>#REF!</v>
      </c>
      <c r="X30" s="12" t="e">
        <f>(Original_VA!#REF!/Original_VA!#REF!-1)*100</f>
        <v>#REF!</v>
      </c>
      <c r="Y30" s="12" t="e">
        <f>(Original_VA!#REF!/Original_VA!#REF!-1)*100</f>
        <v>#REF!</v>
      </c>
      <c r="Z30" s="12" t="e">
        <f>(Original_VA!#REF!/Original_VA!#REF!-1)*100</f>
        <v>#REF!</v>
      </c>
      <c r="AA30" s="12" t="e">
        <f>(Original_VA!#REF!/Original_VA!#REF!-1)*100</f>
        <v>#REF!</v>
      </c>
      <c r="AB30" s="12" t="e">
        <f>(Original_VA!#REF!/Original_VA!#REF!-1)*100</f>
        <v>#REF!</v>
      </c>
      <c r="AD30" s="7"/>
    </row>
    <row r="31" spans="1:30" ht="15" customHeight="1" x14ac:dyDescent="0.25">
      <c r="A31" s="4" t="s">
        <v>26</v>
      </c>
      <c r="C31" s="6"/>
      <c r="D31" s="6"/>
      <c r="E31" s="6"/>
      <c r="F31" s="6"/>
      <c r="G31" s="12" t="e">
        <f>(Original_VA!#REF!/Original_VA!#REF!-1)*100</f>
        <v>#REF!</v>
      </c>
      <c r="H31" s="12" t="e">
        <f>(Original_VA!#REF!/Original_VA!#REF!-1)*100</f>
        <v>#REF!</v>
      </c>
      <c r="I31" s="12" t="e">
        <f>(Original_VA!#REF!/Original_VA!#REF!-1)*100</f>
        <v>#REF!</v>
      </c>
      <c r="J31" s="12" t="e">
        <f>(Original_VA!#REF!/Original_VA!#REF!-1)*100</f>
        <v>#REF!</v>
      </c>
      <c r="K31" s="12" t="e">
        <f>(Original_VA!#REF!/Original_VA!#REF!-1)*100</f>
        <v>#REF!</v>
      </c>
      <c r="L31" s="12" t="e">
        <f>(Original_VA!#REF!/Original_VA!#REF!-1)*100</f>
        <v>#REF!</v>
      </c>
      <c r="M31" s="12" t="e">
        <f>(Original_VA!#REF!/Original_VA!#REF!-1)*100</f>
        <v>#REF!</v>
      </c>
      <c r="N31" s="12" t="e">
        <f>(Original_VA!#REF!/Original_VA!#REF!-1)*100</f>
        <v>#REF!</v>
      </c>
      <c r="O31" s="12" t="e">
        <f>(Original_VA!#REF!/Original_VA!#REF!-1)*100</f>
        <v>#REF!</v>
      </c>
      <c r="P31" s="12" t="e">
        <f>(Original_VA!#REF!/Original_VA!#REF!-1)*100</f>
        <v>#REF!</v>
      </c>
      <c r="Q31" s="12" t="e">
        <f>(Original_VA!#REF!/Original_VA!#REF!-1)*100</f>
        <v>#REF!</v>
      </c>
      <c r="R31" s="12" t="e">
        <f>(Original_VA!#REF!/Original_VA!#REF!-1)*100</f>
        <v>#REF!</v>
      </c>
      <c r="S31" s="12" t="e">
        <f>(Original_VA!#REF!/Original_VA!#REF!-1)*100</f>
        <v>#REF!</v>
      </c>
      <c r="T31" s="12" t="e">
        <f>(Original_VA!#REF!/Original_VA!#REF!-1)*100</f>
        <v>#REF!</v>
      </c>
      <c r="U31" s="12" t="e">
        <f>(Original_VA!#REF!/Original_VA!#REF!-1)*100</f>
        <v>#REF!</v>
      </c>
      <c r="V31" s="12" t="e">
        <f>(Original_VA!#REF!/Original_VA!#REF!-1)*100</f>
        <v>#REF!</v>
      </c>
      <c r="W31" s="12" t="e">
        <f>(Original_VA!#REF!/Original_VA!#REF!-1)*100</f>
        <v>#REF!</v>
      </c>
      <c r="X31" s="12" t="e">
        <f>(Original_VA!#REF!/Original_VA!#REF!-1)*100</f>
        <v>#REF!</v>
      </c>
      <c r="Y31" s="12" t="e">
        <f>(Original_VA!#REF!/Original_VA!#REF!-1)*100</f>
        <v>#REF!</v>
      </c>
      <c r="Z31" s="12" t="e">
        <f>(Original_VA!#REF!/Original_VA!#REF!-1)*100</f>
        <v>#REF!</v>
      </c>
      <c r="AA31" s="12" t="e">
        <f>(Original_VA!#REF!/Original_VA!#REF!-1)*100</f>
        <v>#REF!</v>
      </c>
      <c r="AB31" s="12" t="e">
        <f>(Original_VA!#REF!/Original_VA!#REF!-1)*100</f>
        <v>#REF!</v>
      </c>
      <c r="AD31" s="7"/>
    </row>
    <row r="32" spans="1:30" ht="15" customHeight="1" x14ac:dyDescent="0.25">
      <c r="A32" s="4" t="s">
        <v>27</v>
      </c>
      <c r="B32" s="4"/>
      <c r="C32" s="6"/>
      <c r="D32" s="6"/>
      <c r="E32" s="6"/>
      <c r="F32" s="6"/>
      <c r="G32" s="12" t="e">
        <f>(Original_VA!#REF!/Original_VA!#REF!-1)*100</f>
        <v>#REF!</v>
      </c>
      <c r="H32" s="12" t="e">
        <f>(Original_VA!#REF!/Original_VA!#REF!-1)*100</f>
        <v>#REF!</v>
      </c>
      <c r="I32" s="12" t="e">
        <f>(Original_VA!#REF!/Original_VA!#REF!-1)*100</f>
        <v>#REF!</v>
      </c>
      <c r="J32" s="12" t="e">
        <f>(Original_VA!#REF!/Original_VA!#REF!-1)*100</f>
        <v>#REF!</v>
      </c>
      <c r="K32" s="12" t="e">
        <f>(Original_VA!#REF!/Original_VA!#REF!-1)*100</f>
        <v>#REF!</v>
      </c>
      <c r="L32" s="12" t="e">
        <f>(Original_VA!#REF!/Original_VA!#REF!-1)*100</f>
        <v>#REF!</v>
      </c>
      <c r="M32" s="12" t="e">
        <f>(Original_VA!#REF!/Original_VA!#REF!-1)*100</f>
        <v>#REF!</v>
      </c>
      <c r="N32" s="12" t="e">
        <f>(Original_VA!#REF!/Original_VA!#REF!-1)*100</f>
        <v>#REF!</v>
      </c>
      <c r="O32" s="12" t="e">
        <f>(Original_VA!#REF!/Original_VA!#REF!-1)*100</f>
        <v>#REF!</v>
      </c>
      <c r="P32" s="12" t="e">
        <f>(Original_VA!#REF!/Original_VA!#REF!-1)*100</f>
        <v>#REF!</v>
      </c>
      <c r="Q32" s="12" t="e">
        <f>(Original_VA!#REF!/Original_VA!#REF!-1)*100</f>
        <v>#REF!</v>
      </c>
      <c r="R32" s="12" t="e">
        <f>(Original_VA!#REF!/Original_VA!#REF!-1)*100</f>
        <v>#REF!</v>
      </c>
      <c r="S32" s="12" t="e">
        <f>(Original_VA!#REF!/Original_VA!#REF!-1)*100</f>
        <v>#REF!</v>
      </c>
      <c r="T32" s="12" t="e">
        <f>(Original_VA!#REF!/Original_VA!#REF!-1)*100</f>
        <v>#REF!</v>
      </c>
      <c r="U32" s="12" t="e">
        <f>(Original_VA!#REF!/Original_VA!#REF!-1)*100</f>
        <v>#REF!</v>
      </c>
      <c r="V32" s="12" t="e">
        <f>(Original_VA!#REF!/Original_VA!#REF!-1)*100</f>
        <v>#REF!</v>
      </c>
      <c r="W32" s="12" t="e">
        <f>(Original_VA!#REF!/Original_VA!#REF!-1)*100</f>
        <v>#REF!</v>
      </c>
      <c r="X32" s="12" t="e">
        <f>(Original_VA!#REF!/Original_VA!#REF!-1)*100</f>
        <v>#REF!</v>
      </c>
      <c r="Y32" s="12" t="e">
        <f>(Original_VA!#REF!/Original_VA!#REF!-1)*100</f>
        <v>#REF!</v>
      </c>
      <c r="Z32" s="12" t="e">
        <f>(Original_VA!#REF!/Original_VA!#REF!-1)*100</f>
        <v>#REF!</v>
      </c>
      <c r="AA32" s="12" t="e">
        <f>(Original_VA!#REF!/Original_VA!#REF!-1)*100</f>
        <v>#REF!</v>
      </c>
      <c r="AB32" s="12" t="e">
        <f>(Original_VA!#REF!/Original_VA!#REF!-1)*100</f>
        <v>#REF!</v>
      </c>
      <c r="AD32" s="7"/>
    </row>
    <row r="33" spans="1:30" ht="15" customHeight="1" x14ac:dyDescent="0.25">
      <c r="A33" s="4" t="s">
        <v>28</v>
      </c>
      <c r="B33" s="4"/>
      <c r="C33" s="6"/>
      <c r="D33" s="6"/>
      <c r="E33" s="6"/>
      <c r="F33" s="6"/>
      <c r="G33" s="12" t="e">
        <f>(Original_VA!#REF!/Original_VA!#REF!-1)*100</f>
        <v>#REF!</v>
      </c>
      <c r="H33" s="12" t="e">
        <f>(Original_VA!#REF!/Original_VA!#REF!-1)*100</f>
        <v>#REF!</v>
      </c>
      <c r="I33" s="12" t="e">
        <f>(Original_VA!#REF!/Original_VA!#REF!-1)*100</f>
        <v>#REF!</v>
      </c>
      <c r="J33" s="12" t="e">
        <f>(Original_VA!#REF!/Original_VA!#REF!-1)*100</f>
        <v>#REF!</v>
      </c>
      <c r="K33" s="12" t="e">
        <f>(Original_VA!#REF!/Original_VA!#REF!-1)*100</f>
        <v>#REF!</v>
      </c>
      <c r="L33" s="12" t="e">
        <f>(Original_VA!#REF!/Original_VA!#REF!-1)*100</f>
        <v>#REF!</v>
      </c>
      <c r="M33" s="12" t="e">
        <f>(Original_VA!#REF!/Original_VA!#REF!-1)*100</f>
        <v>#REF!</v>
      </c>
      <c r="N33" s="12" t="e">
        <f>(Original_VA!#REF!/Original_VA!#REF!-1)*100</f>
        <v>#REF!</v>
      </c>
      <c r="O33" s="12" t="e">
        <f>(Original_VA!#REF!/Original_VA!#REF!-1)*100</f>
        <v>#REF!</v>
      </c>
      <c r="P33" s="12" t="e">
        <f>(Original_VA!#REF!/Original_VA!#REF!-1)*100</f>
        <v>#REF!</v>
      </c>
      <c r="Q33" s="12" t="e">
        <f>(Original_VA!#REF!/Original_VA!#REF!-1)*100</f>
        <v>#REF!</v>
      </c>
      <c r="R33" s="12" t="e">
        <f>(Original_VA!#REF!/Original_VA!#REF!-1)*100</f>
        <v>#REF!</v>
      </c>
      <c r="S33" s="12" t="e">
        <f>(Original_VA!#REF!/Original_VA!#REF!-1)*100</f>
        <v>#REF!</v>
      </c>
      <c r="T33" s="12" t="e">
        <f>(Original_VA!#REF!/Original_VA!#REF!-1)*100</f>
        <v>#REF!</v>
      </c>
      <c r="U33" s="12" t="e">
        <f>(Original_VA!#REF!/Original_VA!#REF!-1)*100</f>
        <v>#REF!</v>
      </c>
      <c r="V33" s="12" t="e">
        <f>(Original_VA!#REF!/Original_VA!#REF!-1)*100</f>
        <v>#REF!</v>
      </c>
      <c r="W33" s="12" t="e">
        <f>(Original_VA!#REF!/Original_VA!#REF!-1)*100</f>
        <v>#REF!</v>
      </c>
      <c r="X33" s="12" t="e">
        <f>(Original_VA!#REF!/Original_VA!#REF!-1)*100</f>
        <v>#REF!</v>
      </c>
      <c r="Y33" s="12" t="e">
        <f>(Original_VA!#REF!/Original_VA!#REF!-1)*100</f>
        <v>#REF!</v>
      </c>
      <c r="Z33" s="12" t="e">
        <f>(Original_VA!#REF!/Original_VA!#REF!-1)*100</f>
        <v>#REF!</v>
      </c>
      <c r="AA33" s="12" t="e">
        <f>(Original_VA!#REF!/Original_VA!#REF!-1)*100</f>
        <v>#REF!</v>
      </c>
      <c r="AB33" s="12" t="e">
        <f>(Original_VA!#REF!/Original_VA!#REF!-1)*100</f>
        <v>#REF!</v>
      </c>
      <c r="AD33" s="7"/>
    </row>
    <row r="34" spans="1:30" ht="6" customHeight="1" x14ac:dyDescent="0.25">
      <c r="A34" s="4"/>
      <c r="B34" s="4"/>
      <c r="C34" s="6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D34" s="7"/>
    </row>
    <row r="35" spans="1:30" ht="21.75" customHeight="1" x14ac:dyDescent="0.25">
      <c r="A35" s="1" t="s">
        <v>29</v>
      </c>
      <c r="B35" s="1"/>
      <c r="C35" s="6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D35" s="7"/>
    </row>
    <row r="36" spans="1:30" ht="15" customHeight="1" x14ac:dyDescent="0.25">
      <c r="A36" s="3" t="s">
        <v>30</v>
      </c>
      <c r="B36" s="3"/>
      <c r="C36" s="6"/>
      <c r="D36" s="6"/>
      <c r="E36" s="6"/>
      <c r="F36" s="6"/>
      <c r="G36" s="12" t="e">
        <f>(Original_VA!#REF!/Original_VA!#REF!-1)*100</f>
        <v>#REF!</v>
      </c>
      <c r="H36" s="12" t="e">
        <f>(Original_VA!#REF!/Original_VA!#REF!-1)*100</f>
        <v>#REF!</v>
      </c>
      <c r="I36" s="12" t="e">
        <f>(Original_VA!#REF!/Original_VA!#REF!-1)*100</f>
        <v>#REF!</v>
      </c>
      <c r="J36" s="12" t="e">
        <f>(Original_VA!#REF!/Original_VA!#REF!-1)*100</f>
        <v>#REF!</v>
      </c>
      <c r="K36" s="12" t="e">
        <f>(Original_VA!#REF!/Original_VA!#REF!-1)*100</f>
        <v>#REF!</v>
      </c>
      <c r="L36" s="12" t="e">
        <f>(Original_VA!#REF!/Original_VA!#REF!-1)*100</f>
        <v>#REF!</v>
      </c>
      <c r="M36" s="12" t="e">
        <f>(Original_VA!#REF!/Original_VA!#REF!-1)*100</f>
        <v>#REF!</v>
      </c>
      <c r="N36" s="12" t="e">
        <f>(Original_VA!#REF!/Original_VA!#REF!-1)*100</f>
        <v>#REF!</v>
      </c>
      <c r="O36" s="12" t="e">
        <f>(Original_VA!#REF!/Original_VA!#REF!-1)*100</f>
        <v>#REF!</v>
      </c>
      <c r="P36" s="12" t="e">
        <f>(Original_VA!#REF!/Original_VA!#REF!-1)*100</f>
        <v>#REF!</v>
      </c>
      <c r="Q36" s="12" t="e">
        <f>(Original_VA!#REF!/Original_VA!#REF!-1)*100</f>
        <v>#REF!</v>
      </c>
      <c r="R36" s="12" t="e">
        <f>(Original_VA!#REF!/Original_VA!#REF!-1)*100</f>
        <v>#REF!</v>
      </c>
      <c r="S36" s="12" t="e">
        <f>(Original_VA!#REF!/Original_VA!#REF!-1)*100</f>
        <v>#REF!</v>
      </c>
      <c r="T36" s="12" t="e">
        <f>(Original_VA!#REF!/Original_VA!#REF!-1)*100</f>
        <v>#REF!</v>
      </c>
      <c r="U36" s="12" t="e">
        <f>(Original_VA!#REF!/Original_VA!#REF!-1)*100</f>
        <v>#REF!</v>
      </c>
      <c r="V36" s="12" t="e">
        <f>(Original_VA!#REF!/Original_VA!#REF!-1)*100</f>
        <v>#REF!</v>
      </c>
      <c r="W36" s="12" t="e">
        <f>(Original_VA!#REF!/Original_VA!#REF!-1)*100</f>
        <v>#REF!</v>
      </c>
      <c r="X36" s="12" t="e">
        <f>(Original_VA!#REF!/Original_VA!#REF!-1)*100</f>
        <v>#REF!</v>
      </c>
      <c r="Y36" s="12" t="e">
        <f>(Original_VA!#REF!/Original_VA!#REF!-1)*100</f>
        <v>#REF!</v>
      </c>
      <c r="Z36" s="12" t="e">
        <f>(Original_VA!#REF!/Original_VA!#REF!-1)*100</f>
        <v>#REF!</v>
      </c>
      <c r="AA36" s="12" t="e">
        <f>(Original_VA!#REF!/Original_VA!#REF!-1)*100</f>
        <v>#REF!</v>
      </c>
      <c r="AB36" s="12" t="e">
        <f>(Original_VA!#REF!/Original_VA!#REF!-1)*100</f>
        <v>#REF!</v>
      </c>
      <c r="AD36" s="7"/>
    </row>
    <row r="37" spans="1:30" x14ac:dyDescent="0.25">
      <c r="C37" s="6"/>
    </row>
  </sheetData>
  <mergeCells count="7">
    <mergeCell ref="AA3:AB3"/>
    <mergeCell ref="W3:Z3"/>
    <mergeCell ref="C3:F3"/>
    <mergeCell ref="G3:J3"/>
    <mergeCell ref="K3:N3"/>
    <mergeCell ref="O3:R3"/>
    <mergeCell ref="S3:V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AD37"/>
  <sheetViews>
    <sheetView workbookViewId="0">
      <selection activeCell="D5" sqref="D5"/>
    </sheetView>
  </sheetViews>
  <sheetFormatPr defaultRowHeight="15" x14ac:dyDescent="0.25"/>
  <cols>
    <col min="1" max="1" width="35.85546875" customWidth="1"/>
    <col min="2" max="2" width="6.7109375" customWidth="1"/>
    <col min="3" max="29" width="7.5703125" customWidth="1"/>
  </cols>
  <sheetData>
    <row r="2" spans="1:30" x14ac:dyDescent="0.25"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  <c r="W2" t="s">
        <v>51</v>
      </c>
      <c r="X2" t="s">
        <v>52</v>
      </c>
      <c r="Y2" t="s">
        <v>53</v>
      </c>
      <c r="Z2" t="s">
        <v>54</v>
      </c>
      <c r="AA2" t="s">
        <v>55</v>
      </c>
      <c r="AB2" t="s">
        <v>56</v>
      </c>
    </row>
    <row r="3" spans="1:30" s="8" customFormat="1" x14ac:dyDescent="0.25">
      <c r="C3" s="76">
        <v>2008</v>
      </c>
      <c r="D3" s="76"/>
      <c r="E3" s="76"/>
      <c r="F3" s="76"/>
      <c r="G3" s="76">
        <v>2009</v>
      </c>
      <c r="H3" s="76"/>
      <c r="I3" s="76"/>
      <c r="J3" s="76"/>
      <c r="K3" s="76">
        <v>2010</v>
      </c>
      <c r="L3" s="76"/>
      <c r="M3" s="76"/>
      <c r="N3" s="76"/>
      <c r="O3" s="76">
        <v>2011</v>
      </c>
      <c r="P3" s="76"/>
      <c r="Q3" s="76"/>
      <c r="R3" s="76"/>
      <c r="S3" s="76">
        <v>2012</v>
      </c>
      <c r="T3" s="76"/>
      <c r="U3" s="76"/>
      <c r="V3" s="76"/>
      <c r="W3" s="76">
        <v>2013</v>
      </c>
      <c r="X3" s="76"/>
      <c r="Y3" s="76"/>
      <c r="Z3" s="76"/>
      <c r="AA3" s="8">
        <v>2014</v>
      </c>
    </row>
    <row r="4" spans="1:30" ht="15.75" thickBot="1" x14ac:dyDescent="0.3">
      <c r="C4" s="5" t="s">
        <v>57</v>
      </c>
      <c r="D4" s="5" t="s">
        <v>58</v>
      </c>
      <c r="E4" s="5" t="s">
        <v>59</v>
      </c>
      <c r="F4" s="5" t="s">
        <v>60</v>
      </c>
      <c r="G4" s="5" t="s">
        <v>57</v>
      </c>
      <c r="H4" s="5" t="s">
        <v>58</v>
      </c>
      <c r="I4" s="5" t="s">
        <v>59</v>
      </c>
      <c r="J4" s="5" t="s">
        <v>60</v>
      </c>
      <c r="K4" s="5" t="s">
        <v>57</v>
      </c>
      <c r="L4" s="5" t="s">
        <v>58</v>
      </c>
      <c r="M4" s="5" t="s">
        <v>59</v>
      </c>
      <c r="N4" s="5" t="s">
        <v>60</v>
      </c>
      <c r="O4" s="5" t="s">
        <v>57</v>
      </c>
      <c r="P4" s="5" t="s">
        <v>58</v>
      </c>
      <c r="Q4" s="5" t="s">
        <v>59</v>
      </c>
      <c r="R4" s="5" t="s">
        <v>60</v>
      </c>
      <c r="S4" s="5" t="s">
        <v>57</v>
      </c>
      <c r="T4" s="5" t="s">
        <v>58</v>
      </c>
      <c r="U4" s="5" t="s">
        <v>59</v>
      </c>
      <c r="V4" s="5" t="s">
        <v>60</v>
      </c>
      <c r="W4" s="5" t="s">
        <v>57</v>
      </c>
      <c r="X4" s="5" t="s">
        <v>58</v>
      </c>
      <c r="Y4" s="5" t="s">
        <v>59</v>
      </c>
      <c r="Z4" s="5" t="s">
        <v>60</v>
      </c>
      <c r="AA4" s="5" t="s">
        <v>57</v>
      </c>
      <c r="AB4" s="5" t="s">
        <v>58</v>
      </c>
      <c r="AC4" s="5" t="s">
        <v>59</v>
      </c>
      <c r="AD4" s="5" t="s">
        <v>60</v>
      </c>
    </row>
    <row r="5" spans="1:30" s="8" customFormat="1" ht="28.5" customHeight="1" x14ac:dyDescent="0.25">
      <c r="A5" s="1" t="s">
        <v>0</v>
      </c>
      <c r="B5" s="1"/>
      <c r="C5" s="7" t="e">
        <f>C6+C13+C19+C35</f>
        <v>#REF!</v>
      </c>
      <c r="D5" s="7" t="e">
        <f t="shared" ref="D5:X5" si="0">D6+D13+D19+D35</f>
        <v>#REF!</v>
      </c>
      <c r="E5" s="7" t="e">
        <f t="shared" si="0"/>
        <v>#REF!</v>
      </c>
      <c r="F5" s="7" t="e">
        <f t="shared" si="0"/>
        <v>#REF!</v>
      </c>
      <c r="G5" s="7" t="e">
        <f t="shared" si="0"/>
        <v>#REF!</v>
      </c>
      <c r="H5" s="7" t="e">
        <f t="shared" si="0"/>
        <v>#REF!</v>
      </c>
      <c r="I5" s="7" t="e">
        <f t="shared" si="0"/>
        <v>#REF!</v>
      </c>
      <c r="J5" s="7" t="e">
        <f t="shared" si="0"/>
        <v>#REF!</v>
      </c>
      <c r="K5" s="7" t="e">
        <f t="shared" si="0"/>
        <v>#REF!</v>
      </c>
      <c r="L5" s="7" t="e">
        <f t="shared" si="0"/>
        <v>#REF!</v>
      </c>
      <c r="M5" s="7" t="e">
        <f t="shared" si="0"/>
        <v>#REF!</v>
      </c>
      <c r="N5" s="7" t="e">
        <f t="shared" si="0"/>
        <v>#REF!</v>
      </c>
      <c r="O5" s="7" t="e">
        <f t="shared" si="0"/>
        <v>#REF!</v>
      </c>
      <c r="P5" s="7" t="e">
        <f t="shared" si="0"/>
        <v>#REF!</v>
      </c>
      <c r="Q5" s="7" t="e">
        <f t="shared" si="0"/>
        <v>#REF!</v>
      </c>
      <c r="R5" s="7" t="e">
        <f t="shared" si="0"/>
        <v>#REF!</v>
      </c>
      <c r="S5" s="7" t="e">
        <f t="shared" si="0"/>
        <v>#REF!</v>
      </c>
      <c r="T5" s="7" t="e">
        <f t="shared" si="0"/>
        <v>#REF!</v>
      </c>
      <c r="U5" s="7" t="e">
        <f t="shared" si="0"/>
        <v>#REF!</v>
      </c>
      <c r="V5" s="7" t="e">
        <f t="shared" si="0"/>
        <v>#REF!</v>
      </c>
      <c r="W5" s="7" t="e">
        <f t="shared" si="0"/>
        <v>#REF!</v>
      </c>
      <c r="X5" s="7" t="e">
        <f t="shared" si="0"/>
        <v>#REF!</v>
      </c>
      <c r="Y5" s="7" t="e">
        <f>Y6+Y13+Y19+Y35</f>
        <v>#REF!</v>
      </c>
      <c r="Z5" s="7" t="e">
        <f>Z6+Z13+Z19+Z35</f>
        <v>#REF!</v>
      </c>
      <c r="AA5" s="7" t="e">
        <f>AA6+AA13+AA19+AA35</f>
        <v>#REF!</v>
      </c>
      <c r="AB5" s="7" t="e">
        <f>AB6+AB13+AB19+AB35</f>
        <v>#REF!</v>
      </c>
    </row>
    <row r="6" spans="1:30" s="8" customFormat="1" ht="26.25" customHeight="1" x14ac:dyDescent="0.25">
      <c r="A6" s="1" t="s">
        <v>1</v>
      </c>
      <c r="C6" s="9" t="e">
        <f>SUM(C7:C12)</f>
        <v>#REF!</v>
      </c>
      <c r="D6" s="9" t="e">
        <f t="shared" ref="D6:X6" si="1">SUM(D7:D12)</f>
        <v>#REF!</v>
      </c>
      <c r="E6" s="9" t="e">
        <f t="shared" si="1"/>
        <v>#REF!</v>
      </c>
      <c r="F6" s="9" t="e">
        <f t="shared" si="1"/>
        <v>#REF!</v>
      </c>
      <c r="G6" s="9" t="e">
        <f t="shared" si="1"/>
        <v>#REF!</v>
      </c>
      <c r="H6" s="9" t="e">
        <f t="shared" si="1"/>
        <v>#REF!</v>
      </c>
      <c r="I6" s="9" t="e">
        <f t="shared" si="1"/>
        <v>#REF!</v>
      </c>
      <c r="J6" s="9" t="e">
        <f t="shared" si="1"/>
        <v>#REF!</v>
      </c>
      <c r="K6" s="9" t="e">
        <f t="shared" si="1"/>
        <v>#REF!</v>
      </c>
      <c r="L6" s="9" t="e">
        <f t="shared" si="1"/>
        <v>#REF!</v>
      </c>
      <c r="M6" s="9" t="e">
        <f t="shared" si="1"/>
        <v>#REF!</v>
      </c>
      <c r="N6" s="9" t="e">
        <f t="shared" si="1"/>
        <v>#REF!</v>
      </c>
      <c r="O6" s="9" t="e">
        <f t="shared" si="1"/>
        <v>#REF!</v>
      </c>
      <c r="P6" s="9" t="e">
        <f t="shared" si="1"/>
        <v>#REF!</v>
      </c>
      <c r="Q6" s="9" t="e">
        <f t="shared" si="1"/>
        <v>#REF!</v>
      </c>
      <c r="R6" s="9" t="e">
        <f t="shared" si="1"/>
        <v>#REF!</v>
      </c>
      <c r="S6" s="9" t="e">
        <f t="shared" si="1"/>
        <v>#REF!</v>
      </c>
      <c r="T6" s="9" t="e">
        <f t="shared" si="1"/>
        <v>#REF!</v>
      </c>
      <c r="U6" s="9" t="e">
        <f t="shared" si="1"/>
        <v>#REF!</v>
      </c>
      <c r="V6" s="9" t="e">
        <f t="shared" si="1"/>
        <v>#REF!</v>
      </c>
      <c r="W6" s="9" t="e">
        <f t="shared" si="1"/>
        <v>#REF!</v>
      </c>
      <c r="X6" s="9" t="e">
        <f t="shared" si="1"/>
        <v>#REF!</v>
      </c>
      <c r="Y6" s="9" t="e">
        <f>SUM(Y7:Y12)</f>
        <v>#REF!</v>
      </c>
      <c r="Z6" s="9" t="e">
        <f>SUM(Z7:Z12)</f>
        <v>#REF!</v>
      </c>
      <c r="AA6" s="9" t="e">
        <f>SUM(AA7:AA12)</f>
        <v>#REF!</v>
      </c>
      <c r="AB6" s="9" t="e">
        <f>SUM(AB7:AB12)</f>
        <v>#REF!</v>
      </c>
    </row>
    <row r="7" spans="1:30" ht="15" customHeight="1" x14ac:dyDescent="0.25">
      <c r="A7" s="2" t="s">
        <v>2</v>
      </c>
      <c r="B7" t="s">
        <v>61</v>
      </c>
      <c r="C7" s="6" t="e">
        <f>SUMIF(#REF!,$2:$2,#REF!)</f>
        <v>#REF!</v>
      </c>
      <c r="D7" s="6" t="e">
        <f>SUMIF(#REF!,$2:$2,#REF!)</f>
        <v>#REF!</v>
      </c>
      <c r="E7" s="6" t="e">
        <f>SUMIF(#REF!,$2:$2,#REF!)</f>
        <v>#REF!</v>
      </c>
      <c r="F7" s="6" t="e">
        <f>SUMIF(#REF!,$2:$2,#REF!)</f>
        <v>#REF!</v>
      </c>
      <c r="G7" s="6" t="e">
        <f>SUMIF(#REF!,$2:$2,#REF!)</f>
        <v>#REF!</v>
      </c>
      <c r="H7" s="6" t="e">
        <f>SUMIF(#REF!,$2:$2,#REF!)</f>
        <v>#REF!</v>
      </c>
      <c r="I7" s="6" t="e">
        <f>SUMIF(#REF!,$2:$2,#REF!)</f>
        <v>#REF!</v>
      </c>
      <c r="J7" s="6" t="e">
        <f>SUMIF(#REF!,$2:$2,#REF!)</f>
        <v>#REF!</v>
      </c>
      <c r="K7" s="6" t="e">
        <f>SUMIF(#REF!,$2:$2,#REF!)</f>
        <v>#REF!</v>
      </c>
      <c r="L7" s="6" t="e">
        <f>SUMIF(#REF!,$2:$2,#REF!)</f>
        <v>#REF!</v>
      </c>
      <c r="M7" s="6" t="e">
        <f>SUMIF(#REF!,$2:$2,#REF!)</f>
        <v>#REF!</v>
      </c>
      <c r="N7" s="6" t="e">
        <f>SUMIF(#REF!,$2:$2,#REF!)</f>
        <v>#REF!</v>
      </c>
      <c r="O7" s="6" t="e">
        <f>SUMIF(#REF!,$2:$2,#REF!)</f>
        <v>#REF!</v>
      </c>
      <c r="P7" s="6" t="e">
        <f>SUMIF(#REF!,$2:$2,#REF!)</f>
        <v>#REF!</v>
      </c>
      <c r="Q7" s="6" t="e">
        <f>SUMIF(#REF!,$2:$2,#REF!)</f>
        <v>#REF!</v>
      </c>
      <c r="R7" s="6" t="e">
        <f>SUMIF(#REF!,$2:$2,#REF!)</f>
        <v>#REF!</v>
      </c>
      <c r="S7" s="6" t="e">
        <f>SUMIF(#REF!,$2:$2,#REF!)</f>
        <v>#REF!</v>
      </c>
      <c r="T7" s="6" t="e">
        <f>SUMIF(#REF!,$2:$2,#REF!)</f>
        <v>#REF!</v>
      </c>
      <c r="U7" s="6" t="e">
        <f>SUMIF(#REF!,$2:$2,#REF!)</f>
        <v>#REF!</v>
      </c>
      <c r="V7" s="6" t="e">
        <f>SUMIF(#REF!,$2:$2,#REF!)</f>
        <v>#REF!</v>
      </c>
      <c r="W7" s="6" t="e">
        <f>SUMIF(#REF!,$2:$2,#REF!)</f>
        <v>#REF!</v>
      </c>
      <c r="X7" s="6" t="e">
        <f>SUMIF(#REF!,$2:$2,#REF!)</f>
        <v>#REF!</v>
      </c>
      <c r="Y7" s="6" t="e">
        <f>SUMIF(#REF!,$2:$2,#REF!)</f>
        <v>#REF!</v>
      </c>
      <c r="Z7" s="6" t="e">
        <f>SUMIF(#REF!,$2:$2,#REF!)</f>
        <v>#REF!</v>
      </c>
      <c r="AA7" s="6" t="e">
        <f>SUMIF(#REF!,$2:$2,#REF!)</f>
        <v>#REF!</v>
      </c>
      <c r="AB7" s="6" t="e">
        <f>SUMIF(#REF!,$2:$2,#REF!)</f>
        <v>#REF!</v>
      </c>
    </row>
    <row r="8" spans="1:30" ht="15" customHeight="1" x14ac:dyDescent="0.25">
      <c r="A8" s="2" t="s">
        <v>3</v>
      </c>
      <c r="B8" t="s">
        <v>61</v>
      </c>
      <c r="C8" s="6" t="e">
        <f>SUMIF(#REF!,$2:$2,#REF!)</f>
        <v>#REF!</v>
      </c>
      <c r="D8" s="6" t="e">
        <f>SUMIF(#REF!,$2:$2,#REF!)</f>
        <v>#REF!</v>
      </c>
      <c r="E8" s="6" t="e">
        <f>SUMIF(#REF!,$2:$2,#REF!)</f>
        <v>#REF!</v>
      </c>
      <c r="F8" s="6" t="e">
        <f>SUMIF(#REF!,$2:$2,#REF!)</f>
        <v>#REF!</v>
      </c>
      <c r="G8" s="6" t="e">
        <f>SUMIF(#REF!,$2:$2,#REF!)</f>
        <v>#REF!</v>
      </c>
      <c r="H8" s="6" t="e">
        <f>SUMIF(#REF!,$2:$2,#REF!)</f>
        <v>#REF!</v>
      </c>
      <c r="I8" s="6" t="e">
        <f>SUMIF(#REF!,$2:$2,#REF!)</f>
        <v>#REF!</v>
      </c>
      <c r="J8" s="6" t="e">
        <f>SUMIF(#REF!,$2:$2,#REF!)</f>
        <v>#REF!</v>
      </c>
      <c r="K8" s="6" t="e">
        <f>SUMIF(#REF!,$2:$2,#REF!)</f>
        <v>#REF!</v>
      </c>
      <c r="L8" s="6" t="e">
        <f>SUMIF(#REF!,$2:$2,#REF!)</f>
        <v>#REF!</v>
      </c>
      <c r="M8" s="6" t="e">
        <f>SUMIF(#REF!,$2:$2,#REF!)</f>
        <v>#REF!</v>
      </c>
      <c r="N8" s="6" t="e">
        <f>SUMIF(#REF!,$2:$2,#REF!)</f>
        <v>#REF!</v>
      </c>
      <c r="O8" s="6" t="e">
        <f>SUMIF(#REF!,$2:$2,#REF!)</f>
        <v>#REF!</v>
      </c>
      <c r="P8" s="6" t="e">
        <f>SUMIF(#REF!,$2:$2,#REF!)</f>
        <v>#REF!</v>
      </c>
      <c r="Q8" s="6" t="e">
        <f>SUMIF(#REF!,$2:$2,#REF!)</f>
        <v>#REF!</v>
      </c>
      <c r="R8" s="6" t="e">
        <f>SUMIF(#REF!,$2:$2,#REF!)</f>
        <v>#REF!</v>
      </c>
      <c r="S8" s="6" t="e">
        <f>SUMIF(#REF!,$2:$2,#REF!)</f>
        <v>#REF!</v>
      </c>
      <c r="T8" s="6" t="e">
        <f>SUMIF(#REF!,$2:$2,#REF!)</f>
        <v>#REF!</v>
      </c>
      <c r="U8" s="6" t="e">
        <f>SUMIF(#REF!,$2:$2,#REF!)</f>
        <v>#REF!</v>
      </c>
      <c r="V8" s="6" t="e">
        <f>SUMIF(#REF!,$2:$2,#REF!)</f>
        <v>#REF!</v>
      </c>
      <c r="W8" s="6" t="e">
        <f>SUMIF(#REF!,$2:$2,#REF!)</f>
        <v>#REF!</v>
      </c>
      <c r="X8" s="6" t="e">
        <f>SUMIF(#REF!,$2:$2,#REF!)</f>
        <v>#REF!</v>
      </c>
      <c r="Y8" s="6" t="e">
        <f>SUMIF(#REF!,$2:$2,#REF!)</f>
        <v>#REF!</v>
      </c>
      <c r="Z8" s="6" t="e">
        <f>SUMIF(#REF!,$2:$2,#REF!)</f>
        <v>#REF!</v>
      </c>
      <c r="AA8" s="6" t="e">
        <f>SUMIF(#REF!,$2:$2,#REF!)</f>
        <v>#REF!</v>
      </c>
      <c r="AB8" s="6" t="e">
        <f>SUMIF(#REF!,$2:$2,#REF!)</f>
        <v>#REF!</v>
      </c>
    </row>
    <row r="9" spans="1:30" ht="15" customHeight="1" x14ac:dyDescent="0.25">
      <c r="A9" s="2" t="s">
        <v>4</v>
      </c>
      <c r="B9" t="s">
        <v>62</v>
      </c>
      <c r="C9" s="6" t="e">
        <f>SUMIF([1]IndData!$C:$C,$2:$2,[1]IndData!$F:$F)</f>
        <v>#VALUE!</v>
      </c>
      <c r="D9" s="6" t="e">
        <f>SUMIF([1]IndData!$C:$C,$2:$2,[1]IndData!$F:$F)</f>
        <v>#VALUE!</v>
      </c>
      <c r="E9" s="6" t="e">
        <f>SUMIF([1]IndData!$C:$C,$2:$2,[1]IndData!$F:$F)</f>
        <v>#VALUE!</v>
      </c>
      <c r="F9" s="6" t="e">
        <f>SUMIF([1]IndData!$C:$C,$2:$2,[1]IndData!$F:$F)</f>
        <v>#VALUE!</v>
      </c>
      <c r="G9" s="6" t="e">
        <f>SUMIF([1]IndData!$C:$C,$2:$2,[1]IndData!$F:$F)</f>
        <v>#VALUE!</v>
      </c>
      <c r="H9" s="6" t="e">
        <f>SUMIF([1]IndData!$C:$C,$2:$2,[1]IndData!$F:$F)</f>
        <v>#VALUE!</v>
      </c>
      <c r="I9" s="6" t="e">
        <f>SUMIF([1]IndData!$C:$C,$2:$2,[1]IndData!$F:$F)</f>
        <v>#VALUE!</v>
      </c>
      <c r="J9" s="6" t="e">
        <f>SUMIF([1]IndData!$C:$C,$2:$2,[1]IndData!$F:$F)</f>
        <v>#VALUE!</v>
      </c>
      <c r="K9" s="6" t="e">
        <f>SUMIF([1]IndData!$C:$C,$2:$2,[1]IndData!$F:$F)</f>
        <v>#VALUE!</v>
      </c>
      <c r="L9" s="6" t="e">
        <f>SUMIF([1]IndData!$C:$C,$2:$2,[1]IndData!$F:$F)</f>
        <v>#VALUE!</v>
      </c>
      <c r="M9" s="6" t="e">
        <f>SUMIF([1]IndData!$C:$C,$2:$2,[1]IndData!$F:$F)</f>
        <v>#VALUE!</v>
      </c>
      <c r="N9" s="6" t="e">
        <f>SUMIF([1]IndData!$C:$C,$2:$2,[1]IndData!$F:$F)</f>
        <v>#VALUE!</v>
      </c>
      <c r="O9" s="6" t="e">
        <f>SUMIF([1]IndData!$C:$C,$2:$2,[1]IndData!$F:$F)</f>
        <v>#VALUE!</v>
      </c>
      <c r="P9" s="6" t="e">
        <f>SUMIF([1]IndData!$C:$C,$2:$2,[1]IndData!$F:$F)</f>
        <v>#VALUE!</v>
      </c>
      <c r="Q9" s="6" t="e">
        <f>SUMIF([1]IndData!$C:$C,$2:$2,[1]IndData!$F:$F)</f>
        <v>#VALUE!</v>
      </c>
      <c r="R9" s="6" t="e">
        <f>SUMIF([1]IndData!$C:$C,$2:$2,[1]IndData!$F:$F)</f>
        <v>#VALUE!</v>
      </c>
      <c r="S9" s="6" t="e">
        <f>SUMIF([1]IndData!$C:$C,$2:$2,[1]IndData!$F:$F)</f>
        <v>#VALUE!</v>
      </c>
      <c r="T9" s="6" t="e">
        <f>SUMIF([1]IndData!$C:$C,$2:$2,[1]IndData!$F:$F)</f>
        <v>#VALUE!</v>
      </c>
      <c r="U9" s="6" t="e">
        <f>SUMIF([1]IndData!$C:$C,$2:$2,[1]IndData!$F:$F)</f>
        <v>#VALUE!</v>
      </c>
      <c r="V9" s="6" t="e">
        <f>SUMIF([1]IndData!$C:$C,$2:$2,[1]IndData!$F:$F)</f>
        <v>#VALUE!</v>
      </c>
      <c r="W9" s="6" t="e">
        <f>SUMIF([1]IndData!$C:$C,$2:$2,[1]IndData!$F:$F)</f>
        <v>#VALUE!</v>
      </c>
      <c r="X9" s="6" t="e">
        <f>SUMIF([1]IndData!$C:$C,$2:$2,[1]IndData!$F:$F)</f>
        <v>#VALUE!</v>
      </c>
      <c r="Y9" s="6" t="e">
        <f>SUMIF([1]IndData!$C:$C,$2:$2,[1]IndData!$F:$F)</f>
        <v>#VALUE!</v>
      </c>
      <c r="Z9" s="6" t="e">
        <f>SUMIF([1]IndData!$C:$C,$2:$2,[1]IndData!$F:$F)</f>
        <v>#VALUE!</v>
      </c>
      <c r="AA9" s="6" t="e">
        <f>SUMIF([1]IndData!$C:$C,$2:$2,[1]IndData!$F:$F)</f>
        <v>#VALUE!</v>
      </c>
      <c r="AB9" s="6" t="e">
        <f>SUMIF([1]IndData!$C:$C,$2:$2,[1]IndData!$F:$F)</f>
        <v>#VALUE!</v>
      </c>
    </row>
    <row r="10" spans="1:30" ht="15" customHeight="1" x14ac:dyDescent="0.25">
      <c r="A10" s="2" t="s">
        <v>5</v>
      </c>
      <c r="B10" t="s">
        <v>61</v>
      </c>
      <c r="C10" s="6" t="e">
        <f>SUMIF(#REF!,$2:$2,#REF!)</f>
        <v>#REF!</v>
      </c>
      <c r="D10" s="6" t="e">
        <f>SUMIF(#REF!,$2:$2,#REF!)</f>
        <v>#REF!</v>
      </c>
      <c r="E10" s="6" t="e">
        <f>SUMIF(#REF!,$2:$2,#REF!)</f>
        <v>#REF!</v>
      </c>
      <c r="F10" s="6" t="e">
        <f>SUMIF(#REF!,$2:$2,#REF!)</f>
        <v>#REF!</v>
      </c>
      <c r="G10" s="6" t="e">
        <f>SUMIF(#REF!,$2:$2,#REF!)</f>
        <v>#REF!</v>
      </c>
      <c r="H10" s="6" t="e">
        <f>SUMIF(#REF!,$2:$2,#REF!)</f>
        <v>#REF!</v>
      </c>
      <c r="I10" s="6" t="e">
        <f>SUMIF(#REF!,$2:$2,#REF!)</f>
        <v>#REF!</v>
      </c>
      <c r="J10" s="6" t="e">
        <f>SUMIF(#REF!,$2:$2,#REF!)</f>
        <v>#REF!</v>
      </c>
      <c r="K10" s="6" t="e">
        <f>SUMIF(#REF!,$2:$2,#REF!)</f>
        <v>#REF!</v>
      </c>
      <c r="L10" s="6" t="e">
        <f>SUMIF(#REF!,$2:$2,#REF!)</f>
        <v>#REF!</v>
      </c>
      <c r="M10" s="6" t="e">
        <f>SUMIF(#REF!,$2:$2,#REF!)</f>
        <v>#REF!</v>
      </c>
      <c r="N10" s="6" t="e">
        <f>SUMIF(#REF!,$2:$2,#REF!)</f>
        <v>#REF!</v>
      </c>
      <c r="O10" s="6" t="e">
        <f>SUMIF(#REF!,$2:$2,#REF!)</f>
        <v>#REF!</v>
      </c>
      <c r="P10" s="6" t="e">
        <f>SUMIF(#REF!,$2:$2,#REF!)</f>
        <v>#REF!</v>
      </c>
      <c r="Q10" s="6" t="e">
        <f>SUMIF(#REF!,$2:$2,#REF!)</f>
        <v>#REF!</v>
      </c>
      <c r="R10" s="6" t="e">
        <f>SUMIF(#REF!,$2:$2,#REF!)</f>
        <v>#REF!</v>
      </c>
      <c r="S10" s="6" t="e">
        <f>SUMIF(#REF!,$2:$2,#REF!)</f>
        <v>#REF!</v>
      </c>
      <c r="T10" s="6" t="e">
        <f>SUMIF(#REF!,$2:$2,#REF!)</f>
        <v>#REF!</v>
      </c>
      <c r="U10" s="6" t="e">
        <f>SUMIF(#REF!,$2:$2,#REF!)</f>
        <v>#REF!</v>
      </c>
      <c r="V10" s="6" t="e">
        <f>SUMIF(#REF!,$2:$2,#REF!)</f>
        <v>#REF!</v>
      </c>
      <c r="W10" s="6" t="e">
        <f>SUMIF(#REF!,$2:$2,#REF!)</f>
        <v>#REF!</v>
      </c>
      <c r="X10" s="6" t="e">
        <f>SUMIF(#REF!,$2:$2,#REF!)</f>
        <v>#REF!</v>
      </c>
      <c r="Y10" s="6" t="e">
        <f>SUMIF(#REF!,$2:$2,#REF!)</f>
        <v>#REF!</v>
      </c>
      <c r="Z10" s="6" t="e">
        <f>SUMIF(#REF!,$2:$2,#REF!)</f>
        <v>#REF!</v>
      </c>
      <c r="AA10" s="6" t="e">
        <f>SUMIF(#REF!,$2:$2,#REF!)</f>
        <v>#REF!</v>
      </c>
      <c r="AB10" s="6" t="e">
        <f>SUMIF(#REF!,$2:$2,#REF!)</f>
        <v>#REF!</v>
      </c>
    </row>
    <row r="11" spans="1:30" ht="15" customHeight="1" x14ac:dyDescent="0.25">
      <c r="A11" s="2" t="s">
        <v>6</v>
      </c>
      <c r="B11" t="s">
        <v>61</v>
      </c>
      <c r="C11" s="6" t="e">
        <f>SUMIF(#REF!,$2:$2,#REF!)</f>
        <v>#REF!</v>
      </c>
      <c r="D11" s="6" t="e">
        <f>SUMIF(#REF!,$2:$2,#REF!)</f>
        <v>#REF!</v>
      </c>
      <c r="E11" s="6" t="e">
        <f>SUMIF(#REF!,$2:$2,#REF!)</f>
        <v>#REF!</v>
      </c>
      <c r="F11" s="6" t="e">
        <f>SUMIF(#REF!,$2:$2,#REF!)</f>
        <v>#REF!</v>
      </c>
      <c r="G11" s="6" t="e">
        <f>SUMIF(#REF!,$2:$2,#REF!)</f>
        <v>#REF!</v>
      </c>
      <c r="H11" s="6" t="e">
        <f>SUMIF(#REF!,$2:$2,#REF!)</f>
        <v>#REF!</v>
      </c>
      <c r="I11" s="6" t="e">
        <f>SUMIF(#REF!,$2:$2,#REF!)</f>
        <v>#REF!</v>
      </c>
      <c r="J11" s="6" t="e">
        <f>SUMIF(#REF!,$2:$2,#REF!)</f>
        <v>#REF!</v>
      </c>
      <c r="K11" s="6" t="e">
        <f>SUMIF(#REF!,$2:$2,#REF!)</f>
        <v>#REF!</v>
      </c>
      <c r="L11" s="6" t="e">
        <f>SUMIF(#REF!,$2:$2,#REF!)</f>
        <v>#REF!</v>
      </c>
      <c r="M11" s="6" t="e">
        <f>SUMIF(#REF!,$2:$2,#REF!)</f>
        <v>#REF!</v>
      </c>
      <c r="N11" s="6" t="e">
        <f>SUMIF(#REF!,$2:$2,#REF!)</f>
        <v>#REF!</v>
      </c>
      <c r="O11" s="6" t="e">
        <f>SUMIF(#REF!,$2:$2,#REF!)</f>
        <v>#REF!</v>
      </c>
      <c r="P11" s="6" t="e">
        <f>SUMIF(#REF!,$2:$2,#REF!)</f>
        <v>#REF!</v>
      </c>
      <c r="Q11" s="6" t="e">
        <f>SUMIF(#REF!,$2:$2,#REF!)</f>
        <v>#REF!</v>
      </c>
      <c r="R11" s="6" t="e">
        <f>SUMIF(#REF!,$2:$2,#REF!)</f>
        <v>#REF!</v>
      </c>
      <c r="S11" s="6" t="e">
        <f>SUMIF(#REF!,$2:$2,#REF!)</f>
        <v>#REF!</v>
      </c>
      <c r="T11" s="6" t="e">
        <f>SUMIF(#REF!,$2:$2,#REF!)</f>
        <v>#REF!</v>
      </c>
      <c r="U11" s="6" t="e">
        <f>SUMIF(#REF!,$2:$2,#REF!)</f>
        <v>#REF!</v>
      </c>
      <c r="V11" s="6" t="e">
        <f>SUMIF(#REF!,$2:$2,#REF!)</f>
        <v>#REF!</v>
      </c>
      <c r="W11" s="6" t="e">
        <f>SUMIF(#REF!,$2:$2,#REF!)</f>
        <v>#REF!</v>
      </c>
      <c r="X11" s="6" t="e">
        <f>SUMIF(#REF!,$2:$2,#REF!)</f>
        <v>#REF!</v>
      </c>
      <c r="Y11" s="6" t="e">
        <f>SUMIF(#REF!,$2:$2,#REF!)</f>
        <v>#REF!</v>
      </c>
      <c r="Z11" s="6" t="e">
        <f>SUMIF(#REF!,$2:$2,#REF!)</f>
        <v>#REF!</v>
      </c>
      <c r="AA11" s="6" t="e">
        <f>SUMIF(#REF!,$2:$2,#REF!)</f>
        <v>#REF!</v>
      </c>
      <c r="AB11" s="6" t="e">
        <f>SUMIF(#REF!,$2:$2,#REF!)</f>
        <v>#REF!</v>
      </c>
    </row>
    <row r="12" spans="1:30" ht="15" customHeight="1" x14ac:dyDescent="0.25">
      <c r="A12" s="2" t="s">
        <v>7</v>
      </c>
      <c r="B12" t="s">
        <v>61</v>
      </c>
      <c r="C12" s="6" t="e">
        <f>SUMIF(#REF!,$2:$2,#REF!)</f>
        <v>#REF!</v>
      </c>
      <c r="D12" s="6" t="e">
        <f>SUMIF(#REF!,$2:$2,#REF!)</f>
        <v>#REF!</v>
      </c>
      <c r="E12" s="6" t="e">
        <f>SUMIF(#REF!,$2:$2,#REF!)</f>
        <v>#REF!</v>
      </c>
      <c r="F12" s="6" t="e">
        <f>SUMIF(#REF!,$2:$2,#REF!)</f>
        <v>#REF!</v>
      </c>
      <c r="G12" s="6" t="e">
        <f>SUMIF(#REF!,$2:$2,#REF!)</f>
        <v>#REF!</v>
      </c>
      <c r="H12" s="6" t="e">
        <f>SUMIF(#REF!,$2:$2,#REF!)</f>
        <v>#REF!</v>
      </c>
      <c r="I12" s="6" t="e">
        <f>SUMIF(#REF!,$2:$2,#REF!)</f>
        <v>#REF!</v>
      </c>
      <c r="J12" s="6" t="e">
        <f>SUMIF(#REF!,$2:$2,#REF!)</f>
        <v>#REF!</v>
      </c>
      <c r="K12" s="6" t="e">
        <f>SUMIF(#REF!,$2:$2,#REF!)</f>
        <v>#REF!</v>
      </c>
      <c r="L12" s="6" t="e">
        <f>SUMIF(#REF!,$2:$2,#REF!)</f>
        <v>#REF!</v>
      </c>
      <c r="M12" s="6" t="e">
        <f>SUMIF(#REF!,$2:$2,#REF!)</f>
        <v>#REF!</v>
      </c>
      <c r="N12" s="6" t="e">
        <f>SUMIF(#REF!,$2:$2,#REF!)</f>
        <v>#REF!</v>
      </c>
      <c r="O12" s="6" t="e">
        <f>SUMIF(#REF!,$2:$2,#REF!)</f>
        <v>#REF!</v>
      </c>
      <c r="P12" s="6" t="e">
        <f>SUMIF(#REF!,$2:$2,#REF!)</f>
        <v>#REF!</v>
      </c>
      <c r="Q12" s="6" t="e">
        <f>SUMIF(#REF!,$2:$2,#REF!)</f>
        <v>#REF!</v>
      </c>
      <c r="R12" s="6" t="e">
        <f>SUMIF(#REF!,$2:$2,#REF!)</f>
        <v>#REF!</v>
      </c>
      <c r="S12" s="6" t="e">
        <f>SUMIF(#REF!,$2:$2,#REF!)</f>
        <v>#REF!</v>
      </c>
      <c r="T12" s="6" t="e">
        <f>SUMIF(#REF!,$2:$2,#REF!)</f>
        <v>#REF!</v>
      </c>
      <c r="U12" s="6" t="e">
        <f>SUMIF(#REF!,$2:$2,#REF!)</f>
        <v>#REF!</v>
      </c>
      <c r="V12" s="6" t="e">
        <f>SUMIF(#REF!,$2:$2,#REF!)</f>
        <v>#REF!</v>
      </c>
      <c r="W12" s="6" t="e">
        <f>SUMIF(#REF!,$2:$2,#REF!)</f>
        <v>#REF!</v>
      </c>
      <c r="X12" s="6" t="e">
        <f>SUMIF(#REF!,$2:$2,#REF!)</f>
        <v>#REF!</v>
      </c>
      <c r="Y12" s="6" t="e">
        <f>SUMIF(#REF!,$2:$2,#REF!)</f>
        <v>#REF!</v>
      </c>
      <c r="Z12" s="6" t="e">
        <f>SUMIF(#REF!,$2:$2,#REF!)</f>
        <v>#REF!</v>
      </c>
      <c r="AA12" s="6" t="e">
        <f>SUMIF(#REF!,$2:$2,#REF!)</f>
        <v>#REF!</v>
      </c>
      <c r="AB12" s="6" t="e">
        <f>SUMIF(#REF!,$2:$2,#REF!)</f>
        <v>#REF!</v>
      </c>
    </row>
    <row r="13" spans="1:30" s="8" customFormat="1" ht="30" customHeight="1" x14ac:dyDescent="0.25">
      <c r="A13" s="1" t="s">
        <v>8</v>
      </c>
      <c r="C13" s="9" t="e">
        <f>SUM(C14:C18)</f>
        <v>#REF!</v>
      </c>
      <c r="D13" s="9" t="e">
        <f t="shared" ref="D13:AB13" si="2">SUM(D14:D18)</f>
        <v>#REF!</v>
      </c>
      <c r="E13" s="9" t="e">
        <f t="shared" si="2"/>
        <v>#REF!</v>
      </c>
      <c r="F13" s="9" t="e">
        <f t="shared" si="2"/>
        <v>#REF!</v>
      </c>
      <c r="G13" s="9" t="e">
        <f t="shared" si="2"/>
        <v>#REF!</v>
      </c>
      <c r="H13" s="9" t="e">
        <f t="shared" si="2"/>
        <v>#REF!</v>
      </c>
      <c r="I13" s="9" t="e">
        <f t="shared" si="2"/>
        <v>#REF!</v>
      </c>
      <c r="J13" s="9" t="e">
        <f t="shared" si="2"/>
        <v>#REF!</v>
      </c>
      <c r="K13" s="9" t="e">
        <f t="shared" si="2"/>
        <v>#REF!</v>
      </c>
      <c r="L13" s="9" t="e">
        <f t="shared" si="2"/>
        <v>#REF!</v>
      </c>
      <c r="M13" s="9" t="e">
        <f t="shared" si="2"/>
        <v>#REF!</v>
      </c>
      <c r="N13" s="9" t="e">
        <f t="shared" si="2"/>
        <v>#REF!</v>
      </c>
      <c r="O13" s="9" t="e">
        <f t="shared" si="2"/>
        <v>#REF!</v>
      </c>
      <c r="P13" s="9" t="e">
        <f t="shared" si="2"/>
        <v>#REF!</v>
      </c>
      <c r="Q13" s="9" t="e">
        <f t="shared" si="2"/>
        <v>#REF!</v>
      </c>
      <c r="R13" s="9" t="e">
        <f t="shared" si="2"/>
        <v>#REF!</v>
      </c>
      <c r="S13" s="9" t="e">
        <f t="shared" si="2"/>
        <v>#REF!</v>
      </c>
      <c r="T13" s="9" t="e">
        <f t="shared" si="2"/>
        <v>#REF!</v>
      </c>
      <c r="U13" s="9" t="e">
        <f t="shared" si="2"/>
        <v>#REF!</v>
      </c>
      <c r="V13" s="9" t="e">
        <f t="shared" si="2"/>
        <v>#REF!</v>
      </c>
      <c r="W13" s="9" t="e">
        <f t="shared" si="2"/>
        <v>#REF!</v>
      </c>
      <c r="X13" s="9" t="e">
        <f t="shared" si="2"/>
        <v>#REF!</v>
      </c>
      <c r="Y13" s="9" t="e">
        <f t="shared" si="2"/>
        <v>#REF!</v>
      </c>
      <c r="Z13" s="9" t="e">
        <f t="shared" si="2"/>
        <v>#REF!</v>
      </c>
      <c r="AA13" s="9" t="e">
        <f t="shared" si="2"/>
        <v>#REF!</v>
      </c>
      <c r="AB13" s="9" t="e">
        <f t="shared" si="2"/>
        <v>#REF!</v>
      </c>
    </row>
    <row r="14" spans="1:30" ht="15" customHeight="1" x14ac:dyDescent="0.25">
      <c r="A14" s="2" t="s">
        <v>9</v>
      </c>
      <c r="B14" s="8" t="s">
        <v>62</v>
      </c>
      <c r="C14" s="6" t="e">
        <f>SUMIF(#REF!,$2:$2,#REF!)</f>
        <v>#REF!</v>
      </c>
      <c r="D14" s="6" t="e">
        <f>SUMIF(#REF!,$2:$2,#REF!)</f>
        <v>#REF!</v>
      </c>
      <c r="E14" s="6" t="e">
        <f>SUMIF(#REF!,$2:$2,#REF!)</f>
        <v>#REF!</v>
      </c>
      <c r="F14" s="6" t="e">
        <f>SUMIF(#REF!,$2:$2,#REF!)</f>
        <v>#REF!</v>
      </c>
      <c r="G14" s="6" t="e">
        <f>SUMIF(#REF!,$2:$2,#REF!)</f>
        <v>#REF!</v>
      </c>
      <c r="H14" s="6" t="e">
        <f>SUMIF(#REF!,$2:$2,#REF!)</f>
        <v>#REF!</v>
      </c>
      <c r="I14" s="6" t="e">
        <f>SUMIF(#REF!,$2:$2,#REF!)</f>
        <v>#REF!</v>
      </c>
      <c r="J14" s="6" t="e">
        <f>SUMIF(#REF!,$2:$2,#REF!)</f>
        <v>#REF!</v>
      </c>
      <c r="K14" s="6" t="e">
        <f>SUMIF(#REF!,$2:$2,#REF!)</f>
        <v>#REF!</v>
      </c>
      <c r="L14" s="6" t="e">
        <f>SUMIF(#REF!,$2:$2,#REF!)</f>
        <v>#REF!</v>
      </c>
      <c r="M14" s="6" t="e">
        <f>SUMIF(#REF!,$2:$2,#REF!)</f>
        <v>#REF!</v>
      </c>
      <c r="N14" s="6" t="e">
        <f>SUMIF(#REF!,$2:$2,#REF!)</f>
        <v>#REF!</v>
      </c>
      <c r="O14" s="6" t="e">
        <f>SUMIF(#REF!,$2:$2,#REF!)</f>
        <v>#REF!</v>
      </c>
      <c r="P14" s="6" t="e">
        <f>SUMIF(#REF!,$2:$2,#REF!)</f>
        <v>#REF!</v>
      </c>
      <c r="Q14" s="6" t="e">
        <f>SUMIF(#REF!,$2:$2,#REF!)</f>
        <v>#REF!</v>
      </c>
      <c r="R14" s="6" t="e">
        <f>SUMIF(#REF!,$2:$2,#REF!)</f>
        <v>#REF!</v>
      </c>
      <c r="S14" s="6" t="e">
        <f>SUMIF(#REF!,$2:$2,#REF!)</f>
        <v>#REF!</v>
      </c>
      <c r="T14" s="6" t="e">
        <f>SUMIF(#REF!,$2:$2,#REF!)</f>
        <v>#REF!</v>
      </c>
      <c r="U14" s="6" t="e">
        <f>SUMIF(#REF!,$2:$2,#REF!)</f>
        <v>#REF!</v>
      </c>
      <c r="V14" s="6" t="e">
        <f>SUMIF(#REF!,$2:$2,#REF!)</f>
        <v>#REF!</v>
      </c>
      <c r="W14" s="6" t="e">
        <f>SUMIF(#REF!,$2:$2,#REF!)</f>
        <v>#REF!</v>
      </c>
      <c r="X14" s="6" t="e">
        <f>SUMIF(#REF!,$2:$2,#REF!)</f>
        <v>#REF!</v>
      </c>
      <c r="Y14" s="6" t="e">
        <f>SUMIF(#REF!,$2:$2,#REF!)</f>
        <v>#REF!</v>
      </c>
      <c r="Z14" s="6" t="e">
        <f>SUMIF(#REF!,$2:$2,#REF!)</f>
        <v>#REF!</v>
      </c>
      <c r="AA14" s="6" t="e">
        <f>SUMIF(#REF!,$2:$2,#REF!)</f>
        <v>#REF!</v>
      </c>
      <c r="AB14" s="6" t="e">
        <f>SUMIF(#REF!,$2:$2,#REF!)</f>
        <v>#REF!</v>
      </c>
    </row>
    <row r="15" spans="1:30" ht="15" customHeight="1" x14ac:dyDescent="0.25">
      <c r="A15" s="3" t="s">
        <v>10</v>
      </c>
      <c r="B15" t="s">
        <v>62</v>
      </c>
      <c r="C15" s="6" t="e">
        <f>SUMIF([1]IndData!$C:$C,$2:$2,[1]IndData!$K:$K)</f>
        <v>#VALUE!</v>
      </c>
      <c r="D15" s="6" t="e">
        <f>SUMIF([1]IndData!$C:$C,$2:$2,[1]IndData!$K:$K)</f>
        <v>#VALUE!</v>
      </c>
      <c r="E15" s="6" t="e">
        <f>SUMIF([1]IndData!$C:$C,$2:$2,[1]IndData!$K:$K)</f>
        <v>#VALUE!</v>
      </c>
      <c r="F15" s="6" t="e">
        <f>SUMIF([1]IndData!$C:$C,$2:$2,[1]IndData!$K:$K)</f>
        <v>#VALUE!</v>
      </c>
      <c r="G15" s="6" t="e">
        <f>SUMIF([1]IndData!$C:$C,$2:$2,[1]IndData!$K:$K)</f>
        <v>#VALUE!</v>
      </c>
      <c r="H15" s="6" t="e">
        <f>SUMIF([1]IndData!$C:$C,$2:$2,[1]IndData!$K:$K)</f>
        <v>#VALUE!</v>
      </c>
      <c r="I15" s="6" t="e">
        <f>SUMIF([1]IndData!$C:$C,$2:$2,[1]IndData!$K:$K)</f>
        <v>#VALUE!</v>
      </c>
      <c r="J15" s="6" t="e">
        <f>SUMIF([1]IndData!$C:$C,$2:$2,[1]IndData!$K:$K)</f>
        <v>#VALUE!</v>
      </c>
      <c r="K15" s="6" t="e">
        <f>SUMIF([1]IndData!$C:$C,$2:$2,[1]IndData!$K:$K)</f>
        <v>#VALUE!</v>
      </c>
      <c r="L15" s="6" t="e">
        <f>SUMIF([1]IndData!$C:$C,$2:$2,[1]IndData!$K:$K)</f>
        <v>#VALUE!</v>
      </c>
      <c r="M15" s="6" t="e">
        <f>SUMIF([1]IndData!$C:$C,$2:$2,[1]IndData!$K:$K)</f>
        <v>#VALUE!</v>
      </c>
      <c r="N15" s="6" t="e">
        <f>SUMIF([1]IndData!$C:$C,$2:$2,[1]IndData!$K:$K)</f>
        <v>#VALUE!</v>
      </c>
      <c r="O15" s="6" t="e">
        <f>SUMIF([1]IndData!$C:$C,$2:$2,[1]IndData!$K:$K)</f>
        <v>#VALUE!</v>
      </c>
      <c r="P15" s="6" t="e">
        <f>SUMIF([1]IndData!$C:$C,$2:$2,[1]IndData!$K:$K)</f>
        <v>#VALUE!</v>
      </c>
      <c r="Q15" s="6" t="e">
        <f>SUMIF([1]IndData!$C:$C,$2:$2,[1]IndData!$K:$K)</f>
        <v>#VALUE!</v>
      </c>
      <c r="R15" s="6" t="e">
        <f>SUMIF([1]IndData!$C:$C,$2:$2,[1]IndData!$K:$K)</f>
        <v>#VALUE!</v>
      </c>
      <c r="S15" s="6" t="e">
        <f>SUMIF([1]IndData!$C:$C,$2:$2,[1]IndData!$K:$K)</f>
        <v>#VALUE!</v>
      </c>
      <c r="T15" s="6" t="e">
        <f>SUMIF([1]IndData!$C:$C,$2:$2,[1]IndData!$K:$K)</f>
        <v>#VALUE!</v>
      </c>
      <c r="U15" s="6" t="e">
        <f>SUMIF([1]IndData!$C:$C,$2:$2,[1]IndData!$K:$K)</f>
        <v>#VALUE!</v>
      </c>
      <c r="V15" s="6" t="e">
        <f>SUMIF([1]IndData!$C:$C,$2:$2,[1]IndData!$K:$K)</f>
        <v>#VALUE!</v>
      </c>
      <c r="W15" s="6" t="e">
        <f>SUMIF([1]IndData!$C:$C,$2:$2,[1]IndData!$K:$K)</f>
        <v>#VALUE!</v>
      </c>
      <c r="X15" s="6" t="e">
        <f>SUMIF([1]IndData!$C:$C,$2:$2,[1]IndData!$K:$K)</f>
        <v>#VALUE!</v>
      </c>
      <c r="Y15" s="6" t="e">
        <f>SUMIF([1]IndData!$C:$C,$2:$2,[1]IndData!$K:$K)</f>
        <v>#VALUE!</v>
      </c>
      <c r="Z15" s="6" t="e">
        <f>SUMIF([1]IndData!$C:$C,$2:$2,[1]IndData!$K:$K)</f>
        <v>#VALUE!</v>
      </c>
      <c r="AA15" s="6" t="e">
        <f>SUMIF([1]IndData!$C:$C,$2:$2,[1]IndData!$K:$K)</f>
        <v>#VALUE!</v>
      </c>
      <c r="AB15" s="6" t="e">
        <f>SUMIF([1]IndData!$C:$C,$2:$2,[1]IndData!$K:$K)</f>
        <v>#VALUE!</v>
      </c>
    </row>
    <row r="16" spans="1:30" ht="15" customHeight="1" x14ac:dyDescent="0.25">
      <c r="A16" s="3" t="s">
        <v>11</v>
      </c>
      <c r="B16" t="s">
        <v>62</v>
      </c>
      <c r="C16" s="6" t="e">
        <f>SUMIF([1]IndData!$C:$C,$2:$2,[1]IndData!$L:$L)</f>
        <v>#VALUE!</v>
      </c>
      <c r="D16" s="6" t="e">
        <f>SUMIF([1]IndData!$C:$C,$2:$2,[1]IndData!$L:$L)</f>
        <v>#VALUE!</v>
      </c>
      <c r="E16" s="6" t="e">
        <f>SUMIF([1]IndData!$C:$C,$2:$2,[1]IndData!$L:$L)</f>
        <v>#VALUE!</v>
      </c>
      <c r="F16" s="6" t="e">
        <f>SUMIF([1]IndData!$C:$C,$2:$2,[1]IndData!$L:$L)</f>
        <v>#VALUE!</v>
      </c>
      <c r="G16" s="6" t="e">
        <f>SUMIF([1]IndData!$C:$C,$2:$2,[1]IndData!$L:$L)</f>
        <v>#VALUE!</v>
      </c>
      <c r="H16" s="6" t="e">
        <f>SUMIF([1]IndData!$C:$C,$2:$2,[1]IndData!$L:$L)</f>
        <v>#VALUE!</v>
      </c>
      <c r="I16" s="6" t="e">
        <f>SUMIF([1]IndData!$C:$C,$2:$2,[1]IndData!$L:$L)</f>
        <v>#VALUE!</v>
      </c>
      <c r="J16" s="6" t="e">
        <f>SUMIF([1]IndData!$C:$C,$2:$2,[1]IndData!$L:$L)</f>
        <v>#VALUE!</v>
      </c>
      <c r="K16" s="6" t="e">
        <f>SUMIF([1]IndData!$C:$C,$2:$2,[1]IndData!$L:$L)</f>
        <v>#VALUE!</v>
      </c>
      <c r="L16" s="6" t="e">
        <f>SUMIF([1]IndData!$C:$C,$2:$2,[1]IndData!$L:$L)</f>
        <v>#VALUE!</v>
      </c>
      <c r="M16" s="6" t="e">
        <f>SUMIF([1]IndData!$C:$C,$2:$2,[1]IndData!$L:$L)</f>
        <v>#VALUE!</v>
      </c>
      <c r="N16" s="6" t="e">
        <f>SUMIF([1]IndData!$C:$C,$2:$2,[1]IndData!$L:$L)</f>
        <v>#VALUE!</v>
      </c>
      <c r="O16" s="6" t="e">
        <f>SUMIF([1]IndData!$C:$C,$2:$2,[1]IndData!$L:$L)</f>
        <v>#VALUE!</v>
      </c>
      <c r="P16" s="6" t="e">
        <f>SUMIF([1]IndData!$C:$C,$2:$2,[1]IndData!$L:$L)</f>
        <v>#VALUE!</v>
      </c>
      <c r="Q16" s="6" t="e">
        <f>SUMIF([1]IndData!$C:$C,$2:$2,[1]IndData!$L:$L)</f>
        <v>#VALUE!</v>
      </c>
      <c r="R16" s="6" t="e">
        <f>SUMIF([1]IndData!$C:$C,$2:$2,[1]IndData!$L:$L)</f>
        <v>#VALUE!</v>
      </c>
      <c r="S16" s="6" t="e">
        <f>SUMIF([1]IndData!$C:$C,$2:$2,[1]IndData!$L:$L)</f>
        <v>#VALUE!</v>
      </c>
      <c r="T16" s="6" t="e">
        <f>SUMIF([1]IndData!$C:$C,$2:$2,[1]IndData!$L:$L)</f>
        <v>#VALUE!</v>
      </c>
      <c r="U16" s="6" t="e">
        <f>SUMIF([1]IndData!$C:$C,$2:$2,[1]IndData!$L:$L)</f>
        <v>#VALUE!</v>
      </c>
      <c r="V16" s="6" t="e">
        <f>SUMIF([1]IndData!$C:$C,$2:$2,[1]IndData!$L:$L)</f>
        <v>#VALUE!</v>
      </c>
      <c r="W16" s="6" t="e">
        <f>SUMIF([1]IndData!$C:$C,$2:$2,[1]IndData!$L:$L)</f>
        <v>#VALUE!</v>
      </c>
      <c r="X16" s="6" t="e">
        <f>SUMIF([1]IndData!$C:$C,$2:$2,[1]IndData!$L:$L)</f>
        <v>#VALUE!</v>
      </c>
      <c r="Y16" s="6" t="e">
        <f>SUMIF([1]IndData!$C:$C,$2:$2,[1]IndData!$L:$L)</f>
        <v>#VALUE!</v>
      </c>
      <c r="Z16" s="6" t="e">
        <f>SUMIF([1]IndData!$C:$C,$2:$2,[1]IndData!$L:$L)</f>
        <v>#VALUE!</v>
      </c>
      <c r="AA16" s="6" t="e">
        <f>SUMIF([1]IndData!$C:$C,$2:$2,[1]IndData!$L:$L)</f>
        <v>#VALUE!</v>
      </c>
      <c r="AB16" s="6" t="e">
        <f>SUMIF([1]IndData!$C:$C,$2:$2,[1]IndData!$L:$L)</f>
        <v>#VALUE!</v>
      </c>
    </row>
    <row r="17" spans="1:28" ht="15" customHeight="1" x14ac:dyDescent="0.25">
      <c r="A17" s="3" t="s">
        <v>12</v>
      </c>
      <c r="B17" t="s">
        <v>62</v>
      </c>
      <c r="C17" s="6" t="e">
        <f>SUMIF([1]IndData!$C:$C,$2:$2,[1]IndData!$M:$M)</f>
        <v>#VALUE!</v>
      </c>
      <c r="D17" s="6" t="e">
        <f>SUMIF([1]IndData!$C:$C,$2:$2,[1]IndData!$M:$M)</f>
        <v>#VALUE!</v>
      </c>
      <c r="E17" s="6" t="e">
        <f>SUMIF([1]IndData!$C:$C,$2:$2,[1]IndData!$M:$M)</f>
        <v>#VALUE!</v>
      </c>
      <c r="F17" s="6" t="e">
        <f>SUMIF([1]IndData!$C:$C,$2:$2,[1]IndData!$M:$M)</f>
        <v>#VALUE!</v>
      </c>
      <c r="G17" s="6" t="e">
        <f>SUMIF([1]IndData!$C:$C,$2:$2,[1]IndData!$M:$M)</f>
        <v>#VALUE!</v>
      </c>
      <c r="H17" s="6" t="e">
        <f>SUMIF([1]IndData!$C:$C,$2:$2,[1]IndData!$M:$M)</f>
        <v>#VALUE!</v>
      </c>
      <c r="I17" s="6" t="e">
        <f>SUMIF([1]IndData!$C:$C,$2:$2,[1]IndData!$M:$M)</f>
        <v>#VALUE!</v>
      </c>
      <c r="J17" s="6" t="e">
        <f>SUMIF([1]IndData!$C:$C,$2:$2,[1]IndData!$M:$M)</f>
        <v>#VALUE!</v>
      </c>
      <c r="K17" s="6" t="e">
        <f>SUMIF([1]IndData!$C:$C,$2:$2,[1]IndData!$M:$M)</f>
        <v>#VALUE!</v>
      </c>
      <c r="L17" s="6" t="e">
        <f>SUMIF([1]IndData!$C:$C,$2:$2,[1]IndData!$M:$M)</f>
        <v>#VALUE!</v>
      </c>
      <c r="M17" s="6" t="e">
        <f>SUMIF([1]IndData!$C:$C,$2:$2,[1]IndData!$M:$M)</f>
        <v>#VALUE!</v>
      </c>
      <c r="N17" s="6" t="e">
        <f>SUMIF([1]IndData!$C:$C,$2:$2,[1]IndData!$M:$M)</f>
        <v>#VALUE!</v>
      </c>
      <c r="O17" s="6" t="e">
        <f>SUMIF([1]IndData!$C:$C,$2:$2,[1]IndData!$M:$M)</f>
        <v>#VALUE!</v>
      </c>
      <c r="P17" s="6" t="e">
        <f>SUMIF([1]IndData!$C:$C,$2:$2,[1]IndData!$M:$M)</f>
        <v>#VALUE!</v>
      </c>
      <c r="Q17" s="6" t="e">
        <f>SUMIF([1]IndData!$C:$C,$2:$2,[1]IndData!$M:$M)</f>
        <v>#VALUE!</v>
      </c>
      <c r="R17" s="6" t="e">
        <f>SUMIF([1]IndData!$C:$C,$2:$2,[1]IndData!$M:$M)</f>
        <v>#VALUE!</v>
      </c>
      <c r="S17" s="6" t="e">
        <f>SUMIF([1]IndData!$C:$C,$2:$2,[1]IndData!$M:$M)</f>
        <v>#VALUE!</v>
      </c>
      <c r="T17" s="6" t="e">
        <f>SUMIF([1]IndData!$C:$C,$2:$2,[1]IndData!$M:$M)</f>
        <v>#VALUE!</v>
      </c>
      <c r="U17" s="6" t="e">
        <f>SUMIF([1]IndData!$C:$C,$2:$2,[1]IndData!$M:$M)</f>
        <v>#VALUE!</v>
      </c>
      <c r="V17" s="6" t="e">
        <f>SUMIF([1]IndData!$C:$C,$2:$2,[1]IndData!$M:$M)</f>
        <v>#VALUE!</v>
      </c>
      <c r="W17" s="6" t="e">
        <f>SUMIF([1]IndData!$C:$C,$2:$2,[1]IndData!$M:$M)</f>
        <v>#VALUE!</v>
      </c>
      <c r="X17" s="6" t="e">
        <f>SUMIF([1]IndData!$C:$C,$2:$2,[1]IndData!$M:$M)</f>
        <v>#VALUE!</v>
      </c>
      <c r="Y17" s="6" t="e">
        <f>SUMIF([1]IndData!$C:$C,$2:$2,[1]IndData!$M:$M)</f>
        <v>#VALUE!</v>
      </c>
      <c r="Z17" s="6" t="e">
        <f>SUMIF([1]IndData!$C:$C,$2:$2,[1]IndData!$M:$M)</f>
        <v>#VALUE!</v>
      </c>
      <c r="AA17" s="6" t="e">
        <f>SUMIF([1]IndData!$C:$C,$2:$2,[1]IndData!$M:$M)</f>
        <v>#VALUE!</v>
      </c>
      <c r="AB17" s="6" t="e">
        <f>SUMIF([1]IndData!$C:$C,$2:$2,[1]IndData!$M:$M)</f>
        <v>#VALUE!</v>
      </c>
    </row>
    <row r="18" spans="1:28" ht="15" customHeight="1" x14ac:dyDescent="0.25">
      <c r="A18" s="2" t="s">
        <v>13</v>
      </c>
      <c r="B18" t="s">
        <v>61</v>
      </c>
      <c r="C18" s="6" t="e">
        <f>SUMIF(#REF!,$2:$2,#REF!)</f>
        <v>#REF!</v>
      </c>
      <c r="D18" s="6" t="e">
        <f>SUMIF(#REF!,$2:$2,#REF!)</f>
        <v>#REF!</v>
      </c>
      <c r="E18" s="6" t="e">
        <f>SUMIF(#REF!,$2:$2,#REF!)</f>
        <v>#REF!</v>
      </c>
      <c r="F18" s="6" t="e">
        <f>SUMIF(#REF!,$2:$2,#REF!)</f>
        <v>#REF!</v>
      </c>
      <c r="G18" s="6" t="e">
        <f>SUMIF(#REF!,$2:$2,#REF!)</f>
        <v>#REF!</v>
      </c>
      <c r="H18" s="6" t="e">
        <f>SUMIF(#REF!,$2:$2,#REF!)</f>
        <v>#REF!</v>
      </c>
      <c r="I18" s="6" t="e">
        <f>SUMIF(#REF!,$2:$2,#REF!)</f>
        <v>#REF!</v>
      </c>
      <c r="J18" s="6" t="e">
        <f>SUMIF(#REF!,$2:$2,#REF!)</f>
        <v>#REF!</v>
      </c>
      <c r="K18" s="6" t="e">
        <f>SUMIF(#REF!,$2:$2,#REF!)</f>
        <v>#REF!</v>
      </c>
      <c r="L18" s="6" t="e">
        <f>SUMIF(#REF!,$2:$2,#REF!)</f>
        <v>#REF!</v>
      </c>
      <c r="M18" s="6" t="e">
        <f>SUMIF(#REF!,$2:$2,#REF!)</f>
        <v>#REF!</v>
      </c>
      <c r="N18" s="6" t="e">
        <f>SUMIF(#REF!,$2:$2,#REF!)</f>
        <v>#REF!</v>
      </c>
      <c r="O18" s="6" t="e">
        <f>SUMIF(#REF!,$2:$2,#REF!)</f>
        <v>#REF!</v>
      </c>
      <c r="P18" s="6" t="e">
        <f>SUMIF(#REF!,$2:$2,#REF!)</f>
        <v>#REF!</v>
      </c>
      <c r="Q18" s="6" t="e">
        <f>SUMIF(#REF!,$2:$2,#REF!)</f>
        <v>#REF!</v>
      </c>
      <c r="R18" s="6" t="e">
        <f>SUMIF(#REF!,$2:$2,#REF!)</f>
        <v>#REF!</v>
      </c>
      <c r="S18" s="6" t="e">
        <f>SUMIF(#REF!,$2:$2,#REF!)</f>
        <v>#REF!</v>
      </c>
      <c r="T18" s="6" t="e">
        <f>SUMIF(#REF!,$2:$2,#REF!)</f>
        <v>#REF!</v>
      </c>
      <c r="U18" s="6" t="e">
        <f>SUMIF(#REF!,$2:$2,#REF!)</f>
        <v>#REF!</v>
      </c>
      <c r="V18" s="6" t="e">
        <f>SUMIF(#REF!,$2:$2,#REF!)</f>
        <v>#REF!</v>
      </c>
      <c r="W18" s="6" t="e">
        <f>SUMIF(#REF!,$2:$2,#REF!)</f>
        <v>#REF!</v>
      </c>
      <c r="X18" s="6" t="e">
        <f>SUMIF(#REF!,$2:$2,#REF!)</f>
        <v>#REF!</v>
      </c>
      <c r="Y18" s="6" t="e">
        <f>SUMIF(#REF!,$2:$2,#REF!)</f>
        <v>#REF!</v>
      </c>
      <c r="Z18" s="6" t="e">
        <f>SUMIF(#REF!,$2:$2,#REF!)</f>
        <v>#REF!</v>
      </c>
      <c r="AA18" s="6" t="e">
        <f>SUMIF(#REF!,$2:$2,#REF!)</f>
        <v>#REF!</v>
      </c>
      <c r="AB18" s="6" t="e">
        <f>SUMIF(#REF!,$2:$2,#REF!)</f>
        <v>#REF!</v>
      </c>
    </row>
    <row r="19" spans="1:28" s="8" customFormat="1" ht="27.75" customHeight="1" x14ac:dyDescent="0.25">
      <c r="A19" s="1" t="s">
        <v>14</v>
      </c>
      <c r="C19" s="9" t="e">
        <f>SUMIF(#REF!,$2:$2,#REF!)</f>
        <v>#REF!</v>
      </c>
      <c r="D19" s="9" t="e">
        <f>SUMIF(#REF!,$2:$2,#REF!)</f>
        <v>#REF!</v>
      </c>
      <c r="E19" s="9" t="e">
        <f>SUMIF(#REF!,$2:$2,#REF!)</f>
        <v>#REF!</v>
      </c>
      <c r="F19" s="9" t="e">
        <f>SUMIF(#REF!,$2:$2,#REF!)</f>
        <v>#REF!</v>
      </c>
      <c r="G19" s="9" t="e">
        <f>SUMIF(#REF!,$2:$2,#REF!)</f>
        <v>#REF!</v>
      </c>
      <c r="H19" s="9" t="e">
        <f>SUMIF(#REF!,$2:$2,#REF!)</f>
        <v>#REF!</v>
      </c>
      <c r="I19" s="9" t="e">
        <f>SUMIF(#REF!,$2:$2,#REF!)</f>
        <v>#REF!</v>
      </c>
      <c r="J19" s="9" t="e">
        <f>SUMIF(#REF!,$2:$2,#REF!)</f>
        <v>#REF!</v>
      </c>
      <c r="K19" s="9" t="e">
        <f>SUMIF(#REF!,$2:$2,#REF!)</f>
        <v>#REF!</v>
      </c>
      <c r="L19" s="9" t="e">
        <f>SUMIF(#REF!,$2:$2,#REF!)</f>
        <v>#REF!</v>
      </c>
      <c r="M19" s="9" t="e">
        <f>SUMIF(#REF!,$2:$2,#REF!)</f>
        <v>#REF!</v>
      </c>
      <c r="N19" s="9" t="e">
        <f>SUMIF(#REF!,$2:$2,#REF!)</f>
        <v>#REF!</v>
      </c>
      <c r="O19" s="9" t="e">
        <f>SUMIF(#REF!,$2:$2,#REF!)</f>
        <v>#REF!</v>
      </c>
      <c r="P19" s="9" t="e">
        <f>SUMIF(#REF!,$2:$2,#REF!)</f>
        <v>#REF!</v>
      </c>
      <c r="Q19" s="9" t="e">
        <f>SUMIF(#REF!,$2:$2,#REF!)</f>
        <v>#REF!</v>
      </c>
      <c r="R19" s="9" t="e">
        <f>SUMIF(#REF!,$2:$2,#REF!)</f>
        <v>#REF!</v>
      </c>
      <c r="S19" s="9" t="e">
        <f>SUMIF(#REF!,$2:$2,#REF!)</f>
        <v>#REF!</v>
      </c>
      <c r="T19" s="9" t="e">
        <f>SUMIF(#REF!,$2:$2,#REF!)</f>
        <v>#REF!</v>
      </c>
      <c r="U19" s="9" t="e">
        <f>SUMIF(#REF!,$2:$2,#REF!)</f>
        <v>#REF!</v>
      </c>
      <c r="V19" s="9" t="e">
        <f>SUMIF(#REF!,$2:$2,#REF!)</f>
        <v>#REF!</v>
      </c>
      <c r="W19" s="9" t="e">
        <f>SUMIF(#REF!,$2:$2,#REF!)</f>
        <v>#REF!</v>
      </c>
      <c r="X19" s="9" t="e">
        <f>SUMIF(#REF!,$2:$2,#REF!)</f>
        <v>#REF!</v>
      </c>
      <c r="Y19" s="9" t="e">
        <f>SUMIF(#REF!,$2:$2,#REF!)</f>
        <v>#REF!</v>
      </c>
      <c r="Z19" s="9" t="e">
        <f>SUMIF(#REF!,$2:$2,#REF!)</f>
        <v>#REF!</v>
      </c>
      <c r="AA19" s="9" t="e">
        <f>SUMIF(#REF!,$2:$2,#REF!)</f>
        <v>#REF!</v>
      </c>
      <c r="AB19" s="9" t="e">
        <f>SUMIF(#REF!,$2:$2,#REF!)</f>
        <v>#REF!</v>
      </c>
    </row>
    <row r="20" spans="1:28" ht="15" customHeight="1" x14ac:dyDescent="0.25">
      <c r="A20" s="4" t="s">
        <v>15</v>
      </c>
      <c r="B20" t="s">
        <v>61</v>
      </c>
      <c r="C20" s="6" t="e">
        <f>SUMIF(#REF!,$2:$2,#REF!)</f>
        <v>#REF!</v>
      </c>
      <c r="D20" s="6" t="e">
        <f>SUMIF(#REF!,$2:$2,#REF!)</f>
        <v>#REF!</v>
      </c>
      <c r="E20" s="6" t="e">
        <f>SUMIF(#REF!,$2:$2,#REF!)</f>
        <v>#REF!</v>
      </c>
      <c r="F20" s="6" t="e">
        <f>SUMIF(#REF!,$2:$2,#REF!)</f>
        <v>#REF!</v>
      </c>
      <c r="G20" s="6" t="e">
        <f>SUMIF(#REF!,$2:$2,#REF!)</f>
        <v>#REF!</v>
      </c>
      <c r="H20" s="6" t="e">
        <f>SUMIF(#REF!,$2:$2,#REF!)</f>
        <v>#REF!</v>
      </c>
      <c r="I20" s="6" t="e">
        <f>SUMIF(#REF!,$2:$2,#REF!)</f>
        <v>#REF!</v>
      </c>
      <c r="J20" s="6" t="e">
        <f>SUMIF(#REF!,$2:$2,#REF!)</f>
        <v>#REF!</v>
      </c>
      <c r="K20" s="6" t="e">
        <f>SUMIF(#REF!,$2:$2,#REF!)</f>
        <v>#REF!</v>
      </c>
      <c r="L20" s="6" t="e">
        <f>SUMIF(#REF!,$2:$2,#REF!)</f>
        <v>#REF!</v>
      </c>
      <c r="M20" s="6" t="e">
        <f>SUMIF(#REF!,$2:$2,#REF!)</f>
        <v>#REF!</v>
      </c>
      <c r="N20" s="6" t="e">
        <f>SUMIF(#REF!,$2:$2,#REF!)</f>
        <v>#REF!</v>
      </c>
      <c r="O20" s="6" t="e">
        <f>SUMIF(#REF!,$2:$2,#REF!)</f>
        <v>#REF!</v>
      </c>
      <c r="P20" s="6" t="e">
        <f>SUMIF(#REF!,$2:$2,#REF!)</f>
        <v>#REF!</v>
      </c>
      <c r="Q20" s="6" t="e">
        <f>SUMIF(#REF!,$2:$2,#REF!)</f>
        <v>#REF!</v>
      </c>
      <c r="R20" s="6" t="e">
        <f>SUMIF(#REF!,$2:$2,#REF!)</f>
        <v>#REF!</v>
      </c>
      <c r="S20" s="6" t="e">
        <f>SUMIF(#REF!,$2:$2,#REF!)</f>
        <v>#REF!</v>
      </c>
      <c r="T20" s="6" t="e">
        <f>SUMIF(#REF!,$2:$2,#REF!)</f>
        <v>#REF!</v>
      </c>
      <c r="U20" s="6" t="e">
        <f>SUMIF(#REF!,$2:$2,#REF!)</f>
        <v>#REF!</v>
      </c>
      <c r="V20" s="6" t="e">
        <f>SUMIF(#REF!,$2:$2,#REF!)</f>
        <v>#REF!</v>
      </c>
      <c r="W20" s="6" t="e">
        <f>SUMIF(#REF!,$2:$2,#REF!)</f>
        <v>#REF!</v>
      </c>
      <c r="X20" s="6" t="e">
        <f>SUMIF(#REF!,$2:$2,#REF!)</f>
        <v>#REF!</v>
      </c>
      <c r="Y20" s="6" t="e">
        <f>SUMIF(#REF!,$2:$2,#REF!)</f>
        <v>#REF!</v>
      </c>
      <c r="Z20" s="6" t="e">
        <f>SUMIF(#REF!,$2:$2,#REF!)</f>
        <v>#REF!</v>
      </c>
      <c r="AA20" s="6" t="e">
        <f>SUMIF(#REF!,$2:$2,#REF!)</f>
        <v>#REF!</v>
      </c>
      <c r="AB20" s="6" t="e">
        <f>SUMIF(#REF!,$2:$2,#REF!)</f>
        <v>#REF!</v>
      </c>
    </row>
    <row r="21" spans="1:28" ht="15" customHeight="1" x14ac:dyDescent="0.25">
      <c r="A21" s="4" t="s">
        <v>16</v>
      </c>
      <c r="B21" s="8" t="s">
        <v>61</v>
      </c>
      <c r="C21" s="6" t="e">
        <f>SUMIF(#REF!,$2:$2,#REF!)</f>
        <v>#REF!</v>
      </c>
      <c r="D21" s="6" t="e">
        <f>SUMIF(#REF!,$2:$2,#REF!)</f>
        <v>#REF!</v>
      </c>
      <c r="E21" s="6" t="e">
        <f>SUMIF(#REF!,$2:$2,#REF!)</f>
        <v>#REF!</v>
      </c>
      <c r="F21" s="6" t="e">
        <f>SUMIF(#REF!,$2:$2,#REF!)</f>
        <v>#REF!</v>
      </c>
      <c r="G21" s="6" t="e">
        <f>SUMIF(#REF!,$2:$2,#REF!)</f>
        <v>#REF!</v>
      </c>
      <c r="H21" s="6" t="e">
        <f>SUMIF(#REF!,$2:$2,#REF!)</f>
        <v>#REF!</v>
      </c>
      <c r="I21" s="6" t="e">
        <f>SUMIF(#REF!,$2:$2,#REF!)</f>
        <v>#REF!</v>
      </c>
      <c r="J21" s="6" t="e">
        <f>SUMIF(#REF!,$2:$2,#REF!)</f>
        <v>#REF!</v>
      </c>
      <c r="K21" s="6" t="e">
        <f>SUMIF(#REF!,$2:$2,#REF!)</f>
        <v>#REF!</v>
      </c>
      <c r="L21" s="6" t="e">
        <f>SUMIF(#REF!,$2:$2,#REF!)</f>
        <v>#REF!</v>
      </c>
      <c r="M21" s="6" t="e">
        <f>SUMIF(#REF!,$2:$2,#REF!)</f>
        <v>#REF!</v>
      </c>
      <c r="N21" s="6" t="e">
        <f>SUMIF(#REF!,$2:$2,#REF!)</f>
        <v>#REF!</v>
      </c>
      <c r="O21" s="6" t="e">
        <f>SUMIF(#REF!,$2:$2,#REF!)</f>
        <v>#REF!</v>
      </c>
      <c r="P21" s="6" t="e">
        <f>SUMIF(#REF!,$2:$2,#REF!)</f>
        <v>#REF!</v>
      </c>
      <c r="Q21" s="6" t="e">
        <f>SUMIF(#REF!,$2:$2,#REF!)</f>
        <v>#REF!</v>
      </c>
      <c r="R21" s="6" t="e">
        <f>SUMIF(#REF!,$2:$2,#REF!)</f>
        <v>#REF!</v>
      </c>
      <c r="S21" s="6" t="e">
        <f>SUMIF(#REF!,$2:$2,#REF!)</f>
        <v>#REF!</v>
      </c>
      <c r="T21" s="6" t="e">
        <f>SUMIF(#REF!,$2:$2,#REF!)</f>
        <v>#REF!</v>
      </c>
      <c r="U21" s="6" t="e">
        <f>SUMIF(#REF!,$2:$2,#REF!)</f>
        <v>#REF!</v>
      </c>
      <c r="V21" s="6" t="e">
        <f>SUMIF(#REF!,$2:$2,#REF!)</f>
        <v>#REF!</v>
      </c>
      <c r="W21" s="6" t="e">
        <f>SUMIF(#REF!,$2:$2,#REF!)</f>
        <v>#REF!</v>
      </c>
      <c r="X21" s="6" t="e">
        <f>SUMIF(#REF!,$2:$2,#REF!)</f>
        <v>#REF!</v>
      </c>
      <c r="Y21" s="6" t="e">
        <f>SUMIF(#REF!,$2:$2,#REF!)</f>
        <v>#REF!</v>
      </c>
      <c r="Z21" s="6" t="e">
        <f>SUMIF(#REF!,$2:$2,#REF!)</f>
        <v>#REF!</v>
      </c>
      <c r="AA21" s="6" t="e">
        <f>SUMIF(#REF!,$2:$2,#REF!)</f>
        <v>#REF!</v>
      </c>
      <c r="AB21" s="6" t="e">
        <f>SUMIF(#REF!,$2:$2,#REF!)</f>
        <v>#REF!</v>
      </c>
    </row>
    <row r="22" spans="1:28" ht="15" customHeight="1" x14ac:dyDescent="0.25">
      <c r="A22" s="4" t="s">
        <v>17</v>
      </c>
      <c r="B22" t="s">
        <v>62</v>
      </c>
      <c r="C22" s="6" t="e">
        <f>SUMIF([1]IndData!$C:$C,$2:$2,[1]IndData!$Q:$Q)</f>
        <v>#VALUE!</v>
      </c>
      <c r="D22" s="6" t="e">
        <f>SUMIF([1]IndData!$C:$C,$2:$2,[1]IndData!$Q:$Q)</f>
        <v>#VALUE!</v>
      </c>
      <c r="E22" s="6" t="e">
        <f>SUMIF([1]IndData!$C:$C,$2:$2,[1]IndData!$Q:$Q)</f>
        <v>#VALUE!</v>
      </c>
      <c r="F22" s="6" t="e">
        <f>SUMIF([1]IndData!$C:$C,$2:$2,[1]IndData!$Q:$Q)</f>
        <v>#VALUE!</v>
      </c>
      <c r="G22" s="6" t="e">
        <f>SUMIF([1]IndData!$C:$C,$2:$2,[1]IndData!$Q:$Q)</f>
        <v>#VALUE!</v>
      </c>
      <c r="H22" s="6" t="e">
        <f>SUMIF([1]IndData!$C:$C,$2:$2,[1]IndData!$Q:$Q)</f>
        <v>#VALUE!</v>
      </c>
      <c r="I22" s="6" t="e">
        <f>SUMIF([1]IndData!$C:$C,$2:$2,[1]IndData!$Q:$Q)</f>
        <v>#VALUE!</v>
      </c>
      <c r="J22" s="6" t="e">
        <f>SUMIF([1]IndData!$C:$C,$2:$2,[1]IndData!$Q:$Q)</f>
        <v>#VALUE!</v>
      </c>
      <c r="K22" s="6" t="e">
        <f>SUMIF([1]IndData!$C:$C,$2:$2,[1]IndData!$Q:$Q)</f>
        <v>#VALUE!</v>
      </c>
      <c r="L22" s="6" t="e">
        <f>SUMIF([1]IndData!$C:$C,$2:$2,[1]IndData!$Q:$Q)</f>
        <v>#VALUE!</v>
      </c>
      <c r="M22" s="6" t="e">
        <f>SUMIF([1]IndData!$C:$C,$2:$2,[1]IndData!$Q:$Q)</f>
        <v>#VALUE!</v>
      </c>
      <c r="N22" s="6" t="e">
        <f>SUMIF([1]IndData!$C:$C,$2:$2,[1]IndData!$Q:$Q)</f>
        <v>#VALUE!</v>
      </c>
      <c r="O22" s="6" t="e">
        <f>SUMIF([1]IndData!$C:$C,$2:$2,[1]IndData!$Q:$Q)</f>
        <v>#VALUE!</v>
      </c>
      <c r="P22" s="6" t="e">
        <f>SUMIF([1]IndData!$C:$C,$2:$2,[1]IndData!$Q:$Q)</f>
        <v>#VALUE!</v>
      </c>
      <c r="Q22" s="6" t="e">
        <f>SUMIF([1]IndData!$C:$C,$2:$2,[1]IndData!$Q:$Q)</f>
        <v>#VALUE!</v>
      </c>
      <c r="R22" s="6" t="e">
        <f>SUMIF([1]IndData!$C:$C,$2:$2,[1]IndData!$Q:$Q)</f>
        <v>#VALUE!</v>
      </c>
      <c r="S22" s="6" t="e">
        <f>SUMIF([1]IndData!$C:$C,$2:$2,[1]IndData!$Q:$Q)</f>
        <v>#VALUE!</v>
      </c>
      <c r="T22" s="6" t="e">
        <f>SUMIF([1]IndData!$C:$C,$2:$2,[1]IndData!$Q:$Q)</f>
        <v>#VALUE!</v>
      </c>
      <c r="U22" s="6" t="e">
        <f>SUMIF([1]IndData!$C:$C,$2:$2,[1]IndData!$Q:$Q)</f>
        <v>#VALUE!</v>
      </c>
      <c r="V22" s="6" t="e">
        <f>SUMIF([1]IndData!$C:$C,$2:$2,[1]IndData!$Q:$Q)</f>
        <v>#VALUE!</v>
      </c>
      <c r="W22" s="6" t="e">
        <f>SUMIF([1]IndData!$C:$C,$2:$2,[1]IndData!$Q:$Q)</f>
        <v>#VALUE!</v>
      </c>
      <c r="X22" s="6" t="e">
        <f>SUMIF([1]IndData!$C:$C,$2:$2,[1]IndData!$Q:$Q)</f>
        <v>#VALUE!</v>
      </c>
      <c r="Y22" s="6" t="e">
        <f>SUMIF([1]IndData!$C:$C,$2:$2,[1]IndData!$Q:$Q)</f>
        <v>#VALUE!</v>
      </c>
      <c r="Z22" s="6" t="e">
        <f>SUMIF([1]IndData!$C:$C,$2:$2,[1]IndData!$Q:$Q)</f>
        <v>#VALUE!</v>
      </c>
      <c r="AA22" s="6" t="e">
        <f>SUMIF([1]IndData!$C:$C,$2:$2,[1]IndData!$Q:$Q)</f>
        <v>#VALUE!</v>
      </c>
      <c r="AB22" s="6" t="e">
        <f>SUMIF([1]IndData!$C:$C,$2:$2,[1]IndData!$Q:$Q)</f>
        <v>#VALUE!</v>
      </c>
    </row>
    <row r="23" spans="1:28" ht="15" customHeight="1" x14ac:dyDescent="0.25">
      <c r="A23" s="4" t="s">
        <v>18</v>
      </c>
      <c r="B23" t="s">
        <v>62</v>
      </c>
      <c r="C23" s="6" t="e">
        <f>SUMIF([1]IndData!$C:$C,$2:$2,[1]IndData!$R:$R)</f>
        <v>#VALUE!</v>
      </c>
      <c r="D23" s="6" t="e">
        <f>SUMIF([1]IndData!$C:$C,$2:$2,[1]IndData!$R:$R)</f>
        <v>#VALUE!</v>
      </c>
      <c r="E23" s="6" t="e">
        <f>SUMIF([1]IndData!$C:$C,$2:$2,[1]IndData!$R:$R)</f>
        <v>#VALUE!</v>
      </c>
      <c r="F23" s="6" t="e">
        <f>SUMIF([1]IndData!$C:$C,$2:$2,[1]IndData!$R:$R)</f>
        <v>#VALUE!</v>
      </c>
      <c r="G23" s="6" t="e">
        <f>SUMIF([1]IndData!$C:$C,$2:$2,[1]IndData!$R:$R)</f>
        <v>#VALUE!</v>
      </c>
      <c r="H23" s="6" t="e">
        <f>SUMIF([1]IndData!$C:$C,$2:$2,[1]IndData!$R:$R)</f>
        <v>#VALUE!</v>
      </c>
      <c r="I23" s="6" t="e">
        <f>SUMIF([1]IndData!$C:$C,$2:$2,[1]IndData!$R:$R)</f>
        <v>#VALUE!</v>
      </c>
      <c r="J23" s="6" t="e">
        <f>SUMIF([1]IndData!$C:$C,$2:$2,[1]IndData!$R:$R)</f>
        <v>#VALUE!</v>
      </c>
      <c r="K23" s="6" t="e">
        <f>SUMIF([1]IndData!$C:$C,$2:$2,[1]IndData!$R:$R)</f>
        <v>#VALUE!</v>
      </c>
      <c r="L23" s="6" t="e">
        <f>SUMIF([1]IndData!$C:$C,$2:$2,[1]IndData!$R:$R)</f>
        <v>#VALUE!</v>
      </c>
      <c r="M23" s="6" t="e">
        <f>SUMIF([1]IndData!$C:$C,$2:$2,[1]IndData!$R:$R)</f>
        <v>#VALUE!</v>
      </c>
      <c r="N23" s="6" t="e">
        <f>SUMIF([1]IndData!$C:$C,$2:$2,[1]IndData!$R:$R)</f>
        <v>#VALUE!</v>
      </c>
      <c r="O23" s="6" t="e">
        <f>SUMIF([1]IndData!$C:$C,$2:$2,[1]IndData!$R:$R)</f>
        <v>#VALUE!</v>
      </c>
      <c r="P23" s="6" t="e">
        <f>SUMIF([1]IndData!$C:$C,$2:$2,[1]IndData!$R:$R)</f>
        <v>#VALUE!</v>
      </c>
      <c r="Q23" s="6" t="e">
        <f>SUMIF([1]IndData!$C:$C,$2:$2,[1]IndData!$R:$R)</f>
        <v>#VALUE!</v>
      </c>
      <c r="R23" s="6" t="e">
        <f>SUMIF([1]IndData!$C:$C,$2:$2,[1]IndData!$R:$R)</f>
        <v>#VALUE!</v>
      </c>
      <c r="S23" s="6" t="e">
        <f>SUMIF([1]IndData!$C:$C,$2:$2,[1]IndData!$R:$R)</f>
        <v>#VALUE!</v>
      </c>
      <c r="T23" s="6" t="e">
        <f>SUMIF([1]IndData!$C:$C,$2:$2,[1]IndData!$R:$R)</f>
        <v>#VALUE!</v>
      </c>
      <c r="U23" s="6" t="e">
        <f>SUMIF([1]IndData!$C:$C,$2:$2,[1]IndData!$R:$R)</f>
        <v>#VALUE!</v>
      </c>
      <c r="V23" s="6" t="e">
        <f>SUMIF([1]IndData!$C:$C,$2:$2,[1]IndData!$R:$R)</f>
        <v>#VALUE!</v>
      </c>
      <c r="W23" s="6" t="e">
        <f>SUMIF([1]IndData!$C:$C,$2:$2,[1]IndData!$R:$R)</f>
        <v>#VALUE!</v>
      </c>
      <c r="X23" s="6" t="e">
        <f>SUMIF([1]IndData!$C:$C,$2:$2,[1]IndData!$R:$R)</f>
        <v>#VALUE!</v>
      </c>
      <c r="Y23" s="6" t="e">
        <f>SUMIF([1]IndData!$C:$C,$2:$2,[1]IndData!$R:$R)</f>
        <v>#VALUE!</v>
      </c>
      <c r="Z23" s="6" t="e">
        <f>SUMIF([1]IndData!$C:$C,$2:$2,[1]IndData!$R:$R)</f>
        <v>#VALUE!</v>
      </c>
      <c r="AA23" s="6" t="e">
        <f>SUMIF([1]IndData!$C:$C,$2:$2,[1]IndData!$R:$R)</f>
        <v>#VALUE!</v>
      </c>
      <c r="AB23" s="6" t="e">
        <f>SUMIF([1]IndData!$C:$C,$2:$2,[1]IndData!$R:$R)</f>
        <v>#VALUE!</v>
      </c>
    </row>
    <row r="24" spans="1:28" ht="15" customHeight="1" x14ac:dyDescent="0.25">
      <c r="A24" s="4" t="s">
        <v>19</v>
      </c>
      <c r="B24" t="s">
        <v>62</v>
      </c>
      <c r="C24" s="6" t="e">
        <f>SUMIF([1]IndData!$C:$C,$2:$2,[1]IndData!$S:$S)</f>
        <v>#VALUE!</v>
      </c>
      <c r="D24" s="6" t="e">
        <f>SUMIF([1]IndData!$C:$C,$2:$2,[1]IndData!$S:$S)</f>
        <v>#VALUE!</v>
      </c>
      <c r="E24" s="6" t="e">
        <f>SUMIF([1]IndData!$C:$C,$2:$2,[1]IndData!$S:$S)</f>
        <v>#VALUE!</v>
      </c>
      <c r="F24" s="6" t="e">
        <f>SUMIF([1]IndData!$C:$C,$2:$2,[1]IndData!$S:$S)</f>
        <v>#VALUE!</v>
      </c>
      <c r="G24" s="6" t="e">
        <f>SUMIF([1]IndData!$C:$C,$2:$2,[1]IndData!$S:$S)</f>
        <v>#VALUE!</v>
      </c>
      <c r="H24" s="6" t="e">
        <f>SUMIF([1]IndData!$C:$C,$2:$2,[1]IndData!$S:$S)</f>
        <v>#VALUE!</v>
      </c>
      <c r="I24" s="6" t="e">
        <f>SUMIF([1]IndData!$C:$C,$2:$2,[1]IndData!$S:$S)</f>
        <v>#VALUE!</v>
      </c>
      <c r="J24" s="6" t="e">
        <f>SUMIF([1]IndData!$C:$C,$2:$2,[1]IndData!$S:$S)</f>
        <v>#VALUE!</v>
      </c>
      <c r="K24" s="6" t="e">
        <f>SUMIF([1]IndData!$C:$C,$2:$2,[1]IndData!$S:$S)</f>
        <v>#VALUE!</v>
      </c>
      <c r="L24" s="6" t="e">
        <f>SUMIF([1]IndData!$C:$C,$2:$2,[1]IndData!$S:$S)</f>
        <v>#VALUE!</v>
      </c>
      <c r="M24" s="6" t="e">
        <f>SUMIF([1]IndData!$C:$C,$2:$2,[1]IndData!$S:$S)</f>
        <v>#VALUE!</v>
      </c>
      <c r="N24" s="6" t="e">
        <f>SUMIF([1]IndData!$C:$C,$2:$2,[1]IndData!$S:$S)</f>
        <v>#VALUE!</v>
      </c>
      <c r="O24" s="6" t="e">
        <f>SUMIF([1]IndData!$C:$C,$2:$2,[1]IndData!$S:$S)</f>
        <v>#VALUE!</v>
      </c>
      <c r="P24" s="6" t="e">
        <f>SUMIF([1]IndData!$C:$C,$2:$2,[1]IndData!$S:$S)</f>
        <v>#VALUE!</v>
      </c>
      <c r="Q24" s="6" t="e">
        <f>SUMIF([1]IndData!$C:$C,$2:$2,[1]IndData!$S:$S)</f>
        <v>#VALUE!</v>
      </c>
      <c r="R24" s="6" t="e">
        <f>SUMIF([1]IndData!$C:$C,$2:$2,[1]IndData!$S:$S)</f>
        <v>#VALUE!</v>
      </c>
      <c r="S24" s="6" t="e">
        <f>SUMIF([1]IndData!$C:$C,$2:$2,[1]IndData!$S:$S)</f>
        <v>#VALUE!</v>
      </c>
      <c r="T24" s="6" t="e">
        <f>SUMIF([1]IndData!$C:$C,$2:$2,[1]IndData!$S:$S)</f>
        <v>#VALUE!</v>
      </c>
      <c r="U24" s="6" t="e">
        <f>SUMIF([1]IndData!$C:$C,$2:$2,[1]IndData!$S:$S)</f>
        <v>#VALUE!</v>
      </c>
      <c r="V24" s="6" t="e">
        <f>SUMIF([1]IndData!$C:$C,$2:$2,[1]IndData!$S:$S)</f>
        <v>#VALUE!</v>
      </c>
      <c r="W24" s="6" t="e">
        <f>SUMIF([1]IndData!$C:$C,$2:$2,[1]IndData!$S:$S)</f>
        <v>#VALUE!</v>
      </c>
      <c r="X24" s="6" t="e">
        <f>SUMIF([1]IndData!$C:$C,$2:$2,[1]IndData!$S:$S)</f>
        <v>#VALUE!</v>
      </c>
      <c r="Y24" s="6" t="e">
        <f>SUMIF([1]IndData!$C:$C,$2:$2,[1]IndData!$S:$S)</f>
        <v>#VALUE!</v>
      </c>
      <c r="Z24" s="6" t="e">
        <f>SUMIF([1]IndData!$C:$C,$2:$2,[1]IndData!$S:$S)</f>
        <v>#VALUE!</v>
      </c>
      <c r="AA24" s="6" t="e">
        <f>SUMIF([1]IndData!$C:$C,$2:$2,[1]IndData!$S:$S)</f>
        <v>#VALUE!</v>
      </c>
      <c r="AB24" s="6" t="e">
        <f>SUMIF([1]IndData!$C:$C,$2:$2,[1]IndData!$S:$S)</f>
        <v>#VALUE!</v>
      </c>
    </row>
    <row r="25" spans="1:28" ht="15" customHeight="1" x14ac:dyDescent="0.25">
      <c r="A25" s="4" t="s">
        <v>20</v>
      </c>
      <c r="B25" t="s">
        <v>62</v>
      </c>
      <c r="C25" s="6" t="e">
        <f>SUMIF([1]IndData!$C:$C,$2:$2,[1]IndData!$T:$T)</f>
        <v>#VALUE!</v>
      </c>
      <c r="D25" s="6" t="e">
        <f>SUMIF([1]IndData!$C:$C,$2:$2,[1]IndData!$T:$T)</f>
        <v>#VALUE!</v>
      </c>
      <c r="E25" s="6" t="e">
        <f>SUMIF([1]IndData!$C:$C,$2:$2,[1]IndData!$T:$T)</f>
        <v>#VALUE!</v>
      </c>
      <c r="F25" s="6" t="e">
        <f>SUMIF([1]IndData!$C:$C,$2:$2,[1]IndData!$T:$T)</f>
        <v>#VALUE!</v>
      </c>
      <c r="G25" s="6" t="e">
        <f>SUMIF([1]IndData!$C:$C,$2:$2,[1]IndData!$T:$T)</f>
        <v>#VALUE!</v>
      </c>
      <c r="H25" s="6" t="e">
        <f>SUMIF([1]IndData!$C:$C,$2:$2,[1]IndData!$T:$T)</f>
        <v>#VALUE!</v>
      </c>
      <c r="I25" s="6" t="e">
        <f>SUMIF([1]IndData!$C:$C,$2:$2,[1]IndData!$T:$T)</f>
        <v>#VALUE!</v>
      </c>
      <c r="J25" s="6" t="e">
        <f>SUMIF([1]IndData!$C:$C,$2:$2,[1]IndData!$T:$T)</f>
        <v>#VALUE!</v>
      </c>
      <c r="K25" s="6" t="e">
        <f>SUMIF([1]IndData!$C:$C,$2:$2,[1]IndData!$T:$T)</f>
        <v>#VALUE!</v>
      </c>
      <c r="L25" s="6" t="e">
        <f>SUMIF([1]IndData!$C:$C,$2:$2,[1]IndData!$T:$T)</f>
        <v>#VALUE!</v>
      </c>
      <c r="M25" s="6" t="e">
        <f>SUMIF([1]IndData!$C:$C,$2:$2,[1]IndData!$T:$T)</f>
        <v>#VALUE!</v>
      </c>
      <c r="N25" s="6" t="e">
        <f>SUMIF([1]IndData!$C:$C,$2:$2,[1]IndData!$T:$T)</f>
        <v>#VALUE!</v>
      </c>
      <c r="O25" s="6" t="e">
        <f>SUMIF([1]IndData!$C:$C,$2:$2,[1]IndData!$T:$T)</f>
        <v>#VALUE!</v>
      </c>
      <c r="P25" s="6" t="e">
        <f>SUMIF([1]IndData!$C:$C,$2:$2,[1]IndData!$T:$T)</f>
        <v>#VALUE!</v>
      </c>
      <c r="Q25" s="6" t="e">
        <f>SUMIF([1]IndData!$C:$C,$2:$2,[1]IndData!$T:$T)</f>
        <v>#VALUE!</v>
      </c>
      <c r="R25" s="6" t="e">
        <f>SUMIF([1]IndData!$C:$C,$2:$2,[1]IndData!$T:$T)</f>
        <v>#VALUE!</v>
      </c>
      <c r="S25" s="6" t="e">
        <f>SUMIF([1]IndData!$C:$C,$2:$2,[1]IndData!$T:$T)</f>
        <v>#VALUE!</v>
      </c>
      <c r="T25" s="6" t="e">
        <f>SUMIF([1]IndData!$C:$C,$2:$2,[1]IndData!$T:$T)</f>
        <v>#VALUE!</v>
      </c>
      <c r="U25" s="6" t="e">
        <f>SUMIF([1]IndData!$C:$C,$2:$2,[1]IndData!$T:$T)</f>
        <v>#VALUE!</v>
      </c>
      <c r="V25" s="6" t="e">
        <f>SUMIF([1]IndData!$C:$C,$2:$2,[1]IndData!$T:$T)</f>
        <v>#VALUE!</v>
      </c>
      <c r="W25" s="6" t="e">
        <f>SUMIF([1]IndData!$C:$C,$2:$2,[1]IndData!$T:$T)</f>
        <v>#VALUE!</v>
      </c>
      <c r="X25" s="6" t="e">
        <f>SUMIF([1]IndData!$C:$C,$2:$2,[1]IndData!$T:$T)</f>
        <v>#VALUE!</v>
      </c>
      <c r="Y25" s="6" t="e">
        <f>SUMIF([1]IndData!$C:$C,$2:$2,[1]IndData!$T:$T)</f>
        <v>#VALUE!</v>
      </c>
      <c r="Z25" s="6" t="e">
        <f>SUMIF([1]IndData!$C:$C,$2:$2,[1]IndData!$T:$T)</f>
        <v>#VALUE!</v>
      </c>
      <c r="AA25" s="6" t="e">
        <f>SUMIF([1]IndData!$C:$C,$2:$2,[1]IndData!$T:$T)</f>
        <v>#VALUE!</v>
      </c>
      <c r="AB25" s="6" t="e">
        <f>SUMIF([1]IndData!$C:$C,$2:$2,[1]IndData!$T:$T)</f>
        <v>#VALUE!</v>
      </c>
    </row>
    <row r="26" spans="1:28" ht="15" customHeight="1" x14ac:dyDescent="0.25">
      <c r="A26" s="4" t="s">
        <v>21</v>
      </c>
      <c r="B26" t="s">
        <v>61</v>
      </c>
      <c r="C26" s="6" t="e">
        <f>SUMIF(#REF!,$2:$2,#REF!)</f>
        <v>#REF!</v>
      </c>
      <c r="D26" s="6" t="e">
        <f>SUMIF(#REF!,$2:$2,#REF!)</f>
        <v>#REF!</v>
      </c>
      <c r="E26" s="6" t="e">
        <f>SUMIF(#REF!,$2:$2,#REF!)</f>
        <v>#REF!</v>
      </c>
      <c r="F26" s="6" t="e">
        <f>SUMIF(#REF!,$2:$2,#REF!)</f>
        <v>#REF!</v>
      </c>
      <c r="G26" s="6" t="e">
        <f>SUMIF(#REF!,$2:$2,#REF!)</f>
        <v>#REF!</v>
      </c>
      <c r="H26" s="6" t="e">
        <f>SUMIF(#REF!,$2:$2,#REF!)</f>
        <v>#REF!</v>
      </c>
      <c r="I26" s="6" t="e">
        <f>SUMIF(#REF!,$2:$2,#REF!)</f>
        <v>#REF!</v>
      </c>
      <c r="J26" s="6" t="e">
        <f>SUMIF(#REF!,$2:$2,#REF!)</f>
        <v>#REF!</v>
      </c>
      <c r="K26" s="6" t="e">
        <f>SUMIF(#REF!,$2:$2,#REF!)</f>
        <v>#REF!</v>
      </c>
      <c r="L26" s="6" t="e">
        <f>SUMIF(#REF!,$2:$2,#REF!)</f>
        <v>#REF!</v>
      </c>
      <c r="M26" s="6" t="e">
        <f>SUMIF(#REF!,$2:$2,#REF!)</f>
        <v>#REF!</v>
      </c>
      <c r="N26" s="6" t="e">
        <f>SUMIF(#REF!,$2:$2,#REF!)</f>
        <v>#REF!</v>
      </c>
      <c r="O26" s="6" t="e">
        <f>SUMIF(#REF!,$2:$2,#REF!)</f>
        <v>#REF!</v>
      </c>
      <c r="P26" s="6" t="e">
        <f>SUMIF(#REF!,$2:$2,#REF!)</f>
        <v>#REF!</v>
      </c>
      <c r="Q26" s="6" t="e">
        <f>SUMIF(#REF!,$2:$2,#REF!)</f>
        <v>#REF!</v>
      </c>
      <c r="R26" s="6" t="e">
        <f>SUMIF(#REF!,$2:$2,#REF!)</f>
        <v>#REF!</v>
      </c>
      <c r="S26" s="6" t="e">
        <f>SUMIF(#REF!,$2:$2,#REF!)</f>
        <v>#REF!</v>
      </c>
      <c r="T26" s="6" t="e">
        <f>SUMIF(#REF!,$2:$2,#REF!)</f>
        <v>#REF!</v>
      </c>
      <c r="U26" s="6" t="e">
        <f>SUMIF(#REF!,$2:$2,#REF!)</f>
        <v>#REF!</v>
      </c>
      <c r="V26" s="6" t="e">
        <f>SUMIF(#REF!,$2:$2,#REF!)</f>
        <v>#REF!</v>
      </c>
      <c r="W26" s="6" t="e">
        <f>SUMIF(#REF!,$2:$2,#REF!)</f>
        <v>#REF!</v>
      </c>
      <c r="X26" s="6" t="e">
        <f>SUMIF(#REF!,$2:$2,#REF!)</f>
        <v>#REF!</v>
      </c>
      <c r="Y26" s="6" t="e">
        <f>SUMIF(#REF!,$2:$2,#REF!)</f>
        <v>#REF!</v>
      </c>
      <c r="Z26" s="6" t="e">
        <f>SUMIF(#REF!,$2:$2,#REF!)</f>
        <v>#REF!</v>
      </c>
      <c r="AA26" s="6" t="e">
        <f>SUMIF(#REF!,$2:$2,#REF!)</f>
        <v>#REF!</v>
      </c>
      <c r="AB26" s="6" t="e">
        <f>SUMIF(#REF!,$2:$2,#REF!)</f>
        <v>#REF!</v>
      </c>
    </row>
    <row r="27" spans="1:28" ht="15" customHeight="1" x14ac:dyDescent="0.25">
      <c r="A27" s="4" t="s">
        <v>22</v>
      </c>
      <c r="B27" t="s">
        <v>62</v>
      </c>
      <c r="C27" s="6" t="e">
        <f>SUMIF([1]IndData!$C:$C,$2:$2,[1]IndData!$V:$V)</f>
        <v>#VALUE!</v>
      </c>
      <c r="D27" s="6" t="e">
        <f>SUMIF([1]IndData!$C:$C,$2:$2,[1]IndData!$V:$V)</f>
        <v>#VALUE!</v>
      </c>
      <c r="E27" s="6" t="e">
        <f>SUMIF([1]IndData!$C:$C,$2:$2,[1]IndData!$V:$V)</f>
        <v>#VALUE!</v>
      </c>
      <c r="F27" s="6" t="e">
        <f>SUMIF([1]IndData!$C:$C,$2:$2,[1]IndData!$V:$V)</f>
        <v>#VALUE!</v>
      </c>
      <c r="G27" s="6" t="e">
        <f>SUMIF([1]IndData!$C:$C,$2:$2,[1]IndData!$V:$V)</f>
        <v>#VALUE!</v>
      </c>
      <c r="H27" s="6" t="e">
        <f>SUMIF([1]IndData!$C:$C,$2:$2,[1]IndData!$V:$V)</f>
        <v>#VALUE!</v>
      </c>
      <c r="I27" s="6" t="e">
        <f>SUMIF([1]IndData!$C:$C,$2:$2,[1]IndData!$V:$V)</f>
        <v>#VALUE!</v>
      </c>
      <c r="J27" s="6" t="e">
        <f>SUMIF([1]IndData!$C:$C,$2:$2,[1]IndData!$V:$V)</f>
        <v>#VALUE!</v>
      </c>
      <c r="K27" s="6" t="e">
        <f>SUMIF([1]IndData!$C:$C,$2:$2,[1]IndData!$V:$V)</f>
        <v>#VALUE!</v>
      </c>
      <c r="L27" s="6" t="e">
        <f>SUMIF([1]IndData!$C:$C,$2:$2,[1]IndData!$V:$V)</f>
        <v>#VALUE!</v>
      </c>
      <c r="M27" s="6" t="e">
        <f>SUMIF([1]IndData!$C:$C,$2:$2,[1]IndData!$V:$V)</f>
        <v>#VALUE!</v>
      </c>
      <c r="N27" s="6" t="e">
        <f>SUMIF([1]IndData!$C:$C,$2:$2,[1]IndData!$V:$V)</f>
        <v>#VALUE!</v>
      </c>
      <c r="O27" s="6" t="e">
        <f>SUMIF([1]IndData!$C:$C,$2:$2,[1]IndData!$V:$V)</f>
        <v>#VALUE!</v>
      </c>
      <c r="P27" s="6" t="e">
        <f>SUMIF([1]IndData!$C:$C,$2:$2,[1]IndData!$V:$V)</f>
        <v>#VALUE!</v>
      </c>
      <c r="Q27" s="6" t="e">
        <f>SUMIF([1]IndData!$C:$C,$2:$2,[1]IndData!$V:$V)</f>
        <v>#VALUE!</v>
      </c>
      <c r="R27" s="6" t="e">
        <f>SUMIF([1]IndData!$C:$C,$2:$2,[1]IndData!$V:$V)</f>
        <v>#VALUE!</v>
      </c>
      <c r="S27" s="6" t="e">
        <f>SUMIF([1]IndData!$C:$C,$2:$2,[1]IndData!$V:$V)</f>
        <v>#VALUE!</v>
      </c>
      <c r="T27" s="6" t="e">
        <f>SUMIF([1]IndData!$C:$C,$2:$2,[1]IndData!$V:$V)</f>
        <v>#VALUE!</v>
      </c>
      <c r="U27" s="6" t="e">
        <f>SUMIF([1]IndData!$C:$C,$2:$2,[1]IndData!$V:$V)</f>
        <v>#VALUE!</v>
      </c>
      <c r="V27" s="6" t="e">
        <f>SUMIF([1]IndData!$C:$C,$2:$2,[1]IndData!$V:$V)</f>
        <v>#VALUE!</v>
      </c>
      <c r="W27" s="6" t="e">
        <f>SUMIF([1]IndData!$C:$C,$2:$2,[1]IndData!$V:$V)</f>
        <v>#VALUE!</v>
      </c>
      <c r="X27" s="6" t="e">
        <f>SUMIF([1]IndData!$C:$C,$2:$2,[1]IndData!$V:$V)</f>
        <v>#VALUE!</v>
      </c>
      <c r="Y27" s="6" t="e">
        <f>SUMIF([1]IndData!$C:$C,$2:$2,[1]IndData!$V:$V)</f>
        <v>#VALUE!</v>
      </c>
      <c r="Z27" s="6" t="e">
        <f>SUMIF([1]IndData!$C:$C,$2:$2,[1]IndData!$V:$V)</f>
        <v>#VALUE!</v>
      </c>
      <c r="AA27" s="6" t="e">
        <f>SUMIF([1]IndData!$C:$C,$2:$2,[1]IndData!$V:$V)</f>
        <v>#VALUE!</v>
      </c>
      <c r="AB27" s="6" t="e">
        <f>SUMIF([1]IndData!$C:$C,$2:$2,[1]IndData!$V:$V)</f>
        <v>#VALUE!</v>
      </c>
    </row>
    <row r="28" spans="1:28" ht="15" customHeight="1" x14ac:dyDescent="0.25">
      <c r="A28" s="4" t="s">
        <v>23</v>
      </c>
      <c r="B28" t="s">
        <v>62</v>
      </c>
      <c r="C28" s="6" t="e">
        <f>SUMIF([1]IndData!$C:$C,$2:$2,[1]IndData!$W:$W)</f>
        <v>#VALUE!</v>
      </c>
      <c r="D28" s="6" t="e">
        <f>SUMIF([1]IndData!$C:$C,$2:$2,[1]IndData!$W:$W)</f>
        <v>#VALUE!</v>
      </c>
      <c r="E28" s="6" t="e">
        <f>SUMIF([1]IndData!$C:$C,$2:$2,[1]IndData!$W:$W)</f>
        <v>#VALUE!</v>
      </c>
      <c r="F28" s="6" t="e">
        <f>SUMIF([1]IndData!$C:$C,$2:$2,[1]IndData!$W:$W)</f>
        <v>#VALUE!</v>
      </c>
      <c r="G28" s="6" t="e">
        <f>SUMIF([1]IndData!$C:$C,$2:$2,[1]IndData!$W:$W)</f>
        <v>#VALUE!</v>
      </c>
      <c r="H28" s="6" t="e">
        <f>SUMIF([1]IndData!$C:$C,$2:$2,[1]IndData!$W:$W)</f>
        <v>#VALUE!</v>
      </c>
      <c r="I28" s="6" t="e">
        <f>SUMIF([1]IndData!$C:$C,$2:$2,[1]IndData!$W:$W)</f>
        <v>#VALUE!</v>
      </c>
      <c r="J28" s="6" t="e">
        <f>SUMIF([1]IndData!$C:$C,$2:$2,[1]IndData!$W:$W)</f>
        <v>#VALUE!</v>
      </c>
      <c r="K28" s="6" t="e">
        <f>SUMIF([1]IndData!$C:$C,$2:$2,[1]IndData!$W:$W)</f>
        <v>#VALUE!</v>
      </c>
      <c r="L28" s="6" t="e">
        <f>SUMIF([1]IndData!$C:$C,$2:$2,[1]IndData!$W:$W)</f>
        <v>#VALUE!</v>
      </c>
      <c r="M28" s="6" t="e">
        <f>SUMIF([1]IndData!$C:$C,$2:$2,[1]IndData!$W:$W)</f>
        <v>#VALUE!</v>
      </c>
      <c r="N28" s="6" t="e">
        <f>SUMIF([1]IndData!$C:$C,$2:$2,[1]IndData!$W:$W)</f>
        <v>#VALUE!</v>
      </c>
      <c r="O28" s="6" t="e">
        <f>SUMIF([1]IndData!$C:$C,$2:$2,[1]IndData!$W:$W)</f>
        <v>#VALUE!</v>
      </c>
      <c r="P28" s="6" t="e">
        <f>SUMIF([1]IndData!$C:$C,$2:$2,[1]IndData!$W:$W)</f>
        <v>#VALUE!</v>
      </c>
      <c r="Q28" s="6" t="e">
        <f>SUMIF([1]IndData!$C:$C,$2:$2,[1]IndData!$W:$W)</f>
        <v>#VALUE!</v>
      </c>
      <c r="R28" s="6" t="e">
        <f>SUMIF([1]IndData!$C:$C,$2:$2,[1]IndData!$W:$W)</f>
        <v>#VALUE!</v>
      </c>
      <c r="S28" s="6" t="e">
        <f>SUMIF([1]IndData!$C:$C,$2:$2,[1]IndData!$W:$W)</f>
        <v>#VALUE!</v>
      </c>
      <c r="T28" s="6" t="e">
        <f>SUMIF([1]IndData!$C:$C,$2:$2,[1]IndData!$W:$W)</f>
        <v>#VALUE!</v>
      </c>
      <c r="U28" s="6" t="e">
        <f>SUMIF([1]IndData!$C:$C,$2:$2,[1]IndData!$W:$W)</f>
        <v>#VALUE!</v>
      </c>
      <c r="V28" s="6" t="e">
        <f>SUMIF([1]IndData!$C:$C,$2:$2,[1]IndData!$W:$W)</f>
        <v>#VALUE!</v>
      </c>
      <c r="W28" s="6" t="e">
        <f>SUMIF([1]IndData!$C:$C,$2:$2,[1]IndData!$W:$W)</f>
        <v>#VALUE!</v>
      </c>
      <c r="X28" s="6" t="e">
        <f>SUMIF([1]IndData!$C:$C,$2:$2,[1]IndData!$W:$W)</f>
        <v>#VALUE!</v>
      </c>
      <c r="Y28" s="6" t="e">
        <f>SUMIF([1]IndData!$C:$C,$2:$2,[1]IndData!$W:$W)</f>
        <v>#VALUE!</v>
      </c>
      <c r="Z28" s="6" t="e">
        <f>SUMIF([1]IndData!$C:$C,$2:$2,[1]IndData!$W:$W)</f>
        <v>#VALUE!</v>
      </c>
      <c r="AA28" s="6" t="e">
        <f>SUMIF([1]IndData!$C:$C,$2:$2,[1]IndData!$W:$W)</f>
        <v>#VALUE!</v>
      </c>
      <c r="AB28" s="6" t="e">
        <f>SUMIF([1]IndData!$C:$C,$2:$2,[1]IndData!$W:$W)</f>
        <v>#VALUE!</v>
      </c>
    </row>
    <row r="29" spans="1:28" ht="15" customHeight="1" x14ac:dyDescent="0.25">
      <c r="A29" s="4" t="s">
        <v>24</v>
      </c>
      <c r="B29" t="s">
        <v>62</v>
      </c>
      <c r="C29" s="6" t="e">
        <f>SUMIF([1]IndData!$C:$C,$2:$2,[1]IndData!$X:$X)</f>
        <v>#VALUE!</v>
      </c>
      <c r="D29" s="6" t="e">
        <f>SUMIF([1]IndData!$C:$C,$2:$2,[1]IndData!$X:$X)</f>
        <v>#VALUE!</v>
      </c>
      <c r="E29" s="6" t="e">
        <f>SUMIF([1]IndData!$C:$C,$2:$2,[1]IndData!$X:$X)</f>
        <v>#VALUE!</v>
      </c>
      <c r="F29" s="6" t="e">
        <f>SUMIF([1]IndData!$C:$C,$2:$2,[1]IndData!$X:$X)</f>
        <v>#VALUE!</v>
      </c>
      <c r="G29" s="6" t="e">
        <f>SUMIF([1]IndData!$C:$C,$2:$2,[1]IndData!$X:$X)</f>
        <v>#VALUE!</v>
      </c>
      <c r="H29" s="6" t="e">
        <f>SUMIF([1]IndData!$C:$C,$2:$2,[1]IndData!$X:$X)</f>
        <v>#VALUE!</v>
      </c>
      <c r="I29" s="6" t="e">
        <f>SUMIF([1]IndData!$C:$C,$2:$2,[1]IndData!$X:$X)</f>
        <v>#VALUE!</v>
      </c>
      <c r="J29" s="6" t="e">
        <f>SUMIF([1]IndData!$C:$C,$2:$2,[1]IndData!$X:$X)</f>
        <v>#VALUE!</v>
      </c>
      <c r="K29" s="6" t="e">
        <f>SUMIF([1]IndData!$C:$C,$2:$2,[1]IndData!$X:$X)</f>
        <v>#VALUE!</v>
      </c>
      <c r="L29" s="6" t="e">
        <f>SUMIF([1]IndData!$C:$C,$2:$2,[1]IndData!$X:$X)</f>
        <v>#VALUE!</v>
      </c>
      <c r="M29" s="6" t="e">
        <f>SUMIF([1]IndData!$C:$C,$2:$2,[1]IndData!$X:$X)</f>
        <v>#VALUE!</v>
      </c>
      <c r="N29" s="6" t="e">
        <f>SUMIF([1]IndData!$C:$C,$2:$2,[1]IndData!$X:$X)</f>
        <v>#VALUE!</v>
      </c>
      <c r="O29" s="6" t="e">
        <f>SUMIF([1]IndData!$C:$C,$2:$2,[1]IndData!$X:$X)</f>
        <v>#VALUE!</v>
      </c>
      <c r="P29" s="6" t="e">
        <f>SUMIF([1]IndData!$C:$C,$2:$2,[1]IndData!$X:$X)</f>
        <v>#VALUE!</v>
      </c>
      <c r="Q29" s="6" t="e">
        <f>SUMIF([1]IndData!$C:$C,$2:$2,[1]IndData!$X:$X)</f>
        <v>#VALUE!</v>
      </c>
      <c r="R29" s="6" t="e">
        <f>SUMIF([1]IndData!$C:$C,$2:$2,[1]IndData!$X:$X)</f>
        <v>#VALUE!</v>
      </c>
      <c r="S29" s="6" t="e">
        <f>SUMIF([1]IndData!$C:$C,$2:$2,[1]IndData!$X:$X)</f>
        <v>#VALUE!</v>
      </c>
      <c r="T29" s="6" t="e">
        <f>SUMIF([1]IndData!$C:$C,$2:$2,[1]IndData!$X:$X)</f>
        <v>#VALUE!</v>
      </c>
      <c r="U29" s="6" t="e">
        <f>SUMIF([1]IndData!$C:$C,$2:$2,[1]IndData!$X:$X)</f>
        <v>#VALUE!</v>
      </c>
      <c r="V29" s="6" t="e">
        <f>SUMIF([1]IndData!$C:$C,$2:$2,[1]IndData!$X:$X)</f>
        <v>#VALUE!</v>
      </c>
      <c r="W29" s="6" t="e">
        <f>SUMIF([1]IndData!$C:$C,$2:$2,[1]IndData!$X:$X)</f>
        <v>#VALUE!</v>
      </c>
      <c r="X29" s="6" t="e">
        <f>SUMIF([1]IndData!$C:$C,$2:$2,[1]IndData!$X:$X)</f>
        <v>#VALUE!</v>
      </c>
      <c r="Y29" s="6" t="e">
        <f>SUMIF([1]IndData!$C:$C,$2:$2,[1]IndData!$X:$X)</f>
        <v>#VALUE!</v>
      </c>
      <c r="Z29" s="6" t="e">
        <f>SUMIF([1]IndData!$C:$C,$2:$2,[1]IndData!$X:$X)</f>
        <v>#VALUE!</v>
      </c>
      <c r="AA29" s="6" t="e">
        <f>SUMIF([1]IndData!$C:$C,$2:$2,[1]IndData!$X:$X)</f>
        <v>#VALUE!</v>
      </c>
      <c r="AB29" s="6" t="e">
        <f>SUMIF([1]IndData!$C:$C,$2:$2,[1]IndData!$X:$X)</f>
        <v>#VALUE!</v>
      </c>
    </row>
    <row r="30" spans="1:28" ht="15" customHeight="1" x14ac:dyDescent="0.25">
      <c r="A30" s="4" t="s">
        <v>25</v>
      </c>
      <c r="B30" t="s">
        <v>62</v>
      </c>
      <c r="C30" s="6" t="e">
        <f>SUMIF([1]IndData!$C:$C,$2:$2,[1]IndData!$Y:$Y)</f>
        <v>#VALUE!</v>
      </c>
      <c r="D30" s="6" t="e">
        <f>SUMIF([1]IndData!$C:$C,$2:$2,[1]IndData!$Y:$Y)</f>
        <v>#VALUE!</v>
      </c>
      <c r="E30" s="6" t="e">
        <f>SUMIF([1]IndData!$C:$C,$2:$2,[1]IndData!$Y:$Y)</f>
        <v>#VALUE!</v>
      </c>
      <c r="F30" s="6" t="e">
        <f>SUMIF([1]IndData!$C:$C,$2:$2,[1]IndData!$Y:$Y)</f>
        <v>#VALUE!</v>
      </c>
      <c r="G30" s="6" t="e">
        <f>SUMIF([1]IndData!$C:$C,$2:$2,[1]IndData!$Y:$Y)</f>
        <v>#VALUE!</v>
      </c>
      <c r="H30" s="6" t="e">
        <f>SUMIF([1]IndData!$C:$C,$2:$2,[1]IndData!$Y:$Y)</f>
        <v>#VALUE!</v>
      </c>
      <c r="I30" s="6" t="e">
        <f>SUMIF([1]IndData!$C:$C,$2:$2,[1]IndData!$Y:$Y)</f>
        <v>#VALUE!</v>
      </c>
      <c r="J30" s="6" t="e">
        <f>SUMIF([1]IndData!$C:$C,$2:$2,[1]IndData!$Y:$Y)</f>
        <v>#VALUE!</v>
      </c>
      <c r="K30" s="6" t="e">
        <f>SUMIF([1]IndData!$C:$C,$2:$2,[1]IndData!$Y:$Y)</f>
        <v>#VALUE!</v>
      </c>
      <c r="L30" s="6" t="e">
        <f>SUMIF([1]IndData!$C:$C,$2:$2,[1]IndData!$Y:$Y)</f>
        <v>#VALUE!</v>
      </c>
      <c r="M30" s="6" t="e">
        <f>SUMIF([1]IndData!$C:$C,$2:$2,[1]IndData!$Y:$Y)</f>
        <v>#VALUE!</v>
      </c>
      <c r="N30" s="6" t="e">
        <f>SUMIF([1]IndData!$C:$C,$2:$2,[1]IndData!$Y:$Y)</f>
        <v>#VALUE!</v>
      </c>
      <c r="O30" s="6" t="e">
        <f>SUMIF([1]IndData!$C:$C,$2:$2,[1]IndData!$Y:$Y)</f>
        <v>#VALUE!</v>
      </c>
      <c r="P30" s="6" t="e">
        <f>SUMIF([1]IndData!$C:$C,$2:$2,[1]IndData!$Y:$Y)</f>
        <v>#VALUE!</v>
      </c>
      <c r="Q30" s="6" t="e">
        <f>SUMIF([1]IndData!$C:$C,$2:$2,[1]IndData!$Y:$Y)</f>
        <v>#VALUE!</v>
      </c>
      <c r="R30" s="6" t="e">
        <f>SUMIF([1]IndData!$C:$C,$2:$2,[1]IndData!$Y:$Y)</f>
        <v>#VALUE!</v>
      </c>
      <c r="S30" s="6" t="e">
        <f>SUMIF([1]IndData!$C:$C,$2:$2,[1]IndData!$Y:$Y)</f>
        <v>#VALUE!</v>
      </c>
      <c r="T30" s="6" t="e">
        <f>SUMIF([1]IndData!$C:$C,$2:$2,[1]IndData!$Y:$Y)</f>
        <v>#VALUE!</v>
      </c>
      <c r="U30" s="6" t="e">
        <f>SUMIF([1]IndData!$C:$C,$2:$2,[1]IndData!$Y:$Y)</f>
        <v>#VALUE!</v>
      </c>
      <c r="V30" s="6" t="e">
        <f>SUMIF([1]IndData!$C:$C,$2:$2,[1]IndData!$Y:$Y)</f>
        <v>#VALUE!</v>
      </c>
      <c r="W30" s="6" t="e">
        <f>SUMIF([1]IndData!$C:$C,$2:$2,[1]IndData!$Y:$Y)</f>
        <v>#VALUE!</v>
      </c>
      <c r="X30" s="6" t="e">
        <f>SUMIF([1]IndData!$C:$C,$2:$2,[1]IndData!$Y:$Y)</f>
        <v>#VALUE!</v>
      </c>
      <c r="Y30" s="6" t="e">
        <f>SUMIF([1]IndData!$C:$C,$2:$2,[1]IndData!$Y:$Y)</f>
        <v>#VALUE!</v>
      </c>
      <c r="Z30" s="6" t="e">
        <f>SUMIF([1]IndData!$C:$C,$2:$2,[1]IndData!$Y:$Y)</f>
        <v>#VALUE!</v>
      </c>
      <c r="AA30" s="6" t="e">
        <f>SUMIF([1]IndData!$C:$C,$2:$2,[1]IndData!$Y:$Y)</f>
        <v>#VALUE!</v>
      </c>
      <c r="AB30" s="6" t="e">
        <f>SUMIF([1]IndData!$C:$C,$2:$2,[1]IndData!$Y:$Y)</f>
        <v>#VALUE!</v>
      </c>
    </row>
    <row r="31" spans="1:28" ht="15" customHeight="1" x14ac:dyDescent="0.25">
      <c r="A31" s="4" t="s">
        <v>26</v>
      </c>
      <c r="B31" t="s">
        <v>62</v>
      </c>
      <c r="C31" s="6" t="e">
        <f>SUMIF([1]IndData!$C:$C,$2:$2,[1]IndData!$Z:$Z)</f>
        <v>#VALUE!</v>
      </c>
      <c r="D31" s="6" t="e">
        <f>SUMIF([1]IndData!$C:$C,$2:$2,[1]IndData!$Z:$Z)</f>
        <v>#VALUE!</v>
      </c>
      <c r="E31" s="6" t="e">
        <f>SUMIF([1]IndData!$C:$C,$2:$2,[1]IndData!$Z:$Z)</f>
        <v>#VALUE!</v>
      </c>
      <c r="F31" s="6" t="e">
        <f>SUMIF([1]IndData!$C:$C,$2:$2,[1]IndData!$Z:$Z)</f>
        <v>#VALUE!</v>
      </c>
      <c r="G31" s="6" t="e">
        <f>SUMIF([1]IndData!$C:$C,$2:$2,[1]IndData!$Z:$Z)</f>
        <v>#VALUE!</v>
      </c>
      <c r="H31" s="6" t="e">
        <f>SUMIF([1]IndData!$C:$C,$2:$2,[1]IndData!$Z:$Z)</f>
        <v>#VALUE!</v>
      </c>
      <c r="I31" s="6" t="e">
        <f>SUMIF([1]IndData!$C:$C,$2:$2,[1]IndData!$Z:$Z)</f>
        <v>#VALUE!</v>
      </c>
      <c r="J31" s="6" t="e">
        <f>SUMIF([1]IndData!$C:$C,$2:$2,[1]IndData!$Z:$Z)</f>
        <v>#VALUE!</v>
      </c>
      <c r="K31" s="6" t="e">
        <f>SUMIF([1]IndData!$C:$C,$2:$2,[1]IndData!$Z:$Z)</f>
        <v>#VALUE!</v>
      </c>
      <c r="L31" s="6" t="e">
        <f>SUMIF([1]IndData!$C:$C,$2:$2,[1]IndData!$Z:$Z)</f>
        <v>#VALUE!</v>
      </c>
      <c r="M31" s="6" t="e">
        <f>SUMIF([1]IndData!$C:$C,$2:$2,[1]IndData!$Z:$Z)</f>
        <v>#VALUE!</v>
      </c>
      <c r="N31" s="6" t="e">
        <f>SUMIF([1]IndData!$C:$C,$2:$2,[1]IndData!$Z:$Z)</f>
        <v>#VALUE!</v>
      </c>
      <c r="O31" s="6" t="e">
        <f>SUMIF([1]IndData!$C:$C,$2:$2,[1]IndData!$Z:$Z)</f>
        <v>#VALUE!</v>
      </c>
      <c r="P31" s="6" t="e">
        <f>SUMIF([1]IndData!$C:$C,$2:$2,[1]IndData!$Z:$Z)</f>
        <v>#VALUE!</v>
      </c>
      <c r="Q31" s="6" t="e">
        <f>SUMIF([1]IndData!$C:$C,$2:$2,[1]IndData!$Z:$Z)</f>
        <v>#VALUE!</v>
      </c>
      <c r="R31" s="6" t="e">
        <f>SUMIF([1]IndData!$C:$C,$2:$2,[1]IndData!$Z:$Z)</f>
        <v>#VALUE!</v>
      </c>
      <c r="S31" s="6" t="e">
        <f>SUMIF([1]IndData!$C:$C,$2:$2,[1]IndData!$Z:$Z)</f>
        <v>#VALUE!</v>
      </c>
      <c r="T31" s="6" t="e">
        <f>SUMIF([1]IndData!$C:$C,$2:$2,[1]IndData!$Z:$Z)</f>
        <v>#VALUE!</v>
      </c>
      <c r="U31" s="6" t="e">
        <f>SUMIF([1]IndData!$C:$C,$2:$2,[1]IndData!$Z:$Z)</f>
        <v>#VALUE!</v>
      </c>
      <c r="V31" s="6" t="e">
        <f>SUMIF([1]IndData!$C:$C,$2:$2,[1]IndData!$Z:$Z)</f>
        <v>#VALUE!</v>
      </c>
      <c r="W31" s="6" t="e">
        <f>SUMIF([1]IndData!$C:$C,$2:$2,[1]IndData!$Z:$Z)</f>
        <v>#VALUE!</v>
      </c>
      <c r="X31" s="6" t="e">
        <f>SUMIF([1]IndData!$C:$C,$2:$2,[1]IndData!$Z:$Z)</f>
        <v>#VALUE!</v>
      </c>
      <c r="Y31" s="6" t="e">
        <f>SUMIF([1]IndData!$C:$C,$2:$2,[1]IndData!$Z:$Z)</f>
        <v>#VALUE!</v>
      </c>
      <c r="Z31" s="6" t="e">
        <f>SUMIF([1]IndData!$C:$C,$2:$2,[1]IndData!$Z:$Z)</f>
        <v>#VALUE!</v>
      </c>
      <c r="AA31" s="6" t="e">
        <f>SUMIF([1]IndData!$C:$C,$2:$2,[1]IndData!$Z:$Z)</f>
        <v>#VALUE!</v>
      </c>
      <c r="AB31" s="6" t="e">
        <f>SUMIF([1]IndData!$C:$C,$2:$2,[1]IndData!$Z:$Z)</f>
        <v>#VALUE!</v>
      </c>
    </row>
    <row r="32" spans="1:28" ht="15" customHeight="1" x14ac:dyDescent="0.25">
      <c r="A32" s="4" t="s">
        <v>27</v>
      </c>
      <c r="B32" s="4" t="s">
        <v>62</v>
      </c>
      <c r="C32" s="6" t="e">
        <f>SUMIF([1]IndData!$C:$C,$2:$2,[1]IndData!$AA:$AA)</f>
        <v>#VALUE!</v>
      </c>
      <c r="D32" s="6" t="e">
        <f>SUMIF([1]IndData!$C:$C,$2:$2,[1]IndData!$AA:$AA)</f>
        <v>#VALUE!</v>
      </c>
      <c r="E32" s="6" t="e">
        <f>SUMIF([1]IndData!$C:$C,$2:$2,[1]IndData!$AA:$AA)</f>
        <v>#VALUE!</v>
      </c>
      <c r="F32" s="6" t="e">
        <f>SUMIF([1]IndData!$C:$C,$2:$2,[1]IndData!$AA:$AA)</f>
        <v>#VALUE!</v>
      </c>
      <c r="G32" s="6" t="e">
        <f>SUMIF([1]IndData!$C:$C,$2:$2,[1]IndData!$AA:$AA)</f>
        <v>#VALUE!</v>
      </c>
      <c r="H32" s="6" t="e">
        <f>SUMIF([1]IndData!$C:$C,$2:$2,[1]IndData!$AA:$AA)</f>
        <v>#VALUE!</v>
      </c>
      <c r="I32" s="6" t="e">
        <f>SUMIF([1]IndData!$C:$C,$2:$2,[1]IndData!$AA:$AA)</f>
        <v>#VALUE!</v>
      </c>
      <c r="J32" s="6" t="e">
        <f>SUMIF([1]IndData!$C:$C,$2:$2,[1]IndData!$AA:$AA)</f>
        <v>#VALUE!</v>
      </c>
      <c r="K32" s="6" t="e">
        <f>SUMIF([1]IndData!$C:$C,$2:$2,[1]IndData!$AA:$AA)</f>
        <v>#VALUE!</v>
      </c>
      <c r="L32" s="6" t="e">
        <f>SUMIF([1]IndData!$C:$C,$2:$2,[1]IndData!$AA:$AA)</f>
        <v>#VALUE!</v>
      </c>
      <c r="M32" s="6" t="e">
        <f>SUMIF([1]IndData!$C:$C,$2:$2,[1]IndData!$AA:$AA)</f>
        <v>#VALUE!</v>
      </c>
      <c r="N32" s="6" t="e">
        <f>SUMIF([1]IndData!$C:$C,$2:$2,[1]IndData!$AA:$AA)</f>
        <v>#VALUE!</v>
      </c>
      <c r="O32" s="6" t="e">
        <f>SUMIF([1]IndData!$C:$C,$2:$2,[1]IndData!$AA:$AA)</f>
        <v>#VALUE!</v>
      </c>
      <c r="P32" s="6" t="e">
        <f>SUMIF([1]IndData!$C:$C,$2:$2,[1]IndData!$AA:$AA)</f>
        <v>#VALUE!</v>
      </c>
      <c r="Q32" s="6" t="e">
        <f>SUMIF([1]IndData!$C:$C,$2:$2,[1]IndData!$AA:$AA)</f>
        <v>#VALUE!</v>
      </c>
      <c r="R32" s="6" t="e">
        <f>SUMIF([1]IndData!$C:$C,$2:$2,[1]IndData!$AA:$AA)</f>
        <v>#VALUE!</v>
      </c>
      <c r="S32" s="6" t="e">
        <f>SUMIF([1]IndData!$C:$C,$2:$2,[1]IndData!$AA:$AA)</f>
        <v>#VALUE!</v>
      </c>
      <c r="T32" s="6" t="e">
        <f>SUMIF([1]IndData!$C:$C,$2:$2,[1]IndData!$AA:$AA)</f>
        <v>#VALUE!</v>
      </c>
      <c r="U32" s="6" t="e">
        <f>SUMIF([1]IndData!$C:$C,$2:$2,[1]IndData!$AA:$AA)</f>
        <v>#VALUE!</v>
      </c>
      <c r="V32" s="6" t="e">
        <f>SUMIF([1]IndData!$C:$C,$2:$2,[1]IndData!$AA:$AA)</f>
        <v>#VALUE!</v>
      </c>
      <c r="W32" s="6" t="e">
        <f>SUMIF([1]IndData!$C:$C,$2:$2,[1]IndData!$AA:$AA)</f>
        <v>#VALUE!</v>
      </c>
      <c r="X32" s="6" t="e">
        <f>SUMIF([1]IndData!$C:$C,$2:$2,[1]IndData!$AA:$AA)</f>
        <v>#VALUE!</v>
      </c>
      <c r="Y32" s="6" t="e">
        <f>SUMIF([1]IndData!$C:$C,$2:$2,[1]IndData!$AA:$AA)</f>
        <v>#VALUE!</v>
      </c>
      <c r="Z32" s="6" t="e">
        <f>SUMIF([1]IndData!$C:$C,$2:$2,[1]IndData!$AA:$AA)</f>
        <v>#VALUE!</v>
      </c>
      <c r="AA32" s="6" t="e">
        <f>SUMIF([1]IndData!$C:$C,$2:$2,[1]IndData!$AA:$AA)</f>
        <v>#VALUE!</v>
      </c>
      <c r="AB32" s="6" t="e">
        <f>SUMIF([1]IndData!$C:$C,$2:$2,[1]IndData!$AA:$AA)</f>
        <v>#VALUE!</v>
      </c>
    </row>
    <row r="33" spans="1:3" ht="15" customHeight="1" x14ac:dyDescent="0.25">
      <c r="A33" s="4" t="s">
        <v>28</v>
      </c>
      <c r="B33" s="4"/>
      <c r="C33" s="6"/>
    </row>
    <row r="34" spans="1:3" ht="6" customHeight="1" x14ac:dyDescent="0.25">
      <c r="A34" s="4"/>
      <c r="B34" s="4"/>
      <c r="C34" s="6"/>
    </row>
    <row r="35" spans="1:3" ht="21.75" customHeight="1" x14ac:dyDescent="0.25">
      <c r="A35" s="1" t="s">
        <v>29</v>
      </c>
      <c r="B35" s="1"/>
      <c r="C35" s="6"/>
    </row>
    <row r="36" spans="1:3" ht="15" customHeight="1" x14ac:dyDescent="0.25">
      <c r="A36" s="3" t="s">
        <v>30</v>
      </c>
      <c r="B36" s="3"/>
      <c r="C36" s="6"/>
    </row>
    <row r="37" spans="1:3" x14ac:dyDescent="0.25">
      <c r="C37" s="6"/>
    </row>
  </sheetData>
  <mergeCells count="6">
    <mergeCell ref="W3:Z3"/>
    <mergeCell ref="C3:F3"/>
    <mergeCell ref="G3:J3"/>
    <mergeCell ref="K3:N3"/>
    <mergeCell ref="O3:R3"/>
    <mergeCell ref="S3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Summary</vt:lpstr>
      <vt:lpstr>Original_VA</vt:lpstr>
      <vt:lpstr>Original_%share</vt:lpstr>
      <vt:lpstr>Deseason_VA</vt:lpstr>
      <vt:lpstr>Deseason_%share</vt:lpstr>
      <vt:lpstr>Trend_VA</vt:lpstr>
      <vt:lpstr>Trend_%share</vt:lpstr>
      <vt:lpstr>OS VA CP Growth</vt:lpstr>
      <vt:lpstr>SA VA CKP growth</vt:lpstr>
      <vt:lpstr>'Deseason_%share'!Print_Area</vt:lpstr>
      <vt:lpstr>Deseason_VA!Print_Area</vt:lpstr>
      <vt:lpstr>'Original_%share'!Print_Area</vt:lpstr>
      <vt:lpstr>Original_VA!Print_Area</vt:lpstr>
      <vt:lpstr>Summary!Print_Area</vt:lpstr>
      <vt:lpstr>'Trend_%share'!Print_Area</vt:lpstr>
      <vt:lpstr>Trend_VA!Print_Area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Roland Muhumuza</cp:lastModifiedBy>
  <cp:lastPrinted>2019-12-13T10:01:35Z</cp:lastPrinted>
  <dcterms:created xsi:type="dcterms:W3CDTF">2014-11-20T08:31:08Z</dcterms:created>
  <dcterms:modified xsi:type="dcterms:W3CDTF">2020-02-21T14:06:23Z</dcterms:modified>
</cp:coreProperties>
</file>