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DEC-2020-PRESS\QGDP\"/>
    </mc:Choice>
  </mc:AlternateContent>
  <bookViews>
    <workbookView xWindow="0" yWindow="0" windowWidth="23040" windowHeight="9384" tabRatio="819" activeTab="1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Original" sheetId="24" state="hidden" r:id="rId14"/>
  </sheets>
  <definedNames>
    <definedName name="_xlnm.Print_Area" localSheetId="9">Deseason!$A$1:$AQ$37</definedName>
    <definedName name="_xlnm.Print_Area" localSheetId="8">Deseason_Growth_Decomp!$A$1:$V$37</definedName>
    <definedName name="_xlnm.Print_Area" localSheetId="6">Deseason_VA!$A$1:$V$37</definedName>
    <definedName name="_xlnm.Print_Area" localSheetId="4">Original_Growth!$A$1:$V$37</definedName>
    <definedName name="_xlnm.Print_Area" localSheetId="5">Original_IPD!$A$1:$V$37</definedName>
    <definedName name="_xlnm.Print_Area" localSheetId="3">Original_VA!$B$1:$W$37</definedName>
    <definedName name="_xlnm.Print_Area" localSheetId="1">Summary!$A$1:$V$57</definedName>
    <definedName name="_xlnm.Print_Area" localSheetId="2">'Summary IPD'!$A$1:$AQ$56</definedName>
    <definedName name="_xlnm.Print_Area" localSheetId="11">Trend_Growth!$A$1:$W$37</definedName>
    <definedName name="_xlnm.Print_Area" localSheetId="10">Trend_VA!$A$1:$V$37</definedName>
    <definedName name="_xlnm.Print_Area" localSheetId="12">'TS IPD'!$A$1:$AQ$37</definedName>
  </definedNames>
  <calcPr calcId="152511"/>
</workbook>
</file>

<file path=xl/calcChain.xml><?xml version="1.0" encoding="utf-8"?>
<calcChain xmlns="http://schemas.openxmlformats.org/spreadsheetml/2006/main"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C19" i="15" l="1"/>
  <c r="B19" i="15"/>
  <c r="C9" i="15" l="1"/>
  <c r="B8" i="15"/>
  <c r="C8" i="15"/>
  <c r="B9" i="15"/>
  <c r="B7" i="15"/>
  <c r="C7" i="15"/>
  <c r="B15" i="15" l="1"/>
  <c r="C17" i="15"/>
  <c r="B16" i="15"/>
  <c r="C16" i="15"/>
  <c r="B17" i="15"/>
  <c r="C15" i="15"/>
  <c r="B14" i="15" l="1"/>
  <c r="C14" i="15"/>
  <c r="B43" i="15" l="1"/>
  <c r="B47" i="15"/>
  <c r="B42" i="15"/>
  <c r="B44" i="15"/>
  <c r="B45" i="15"/>
  <c r="C44" i="15"/>
  <c r="C45" i="15"/>
  <c r="C43" i="15"/>
  <c r="C47" i="15"/>
  <c r="C42" i="15"/>
  <c r="B25" i="15" l="1"/>
  <c r="B23" i="15"/>
  <c r="C24" i="15"/>
  <c r="C23" i="15"/>
  <c r="B24" i="15"/>
  <c r="C25" i="15"/>
  <c r="C22" i="15" l="1"/>
  <c r="B22" i="15"/>
  <c r="B53" i="15" l="1"/>
  <c r="C53" i="15"/>
  <c r="C55" i="15"/>
  <c r="C50" i="15"/>
  <c r="B51" i="15"/>
  <c r="B50" i="15"/>
  <c r="B55" i="15"/>
  <c r="C52" i="15"/>
  <c r="C51" i="15"/>
  <c r="B52" i="15"/>
  <c r="G36" i="8" l="1"/>
  <c r="G28" i="8"/>
  <c r="G33" i="8"/>
  <c r="F30" i="8"/>
  <c r="E28" i="8"/>
  <c r="G12" i="8"/>
  <c r="D24" i="8"/>
  <c r="F14" i="8"/>
  <c r="D17" i="8"/>
  <c r="D15" i="8"/>
  <c r="F17" i="8"/>
  <c r="E9" i="8"/>
  <c r="D9" i="8"/>
  <c r="E36" i="8"/>
  <c r="D27" i="8"/>
  <c r="E32" i="8"/>
  <c r="E29" i="8"/>
  <c r="D23" i="8"/>
  <c r="D32" i="8"/>
  <c r="D14" i="8"/>
  <c r="D30" i="8"/>
  <c r="D31" i="8"/>
  <c r="F33" i="8"/>
  <c r="F15" i="8"/>
  <c r="E31" i="8"/>
  <c r="G9" i="8"/>
  <c r="G27" i="8"/>
  <c r="F27" i="8"/>
  <c r="G23" i="8"/>
  <c r="G31" i="8"/>
  <c r="E24" i="8"/>
  <c r="F9" i="8"/>
  <c r="E27" i="8"/>
  <c r="G17" i="8"/>
  <c r="F36" i="8"/>
  <c r="D12" i="8"/>
  <c r="F28" i="8"/>
  <c r="F29" i="8"/>
  <c r="G30" i="8"/>
  <c r="F12" i="8"/>
  <c r="D33" i="8"/>
  <c r="G14" i="8"/>
  <c r="E16" i="8"/>
  <c r="D16" i="8"/>
  <c r="F24" i="8"/>
  <c r="E33" i="8"/>
  <c r="G29" i="8"/>
  <c r="G32" i="8"/>
  <c r="E14" i="8"/>
  <c r="G24" i="8"/>
  <c r="E12" i="8"/>
  <c r="F16" i="8"/>
  <c r="E30" i="8"/>
  <c r="F23" i="8"/>
  <c r="G15" i="8"/>
  <c r="E15" i="8"/>
  <c r="G16" i="8"/>
  <c r="E17" i="8"/>
  <c r="F31" i="8"/>
  <c r="D29" i="8"/>
  <c r="E23" i="8"/>
  <c r="D28" i="8"/>
  <c r="F32" i="8"/>
  <c r="D36" i="8"/>
  <c r="D19" i="15" l="1"/>
  <c r="G19" i="15"/>
  <c r="F19" i="15"/>
  <c r="E19" i="15"/>
  <c r="E16" i="17" l="1"/>
  <c r="G25" i="17"/>
  <c r="G32" i="17"/>
  <c r="G16" i="17"/>
  <c r="F28" i="17"/>
  <c r="E24" i="17"/>
  <c r="E22" i="17"/>
  <c r="G28" i="17"/>
  <c r="E30" i="17"/>
  <c r="G22" i="17"/>
  <c r="F33" i="17"/>
  <c r="G23" i="17"/>
  <c r="D24" i="17"/>
  <c r="D31" i="17"/>
  <c r="D28" i="17"/>
  <c r="D25" i="17"/>
  <c r="D23" i="17"/>
  <c r="D17" i="17"/>
  <c r="D16" i="17"/>
  <c r="D15" i="17"/>
  <c r="D9" i="17"/>
  <c r="D8" i="8"/>
  <c r="E10" i="17"/>
  <c r="E9" i="17"/>
  <c r="F18" i="17"/>
  <c r="G7" i="17"/>
  <c r="E25" i="8"/>
  <c r="G27" i="17"/>
  <c r="E18" i="17"/>
  <c r="F27" i="17"/>
  <c r="G24" i="17"/>
  <c r="D26" i="17"/>
  <c r="D18" i="8"/>
  <c r="G18" i="8"/>
  <c r="G17" i="17"/>
  <c r="F7" i="8"/>
  <c r="E31" i="17"/>
  <c r="F24" i="17"/>
  <c r="E14" i="17"/>
  <c r="G20" i="17"/>
  <c r="E8" i="17"/>
  <c r="F20" i="8"/>
  <c r="D12" i="17"/>
  <c r="F9" i="17"/>
  <c r="F25" i="8"/>
  <c r="G29" i="17"/>
  <c r="F10" i="8"/>
  <c r="G11" i="8"/>
  <c r="G8" i="8"/>
  <c r="D21" i="17"/>
  <c r="G10" i="17"/>
  <c r="D18" i="17"/>
  <c r="G22" i="8"/>
  <c r="G21" i="8"/>
  <c r="E18" i="8"/>
  <c r="G20" i="8"/>
  <c r="E20" i="8"/>
  <c r="F20" i="17"/>
  <c r="G14" i="17"/>
  <c r="E12" i="17"/>
  <c r="E33" i="17"/>
  <c r="E10" i="8"/>
  <c r="F22" i="8"/>
  <c r="D20" i="8"/>
  <c r="E8" i="8"/>
  <c r="F21" i="8"/>
  <c r="G31" i="17"/>
  <c r="G8" i="17"/>
  <c r="D36" i="17"/>
  <c r="F8" i="8"/>
  <c r="D22" i="8"/>
  <c r="E11" i="8"/>
  <c r="E7" i="8"/>
  <c r="G10" i="8"/>
  <c r="G11" i="17"/>
  <c r="G12" i="17"/>
  <c r="D29" i="17"/>
  <c r="E25" i="17"/>
  <c r="D14" i="17"/>
  <c r="F25" i="17"/>
  <c r="F21" i="17"/>
  <c r="E23" i="17"/>
  <c r="F31" i="17"/>
  <c r="F11" i="17"/>
  <c r="E28" i="17"/>
  <c r="E27" i="17"/>
  <c r="D10" i="17"/>
  <c r="F15" i="17"/>
  <c r="F26" i="17"/>
  <c r="G9" i="17"/>
  <c r="E17" i="17"/>
  <c r="D22" i="17"/>
  <c r="G7" i="8"/>
  <c r="D11" i="8"/>
  <c r="F8" i="17"/>
  <c r="F23" i="17"/>
  <c r="G18" i="17"/>
  <c r="F17" i="17"/>
  <c r="E20" i="17"/>
  <c r="F36" i="17"/>
  <c r="E29" i="17"/>
  <c r="D30" i="17"/>
  <c r="F22" i="17"/>
  <c r="F10" i="17"/>
  <c r="D20" i="17"/>
  <c r="D7" i="17"/>
  <c r="F18" i="8"/>
  <c r="G26" i="8"/>
  <c r="E22" i="8"/>
  <c r="D10" i="8"/>
  <c r="F26" i="8"/>
  <c r="D21" i="8"/>
  <c r="G26" i="17"/>
  <c r="E21" i="17"/>
  <c r="G33" i="17"/>
  <c r="G36" i="17"/>
  <c r="F32" i="17"/>
  <c r="F7" i="17"/>
  <c r="F14" i="17"/>
  <c r="G21" i="17"/>
  <c r="E36" i="17"/>
  <c r="F16" i="17"/>
  <c r="F30" i="17"/>
  <c r="D11" i="17"/>
  <c r="D26" i="8"/>
  <c r="E26" i="8"/>
  <c r="G25" i="8"/>
  <c r="D25" i="8"/>
  <c r="E21" i="8"/>
  <c r="F11" i="8"/>
  <c r="E26" i="17"/>
  <c r="E32" i="17"/>
  <c r="F12" i="17"/>
  <c r="F29" i="17"/>
  <c r="E15" i="17"/>
  <c r="E11" i="17"/>
  <c r="D8" i="17"/>
  <c r="G30" i="17"/>
  <c r="D27" i="17"/>
  <c r="D32" i="17"/>
  <c r="D33" i="17"/>
  <c r="G15" i="17"/>
  <c r="E7" i="17"/>
  <c r="D7" i="8" l="1"/>
  <c r="E27" i="15"/>
  <c r="F6" i="17"/>
  <c r="D19" i="17"/>
  <c r="E13" i="17"/>
  <c r="F27" i="15"/>
  <c r="G6" i="8"/>
  <c r="E6" i="17"/>
  <c r="D6" i="17"/>
  <c r="D19" i="8"/>
  <c r="E19" i="17"/>
  <c r="G6" i="17"/>
  <c r="G27" i="15"/>
  <c r="F13" i="8"/>
  <c r="E6" i="8"/>
  <c r="E19" i="8"/>
  <c r="E13" i="8"/>
  <c r="D13" i="8"/>
  <c r="F6" i="8"/>
  <c r="F13" i="17"/>
  <c r="F19" i="8"/>
  <c r="G13" i="8"/>
  <c r="G13" i="17"/>
  <c r="G19" i="8"/>
  <c r="D13" i="17"/>
  <c r="D27" i="15"/>
  <c r="F19" i="17"/>
  <c r="G19" i="17"/>
  <c r="D6" i="8" l="1"/>
  <c r="E17" i="15"/>
  <c r="D44" i="15"/>
  <c r="D15" i="15"/>
  <c r="G17" i="15"/>
  <c r="D5" i="17"/>
  <c r="E24" i="15"/>
  <c r="G24" i="15"/>
  <c r="D16" i="15"/>
  <c r="E45" i="15"/>
  <c r="E15" i="15"/>
  <c r="F5" i="8"/>
  <c r="F16" i="15"/>
  <c r="G52" i="15"/>
  <c r="G23" i="15"/>
  <c r="D17" i="15"/>
  <c r="D25" i="15"/>
  <c r="E5" i="8"/>
  <c r="D51" i="15"/>
  <c r="D23" i="15"/>
  <c r="D24" i="15"/>
  <c r="F24" i="15"/>
  <c r="E5" i="17"/>
  <c r="G15" i="15"/>
  <c r="G43" i="15"/>
  <c r="E23" i="15"/>
  <c r="E52" i="15"/>
  <c r="F5" i="17"/>
  <c r="G25" i="15"/>
  <c r="F25" i="15"/>
  <c r="E16" i="15"/>
  <c r="G5" i="17"/>
  <c r="E25" i="15"/>
  <c r="G5" i="8"/>
  <c r="G16" i="15"/>
  <c r="F17" i="15"/>
  <c r="F15" i="15"/>
  <c r="F44" i="15"/>
  <c r="D5" i="8"/>
  <c r="F23" i="15"/>
  <c r="F51" i="15"/>
  <c r="G44" i="15" l="1"/>
  <c r="E43" i="15"/>
  <c r="F43" i="15"/>
  <c r="G53" i="15"/>
  <c r="D53" i="15"/>
  <c r="G45" i="15"/>
  <c r="G42" i="15"/>
  <c r="G47" i="15"/>
  <c r="G14" i="15"/>
  <c r="G51" i="15"/>
  <c r="G50" i="15"/>
  <c r="G22" i="15"/>
  <c r="G55" i="15"/>
  <c r="D43" i="15"/>
  <c r="D42" i="15"/>
  <c r="D14" i="15"/>
  <c r="D47" i="15"/>
  <c r="F52" i="15"/>
  <c r="F22" i="15"/>
  <c r="F50" i="15"/>
  <c r="F55" i="15"/>
  <c r="D45" i="15"/>
  <c r="D52" i="15"/>
  <c r="D50" i="15"/>
  <c r="D22" i="15"/>
  <c r="D55" i="15"/>
  <c r="E51" i="15"/>
  <c r="E50" i="15"/>
  <c r="E22" i="15"/>
  <c r="E55" i="15"/>
  <c r="F45" i="15"/>
  <c r="F42" i="15"/>
  <c r="F14" i="15"/>
  <c r="F47" i="15"/>
  <c r="E53" i="15"/>
  <c r="F53" i="15"/>
  <c r="E44" i="15"/>
  <c r="E42" i="15"/>
  <c r="E14" i="15"/>
  <c r="E47" i="15"/>
  <c r="I32" i="17" l="1"/>
  <c r="I32" i="8"/>
  <c r="L15" i="17" l="1"/>
  <c r="AI18" i="17"/>
  <c r="L23" i="17"/>
  <c r="Y31" i="17"/>
  <c r="AC9" i="17"/>
  <c r="AC26" i="17"/>
  <c r="M23" i="17"/>
  <c r="V10" i="17"/>
  <c r="Z27" i="17"/>
  <c r="AE31" i="17"/>
  <c r="AJ12" i="17"/>
  <c r="AP25" i="17"/>
  <c r="N12" i="17"/>
  <c r="P33" i="17"/>
  <c r="AO36" i="17"/>
  <c r="S32" i="17"/>
  <c r="AE22" i="17"/>
  <c r="P25" i="17"/>
  <c r="V22" i="17"/>
  <c r="AK30" i="17"/>
  <c r="AH8" i="17"/>
  <c r="AJ9" i="17"/>
  <c r="U12" i="17"/>
  <c r="Z32" i="17"/>
  <c r="AH12" i="17"/>
  <c r="AQ18" i="17"/>
  <c r="AN22" i="17"/>
  <c r="AI9" i="17"/>
  <c r="AA28" i="17"/>
  <c r="M36" i="17"/>
  <c r="Q24" i="17"/>
  <c r="AG29" i="17"/>
  <c r="V36" i="17"/>
  <c r="R16" i="17"/>
  <c r="AA24" i="17"/>
  <c r="S23" i="17"/>
  <c r="S28" i="17"/>
  <c r="R9" i="17"/>
  <c r="V32" i="17"/>
  <c r="T32" i="17"/>
  <c r="AP11" i="17"/>
  <c r="AA33" i="17"/>
  <c r="U22" i="17"/>
  <c r="AQ21" i="17"/>
  <c r="X16" i="17"/>
  <c r="AQ29" i="17"/>
  <c r="Y26" i="17"/>
  <c r="AD36" i="17"/>
  <c r="AD29" i="17"/>
  <c r="AA26" i="17"/>
  <c r="AH15" i="17"/>
  <c r="AH25" i="17"/>
  <c r="I27" i="15"/>
  <c r="AD28" i="17"/>
  <c r="AD30" i="17"/>
  <c r="AL18" i="17"/>
  <c r="V28" i="17"/>
  <c r="M10" i="17"/>
  <c r="K30" i="17"/>
  <c r="J32" i="17"/>
  <c r="I16" i="15"/>
  <c r="Y36" i="8"/>
  <c r="AN36" i="8"/>
  <c r="AH36" i="8"/>
  <c r="O36" i="8"/>
  <c r="I17" i="15"/>
  <c r="K36" i="8"/>
  <c r="I33" i="17"/>
  <c r="I33" i="8"/>
  <c r="AP36" i="17"/>
  <c r="L36" i="17"/>
  <c r="J36" i="17"/>
  <c r="AH36" i="17"/>
  <c r="O36" i="17"/>
  <c r="AA36" i="17"/>
  <c r="U36" i="17"/>
  <c r="AK36" i="17"/>
  <c r="P36" i="17"/>
  <c r="AF36" i="17"/>
  <c r="AM33" i="8"/>
  <c r="R33" i="8"/>
  <c r="R33" i="17"/>
  <c r="AP33" i="8"/>
  <c r="AP33" i="17"/>
  <c r="AN33" i="17"/>
  <c r="AN33" i="8"/>
  <c r="P33" i="8"/>
  <c r="W33" i="17"/>
  <c r="W33" i="8"/>
  <c r="O33" i="17"/>
  <c r="O33" i="8"/>
  <c r="AL33" i="8"/>
  <c r="T33" i="8"/>
  <c r="T33" i="17"/>
  <c r="AB33" i="8"/>
  <c r="AB33" i="17"/>
  <c r="N33" i="8"/>
  <c r="N33" i="17"/>
  <c r="AG33" i="17"/>
  <c r="AG33" i="8"/>
  <c r="AQ33" i="17"/>
  <c r="AQ33" i="8"/>
  <c r="Z33" i="8"/>
  <c r="AK33" i="8"/>
  <c r="AK33" i="17"/>
  <c r="S33" i="8"/>
  <c r="AC33" i="17"/>
  <c r="AC33" i="8"/>
  <c r="AD33" i="8"/>
  <c r="AO33" i="17"/>
  <c r="AO33" i="8"/>
  <c r="AA33" i="8"/>
  <c r="K33" i="17"/>
  <c r="AI33" i="17"/>
  <c r="AI33" i="8"/>
  <c r="AH33" i="8"/>
  <c r="AH33" i="17"/>
  <c r="L33" i="8"/>
  <c r="L33" i="17"/>
  <c r="AJ33" i="8"/>
  <c r="AJ33" i="17"/>
  <c r="M33" i="8"/>
  <c r="M33" i="17"/>
  <c r="V33" i="8"/>
  <c r="Q33" i="8"/>
  <c r="Q33" i="17"/>
  <c r="X33" i="17"/>
  <c r="X33" i="8"/>
  <c r="Y33" i="17"/>
  <c r="Y33" i="8"/>
  <c r="AF33" i="17"/>
  <c r="AF33" i="8"/>
  <c r="AE33" i="17"/>
  <c r="AE33" i="8"/>
  <c r="U33" i="17"/>
  <c r="U33" i="8"/>
  <c r="AA31" i="8"/>
  <c r="AA31" i="17"/>
  <c r="U31" i="17"/>
  <c r="U31" i="8"/>
  <c r="W31" i="8"/>
  <c r="AM31" i="17"/>
  <c r="AM31" i="8"/>
  <c r="V31" i="17"/>
  <c r="V31" i="8"/>
  <c r="AH31" i="17"/>
  <c r="AH31" i="8"/>
  <c r="S31" i="8"/>
  <c r="S31" i="17"/>
  <c r="N31" i="17"/>
  <c r="N31" i="8"/>
  <c r="L31" i="8"/>
  <c r="L31" i="17"/>
  <c r="O31" i="8"/>
  <c r="AC31" i="8"/>
  <c r="P31" i="8"/>
  <c r="P31" i="17"/>
  <c r="Z31" i="17"/>
  <c r="Z31" i="8"/>
  <c r="AJ31" i="8"/>
  <c r="AJ31" i="17"/>
  <c r="AO31" i="17"/>
  <c r="AO31" i="8"/>
  <c r="AB31" i="8"/>
  <c r="AB31" i="17"/>
  <c r="R31" i="8"/>
  <c r="AG31" i="8"/>
  <c r="AE31" i="8"/>
  <c r="K31" i="8"/>
  <c r="K31" i="17"/>
  <c r="AN31" i="8"/>
  <c r="AN31" i="17"/>
  <c r="M31" i="17"/>
  <c r="M31" i="8"/>
  <c r="Y31" i="8"/>
  <c r="AK31" i="8"/>
  <c r="AF31" i="8"/>
  <c r="AF31" i="17"/>
  <c r="T31" i="8"/>
  <c r="AP31" i="17"/>
  <c r="AP31" i="8"/>
  <c r="AQ31" i="8"/>
  <c r="AQ31" i="17"/>
  <c r="X31" i="8"/>
  <c r="X31" i="17"/>
  <c r="AL31" i="17"/>
  <c r="AL31" i="8"/>
  <c r="AI31" i="8"/>
  <c r="AI31" i="17"/>
  <c r="AD31" i="17"/>
  <c r="AD31" i="8"/>
  <c r="J31" i="17"/>
  <c r="I31" i="8"/>
  <c r="I31" i="17"/>
  <c r="AJ26" i="8"/>
  <c r="AJ26" i="17"/>
  <c r="AL27" i="17"/>
  <c r="AL27" i="8"/>
  <c r="AF29" i="8"/>
  <c r="AF29" i="17"/>
  <c r="AJ23" i="8"/>
  <c r="AQ26" i="8"/>
  <c r="AJ20" i="17"/>
  <c r="AJ20" i="8"/>
  <c r="AC28" i="8"/>
  <c r="AK22" i="8"/>
  <c r="AK22" i="17"/>
  <c r="AG20" i="17"/>
  <c r="AG20" i="8"/>
  <c r="AG27" i="17"/>
  <c r="AG27" i="8"/>
  <c r="AM20" i="17"/>
  <c r="AG25" i="17"/>
  <c r="AG25" i="8"/>
  <c r="AG28" i="17"/>
  <c r="AG28" i="8"/>
  <c r="AQ22" i="17"/>
  <c r="AQ22" i="8"/>
  <c r="AE30" i="17"/>
  <c r="AE30" i="8"/>
  <c r="AI23" i="17"/>
  <c r="AI23" i="8"/>
  <c r="AN20" i="17"/>
  <c r="AL24" i="17"/>
  <c r="AL24" i="8"/>
  <c r="AM29" i="8"/>
  <c r="AN30" i="8"/>
  <c r="AN30" i="17"/>
  <c r="AP26" i="8"/>
  <c r="AP26" i="17"/>
  <c r="AH26" i="8"/>
  <c r="AH26" i="17"/>
  <c r="AP28" i="8"/>
  <c r="AO30" i="17"/>
  <c r="AO30" i="8"/>
  <c r="AE24" i="8"/>
  <c r="AB24" i="17"/>
  <c r="AL20" i="17"/>
  <c r="AL20" i="8"/>
  <c r="AC23" i="17"/>
  <c r="AO24" i="17"/>
  <c r="AO24" i="8"/>
  <c r="AM24" i="8"/>
  <c r="AJ24" i="17"/>
  <c r="AJ24" i="8"/>
  <c r="AG22" i="8"/>
  <c r="AC30" i="17"/>
  <c r="AN29" i="17"/>
  <c r="AN29" i="8"/>
  <c r="AO27" i="17"/>
  <c r="AO27" i="8"/>
  <c r="AL26" i="17"/>
  <c r="AL26" i="8"/>
  <c r="AF27" i="17"/>
  <c r="AF27" i="8"/>
  <c r="AN24" i="17"/>
  <c r="AN24" i="8"/>
  <c r="AO22" i="17"/>
  <c r="AO22" i="8"/>
  <c r="AB23" i="8"/>
  <c r="AB23" i="17"/>
  <c r="AQ21" i="8"/>
  <c r="AB30" i="8"/>
  <c r="AB30" i="17"/>
  <c r="AB28" i="17"/>
  <c r="AB28" i="8"/>
  <c r="AH28" i="8"/>
  <c r="AH28" i="17"/>
  <c r="AK23" i="17"/>
  <c r="AK23" i="8"/>
  <c r="AK24" i="17"/>
  <c r="AK24" i="8"/>
  <c r="AE28" i="17"/>
  <c r="AE28" i="8"/>
  <c r="AQ20" i="17"/>
  <c r="AQ20" i="8"/>
  <c r="AQ27" i="17"/>
  <c r="AQ27" i="8"/>
  <c r="AQ24" i="17"/>
  <c r="AF25" i="8"/>
  <c r="AF25" i="17"/>
  <c r="AO20" i="8"/>
  <c r="AL21" i="8"/>
  <c r="AL28" i="17"/>
  <c r="AL28" i="8"/>
  <c r="AH20" i="17"/>
  <c r="AD23" i="17"/>
  <c r="AD23" i="8"/>
  <c r="AM25" i="8"/>
  <c r="AQ29" i="8"/>
  <c r="AJ29" i="17"/>
  <c r="AJ29" i="8"/>
  <c r="AG30" i="8"/>
  <c r="AP29" i="8"/>
  <c r="AP29" i="17"/>
  <c r="AN25" i="17"/>
  <c r="AN25" i="8"/>
  <c r="AC22" i="17"/>
  <c r="AC22" i="8"/>
  <c r="AE22" i="8"/>
  <c r="AB20" i="17"/>
  <c r="AB20" i="8"/>
  <c r="AO23" i="8"/>
  <c r="AD26" i="8"/>
  <c r="AI29" i="17"/>
  <c r="AI29" i="8"/>
  <c r="AH29" i="17"/>
  <c r="AH29" i="8"/>
  <c r="AB27" i="17"/>
  <c r="AB27" i="8"/>
  <c r="AI28" i="17"/>
  <c r="AI28" i="8"/>
  <c r="AP25" i="8"/>
  <c r="AQ25" i="8"/>
  <c r="AI22" i="17"/>
  <c r="AI22" i="8"/>
  <c r="AQ23" i="17"/>
  <c r="AQ23" i="8"/>
  <c r="AI21" i="8"/>
  <c r="AM26" i="17"/>
  <c r="AM26" i="8"/>
  <c r="AN23" i="17"/>
  <c r="AN23" i="8"/>
  <c r="AD21" i="17"/>
  <c r="AD21" i="8"/>
  <c r="AI26" i="17"/>
  <c r="AI26" i="8"/>
  <c r="AE27" i="17"/>
  <c r="AE27" i="8"/>
  <c r="AI20" i="8"/>
  <c r="AF21" i="8"/>
  <c r="AG26" i="17"/>
  <c r="AG26" i="8"/>
  <c r="AN21" i="17"/>
  <c r="AN21" i="8"/>
  <c r="AB21" i="17"/>
  <c r="AH22" i="17"/>
  <c r="AH22" i="8"/>
  <c r="AH25" i="8"/>
  <c r="AJ27" i="8"/>
  <c r="AJ27" i="17"/>
  <c r="AH30" i="8"/>
  <c r="AQ28" i="17"/>
  <c r="AQ28" i="8"/>
  <c r="AJ25" i="8"/>
  <c r="AD30" i="8"/>
  <c r="AJ28" i="8"/>
  <c r="AJ28" i="17"/>
  <c r="AP30" i="17"/>
  <c r="AP30" i="8"/>
  <c r="AC20" i="17"/>
  <c r="AP20" i="17"/>
  <c r="AP20" i="8"/>
  <c r="AH23" i="17"/>
  <c r="AH23" i="8"/>
  <c r="AC24" i="8"/>
  <c r="AG21" i="17"/>
  <c r="AG21" i="8"/>
  <c r="AC27" i="17"/>
  <c r="AC27" i="8"/>
  <c r="AB26" i="17"/>
  <c r="AB26" i="8"/>
  <c r="AL30" i="8"/>
  <c r="AL30" i="17"/>
  <c r="AE20" i="8"/>
  <c r="AP24" i="17"/>
  <c r="AP24" i="8"/>
  <c r="AJ30" i="8"/>
  <c r="AI30" i="17"/>
  <c r="AI30" i="8"/>
  <c r="AE29" i="8"/>
  <c r="AE29" i="17"/>
  <c r="AD28" i="8"/>
  <c r="AF20" i="17"/>
  <c r="AF20" i="8"/>
  <c r="AM23" i="8"/>
  <c r="AD25" i="17"/>
  <c r="AD25" i="8"/>
  <c r="AK20" i="17"/>
  <c r="AK20" i="8"/>
  <c r="AN26" i="17"/>
  <c r="AN26" i="8"/>
  <c r="AO21" i="17"/>
  <c r="AO21" i="8"/>
  <c r="AL22" i="8"/>
  <c r="AL22" i="17"/>
  <c r="AB25" i="8"/>
  <c r="AF26" i="17"/>
  <c r="AF26" i="8"/>
  <c r="AI25" i="8"/>
  <c r="AN27" i="8"/>
  <c r="AC26" i="8"/>
  <c r="AE25" i="17"/>
  <c r="AE25" i="8"/>
  <c r="AJ21" i="17"/>
  <c r="AD27" i="17"/>
  <c r="AD27" i="8"/>
  <c r="AK21" i="8"/>
  <c r="AK21" i="17"/>
  <c r="AF22" i="17"/>
  <c r="AF22" i="8"/>
  <c r="AI27" i="17"/>
  <c r="AI27" i="8"/>
  <c r="AC29" i="17"/>
  <c r="AC29" i="8"/>
  <c r="AP27" i="8"/>
  <c r="AO29" i="17"/>
  <c r="AO29" i="8"/>
  <c r="AQ30" i="17"/>
  <c r="AQ30" i="8"/>
  <c r="AK30" i="8"/>
  <c r="AO25" i="17"/>
  <c r="AO25" i="8"/>
  <c r="AF30" i="17"/>
  <c r="AF30" i="8"/>
  <c r="AF28" i="17"/>
  <c r="AF28" i="8"/>
  <c r="AK26" i="8"/>
  <c r="AK26" i="17"/>
  <c r="AN22" i="8"/>
  <c r="AG23" i="8"/>
  <c r="AM30" i="8"/>
  <c r="AM30" i="17"/>
  <c r="AK28" i="17"/>
  <c r="AK28" i="8"/>
  <c r="AD24" i="17"/>
  <c r="AD24" i="8"/>
  <c r="AP21" i="8"/>
  <c r="AD29" i="8"/>
  <c r="AF23" i="17"/>
  <c r="AF23" i="8"/>
  <c r="AM28" i="17"/>
  <c r="AM28" i="8"/>
  <c r="AK27" i="8"/>
  <c r="AK27" i="17"/>
  <c r="AI24" i="17"/>
  <c r="AI24" i="8"/>
  <c r="AM22" i="8"/>
  <c r="AM27" i="17"/>
  <c r="AM27" i="8"/>
  <c r="AP23" i="8"/>
  <c r="AP23" i="17"/>
  <c r="AL23" i="17"/>
  <c r="AL23" i="8"/>
  <c r="AF24" i="17"/>
  <c r="AF24" i="8"/>
  <c r="AE21" i="17"/>
  <c r="AE21" i="8"/>
  <c r="AP22" i="17"/>
  <c r="AD20" i="17"/>
  <c r="AK25" i="17"/>
  <c r="AK25" i="8"/>
  <c r="AD22" i="8"/>
  <c r="AO28" i="17"/>
  <c r="AO28" i="8"/>
  <c r="AO26" i="8"/>
  <c r="AL25" i="8"/>
  <c r="AL29" i="17"/>
  <c r="AL29" i="8"/>
  <c r="AN28" i="17"/>
  <c r="AN28" i="8"/>
  <c r="AH27" i="8"/>
  <c r="AH27" i="17"/>
  <c r="AH21" i="8"/>
  <c r="AG24" i="17"/>
  <c r="AG24" i="8"/>
  <c r="AC25" i="17"/>
  <c r="AC25" i="8"/>
  <c r="AJ22" i="8"/>
  <c r="AJ22" i="17"/>
  <c r="AB22" i="17"/>
  <c r="AB22" i="8"/>
  <c r="AE23" i="8"/>
  <c r="AE23" i="17"/>
  <c r="AG29" i="8"/>
  <c r="AH24" i="8"/>
  <c r="AM21" i="17"/>
  <c r="AM21" i="8"/>
  <c r="AE26" i="17"/>
  <c r="AE26" i="8"/>
  <c r="AK29" i="17"/>
  <c r="AK29" i="8"/>
  <c r="V23" i="17"/>
  <c r="V23" i="8"/>
  <c r="M30" i="17"/>
  <c r="M30" i="8"/>
  <c r="M25" i="17"/>
  <c r="M25" i="8"/>
  <c r="S20" i="17"/>
  <c r="W27" i="17"/>
  <c r="W27" i="8"/>
  <c r="U21" i="8"/>
  <c r="U22" i="8"/>
  <c r="T24" i="17"/>
  <c r="T24" i="8"/>
  <c r="K20" i="8"/>
  <c r="K20" i="17"/>
  <c r="L26" i="17"/>
  <c r="L26" i="8"/>
  <c r="S23" i="8"/>
  <c r="X20" i="17"/>
  <c r="X20" i="8"/>
  <c r="R30" i="17"/>
  <c r="R30" i="8"/>
  <c r="P20" i="17"/>
  <c r="N25" i="8"/>
  <c r="N25" i="17"/>
  <c r="W28" i="8"/>
  <c r="W28" i="17"/>
  <c r="X25" i="17"/>
  <c r="X25" i="8"/>
  <c r="N21" i="8"/>
  <c r="N21" i="17"/>
  <c r="V30" i="8"/>
  <c r="V30" i="17"/>
  <c r="O20" i="17"/>
  <c r="O20" i="8"/>
  <c r="V25" i="17"/>
  <c r="V25" i="8"/>
  <c r="Q29" i="17"/>
  <c r="Q29" i="8"/>
  <c r="AA23" i="8"/>
  <c r="AA23" i="17"/>
  <c r="M21" i="17"/>
  <c r="M21" i="8"/>
  <c r="V27" i="17"/>
  <c r="V27" i="8"/>
  <c r="L24" i="8"/>
  <c r="L24" i="17"/>
  <c r="U26" i="8"/>
  <c r="U26" i="17"/>
  <c r="P23" i="8"/>
  <c r="P23" i="17"/>
  <c r="U20" i="17"/>
  <c r="Z24" i="17"/>
  <c r="Z24" i="8"/>
  <c r="P30" i="17"/>
  <c r="P30" i="8"/>
  <c r="Q21" i="8"/>
  <c r="AA27" i="8"/>
  <c r="L21" i="8"/>
  <c r="V26" i="8"/>
  <c r="O27" i="8"/>
  <c r="O27" i="17"/>
  <c r="Z20" i="17"/>
  <c r="Z20" i="8"/>
  <c r="U30" i="8"/>
  <c r="O23" i="17"/>
  <c r="O23" i="8"/>
  <c r="X22" i="17"/>
  <c r="X22" i="8"/>
  <c r="Z23" i="17"/>
  <c r="Z23" i="8"/>
  <c r="W26" i="17"/>
  <c r="W26" i="8"/>
  <c r="R20" i="17"/>
  <c r="R20" i="8"/>
  <c r="Q30" i="8"/>
  <c r="Q30" i="17"/>
  <c r="L20" i="17"/>
  <c r="T26" i="8"/>
  <c r="L27" i="17"/>
  <c r="L27" i="8"/>
  <c r="W29" i="17"/>
  <c r="W29" i="8"/>
  <c r="L29" i="17"/>
  <c r="K29" i="17"/>
  <c r="K29" i="8"/>
  <c r="AA29" i="17"/>
  <c r="AA29" i="8"/>
  <c r="T20" i="17"/>
  <c r="T20" i="8"/>
  <c r="K22" i="8"/>
  <c r="AA28" i="8"/>
  <c r="Y29" i="8"/>
  <c r="S24" i="17"/>
  <c r="S24" i="8"/>
  <c r="Y24" i="17"/>
  <c r="Y24" i="8"/>
  <c r="W20" i="17"/>
  <c r="W20" i="8"/>
  <c r="Z25" i="17"/>
  <c r="Z25" i="8"/>
  <c r="P28" i="17"/>
  <c r="P28" i="8"/>
  <c r="Y22" i="17"/>
  <c r="Y22" i="8"/>
  <c r="L28" i="8"/>
  <c r="U29" i="17"/>
  <c r="U29" i="8"/>
  <c r="Q28" i="8"/>
  <c r="N28" i="17"/>
  <c r="N28" i="8"/>
  <c r="S30" i="8"/>
  <c r="X29" i="17"/>
  <c r="X29" i="8"/>
  <c r="O24" i="17"/>
  <c r="O24" i="8"/>
  <c r="AA30" i="8"/>
  <c r="AA30" i="17"/>
  <c r="X28" i="8"/>
  <c r="X28" i="17"/>
  <c r="O29" i="8"/>
  <c r="O29" i="17"/>
  <c r="S28" i="8"/>
  <c r="R24" i="17"/>
  <c r="R24" i="8"/>
  <c r="V22" i="8"/>
  <c r="M24" i="8"/>
  <c r="Y23" i="8"/>
  <c r="K23" i="17"/>
  <c r="K23" i="8"/>
  <c r="P22" i="17"/>
  <c r="P22" i="8"/>
  <c r="Z28" i="17"/>
  <c r="Z28" i="8"/>
  <c r="M28" i="8"/>
  <c r="M28" i="17"/>
  <c r="T21" i="8"/>
  <c r="X30" i="8"/>
  <c r="N23" i="17"/>
  <c r="N23" i="8"/>
  <c r="Y26" i="8"/>
  <c r="W22" i="17"/>
  <c r="W22" i="8"/>
  <c r="T30" i="17"/>
  <c r="T30" i="8"/>
  <c r="T22" i="8"/>
  <c r="T22" i="17"/>
  <c r="Z27" i="8"/>
  <c r="W30" i="17"/>
  <c r="W30" i="8"/>
  <c r="K27" i="8"/>
  <c r="M23" i="8"/>
  <c r="O25" i="17"/>
  <c r="O25" i="8"/>
  <c r="Q24" i="8"/>
  <c r="W23" i="17"/>
  <c r="W23" i="8"/>
  <c r="R23" i="8"/>
  <c r="R23" i="17"/>
  <c r="R25" i="8"/>
  <c r="R25" i="17"/>
  <c r="S29" i="17"/>
  <c r="S29" i="8"/>
  <c r="R27" i="8"/>
  <c r="R27" i="17"/>
  <c r="O21" i="8"/>
  <c r="O21" i="17"/>
  <c r="S21" i="17"/>
  <c r="S21" i="8"/>
  <c r="Z22" i="17"/>
  <c r="Z22" i="8"/>
  <c r="P21" i="17"/>
  <c r="P21" i="8"/>
  <c r="P26" i="17"/>
  <c r="P26" i="8"/>
  <c r="P27" i="8"/>
  <c r="P27" i="17"/>
  <c r="M29" i="17"/>
  <c r="M29" i="8"/>
  <c r="T27" i="17"/>
  <c r="T27" i="8"/>
  <c r="N22" i="8"/>
  <c r="O22" i="8"/>
  <c r="O22" i="17"/>
  <c r="M27" i="8"/>
  <c r="T23" i="17"/>
  <c r="T23" i="8"/>
  <c r="K26" i="17"/>
  <c r="K26" i="8"/>
  <c r="X27" i="8"/>
  <c r="K30" i="8"/>
  <c r="K24" i="8"/>
  <c r="K24" i="17"/>
  <c r="P29" i="8"/>
  <c r="P29" i="17"/>
  <c r="Z26" i="17"/>
  <c r="Z26" i="8"/>
  <c r="Y28" i="17"/>
  <c r="Y28" i="8"/>
  <c r="AA26" i="8"/>
  <c r="N27" i="8"/>
  <c r="N27" i="17"/>
  <c r="L25" i="17"/>
  <c r="L25" i="8"/>
  <c r="M22" i="17"/>
  <c r="M22" i="8"/>
  <c r="S27" i="17"/>
  <c r="S27" i="8"/>
  <c r="N24" i="17"/>
  <c r="N24" i="8"/>
  <c r="X23" i="8"/>
  <c r="X23" i="17"/>
  <c r="X24" i="17"/>
  <c r="X24" i="8"/>
  <c r="S25" i="8"/>
  <c r="N29" i="8"/>
  <c r="N29" i="17"/>
  <c r="U27" i="8"/>
  <c r="U28" i="17"/>
  <c r="U28" i="8"/>
  <c r="Q22" i="17"/>
  <c r="Q22" i="8"/>
  <c r="M26" i="17"/>
  <c r="M26" i="8"/>
  <c r="AA22" i="17"/>
  <c r="AA22" i="8"/>
  <c r="N30" i="17"/>
  <c r="N30" i="8"/>
  <c r="Y25" i="8"/>
  <c r="Y25" i="17"/>
  <c r="X21" i="17"/>
  <c r="X21" i="8"/>
  <c r="U24" i="17"/>
  <c r="U24" i="8"/>
  <c r="T25" i="8"/>
  <c r="T25" i="17"/>
  <c r="O28" i="8"/>
  <c r="Z29" i="17"/>
  <c r="Z29" i="8"/>
  <c r="R21" i="8"/>
  <c r="W24" i="8"/>
  <c r="W24" i="17"/>
  <c r="Q27" i="8"/>
  <c r="P24" i="17"/>
  <c r="P24" i="8"/>
  <c r="T29" i="17"/>
  <c r="R28" i="17"/>
  <c r="R28" i="8"/>
  <c r="N20" i="8"/>
  <c r="Q26" i="17"/>
  <c r="Q26" i="8"/>
  <c r="AA25" i="8"/>
  <c r="AA25" i="17"/>
  <c r="V29" i="17"/>
  <c r="V29" i="8"/>
  <c r="AA21" i="17"/>
  <c r="AA21" i="8"/>
  <c r="O30" i="8"/>
  <c r="O30" i="17"/>
  <c r="O26" i="17"/>
  <c r="O26" i="8"/>
  <c r="V20" i="8"/>
  <c r="Y27" i="17"/>
  <c r="Y27" i="8"/>
  <c r="Q25" i="8"/>
  <c r="Z21" i="17"/>
  <c r="Z21" i="8"/>
  <c r="V21" i="8"/>
  <c r="V21" i="17"/>
  <c r="P25" i="8"/>
  <c r="X26" i="17"/>
  <c r="AA24" i="8"/>
  <c r="R26" i="17"/>
  <c r="R26" i="8"/>
  <c r="W21" i="8"/>
  <c r="U23" i="17"/>
  <c r="U23" i="8"/>
  <c r="K28" i="17"/>
  <c r="K28" i="8"/>
  <c r="Y21" i="17"/>
  <c r="Y21" i="8"/>
  <c r="Q23" i="17"/>
  <c r="Q23" i="8"/>
  <c r="N26" i="8"/>
  <c r="T28" i="8"/>
  <c r="V28" i="8"/>
  <c r="Y30" i="8"/>
  <c r="Y30" i="17"/>
  <c r="U25" i="17"/>
  <c r="U25" i="8"/>
  <c r="L22" i="8"/>
  <c r="S26" i="8"/>
  <c r="S26" i="17"/>
  <c r="R29" i="8"/>
  <c r="R29" i="17"/>
  <c r="K25" i="8"/>
  <c r="K25" i="17"/>
  <c r="W25" i="17"/>
  <c r="W25" i="8"/>
  <c r="L23" i="8"/>
  <c r="Z30" i="17"/>
  <c r="Z30" i="8"/>
  <c r="V24" i="17"/>
  <c r="V24" i="8"/>
  <c r="R22" i="17"/>
  <c r="R22" i="8"/>
  <c r="Q20" i="17"/>
  <c r="S22" i="8"/>
  <c r="J28" i="8"/>
  <c r="I30" i="17"/>
  <c r="I30" i="8"/>
  <c r="I28" i="8"/>
  <c r="I28" i="17"/>
  <c r="I24" i="8"/>
  <c r="I24" i="17"/>
  <c r="I27" i="17"/>
  <c r="I27" i="8"/>
  <c r="J20" i="17"/>
  <c r="J22" i="8"/>
  <c r="I22" i="17"/>
  <c r="I22" i="8"/>
  <c r="J27" i="8"/>
  <c r="J30" i="17"/>
  <c r="J30" i="8"/>
  <c r="J26" i="17"/>
  <c r="I29" i="8"/>
  <c r="I29" i="17"/>
  <c r="I23" i="17"/>
  <c r="I23" i="8"/>
  <c r="I25" i="8"/>
  <c r="I25" i="17"/>
  <c r="I26" i="17"/>
  <c r="I26" i="8"/>
  <c r="I21" i="8"/>
  <c r="I21" i="17"/>
  <c r="I17" i="17"/>
  <c r="I17" i="8"/>
  <c r="AO17" i="17"/>
  <c r="AO17" i="8"/>
  <c r="AB16" i="8"/>
  <c r="U16" i="17"/>
  <c r="U16" i="8"/>
  <c r="Y18" i="17"/>
  <c r="Y18" i="8"/>
  <c r="V16" i="17"/>
  <c r="V16" i="8"/>
  <c r="AP18" i="8"/>
  <c r="AP18" i="17"/>
  <c r="AB18" i="17"/>
  <c r="AB18" i="8"/>
  <c r="AL18" i="8"/>
  <c r="I18" i="8"/>
  <c r="I18" i="17"/>
  <c r="R17" i="17"/>
  <c r="R17" i="8"/>
  <c r="M15" i="17"/>
  <c r="M15" i="8"/>
  <c r="AI16" i="17"/>
  <c r="AI16" i="8"/>
  <c r="N15" i="17"/>
  <c r="N15" i="8"/>
  <c r="U14" i="8"/>
  <c r="AM16" i="17"/>
  <c r="AM16" i="8"/>
  <c r="V15" i="8"/>
  <c r="AE14" i="8"/>
  <c r="AE14" i="17"/>
  <c r="W18" i="17"/>
  <c r="W18" i="8"/>
  <c r="Q16" i="8"/>
  <c r="Q16" i="17"/>
  <c r="AF17" i="17"/>
  <c r="AF17" i="8"/>
  <c r="AH18" i="8"/>
  <c r="AH18" i="17"/>
  <c r="K14" i="17"/>
  <c r="K14" i="8"/>
  <c r="AO16" i="17"/>
  <c r="AO16" i="8"/>
  <c r="AM14" i="17"/>
  <c r="V18" i="17"/>
  <c r="V18" i="8"/>
  <c r="S15" i="8"/>
  <c r="S15" i="17"/>
  <c r="AG18" i="8"/>
  <c r="AG18" i="17"/>
  <c r="P16" i="8"/>
  <c r="AK14" i="17"/>
  <c r="AP16" i="17"/>
  <c r="AP16" i="8"/>
  <c r="K17" i="8"/>
  <c r="V17" i="8"/>
  <c r="V17" i="17"/>
  <c r="AG17" i="17"/>
  <c r="AG17" i="8"/>
  <c r="L18" i="8"/>
  <c r="W14" i="8"/>
  <c r="Q17" i="17"/>
  <c r="Q17" i="8"/>
  <c r="R14" i="8"/>
  <c r="AG15" i="8"/>
  <c r="AE17" i="17"/>
  <c r="AE17" i="8"/>
  <c r="K16" i="8"/>
  <c r="W17" i="8"/>
  <c r="R16" i="8"/>
  <c r="M16" i="8"/>
  <c r="M16" i="17"/>
  <c r="M18" i="8"/>
  <c r="AD15" i="8"/>
  <c r="N16" i="17"/>
  <c r="N16" i="8"/>
  <c r="AK16" i="17"/>
  <c r="AK16" i="8"/>
  <c r="AL15" i="17"/>
  <c r="AL15" i="8"/>
  <c r="AH16" i="8"/>
  <c r="L17" i="8"/>
  <c r="L17" i="17"/>
  <c r="X14" i="17"/>
  <c r="X14" i="8"/>
  <c r="U15" i="17"/>
  <c r="U15" i="8"/>
  <c r="AL14" i="17"/>
  <c r="AB14" i="17"/>
  <c r="AB14" i="8"/>
  <c r="S16" i="8"/>
  <c r="S16" i="17"/>
  <c r="P14" i="17"/>
  <c r="P14" i="8"/>
  <c r="AC18" i="8"/>
  <c r="AN16" i="8"/>
  <c r="AN16" i="17"/>
  <c r="AH14" i="17"/>
  <c r="AH14" i="8"/>
  <c r="AP14" i="17"/>
  <c r="AB17" i="17"/>
  <c r="AB17" i="8"/>
  <c r="O18" i="17"/>
  <c r="O18" i="8"/>
  <c r="AF16" i="8"/>
  <c r="AF16" i="17"/>
  <c r="K15" i="8"/>
  <c r="K15" i="17"/>
  <c r="AF18" i="8"/>
  <c r="AF18" i="17"/>
  <c r="AK15" i="17"/>
  <c r="AK15" i="8"/>
  <c r="K18" i="8"/>
  <c r="K18" i="17"/>
  <c r="P18" i="8"/>
  <c r="AL16" i="8"/>
  <c r="AL16" i="17"/>
  <c r="AJ14" i="17"/>
  <c r="AJ14" i="8"/>
  <c r="S18" i="8"/>
  <c r="S18" i="17"/>
  <c r="O15" i="17"/>
  <c r="O15" i="8"/>
  <c r="AK17" i="8"/>
  <c r="AK17" i="17"/>
  <c r="L15" i="8"/>
  <c r="AJ17" i="17"/>
  <c r="AJ17" i="8"/>
  <c r="AC17" i="8"/>
  <c r="AC17" i="17"/>
  <c r="AE15" i="17"/>
  <c r="AE15" i="8"/>
  <c r="AG16" i="8"/>
  <c r="AG16" i="17"/>
  <c r="Z14" i="8"/>
  <c r="AC14" i="8"/>
  <c r="Q15" i="17"/>
  <c r="Q15" i="8"/>
  <c r="AQ17" i="17"/>
  <c r="AQ17" i="8"/>
  <c r="AQ16" i="17"/>
  <c r="AQ16" i="8"/>
  <c r="U18" i="8"/>
  <c r="AO18" i="17"/>
  <c r="AO18" i="8"/>
  <c r="Q18" i="17"/>
  <c r="Q18" i="8"/>
  <c r="J15" i="17"/>
  <c r="X15" i="17"/>
  <c r="X15" i="8"/>
  <c r="AG14" i="8"/>
  <c r="AG14" i="17"/>
  <c r="AC16" i="17"/>
  <c r="AC16" i="8"/>
  <c r="AN14" i="17"/>
  <c r="AN14" i="8"/>
  <c r="AN15" i="8"/>
  <c r="AI14" i="8"/>
  <c r="AI14" i="17"/>
  <c r="Z15" i="17"/>
  <c r="Z15" i="8"/>
  <c r="O17" i="17"/>
  <c r="O17" i="8"/>
  <c r="J18" i="17"/>
  <c r="S14" i="8"/>
  <c r="S14" i="17"/>
  <c r="Y14" i="8"/>
  <c r="Y14" i="17"/>
  <c r="AN18" i="17"/>
  <c r="AN18" i="8"/>
  <c r="X16" i="8"/>
  <c r="T15" i="8"/>
  <c r="T15" i="17"/>
  <c r="AF15" i="8"/>
  <c r="AF15" i="17"/>
  <c r="AC15" i="17"/>
  <c r="AC15" i="8"/>
  <c r="AA14" i="17"/>
  <c r="AA14" i="8"/>
  <c r="AP17" i="8"/>
  <c r="AP17" i="17"/>
  <c r="AO15" i="17"/>
  <c r="AO15" i="8"/>
  <c r="AK18" i="17"/>
  <c r="AK18" i="8"/>
  <c r="R15" i="8"/>
  <c r="P15" i="8"/>
  <c r="AQ15" i="8"/>
  <c r="AQ15" i="17"/>
  <c r="AM15" i="17"/>
  <c r="AM15" i="8"/>
  <c r="AJ18" i="17"/>
  <c r="AJ18" i="8"/>
  <c r="AA15" i="8"/>
  <c r="AA15" i="17"/>
  <c r="AD18" i="17"/>
  <c r="AD18" i="8"/>
  <c r="AE16" i="17"/>
  <c r="AE16" i="8"/>
  <c r="T18" i="17"/>
  <c r="T18" i="8"/>
  <c r="Y16" i="8"/>
  <c r="Y16" i="17"/>
  <c r="I16" i="17"/>
  <c r="I16" i="8"/>
  <c r="AP15" i="17"/>
  <c r="AP15" i="8"/>
  <c r="X17" i="8"/>
  <c r="X17" i="17"/>
  <c r="W15" i="17"/>
  <c r="W15" i="8"/>
  <c r="AJ16" i="17"/>
  <c r="AJ16" i="8"/>
  <c r="S17" i="8"/>
  <c r="Z16" i="17"/>
  <c r="Z16" i="8"/>
  <c r="M17" i="8"/>
  <c r="T14" i="17"/>
  <c r="T14" i="8"/>
  <c r="AI18" i="8"/>
  <c r="N14" i="8"/>
  <c r="AI15" i="8"/>
  <c r="Y17" i="8"/>
  <c r="T17" i="8"/>
  <c r="T17" i="17"/>
  <c r="T16" i="8"/>
  <c r="AA17" i="8"/>
  <c r="AB15" i="8"/>
  <c r="AB15" i="17"/>
  <c r="M14" i="8"/>
  <c r="AD14" i="17"/>
  <c r="AL17" i="17"/>
  <c r="AL17" i="8"/>
  <c r="I15" i="8"/>
  <c r="I15" i="17"/>
  <c r="AM17" i="17"/>
  <c r="AM17" i="8"/>
  <c r="X18" i="8"/>
  <c r="X18" i="17"/>
  <c r="AN17" i="17"/>
  <c r="AN17" i="8"/>
  <c r="AM18" i="17"/>
  <c r="AM18" i="8"/>
  <c r="AQ18" i="8"/>
  <c r="Z17" i="8"/>
  <c r="Z17" i="17"/>
  <c r="N17" i="8"/>
  <c r="AA18" i="8"/>
  <c r="AA18" i="17"/>
  <c r="AI17" i="8"/>
  <c r="P17" i="8"/>
  <c r="AA16" i="8"/>
  <c r="AA16" i="17"/>
  <c r="V14" i="17"/>
  <c r="AJ15" i="8"/>
  <c r="AJ15" i="17"/>
  <c r="AH17" i="17"/>
  <c r="AH17" i="8"/>
  <c r="AD16" i="8"/>
  <c r="AD16" i="17"/>
  <c r="AF14" i="17"/>
  <c r="U17" i="8"/>
  <c r="U17" i="17"/>
  <c r="Y15" i="17"/>
  <c r="Y15" i="8"/>
  <c r="W16" i="17"/>
  <c r="W16" i="8"/>
  <c r="O16" i="17"/>
  <c r="O16" i="8"/>
  <c r="R18" i="8"/>
  <c r="R18" i="17"/>
  <c r="L16" i="17"/>
  <c r="L16" i="8"/>
  <c r="N18" i="17"/>
  <c r="N18" i="8"/>
  <c r="AD17" i="8"/>
  <c r="AD17" i="17"/>
  <c r="AE18" i="8"/>
  <c r="AE18" i="17"/>
  <c r="AQ14" i="17"/>
  <c r="AQ14" i="8"/>
  <c r="O14" i="8"/>
  <c r="Z18" i="8"/>
  <c r="Z18" i="17"/>
  <c r="AH15" i="8"/>
  <c r="AL12" i="17"/>
  <c r="AL12" i="8"/>
  <c r="AO11" i="8"/>
  <c r="AO11" i="17"/>
  <c r="AP12" i="8"/>
  <c r="X8" i="17"/>
  <c r="X8" i="8"/>
  <c r="AJ12" i="8"/>
  <c r="Q10" i="17"/>
  <c r="AQ8" i="17"/>
  <c r="AQ8" i="8"/>
  <c r="AG12" i="17"/>
  <c r="AG12" i="8"/>
  <c r="AE10" i="17"/>
  <c r="AE10" i="8"/>
  <c r="AC7" i="8"/>
  <c r="Z11" i="8"/>
  <c r="AA11" i="17"/>
  <c r="AA11" i="8"/>
  <c r="U8" i="8"/>
  <c r="AP10" i="8"/>
  <c r="AP10" i="17"/>
  <c r="AD7" i="17"/>
  <c r="AB7" i="17"/>
  <c r="AB7" i="8"/>
  <c r="AK8" i="17"/>
  <c r="AK8" i="8"/>
  <c r="AH10" i="8"/>
  <c r="AH10" i="17"/>
  <c r="X10" i="17"/>
  <c r="X10" i="8"/>
  <c r="AM9" i="17"/>
  <c r="AM9" i="8"/>
  <c r="AC12" i="8"/>
  <c r="T8" i="8"/>
  <c r="AD9" i="17"/>
  <c r="AD9" i="8"/>
  <c r="AF10" i="17"/>
  <c r="AF10" i="8"/>
  <c r="R9" i="8"/>
  <c r="S10" i="8"/>
  <c r="X7" i="17"/>
  <c r="X7" i="8"/>
  <c r="Z7" i="17"/>
  <c r="AA7" i="17"/>
  <c r="AA7" i="8"/>
  <c r="AA10" i="8"/>
  <c r="AG9" i="17"/>
  <c r="Q12" i="17"/>
  <c r="Y7" i="8"/>
  <c r="AB12" i="8"/>
  <c r="AB12" i="17"/>
  <c r="S8" i="17"/>
  <c r="S8" i="8"/>
  <c r="AJ7" i="17"/>
  <c r="AJ7" i="8"/>
  <c r="AH12" i="8"/>
  <c r="U7" i="17"/>
  <c r="U7" i="8"/>
  <c r="AN11" i="8"/>
  <c r="AK9" i="17"/>
  <c r="AK9" i="8"/>
  <c r="AF12" i="17"/>
  <c r="AF12" i="8"/>
  <c r="AP9" i="17"/>
  <c r="AP9" i="8"/>
  <c r="AH8" i="8"/>
  <c r="W12" i="8"/>
  <c r="W12" i="17"/>
  <c r="AC9" i="8"/>
  <c r="AE12" i="17"/>
  <c r="AE12" i="8"/>
  <c r="R7" i="8"/>
  <c r="R7" i="17"/>
  <c r="AK12" i="17"/>
  <c r="AK12" i="8"/>
  <c r="T11" i="8"/>
  <c r="V9" i="17"/>
  <c r="V9" i="8"/>
  <c r="AP7" i="17"/>
  <c r="AP7" i="8"/>
  <c r="AO12" i="17"/>
  <c r="AO12" i="8"/>
  <c r="AQ9" i="17"/>
  <c r="AQ9" i="8"/>
  <c r="AM12" i="8"/>
  <c r="AM12" i="17"/>
  <c r="AO9" i="17"/>
  <c r="AO9" i="8"/>
  <c r="V11" i="17"/>
  <c r="V11" i="8"/>
  <c r="Q8" i="17"/>
  <c r="V10" i="8"/>
  <c r="AC11" i="8"/>
  <c r="AN12" i="8"/>
  <c r="W11" i="17"/>
  <c r="W11" i="8"/>
  <c r="AL7" i="17"/>
  <c r="AI12" i="17"/>
  <c r="AI12" i="8"/>
  <c r="AC10" i="8"/>
  <c r="AD10" i="17"/>
  <c r="AD10" i="8"/>
  <c r="AF11" i="8"/>
  <c r="AO7" i="17"/>
  <c r="AO7" i="8"/>
  <c r="AG11" i="17"/>
  <c r="AG11" i="8"/>
  <c r="AI11" i="8"/>
  <c r="X12" i="17"/>
  <c r="X12" i="8"/>
  <c r="T12" i="17"/>
  <c r="T12" i="8"/>
  <c r="S9" i="8"/>
  <c r="AI8" i="17"/>
  <c r="AI8" i="8"/>
  <c r="Q7" i="8"/>
  <c r="AE11" i="17"/>
  <c r="AE11" i="8"/>
  <c r="V12" i="17"/>
  <c r="V12" i="8"/>
  <c r="X9" i="8"/>
  <c r="S11" i="17"/>
  <c r="S11" i="8"/>
  <c r="AF8" i="8"/>
  <c r="T7" i="17"/>
  <c r="T7" i="8"/>
  <c r="W9" i="17"/>
  <c r="W9" i="8"/>
  <c r="W8" i="8"/>
  <c r="W8" i="17"/>
  <c r="AJ8" i="17"/>
  <c r="AJ8" i="8"/>
  <c r="AM11" i="8"/>
  <c r="AM11" i="17"/>
  <c r="AK11" i="8"/>
  <c r="AF7" i="17"/>
  <c r="AD8" i="17"/>
  <c r="AD8" i="8"/>
  <c r="AD12" i="8"/>
  <c r="AD12" i="17"/>
  <c r="AG7" i="8"/>
  <c r="AJ9" i="8"/>
  <c r="W7" i="8"/>
  <c r="V8" i="8"/>
  <c r="V8" i="17"/>
  <c r="AQ11" i="17"/>
  <c r="AQ11" i="8"/>
  <c r="AA8" i="8"/>
  <c r="R8" i="8"/>
  <c r="R8" i="17"/>
  <c r="AM8" i="17"/>
  <c r="AM8" i="8"/>
  <c r="Z9" i="17"/>
  <c r="Z9" i="8"/>
  <c r="AF9" i="8"/>
  <c r="AN7" i="17"/>
  <c r="AN7" i="8"/>
  <c r="AE9" i="8"/>
  <c r="AE9" i="17"/>
  <c r="AE8" i="17"/>
  <c r="AE8" i="8"/>
  <c r="AG8" i="17"/>
  <c r="AG8" i="8"/>
  <c r="AL10" i="8"/>
  <c r="AB11" i="17"/>
  <c r="AB11" i="8"/>
  <c r="AM7" i="17"/>
  <c r="AM7" i="8"/>
  <c r="AG10" i="8"/>
  <c r="AG10" i="17"/>
  <c r="AL8" i="17"/>
  <c r="AL8" i="8"/>
  <c r="Z8" i="8"/>
  <c r="Z8" i="17"/>
  <c r="AQ7" i="8"/>
  <c r="AQ7" i="17"/>
  <c r="T9" i="8"/>
  <c r="AN9" i="8"/>
  <c r="AN9" i="17"/>
  <c r="U12" i="8"/>
  <c r="AH7" i="17"/>
  <c r="AH7" i="8"/>
  <c r="T10" i="17"/>
  <c r="T10" i="8"/>
  <c r="Y12" i="17"/>
  <c r="Y12" i="8"/>
  <c r="AO8" i="17"/>
  <c r="AO8" i="8"/>
  <c r="AK7" i="17"/>
  <c r="AK7" i="8"/>
  <c r="Q11" i="17"/>
  <c r="Q11" i="8"/>
  <c r="AA9" i="17"/>
  <c r="AA9" i="8"/>
  <c r="U10" i="17"/>
  <c r="U10" i="8"/>
  <c r="R10" i="17"/>
  <c r="AB8" i="17"/>
  <c r="AB8" i="8"/>
  <c r="AQ12" i="17"/>
  <c r="AQ12" i="8"/>
  <c r="AD11" i="8"/>
  <c r="AQ10" i="8"/>
  <c r="R11" i="17"/>
  <c r="R11" i="8"/>
  <c r="AB9" i="8"/>
  <c r="AB9" i="17"/>
  <c r="AH11" i="17"/>
  <c r="AH11" i="8"/>
  <c r="Y8" i="17"/>
  <c r="Y8" i="8"/>
  <c r="AL9" i="17"/>
  <c r="AL9" i="8"/>
  <c r="AI9" i="8"/>
  <c r="AE7" i="8"/>
  <c r="U11" i="17"/>
  <c r="U11" i="8"/>
  <c r="Q9" i="17"/>
  <c r="AC8" i="8"/>
  <c r="AO10" i="8"/>
  <c r="AM10" i="17"/>
  <c r="AM10" i="8"/>
  <c r="AA12" i="8"/>
  <c r="AA12" i="17"/>
  <c r="Z10" i="8"/>
  <c r="Z10" i="17"/>
  <c r="AJ10" i="8"/>
  <c r="AJ10" i="17"/>
  <c r="S12" i="8"/>
  <c r="AI7" i="17"/>
  <c r="AI7" i="8"/>
  <c r="AN8" i="8"/>
  <c r="AN10" i="17"/>
  <c r="AN10" i="8"/>
  <c r="AB10" i="8"/>
  <c r="AB10" i="17"/>
  <c r="R12" i="17"/>
  <c r="R12" i="8"/>
  <c r="AP11" i="8"/>
  <c r="Y10" i="8"/>
  <c r="U9" i="17"/>
  <c r="U9" i="8"/>
  <c r="W10" i="17"/>
  <c r="W10" i="8"/>
  <c r="AK10" i="17"/>
  <c r="AK10" i="8"/>
  <c r="Y11" i="8"/>
  <c r="Y11" i="17"/>
  <c r="X11" i="17"/>
  <c r="X11" i="8"/>
  <c r="Z12" i="17"/>
  <c r="Z12" i="8"/>
  <c r="AH9" i="17"/>
  <c r="AH9" i="8"/>
  <c r="AP8" i="8"/>
  <c r="AP8" i="17"/>
  <c r="AJ11" i="17"/>
  <c r="AJ11" i="8"/>
  <c r="AL11" i="8"/>
  <c r="AL11" i="17"/>
  <c r="AI10" i="17"/>
  <c r="AI10" i="8"/>
  <c r="Y9" i="17"/>
  <c r="Y9" i="8"/>
  <c r="M9" i="17"/>
  <c r="M9" i="8"/>
  <c r="M7" i="17"/>
  <c r="M7" i="8"/>
  <c r="N9" i="17"/>
  <c r="N9" i="8"/>
  <c r="N8" i="17"/>
  <c r="N8" i="8"/>
  <c r="N11" i="17"/>
  <c r="N11" i="8"/>
  <c r="R10" i="8"/>
  <c r="P10" i="8"/>
  <c r="M10" i="8"/>
  <c r="K12" i="17"/>
  <c r="K12" i="8"/>
  <c r="I8" i="17"/>
  <c r="I8" i="8"/>
  <c r="M11" i="17"/>
  <c r="M11" i="8"/>
  <c r="L9" i="17"/>
  <c r="L9" i="8"/>
  <c r="Q12" i="8"/>
  <c r="O12" i="17"/>
  <c r="O12" i="8"/>
  <c r="O11" i="17"/>
  <c r="O11" i="8"/>
  <c r="M8" i="8"/>
  <c r="K10" i="8"/>
  <c r="I12" i="17"/>
  <c r="I12" i="8"/>
  <c r="I9" i="17"/>
  <c r="I9" i="8"/>
  <c r="P11" i="17"/>
  <c r="K7" i="17"/>
  <c r="K7" i="8"/>
  <c r="L10" i="17"/>
  <c r="L10" i="8"/>
  <c r="N12" i="8"/>
  <c r="N10" i="17"/>
  <c r="N10" i="8"/>
  <c r="L12" i="17"/>
  <c r="L12" i="8"/>
  <c r="L8" i="17"/>
  <c r="L8" i="8"/>
  <c r="O10" i="17"/>
  <c r="O10" i="8"/>
  <c r="K8" i="17"/>
  <c r="K8" i="8"/>
  <c r="I10" i="17"/>
  <c r="I10" i="8"/>
  <c r="O7" i="17"/>
  <c r="O7" i="8"/>
  <c r="P8" i="17"/>
  <c r="P8" i="8"/>
  <c r="O9" i="17"/>
  <c r="O9" i="8"/>
  <c r="N7" i="8"/>
  <c r="K11" i="8"/>
  <c r="Q8" i="8"/>
  <c r="O8" i="17"/>
  <c r="O8" i="8"/>
  <c r="P12" i="17"/>
  <c r="P12" i="8"/>
  <c r="M12" i="8"/>
  <c r="M12" i="17"/>
  <c r="I11" i="17"/>
  <c r="I11" i="8"/>
  <c r="L11" i="17"/>
  <c r="L11" i="8"/>
  <c r="L7" i="17"/>
  <c r="P9" i="8"/>
  <c r="K9" i="17"/>
  <c r="K9" i="8"/>
  <c r="AM32" i="8"/>
  <c r="AH32" i="8"/>
  <c r="AF32" i="17"/>
  <c r="AQ32" i="8"/>
  <c r="AQ26" i="17"/>
  <c r="AD32" i="17"/>
  <c r="AQ32" i="17"/>
  <c r="AB32" i="8"/>
  <c r="K33" i="8"/>
  <c r="M32" i="17"/>
  <c r="AM32" i="17"/>
  <c r="O32" i="8"/>
  <c r="N32" i="8"/>
  <c r="AO32" i="8"/>
  <c r="AI32" i="8"/>
  <c r="AK32" i="8"/>
  <c r="AO32" i="17"/>
  <c r="U32" i="17"/>
  <c r="O32" i="17"/>
  <c r="V32" i="8"/>
  <c r="U32" i="8"/>
  <c r="N32" i="17"/>
  <c r="AE32" i="17"/>
  <c r="AA32" i="17"/>
  <c r="X32" i="8"/>
  <c r="AI32" i="17"/>
  <c r="T32" i="8"/>
  <c r="K32" i="8"/>
  <c r="AG9" i="8"/>
  <c r="Q32" i="8"/>
  <c r="AC32" i="8"/>
  <c r="AN32" i="8"/>
  <c r="AA32" i="8"/>
  <c r="Y32" i="17"/>
  <c r="AN32" i="17"/>
  <c r="AJ32" i="17"/>
  <c r="L32" i="8"/>
  <c r="AD32" i="8"/>
  <c r="R36" i="17"/>
  <c r="AG32" i="17"/>
  <c r="AH32" i="17"/>
  <c r="R32" i="8"/>
  <c r="X36" i="17"/>
  <c r="AP32" i="8"/>
  <c r="Z32" i="8"/>
  <c r="AL32" i="8"/>
  <c r="AE32" i="8"/>
  <c r="AK32" i="17"/>
  <c r="AP32" i="17"/>
  <c r="L32" i="17"/>
  <c r="AC32" i="17"/>
  <c r="K36" i="17"/>
  <c r="AF32" i="8"/>
  <c r="AG32" i="8"/>
  <c r="R32" i="17"/>
  <c r="AM36" i="17"/>
  <c r="M32" i="8"/>
  <c r="Y32" i="8"/>
  <c r="S32" i="8"/>
  <c r="AJ32" i="8"/>
  <c r="W32" i="8"/>
  <c r="P32" i="8"/>
  <c r="P32" i="17"/>
  <c r="K32" i="17"/>
  <c r="AB32" i="17"/>
  <c r="W32" i="17"/>
  <c r="AL32" i="17"/>
  <c r="N22" i="17" l="1"/>
  <c r="S12" i="17"/>
  <c r="AC11" i="17"/>
  <c r="T9" i="17"/>
  <c r="Y36" i="17"/>
  <c r="S30" i="17"/>
  <c r="Q36" i="17"/>
  <c r="W17" i="17"/>
  <c r="Q32" i="17"/>
  <c r="AC10" i="17"/>
  <c r="U8" i="17"/>
  <c r="K27" i="17"/>
  <c r="U21" i="17"/>
  <c r="AN36" i="17"/>
  <c r="Y10" i="17"/>
  <c r="AM29" i="17"/>
  <c r="I36" i="17"/>
  <c r="T16" i="17"/>
  <c r="AH16" i="17"/>
  <c r="AD27" i="15"/>
  <c r="AF11" i="17"/>
  <c r="AA10" i="17"/>
  <c r="AG15" i="17"/>
  <c r="AD26" i="17"/>
  <c r="AD11" i="17"/>
  <c r="V15" i="17"/>
  <c r="S22" i="17"/>
  <c r="T11" i="17"/>
  <c r="Y23" i="17"/>
  <c r="W31" i="17"/>
  <c r="L30" i="17"/>
  <c r="AG22" i="17"/>
  <c r="U27" i="17"/>
  <c r="L28" i="17"/>
  <c r="K22" i="17"/>
  <c r="M27" i="15"/>
  <c r="Z11" i="17"/>
  <c r="S36" i="17"/>
  <c r="T27" i="15"/>
  <c r="AL33" i="17"/>
  <c r="T36" i="17"/>
  <c r="Q28" i="17"/>
  <c r="K11" i="17"/>
  <c r="X27" i="17"/>
  <c r="AF21" i="17"/>
  <c r="AO10" i="17"/>
  <c r="Q25" i="17"/>
  <c r="P16" i="17"/>
  <c r="Y17" i="17"/>
  <c r="AQ10" i="17"/>
  <c r="AI11" i="17"/>
  <c r="M24" i="17"/>
  <c r="S10" i="17"/>
  <c r="AC12" i="17"/>
  <c r="U18" i="17"/>
  <c r="V33" i="17"/>
  <c r="AL10" i="17"/>
  <c r="AN11" i="17"/>
  <c r="AP12" i="17"/>
  <c r="P15" i="17"/>
  <c r="K17" i="17"/>
  <c r="AB16" i="17"/>
  <c r="AN27" i="17"/>
  <c r="AB29" i="17"/>
  <c r="AC36" i="17"/>
  <c r="AN12" i="17"/>
  <c r="AP28" i="17"/>
  <c r="AC8" i="17"/>
  <c r="AI15" i="17"/>
  <c r="R15" i="17"/>
  <c r="K16" i="17"/>
  <c r="AM23" i="17"/>
  <c r="AG30" i="17"/>
  <c r="AJ23" i="17"/>
  <c r="T31" i="17"/>
  <c r="AI21" i="17"/>
  <c r="AG31" i="17"/>
  <c r="Z36" i="17"/>
  <c r="Q27" i="17"/>
  <c r="AJ30" i="17"/>
  <c r="AF8" i="17"/>
  <c r="AH30" i="17"/>
  <c r="P10" i="17"/>
  <c r="M17" i="17"/>
  <c r="AC18" i="17"/>
  <c r="M18" i="17"/>
  <c r="T28" i="17"/>
  <c r="AO26" i="17"/>
  <c r="AQ25" i="17"/>
  <c r="AM25" i="17"/>
  <c r="AC28" i="17"/>
  <c r="O31" i="17"/>
  <c r="Z33" i="17"/>
  <c r="S33" i="17"/>
  <c r="AN8" i="17"/>
  <c r="P18" i="17"/>
  <c r="R31" i="17"/>
  <c r="AF9" i="17"/>
  <c r="AK11" i="17"/>
  <c r="X9" i="17"/>
  <c r="N17" i="17"/>
  <c r="AA17" i="17"/>
  <c r="L18" i="17"/>
  <c r="W21" i="17"/>
  <c r="V26" i="17"/>
  <c r="AJ25" i="17"/>
  <c r="AC21" i="17"/>
  <c r="AK31" i="17"/>
  <c r="AM33" i="17"/>
  <c r="AQ36" i="17"/>
  <c r="S17" i="17"/>
  <c r="U30" i="17"/>
  <c r="AM24" i="17"/>
  <c r="X32" i="17"/>
  <c r="P17" i="17"/>
  <c r="AD15" i="17"/>
  <c r="AC31" i="17"/>
  <c r="AI36" i="17"/>
  <c r="K10" i="17"/>
  <c r="AI25" i="17"/>
  <c r="AC24" i="17"/>
  <c r="AQ36" i="8"/>
  <c r="T26" i="17"/>
  <c r="AL36" i="17"/>
  <c r="Y29" i="17"/>
  <c r="L21" i="17"/>
  <c r="AB36" i="17"/>
  <c r="M8" i="17"/>
  <c r="AA8" i="17"/>
  <c r="O28" i="17"/>
  <c r="S25" i="17"/>
  <c r="N36" i="17"/>
  <c r="W36" i="17"/>
  <c r="Q27" i="15"/>
  <c r="W27" i="15"/>
  <c r="N27" i="15"/>
  <c r="AJ36" i="17"/>
  <c r="AN15" i="17"/>
  <c r="X30" i="17"/>
  <c r="AL25" i="17"/>
  <c r="AP27" i="17"/>
  <c r="AD33" i="17"/>
  <c r="AG36" i="17"/>
  <c r="AE36" i="17"/>
  <c r="AP21" i="17"/>
  <c r="S9" i="17"/>
  <c r="M27" i="17"/>
  <c r="AH24" i="17"/>
  <c r="AM22" i="17"/>
  <c r="AO23" i="17"/>
  <c r="T8" i="17"/>
  <c r="AI17" i="17"/>
  <c r="N26" i="17"/>
  <c r="AE24" i="17"/>
  <c r="J23" i="17"/>
  <c r="J10" i="17"/>
  <c r="J25" i="17"/>
  <c r="J33" i="17"/>
  <c r="J24" i="17"/>
  <c r="J22" i="17"/>
  <c r="J29" i="17"/>
  <c r="AM36" i="8"/>
  <c r="J28" i="17"/>
  <c r="J16" i="17"/>
  <c r="J17" i="17"/>
  <c r="L19" i="15"/>
  <c r="J8" i="17"/>
  <c r="R36" i="8"/>
  <c r="P36" i="8"/>
  <c r="J9" i="17"/>
  <c r="J11" i="17"/>
  <c r="AI36" i="8"/>
  <c r="J14" i="17"/>
  <c r="J7" i="17"/>
  <c r="AD19" i="15"/>
  <c r="J12" i="17"/>
  <c r="Y19" i="15"/>
  <c r="U36" i="8"/>
  <c r="AO36" i="8"/>
  <c r="M36" i="8"/>
  <c r="O19" i="15"/>
  <c r="K19" i="15"/>
  <c r="W19" i="15"/>
  <c r="AJ36" i="8"/>
  <c r="S36" i="8"/>
  <c r="AP36" i="8"/>
  <c r="AJ19" i="15"/>
  <c r="Z36" i="8"/>
  <c r="AE19" i="15"/>
  <c r="J33" i="8"/>
  <c r="J16" i="8"/>
  <c r="J12" i="8"/>
  <c r="J17" i="8"/>
  <c r="P11" i="8"/>
  <c r="P7" i="8"/>
  <c r="P7" i="17"/>
  <c r="H27" i="17"/>
  <c r="H30" i="17"/>
  <c r="AK36" i="8"/>
  <c r="AD36" i="8"/>
  <c r="AF36" i="8"/>
  <c r="AC36" i="8"/>
  <c r="AG36" i="8"/>
  <c r="T36" i="8"/>
  <c r="AB36" i="8"/>
  <c r="W36" i="8"/>
  <c r="Q36" i="8"/>
  <c r="AL36" i="8"/>
  <c r="AE36" i="8"/>
  <c r="V36" i="8"/>
  <c r="X36" i="8"/>
  <c r="AA36" i="8"/>
  <c r="L36" i="8"/>
  <c r="R19" i="15"/>
  <c r="B11" i="15"/>
  <c r="B39" i="15"/>
  <c r="N36" i="8"/>
  <c r="C11" i="15"/>
  <c r="C39" i="15"/>
  <c r="I19" i="15"/>
  <c r="I36" i="8"/>
  <c r="AF19" i="8"/>
  <c r="AP19" i="8"/>
  <c r="AK19" i="8"/>
  <c r="AP22" i="8"/>
  <c r="P19" i="8"/>
  <c r="AA20" i="8"/>
  <c r="AA19" i="8"/>
  <c r="T19" i="8"/>
  <c r="AD22" i="17"/>
  <c r="AJ19" i="8"/>
  <c r="AJ21" i="8"/>
  <c r="AB25" i="17"/>
  <c r="AC19" i="8"/>
  <c r="AC20" i="8"/>
  <c r="AI20" i="17"/>
  <c r="AH20" i="8"/>
  <c r="AH19" i="8"/>
  <c r="AO20" i="17"/>
  <c r="AN20" i="8"/>
  <c r="AM20" i="8"/>
  <c r="AM19" i="8"/>
  <c r="AH21" i="17"/>
  <c r="M20" i="8"/>
  <c r="M19" i="8"/>
  <c r="U20" i="8"/>
  <c r="U19" i="8"/>
  <c r="AO19" i="8"/>
  <c r="X19" i="8"/>
  <c r="X26" i="8"/>
  <c r="N20" i="17"/>
  <c r="Q20" i="8"/>
  <c r="AE20" i="17"/>
  <c r="AL21" i="17"/>
  <c r="AQ24" i="8"/>
  <c r="O19" i="8"/>
  <c r="AD20" i="8"/>
  <c r="Z19" i="8"/>
  <c r="AG23" i="17"/>
  <c r="R19" i="8"/>
  <c r="M20" i="17"/>
  <c r="Y19" i="8"/>
  <c r="L22" i="17"/>
  <c r="W19" i="8"/>
  <c r="AC21" i="8"/>
  <c r="AB29" i="8"/>
  <c r="AC30" i="8"/>
  <c r="AA20" i="17"/>
  <c r="S20" i="8"/>
  <c r="AC23" i="8"/>
  <c r="Q21" i="17"/>
  <c r="AB21" i="8"/>
  <c r="P20" i="8"/>
  <c r="Q13" i="8"/>
  <c r="K21" i="17"/>
  <c r="AB24" i="8"/>
  <c r="T29" i="8"/>
  <c r="Y20" i="17"/>
  <c r="V19" i="8"/>
  <c r="R21" i="17"/>
  <c r="V20" i="17"/>
  <c r="AA27" i="17"/>
  <c r="Y20" i="8"/>
  <c r="N19" i="8"/>
  <c r="T21" i="17"/>
  <c r="AB19" i="8"/>
  <c r="L30" i="8"/>
  <c r="L29" i="8"/>
  <c r="AD13" i="8"/>
  <c r="AO13" i="8"/>
  <c r="J27" i="17"/>
  <c r="L20" i="8"/>
  <c r="L19" i="8"/>
  <c r="I19" i="8"/>
  <c r="I20" i="8"/>
  <c r="K21" i="8"/>
  <c r="J21" i="17"/>
  <c r="K19" i="8"/>
  <c r="I20" i="17"/>
  <c r="O14" i="17"/>
  <c r="AO14" i="17"/>
  <c r="AL13" i="8"/>
  <c r="N14" i="17"/>
  <c r="AP13" i="8"/>
  <c r="K13" i="8"/>
  <c r="AO14" i="8"/>
  <c r="L13" i="8"/>
  <c r="AM13" i="8"/>
  <c r="I14" i="17"/>
  <c r="Q14" i="8"/>
  <c r="J19" i="15"/>
  <c r="O13" i="8"/>
  <c r="AQ13" i="8"/>
  <c r="AI13" i="8"/>
  <c r="AH13" i="8"/>
  <c r="X13" i="8"/>
  <c r="R14" i="17"/>
  <c r="AC13" i="8"/>
  <c r="AB13" i="8"/>
  <c r="AF14" i="8"/>
  <c r="AL14" i="8"/>
  <c r="Z13" i="8"/>
  <c r="W13" i="8"/>
  <c r="AE13" i="8"/>
  <c r="L14" i="17"/>
  <c r="AK13" i="8"/>
  <c r="Z14" i="17"/>
  <c r="Q14" i="17"/>
  <c r="AD14" i="8"/>
  <c r="T13" i="8"/>
  <c r="AM14" i="8"/>
  <c r="AP14" i="8"/>
  <c r="AC14" i="17"/>
  <c r="L14" i="8"/>
  <c r="AK14" i="8"/>
  <c r="S13" i="8"/>
  <c r="AJ13" i="8"/>
  <c r="R13" i="8"/>
  <c r="V13" i="8"/>
  <c r="I14" i="8"/>
  <c r="M14" i="17"/>
  <c r="V14" i="8"/>
  <c r="U14" i="17"/>
  <c r="W14" i="17"/>
  <c r="M13" i="8"/>
  <c r="AA13" i="8"/>
  <c r="AN13" i="8"/>
  <c r="P13" i="8"/>
  <c r="J36" i="8"/>
  <c r="S7" i="17"/>
  <c r="W7" i="17"/>
  <c r="S7" i="8"/>
  <c r="AD7" i="8"/>
  <c r="N7" i="17"/>
  <c r="AC7" i="17"/>
  <c r="AF7" i="8"/>
  <c r="AE7" i="17"/>
  <c r="Z7" i="8"/>
  <c r="V7" i="8"/>
  <c r="AG7" i="17"/>
  <c r="Y7" i="17"/>
  <c r="V7" i="17"/>
  <c r="AL7" i="8"/>
  <c r="Q7" i="17"/>
  <c r="P9" i="17"/>
  <c r="I7" i="8"/>
  <c r="Q10" i="8"/>
  <c r="Q9" i="8"/>
  <c r="L7" i="8"/>
  <c r="I7" i="17"/>
  <c r="H36" i="17"/>
  <c r="H36" i="8"/>
  <c r="H33" i="17"/>
  <c r="H33" i="8"/>
  <c r="J32" i="8"/>
  <c r="J29" i="8"/>
  <c r="H32" i="8"/>
  <c r="J31" i="8"/>
  <c r="J25" i="8"/>
  <c r="H32" i="17"/>
  <c r="J11" i="8"/>
  <c r="H29" i="8"/>
  <c r="J21" i="8"/>
  <c r="H30" i="8"/>
  <c r="H29" i="17"/>
  <c r="H31" i="17"/>
  <c r="H31" i="8"/>
  <c r="H28" i="17"/>
  <c r="H28" i="8"/>
  <c r="H27" i="8"/>
  <c r="H26" i="8"/>
  <c r="J26" i="8"/>
  <c r="J24" i="8"/>
  <c r="H26" i="17"/>
  <c r="H25" i="8"/>
  <c r="H24" i="8"/>
  <c r="J23" i="8"/>
  <c r="H24" i="17"/>
  <c r="H25" i="17"/>
  <c r="H22" i="8"/>
  <c r="H23" i="17"/>
  <c r="H23" i="8"/>
  <c r="H22" i="17"/>
  <c r="J20" i="8"/>
  <c r="H21" i="8"/>
  <c r="H21" i="17"/>
  <c r="J15" i="8"/>
  <c r="J8" i="8"/>
  <c r="J9" i="8"/>
  <c r="H20" i="8"/>
  <c r="H20" i="17"/>
  <c r="J14" i="8"/>
  <c r="H15" i="17"/>
  <c r="H17" i="8"/>
  <c r="H18" i="8"/>
  <c r="H16" i="8"/>
  <c r="H15" i="8"/>
  <c r="J18" i="8"/>
  <c r="H17" i="17"/>
  <c r="H18" i="17"/>
  <c r="H16" i="17"/>
  <c r="H14" i="17"/>
  <c r="J7" i="8"/>
  <c r="H14" i="8"/>
  <c r="H8" i="17"/>
  <c r="H10" i="8"/>
  <c r="H12" i="17"/>
  <c r="H9" i="17"/>
  <c r="H9" i="8"/>
  <c r="H12" i="8"/>
  <c r="J10" i="8"/>
  <c r="H10" i="17"/>
  <c r="H11" i="8"/>
  <c r="H8" i="8"/>
  <c r="H11" i="17"/>
  <c r="H7" i="8"/>
  <c r="H7" i="17"/>
  <c r="P19" i="15"/>
  <c r="X19" i="15"/>
  <c r="T19" i="15"/>
  <c r="Q19" i="15"/>
  <c r="AI27" i="15"/>
  <c r="AM19" i="15"/>
  <c r="AL19" i="15"/>
  <c r="AF27" i="15"/>
  <c r="U27" i="15"/>
  <c r="AA27" i="15"/>
  <c r="X27" i="15"/>
  <c r="K27" i="15"/>
  <c r="AK19" i="15"/>
  <c r="R27" i="15"/>
  <c r="AH27" i="15"/>
  <c r="Z27" i="15"/>
  <c r="AQ27" i="15"/>
  <c r="AQ19" i="15"/>
  <c r="AA19" i="15"/>
  <c r="AC19" i="15"/>
  <c r="P27" i="15"/>
  <c r="AB19" i="15"/>
  <c r="S27" i="15"/>
  <c r="AP27" i="15"/>
  <c r="AF19" i="15"/>
  <c r="N19" i="15"/>
  <c r="M19" i="15"/>
  <c r="O27" i="15"/>
  <c r="AM27" i="15"/>
  <c r="AK27" i="15"/>
  <c r="L27" i="15"/>
  <c r="V19" i="15"/>
  <c r="Y27" i="15"/>
  <c r="J27" i="15"/>
  <c r="AN27" i="15"/>
  <c r="AO19" i="15"/>
  <c r="AB27" i="15"/>
  <c r="AC5" i="17" l="1"/>
  <c r="Y5" i="17"/>
  <c r="W5" i="17"/>
  <c r="V27" i="15"/>
  <c r="AO5" i="17"/>
  <c r="AP5" i="17"/>
  <c r="U5" i="17"/>
  <c r="O25" i="15"/>
  <c r="L24" i="15"/>
  <c r="H27" i="15"/>
  <c r="AO27" i="15"/>
  <c r="P24" i="15"/>
  <c r="AM51" i="15"/>
  <c r="AD25" i="15"/>
  <c r="AC25" i="15"/>
  <c r="AA24" i="15"/>
  <c r="AG27" i="15"/>
  <c r="AK5" i="17"/>
  <c r="T23" i="15"/>
  <c r="AE27" i="15"/>
  <c r="AL27" i="15"/>
  <c r="AC27" i="15"/>
  <c r="AJ25" i="15"/>
  <c r="AJ27" i="15"/>
  <c r="AO23" i="15"/>
  <c r="L25" i="15"/>
  <c r="M5" i="17"/>
  <c r="AG19" i="15"/>
  <c r="AP19" i="15"/>
  <c r="U19" i="15"/>
  <c r="N44" i="15"/>
  <c r="Z43" i="15"/>
  <c r="L43" i="15"/>
  <c r="AE45" i="15"/>
  <c r="H17" i="15"/>
  <c r="S52" i="15"/>
  <c r="AL44" i="15"/>
  <c r="AJ43" i="15"/>
  <c r="AQ43" i="15"/>
  <c r="AF43" i="15"/>
  <c r="U45" i="15"/>
  <c r="Z51" i="15"/>
  <c r="J17" i="15"/>
  <c r="T45" i="15"/>
  <c r="AD43" i="15"/>
  <c r="M6" i="8"/>
  <c r="M45" i="15"/>
  <c r="K6" i="8"/>
  <c r="P6" i="8"/>
  <c r="P45" i="15"/>
  <c r="O6" i="8"/>
  <c r="R6" i="8"/>
  <c r="R44" i="15"/>
  <c r="AP6" i="8"/>
  <c r="AA6" i="8"/>
  <c r="AB6" i="8"/>
  <c r="Y6" i="8"/>
  <c r="Y44" i="15"/>
  <c r="AG6" i="8"/>
  <c r="AG44" i="15"/>
  <c r="W6" i="8"/>
  <c r="W45" i="15"/>
  <c r="AK6" i="8"/>
  <c r="AO6" i="8"/>
  <c r="Q6" i="8"/>
  <c r="Q44" i="15"/>
  <c r="AM6" i="8"/>
  <c r="AI6" i="8"/>
  <c r="AI44" i="15"/>
  <c r="AC6" i="8"/>
  <c r="AC44" i="15"/>
  <c r="S6" i="8"/>
  <c r="S45" i="15"/>
  <c r="X6" i="8"/>
  <c r="AN6" i="8"/>
  <c r="AH6" i="8"/>
  <c r="AH44" i="15"/>
  <c r="V6" i="8"/>
  <c r="J13" i="17"/>
  <c r="J24" i="15"/>
  <c r="I19" i="17"/>
  <c r="I25" i="15"/>
  <c r="J19" i="17"/>
  <c r="J25" i="15"/>
  <c r="P6" i="17"/>
  <c r="P23" i="15"/>
  <c r="AQ6" i="17"/>
  <c r="AA6" i="17"/>
  <c r="AD6" i="17"/>
  <c r="AN6" i="17"/>
  <c r="AN23" i="15"/>
  <c r="AI6" i="17"/>
  <c r="Y6" i="17"/>
  <c r="AF6" i="17"/>
  <c r="AF53" i="15"/>
  <c r="AJ6" i="17"/>
  <c r="U6" i="17"/>
  <c r="AP6" i="17"/>
  <c r="AL6" i="17"/>
  <c r="AL23" i="15"/>
  <c r="AE6" i="17"/>
  <c r="AE23" i="15"/>
  <c r="AG6" i="17"/>
  <c r="AG23" i="15"/>
  <c r="K13" i="17"/>
  <c r="AL13" i="17"/>
  <c r="AP13" i="17"/>
  <c r="AP24" i="15"/>
  <c r="T13" i="17"/>
  <c r="T24" i="15"/>
  <c r="N6" i="17"/>
  <c r="N23" i="15"/>
  <c r="AC13" i="17"/>
  <c r="AK13" i="17"/>
  <c r="AE13" i="17"/>
  <c r="AI13" i="17"/>
  <c r="M13" i="17"/>
  <c r="AG13" i="17"/>
  <c r="AG24" i="15"/>
  <c r="U13" i="17"/>
  <c r="W13" i="17"/>
  <c r="W24" i="15"/>
  <c r="O13" i="17"/>
  <c r="O24" i="15"/>
  <c r="U19" i="17"/>
  <c r="U25" i="15"/>
  <c r="X19" i="17"/>
  <c r="Y19" i="17"/>
  <c r="R19" i="17"/>
  <c r="K19" i="17"/>
  <c r="K25" i="15"/>
  <c r="P19" i="17"/>
  <c r="P25" i="15"/>
  <c r="AO13" i="17"/>
  <c r="AO24" i="15"/>
  <c r="T19" i="17"/>
  <c r="T25" i="15"/>
  <c r="M19" i="17"/>
  <c r="M25" i="15"/>
  <c r="AL19" i="17"/>
  <c r="AE19" i="17"/>
  <c r="V19" i="17"/>
  <c r="Q19" i="17"/>
  <c r="Q51" i="15"/>
  <c r="N19" i="17"/>
  <c r="AQ19" i="17"/>
  <c r="AO25" i="15"/>
  <c r="AI19" i="17"/>
  <c r="AB19" i="17"/>
  <c r="AG19" i="17"/>
  <c r="AN19" i="17"/>
  <c r="AG19" i="8"/>
  <c r="AH19" i="15"/>
  <c r="AI19" i="15"/>
  <c r="S19" i="15"/>
  <c r="AN19" i="15"/>
  <c r="Z19" i="15"/>
  <c r="B6" i="15"/>
  <c r="B35" i="15"/>
  <c r="B34" i="15"/>
  <c r="B37" i="15"/>
  <c r="B36" i="15"/>
  <c r="C6" i="15"/>
  <c r="C35" i="15"/>
  <c r="C36" i="15"/>
  <c r="C34" i="15"/>
  <c r="C37" i="15"/>
  <c r="Q19" i="8"/>
  <c r="AH19" i="17"/>
  <c r="AJ19" i="17"/>
  <c r="AD19" i="8"/>
  <c r="AF19" i="17"/>
  <c r="S19" i="17"/>
  <c r="AN13" i="17"/>
  <c r="AK19" i="17"/>
  <c r="L19" i="17"/>
  <c r="Q5" i="17"/>
  <c r="Q13" i="17"/>
  <c r="AO19" i="17"/>
  <c r="AC19" i="17"/>
  <c r="Z19" i="17"/>
  <c r="S19" i="8"/>
  <c r="AA19" i="17"/>
  <c r="AL19" i="8"/>
  <c r="AP19" i="17"/>
  <c r="W19" i="17"/>
  <c r="AE19" i="8"/>
  <c r="J5" i="17"/>
  <c r="AQ19" i="8"/>
  <c r="AD19" i="17"/>
  <c r="AI19" i="8"/>
  <c r="AM19" i="17"/>
  <c r="AN19" i="8"/>
  <c r="O19" i="17"/>
  <c r="V13" i="17"/>
  <c r="N13" i="17"/>
  <c r="J19" i="8"/>
  <c r="Y13" i="17"/>
  <c r="X13" i="17"/>
  <c r="Z13" i="17"/>
  <c r="W6" i="17"/>
  <c r="AM13" i="17"/>
  <c r="L13" i="17"/>
  <c r="X6" i="17"/>
  <c r="Q6" i="17"/>
  <c r="AF13" i="17"/>
  <c r="W23" i="15"/>
  <c r="AM6" i="17"/>
  <c r="AD13" i="17"/>
  <c r="Z6" i="17"/>
  <c r="AH13" i="17"/>
  <c r="R13" i="17"/>
  <c r="S13" i="17"/>
  <c r="U13" i="8"/>
  <c r="N13" i="8"/>
  <c r="I13" i="8"/>
  <c r="T6" i="17"/>
  <c r="AA13" i="17"/>
  <c r="AG5" i="17"/>
  <c r="I13" i="17"/>
  <c r="I24" i="15"/>
  <c r="AC6" i="17"/>
  <c r="P13" i="17"/>
  <c r="AG13" i="8"/>
  <c r="AB13" i="17"/>
  <c r="J6" i="17"/>
  <c r="AJ13" i="17"/>
  <c r="V6" i="17"/>
  <c r="AF13" i="8"/>
  <c r="Y13" i="8"/>
  <c r="AQ13" i="17"/>
  <c r="M6" i="17"/>
  <c r="AB6" i="17"/>
  <c r="Z6" i="8"/>
  <c r="AD6" i="8"/>
  <c r="AO6" i="17"/>
  <c r="AF6" i="8"/>
  <c r="S6" i="17"/>
  <c r="AQ6" i="8"/>
  <c r="AE6" i="8"/>
  <c r="AK6" i="17"/>
  <c r="K6" i="17"/>
  <c r="L6" i="8"/>
  <c r="AL6" i="8"/>
  <c r="U6" i="8"/>
  <c r="L6" i="17"/>
  <c r="AJ6" i="8"/>
  <c r="T6" i="8"/>
  <c r="R6" i="17"/>
  <c r="AH6" i="17"/>
  <c r="I6" i="17"/>
  <c r="O6" i="17"/>
  <c r="N6" i="8"/>
  <c r="I6" i="8"/>
  <c r="H19" i="15"/>
  <c r="J6" i="8"/>
  <c r="H19" i="8"/>
  <c r="H19" i="17"/>
  <c r="J13" i="8"/>
  <c r="H13" i="8"/>
  <c r="H13" i="17"/>
  <c r="H6" i="17"/>
  <c r="H6" i="8"/>
  <c r="S17" i="15"/>
  <c r="AE16" i="15"/>
  <c r="S25" i="15"/>
  <c r="L17" i="15"/>
  <c r="AC17" i="15"/>
  <c r="AL16" i="15"/>
  <c r="L15" i="15"/>
  <c r="AE15" i="15"/>
  <c r="AP17" i="15"/>
  <c r="AF16" i="15"/>
  <c r="Z24" i="15"/>
  <c r="AP25" i="15"/>
  <c r="AM23" i="15"/>
  <c r="AK17" i="15"/>
  <c r="AD17" i="15"/>
  <c r="AB17" i="15"/>
  <c r="O16" i="15"/>
  <c r="AC16" i="15"/>
  <c r="AK16" i="15"/>
  <c r="X16" i="15"/>
  <c r="AF24" i="15"/>
  <c r="Y16" i="15"/>
  <c r="AL17" i="15"/>
  <c r="Y17" i="15"/>
  <c r="AB16" i="15"/>
  <c r="AF25" i="15"/>
  <c r="AF17" i="15"/>
  <c r="P16" i="15"/>
  <c r="AD16" i="15"/>
  <c r="W16" i="15"/>
  <c r="AI16" i="15"/>
  <c r="AO16" i="15"/>
  <c r="T17" i="15"/>
  <c r="S23" i="15"/>
  <c r="P17" i="15"/>
  <c r="AA16" i="15"/>
  <c r="N17" i="15"/>
  <c r="AO17" i="15"/>
  <c r="R16" i="15"/>
  <c r="Q24" i="15"/>
  <c r="X17" i="15"/>
  <c r="AI17" i="15"/>
  <c r="AQ17" i="15"/>
  <c r="J15" i="15"/>
  <c r="M16" i="15"/>
  <c r="AN17" i="15"/>
  <c r="Z25" i="15"/>
  <c r="Z15" i="15"/>
  <c r="Z23" i="15"/>
  <c r="U17" i="15"/>
  <c r="Q16" i="15"/>
  <c r="Z16" i="15"/>
  <c r="O17" i="15"/>
  <c r="Z17" i="15"/>
  <c r="AQ16" i="15"/>
  <c r="AM17" i="15"/>
  <c r="AD24" i="15"/>
  <c r="N24" i="15"/>
  <c r="N16" i="15"/>
  <c r="AJ15" i="15"/>
  <c r="AN16" i="15"/>
  <c r="L16" i="15"/>
  <c r="U16" i="15"/>
  <c r="AQ15" i="15"/>
  <c r="V16" i="15"/>
  <c r="T16" i="15"/>
  <c r="AM16" i="15"/>
  <c r="S24" i="15"/>
  <c r="Y24" i="15"/>
  <c r="X23" i="15"/>
  <c r="K16" i="15"/>
  <c r="R24" i="15"/>
  <c r="W17" i="15"/>
  <c r="U15" i="15"/>
  <c r="AG17" i="15"/>
  <c r="AA17" i="15"/>
  <c r="AP16" i="15"/>
  <c r="AH25" i="15"/>
  <c r="M17" i="15"/>
  <c r="AE17" i="15"/>
  <c r="T15" i="15"/>
  <c r="AJ17" i="15"/>
  <c r="AJ16" i="15"/>
  <c r="AF15" i="15"/>
  <c r="AD15" i="15"/>
  <c r="Q23" i="15"/>
  <c r="AH16" i="15"/>
  <c r="AA25" i="15"/>
  <c r="AH17" i="15"/>
  <c r="L23" i="15"/>
  <c r="R17" i="15"/>
  <c r="Q17" i="15"/>
  <c r="AG16" i="15"/>
  <c r="V24" i="15"/>
  <c r="V17" i="15"/>
  <c r="AB23" i="15"/>
  <c r="AM24" i="15"/>
  <c r="W25" i="15"/>
  <c r="S16" i="15"/>
  <c r="K17" i="15"/>
  <c r="N5" i="17" l="1"/>
  <c r="AE5" i="17"/>
  <c r="AC23" i="15"/>
  <c r="P5" i="17"/>
  <c r="AH5" i="17"/>
  <c r="AM25" i="15"/>
  <c r="AI5" i="17"/>
  <c r="AH23" i="15"/>
  <c r="O51" i="15"/>
  <c r="AN5" i="17"/>
  <c r="R22" i="15"/>
  <c r="AC22" i="15"/>
  <c r="AD53" i="15"/>
  <c r="AK53" i="15"/>
  <c r="AA52" i="15"/>
  <c r="AK25" i="15"/>
  <c r="AN24" i="15"/>
  <c r="L51" i="15"/>
  <c r="Z5" i="17"/>
  <c r="X55" i="15"/>
  <c r="AJ52" i="15"/>
  <c r="AA5" i="17"/>
  <c r="H51" i="15"/>
  <c r="R25" i="15"/>
  <c r="J43" i="15"/>
  <c r="N25" i="15"/>
  <c r="AN43" i="15"/>
  <c r="AA23" i="15"/>
  <c r="AB43" i="15"/>
  <c r="AB15" i="15"/>
  <c r="O15" i="15"/>
  <c r="V53" i="15"/>
  <c r="M24" i="15"/>
  <c r="T51" i="15"/>
  <c r="AI23" i="15"/>
  <c r="AB25" i="15"/>
  <c r="AN25" i="15"/>
  <c r="X25" i="15"/>
  <c r="Q25" i="15"/>
  <c r="V15" i="15"/>
  <c r="S15" i="15"/>
  <c r="Y15" i="15"/>
  <c r="AD23" i="15"/>
  <c r="R15" i="15"/>
  <c r="AO53" i="15"/>
  <c r="N55" i="15"/>
  <c r="AP52" i="15"/>
  <c r="AP43" i="15"/>
  <c r="Q15" i="15"/>
  <c r="AC24" i="15"/>
  <c r="V25" i="15"/>
  <c r="AH15" i="15"/>
  <c r="M53" i="15"/>
  <c r="AC15" i="15"/>
  <c r="AK24" i="15"/>
  <c r="AI25" i="15"/>
  <c r="M15" i="15"/>
  <c r="J52" i="15"/>
  <c r="AP15" i="15"/>
  <c r="AG15" i="15"/>
  <c r="AF23" i="15"/>
  <c r="V43" i="15"/>
  <c r="AJ23" i="15"/>
  <c r="AL24" i="15"/>
  <c r="AI24" i="15"/>
  <c r="AI53" i="15"/>
  <c r="AE25" i="15"/>
  <c r="AK43" i="15"/>
  <c r="AM43" i="15"/>
  <c r="Y25" i="15"/>
  <c r="AQ25" i="15"/>
  <c r="U24" i="15"/>
  <c r="AI15" i="15"/>
  <c r="AL25" i="15"/>
  <c r="Y51" i="15"/>
  <c r="U52" i="15"/>
  <c r="AK15" i="15"/>
  <c r="AA43" i="15"/>
  <c r="W15" i="15"/>
  <c r="AE52" i="15"/>
  <c r="P53" i="15"/>
  <c r="W52" i="15"/>
  <c r="AQ53" i="15"/>
  <c r="K24" i="15"/>
  <c r="AN15" i="15"/>
  <c r="AM15" i="15"/>
  <c r="AP23" i="15"/>
  <c r="AG25" i="15"/>
  <c r="AG53" i="15"/>
  <c r="Y23" i="15"/>
  <c r="P15" i="15"/>
  <c r="AA15" i="15"/>
  <c r="AM5" i="8"/>
  <c r="AQ5" i="8"/>
  <c r="AF5" i="8"/>
  <c r="AD5" i="8"/>
  <c r="O5" i="17"/>
  <c r="AI5" i="8"/>
  <c r="S5" i="8"/>
  <c r="R5" i="8"/>
  <c r="X5" i="17"/>
  <c r="T5" i="8"/>
  <c r="K5" i="17"/>
  <c r="V5" i="8"/>
  <c r="AH24" i="15"/>
  <c r="U23" i="15"/>
  <c r="X24" i="15"/>
  <c r="AB24" i="15"/>
  <c r="AH51" i="15"/>
  <c r="AB53" i="15"/>
  <c r="V5" i="17"/>
  <c r="AE24" i="15"/>
  <c r="AJ24" i="15"/>
  <c r="AB5" i="17"/>
  <c r="U5" i="8"/>
  <c r="K23" i="15"/>
  <c r="V23" i="15"/>
  <c r="AQ24" i="15"/>
  <c r="N5" i="8"/>
  <c r="AP5" i="8"/>
  <c r="AL5" i="17"/>
  <c r="AB5" i="8"/>
  <c r="AN5" i="8"/>
  <c r="J23" i="15"/>
  <c r="M5" i="8"/>
  <c r="AG5" i="8"/>
  <c r="Z5" i="8"/>
  <c r="AO5" i="8"/>
  <c r="AD5" i="17"/>
  <c r="AJ5" i="8"/>
  <c r="X15" i="15"/>
  <c r="T5" i="17"/>
  <c r="AQ5" i="17"/>
  <c r="R23" i="15"/>
  <c r="AH5" i="8"/>
  <c r="L5" i="8"/>
  <c r="AO45" i="15"/>
  <c r="X45" i="15"/>
  <c r="M23" i="15"/>
  <c r="AK23" i="15"/>
  <c r="AO15" i="15"/>
  <c r="R5" i="17"/>
  <c r="AL5" i="8"/>
  <c r="AC5" i="8"/>
  <c r="Y5" i="8"/>
  <c r="AL15" i="15"/>
  <c r="Q5" i="8"/>
  <c r="AA5" i="8"/>
  <c r="AK5" i="8"/>
  <c r="W5" i="8"/>
  <c r="AQ23" i="15"/>
  <c r="AE5" i="8"/>
  <c r="AM5" i="17"/>
  <c r="O5" i="8"/>
  <c r="K5" i="8"/>
  <c r="AF5" i="17"/>
  <c r="AJ5" i="17"/>
  <c r="X5" i="8"/>
  <c r="S5" i="17"/>
  <c r="O23" i="15"/>
  <c r="N15" i="15"/>
  <c r="P5" i="8"/>
  <c r="I43" i="15"/>
  <c r="I15" i="15"/>
  <c r="I23" i="15"/>
  <c r="K45" i="15"/>
  <c r="K15" i="15"/>
  <c r="I5" i="17"/>
  <c r="L5" i="17"/>
  <c r="I5" i="8"/>
  <c r="S43" i="15"/>
  <c r="S44" i="15"/>
  <c r="J5" i="8"/>
  <c r="AM52" i="15"/>
  <c r="J16" i="15"/>
  <c r="H25" i="15"/>
  <c r="AL43" i="15"/>
  <c r="AP44" i="15"/>
  <c r="Z45" i="15"/>
  <c r="H16" i="15"/>
  <c r="AG45" i="15"/>
  <c r="L45" i="15"/>
  <c r="H24" i="15"/>
  <c r="V44" i="15"/>
  <c r="AQ44" i="15"/>
  <c r="X43" i="15"/>
  <c r="H5" i="17"/>
  <c r="H15" i="15"/>
  <c r="H43" i="15"/>
  <c r="AJ45" i="15"/>
  <c r="H23" i="15"/>
  <c r="R45" i="15"/>
  <c r="AO43" i="15"/>
  <c r="V45" i="15"/>
  <c r="H5" i="8"/>
  <c r="AN44" i="15"/>
  <c r="AD44" i="15"/>
  <c r="AA45" i="15"/>
  <c r="Z44" i="15"/>
  <c r="AJ44" i="15"/>
  <c r="R43" i="15"/>
  <c r="M44" i="15"/>
  <c r="AQ45" i="15"/>
  <c r="AE43" i="15"/>
  <c r="AK44" i="15"/>
  <c r="M43" i="15"/>
  <c r="AF51" i="15"/>
  <c r="AB45" i="15"/>
  <c r="AF45" i="15"/>
  <c r="T44" i="15"/>
  <c r="Q45" i="15"/>
  <c r="AB44" i="15"/>
  <c r="AA14" i="15"/>
  <c r="AA47" i="15"/>
  <c r="AP45" i="15"/>
  <c r="AP14" i="15"/>
  <c r="AP47" i="15"/>
  <c r="AI43" i="15"/>
  <c r="AM44" i="15"/>
  <c r="K14" i="15"/>
  <c r="W43" i="15"/>
  <c r="W14" i="15"/>
  <c r="W47" i="15"/>
  <c r="Z53" i="15"/>
  <c r="Z22" i="15"/>
  <c r="Z55" i="15"/>
  <c r="P44" i="15"/>
  <c r="N45" i="15"/>
  <c r="N14" i="15"/>
  <c r="N47" i="15"/>
  <c r="AI14" i="15"/>
  <c r="AI47" i="15"/>
  <c r="AH22" i="15"/>
  <c r="AH55" i="15"/>
  <c r="Q52" i="15"/>
  <c r="X14" i="15"/>
  <c r="X47" i="15"/>
  <c r="AF47" i="15"/>
  <c r="AF14" i="15"/>
  <c r="Q43" i="15"/>
  <c r="Q14" i="15"/>
  <c r="Q47" i="15"/>
  <c r="AK45" i="15"/>
  <c r="AK14" i="15"/>
  <c r="AK47" i="15"/>
  <c r="AL45" i="15"/>
  <c r="AL14" i="15"/>
  <c r="AL47" i="15"/>
  <c r="AE14" i="15"/>
  <c r="AE47" i="15"/>
  <c r="M14" i="15"/>
  <c r="M47" i="15"/>
  <c r="AM45" i="15"/>
  <c r="V14" i="15"/>
  <c r="V47" i="15"/>
  <c r="Y45" i="15"/>
  <c r="AE44" i="15"/>
  <c r="S14" i="15"/>
  <c r="S47" i="15"/>
  <c r="AC43" i="15"/>
  <c r="AC14" i="15"/>
  <c r="AC47" i="15"/>
  <c r="AA44" i="15"/>
  <c r="S51" i="15"/>
  <c r="S22" i="15"/>
  <c r="S55" i="15"/>
  <c r="Q22" i="15"/>
  <c r="Q55" i="15"/>
  <c r="O43" i="15"/>
  <c r="O14" i="15"/>
  <c r="O47" i="15"/>
  <c r="AM53" i="15"/>
  <c r="AM22" i="15"/>
  <c r="AM55" i="15"/>
  <c r="AB14" i="15"/>
  <c r="AB47" i="15"/>
  <c r="AJ14" i="15"/>
  <c r="AJ47" i="15"/>
  <c r="AH53" i="15"/>
  <c r="AG14" i="15"/>
  <c r="AG47" i="15"/>
  <c r="AQ14" i="15"/>
  <c r="AQ47" i="15"/>
  <c r="U44" i="15"/>
  <c r="O45" i="15"/>
  <c r="AN45" i="15"/>
  <c r="P43" i="15"/>
  <c r="P14" i="15"/>
  <c r="P47" i="15"/>
  <c r="T43" i="15"/>
  <c r="T14" i="15"/>
  <c r="T47" i="15"/>
  <c r="W44" i="15"/>
  <c r="O44" i="15"/>
  <c r="AO44" i="15"/>
  <c r="AO14" i="15"/>
  <c r="AO47" i="15"/>
  <c r="Z52" i="15"/>
  <c r="L44" i="15"/>
  <c r="L14" i="15"/>
  <c r="L47" i="15"/>
  <c r="S53" i="15"/>
  <c r="AH43" i="15"/>
  <c r="AH14" i="15"/>
  <c r="AH47" i="15"/>
  <c r="AM14" i="15"/>
  <c r="AM47" i="15"/>
  <c r="U43" i="15"/>
  <c r="U14" i="15"/>
  <c r="U47" i="15"/>
  <c r="AF22" i="15"/>
  <c r="AF55" i="15"/>
  <c r="Z14" i="15"/>
  <c r="Z47" i="15"/>
  <c r="AD14" i="15"/>
  <c r="AD47" i="15"/>
  <c r="AF44" i="15"/>
  <c r="Q53" i="15"/>
  <c r="R14" i="15"/>
  <c r="R47" i="15"/>
  <c r="AH45" i="15"/>
  <c r="K44" i="15"/>
  <c r="AG43" i="15"/>
  <c r="N43" i="15"/>
  <c r="AN14" i="15"/>
  <c r="AN47" i="15"/>
  <c r="AI45" i="15"/>
  <c r="Y43" i="15"/>
  <c r="Y14" i="15"/>
  <c r="Y47" i="15"/>
  <c r="AF52" i="15"/>
  <c r="X44" i="15"/>
  <c r="AD45" i="15"/>
  <c r="AC45" i="15"/>
  <c r="AD52" i="15" l="1"/>
  <c r="AA53" i="15"/>
  <c r="L22" i="15"/>
  <c r="AD55" i="15"/>
  <c r="L53" i="15"/>
  <c r="AA51" i="15"/>
  <c r="AD22" i="15"/>
  <c r="AD51" i="15"/>
  <c r="AA22" i="15"/>
  <c r="AC53" i="15"/>
  <c r="L52" i="15"/>
  <c r="L55" i="15"/>
  <c r="AC55" i="15"/>
  <c r="AC51" i="15"/>
  <c r="AC52" i="15"/>
  <c r="R51" i="15"/>
  <c r="X52" i="15"/>
  <c r="Y22" i="15"/>
  <c r="AI22" i="15"/>
  <c r="Y52" i="15"/>
  <c r="AG55" i="15"/>
  <c r="AI52" i="15"/>
  <c r="Y53" i="15"/>
  <c r="Y55" i="15"/>
  <c r="M55" i="15"/>
  <c r="M22" i="15"/>
  <c r="N22" i="15"/>
  <c r="T52" i="15"/>
  <c r="T22" i="15"/>
  <c r="AO52" i="15"/>
  <c r="T53" i="15"/>
  <c r="AO55" i="15"/>
  <c r="T55" i="15"/>
  <c r="AO22" i="15"/>
  <c r="M51" i="15"/>
  <c r="AG22" i="15"/>
  <c r="AL53" i="15"/>
  <c r="M52" i="15"/>
  <c r="J51" i="15"/>
  <c r="AL51" i="15"/>
  <c r="U53" i="15"/>
  <c r="AQ22" i="15"/>
  <c r="AE53" i="15"/>
  <c r="N52" i="15"/>
  <c r="P51" i="15"/>
  <c r="AQ52" i="15"/>
  <c r="AG52" i="15"/>
  <c r="K51" i="15"/>
  <c r="U55" i="15"/>
  <c r="AG51" i="15"/>
  <c r="N51" i="15"/>
  <c r="U51" i="15"/>
  <c r="P22" i="15"/>
  <c r="K53" i="15"/>
  <c r="N53" i="15"/>
  <c r="AO51" i="15"/>
  <c r="K52" i="15"/>
  <c r="K55" i="15"/>
  <c r="K22" i="15"/>
  <c r="AQ55" i="15"/>
  <c r="P55" i="15"/>
  <c r="AE51" i="15"/>
  <c r="P52" i="15"/>
  <c r="AN51" i="15"/>
  <c r="U22" i="15"/>
  <c r="AN22" i="15"/>
  <c r="AE22" i="15"/>
  <c r="AL52" i="15"/>
  <c r="AL55" i="15"/>
  <c r="AE55" i="15"/>
  <c r="AL22" i="15"/>
  <c r="AN52" i="15"/>
  <c r="AI55" i="15"/>
  <c r="AN55" i="15"/>
  <c r="AI51" i="15"/>
  <c r="AN53" i="15"/>
  <c r="W22" i="15"/>
  <c r="W53" i="15"/>
  <c r="X22" i="15"/>
  <c r="AB52" i="15"/>
  <c r="V55" i="15"/>
  <c r="W51" i="15"/>
  <c r="X53" i="15"/>
  <c r="AJ51" i="15"/>
  <c r="AB51" i="15"/>
  <c r="AP51" i="15"/>
  <c r="AB22" i="15"/>
  <c r="O53" i="15"/>
  <c r="O55" i="15"/>
  <c r="X51" i="15"/>
  <c r="AB55" i="15"/>
  <c r="W55" i="15"/>
  <c r="O22" i="15"/>
  <c r="AA55" i="15"/>
  <c r="AH52" i="15"/>
  <c r="AH50" i="15" s="1"/>
  <c r="O52" i="15"/>
  <c r="V51" i="15"/>
  <c r="R52" i="15"/>
  <c r="AJ22" i="15"/>
  <c r="AJ55" i="15"/>
  <c r="AJ53" i="15"/>
  <c r="V22" i="15"/>
  <c r="R53" i="15"/>
  <c r="V52" i="15"/>
  <c r="R55" i="15"/>
  <c r="J55" i="15"/>
  <c r="J22" i="15"/>
  <c r="J50" i="15"/>
  <c r="AQ51" i="15"/>
  <c r="J53" i="15"/>
  <c r="AK22" i="15"/>
  <c r="AK51" i="15"/>
  <c r="AK55" i="15"/>
  <c r="AP22" i="15"/>
  <c r="AK52" i="15"/>
  <c r="AP53" i="15"/>
  <c r="AP55" i="15"/>
  <c r="J14" i="15"/>
  <c r="J42" i="15"/>
  <c r="J44" i="15"/>
  <c r="J47" i="15"/>
  <c r="J45" i="15"/>
  <c r="I51" i="15"/>
  <c r="I50" i="15"/>
  <c r="I55" i="15"/>
  <c r="I22" i="15"/>
  <c r="I53" i="15"/>
  <c r="I52" i="15"/>
  <c r="I42" i="15"/>
  <c r="I47" i="15"/>
  <c r="I14" i="15"/>
  <c r="I45" i="15"/>
  <c r="I44" i="15"/>
  <c r="K47" i="15"/>
  <c r="K43" i="15"/>
  <c r="AF42" i="15"/>
  <c r="V42" i="15"/>
  <c r="S42" i="15"/>
  <c r="L42" i="15"/>
  <c r="T42" i="15"/>
  <c r="O42" i="15"/>
  <c r="H53" i="15"/>
  <c r="H50" i="15"/>
  <c r="H55" i="15"/>
  <c r="H22" i="15"/>
  <c r="H52" i="15"/>
  <c r="Z42" i="15"/>
  <c r="AM50" i="15"/>
  <c r="H44" i="15"/>
  <c r="H45" i="15"/>
  <c r="H14" i="15"/>
  <c r="H42" i="15"/>
  <c r="H47" i="15"/>
  <c r="Q50" i="15"/>
  <c r="M42" i="15"/>
  <c r="X42" i="15"/>
  <c r="AF50" i="15"/>
  <c r="AB42" i="15"/>
  <c r="AJ42" i="15"/>
  <c r="AA42" i="15"/>
  <c r="AE42" i="15"/>
  <c r="AL42" i="15"/>
  <c r="R42" i="15"/>
  <c r="Z50" i="15"/>
  <c r="AQ42" i="15"/>
  <c r="N42" i="15"/>
  <c r="AO42" i="15"/>
  <c r="AN42" i="15"/>
  <c r="AH42" i="15"/>
  <c r="AP42" i="15"/>
  <c r="Y42" i="15"/>
  <c r="AK42" i="15"/>
  <c r="AM42" i="15"/>
  <c r="AD42" i="15"/>
  <c r="AG42" i="15"/>
  <c r="Q42" i="15"/>
  <c r="P42" i="15"/>
  <c r="AI42" i="15"/>
  <c r="U42" i="15"/>
  <c r="AC42" i="15"/>
  <c r="S50" i="15"/>
  <c r="W42" i="15"/>
  <c r="L50" i="15" l="1"/>
  <c r="AD50" i="15"/>
  <c r="AA50" i="15"/>
  <c r="AC50" i="15"/>
  <c r="AQ50" i="15"/>
  <c r="Y50" i="15"/>
  <c r="T50" i="15"/>
  <c r="P50" i="15"/>
  <c r="M50" i="15"/>
  <c r="AO50" i="15"/>
  <c r="AG50" i="15"/>
  <c r="N50" i="15"/>
  <c r="K50" i="15"/>
  <c r="AE50" i="15"/>
  <c r="U50" i="15"/>
  <c r="AL50" i="15"/>
  <c r="AI50" i="15"/>
  <c r="R50" i="15"/>
  <c r="AN50" i="15"/>
  <c r="AJ50" i="15"/>
  <c r="O50" i="15"/>
  <c r="X50" i="15"/>
  <c r="W50" i="15"/>
  <c r="V50" i="15"/>
  <c r="AB50" i="15"/>
  <c r="AP50" i="15"/>
  <c r="AK50" i="15"/>
  <c r="K42" i="15"/>
  <c r="K8" i="15" l="1"/>
  <c r="X8" i="15"/>
  <c r="AH8" i="15"/>
  <c r="U8" i="15" l="1"/>
  <c r="L8" i="15"/>
  <c r="G8" i="15"/>
  <c r="AP8" i="15"/>
  <c r="D8" i="15"/>
  <c r="R8" i="15"/>
  <c r="O8" i="15" l="1"/>
  <c r="AE8" i="15"/>
  <c r="AO8" i="15"/>
  <c r="Z8" i="15"/>
  <c r="AN8" i="15"/>
  <c r="AK8" i="15"/>
  <c r="N8" i="15"/>
  <c r="V8" i="15"/>
  <c r="AL8" i="15"/>
  <c r="M8" i="15"/>
  <c r="P8" i="15"/>
  <c r="AF8" i="15"/>
  <c r="AG8" i="15"/>
  <c r="AB8" i="15"/>
  <c r="I8" i="15"/>
  <c r="H8" i="15"/>
  <c r="W8" i="15"/>
  <c r="J8" i="15"/>
  <c r="Q8" i="15"/>
  <c r="AA8" i="15"/>
  <c r="AD8" i="15"/>
  <c r="AM8" i="15"/>
  <c r="AQ8" i="15"/>
  <c r="AJ8" i="15"/>
  <c r="T8" i="15"/>
  <c r="S8" i="15"/>
  <c r="AC8" i="15"/>
  <c r="AI8" i="15"/>
  <c r="F8" i="15"/>
  <c r="E8" i="15"/>
  <c r="Y8" i="15"/>
  <c r="S7" i="15"/>
  <c r="AL7" i="15" l="1"/>
  <c r="AJ7" i="15"/>
  <c r="N7" i="15"/>
  <c r="AP7" i="15"/>
  <c r="D7" i="15" l="1"/>
  <c r="K7" i="15"/>
  <c r="P7" i="15"/>
  <c r="J7" i="15"/>
  <c r="L7" i="15"/>
  <c r="AO7" i="15"/>
  <c r="I7" i="15"/>
  <c r="AB7" i="15"/>
  <c r="AK7" i="15"/>
  <c r="AD7" i="15"/>
  <c r="AA7" i="15"/>
  <c r="AQ7" i="15"/>
  <c r="R7" i="15"/>
  <c r="O7" i="15"/>
  <c r="E7" i="15"/>
  <c r="Q7" i="15"/>
  <c r="G7" i="15"/>
  <c r="Z7" i="15"/>
  <c r="T7" i="15"/>
  <c r="U7" i="15"/>
  <c r="AH7" i="15"/>
  <c r="AF7" i="15"/>
  <c r="Y7" i="15"/>
  <c r="V7" i="15" l="1"/>
  <c r="X7" i="15"/>
  <c r="F7" i="15"/>
  <c r="M7" i="15"/>
  <c r="W7" i="15"/>
  <c r="AI7" i="15"/>
  <c r="AM7" i="15"/>
  <c r="H7" i="15"/>
  <c r="AG7" i="15"/>
  <c r="AC7" i="15"/>
  <c r="AN7" i="15"/>
  <c r="AE7" i="15"/>
  <c r="AO9" i="15" l="1"/>
  <c r="AJ9" i="15"/>
  <c r="X9" i="15"/>
  <c r="O9" i="15"/>
  <c r="Z9" i="15"/>
  <c r="AA9" i="15"/>
  <c r="AF9" i="15"/>
  <c r="AK9" i="15"/>
  <c r="J9" i="15"/>
  <c r="K9" i="15"/>
  <c r="N9" i="15"/>
  <c r="AB9" i="15"/>
  <c r="AD9" i="15"/>
  <c r="R9" i="15"/>
  <c r="AI9" i="15"/>
  <c r="AE9" i="15"/>
  <c r="AN9" i="15"/>
  <c r="H9" i="15"/>
  <c r="S9" i="15"/>
  <c r="V9" i="15"/>
  <c r="AC9" i="15"/>
  <c r="AG9" i="15"/>
  <c r="W9" i="15"/>
  <c r="Q9" i="15"/>
  <c r="AM9" i="15"/>
  <c r="P9" i="15"/>
  <c r="E9" i="15"/>
  <c r="D9" i="15"/>
  <c r="F9" i="15"/>
  <c r="AL9" i="15"/>
  <c r="Y9" i="15"/>
  <c r="I9" i="15"/>
  <c r="U9" i="15"/>
  <c r="AQ9" i="15"/>
  <c r="L9" i="15"/>
  <c r="M9" i="15"/>
  <c r="T9" i="15"/>
  <c r="AP9" i="15"/>
  <c r="G9" i="15"/>
  <c r="AH9" i="15"/>
  <c r="J11" i="15" l="1"/>
  <c r="G11" i="15"/>
  <c r="R11" i="15"/>
  <c r="R39" i="15"/>
  <c r="AA11" i="15"/>
  <c r="AN11" i="15"/>
  <c r="AN39" i="15"/>
  <c r="P11" i="15"/>
  <c r="L11" i="15"/>
  <c r="AQ11" i="15"/>
  <c r="AI11" i="15"/>
  <c r="F11" i="15"/>
  <c r="V11" i="15"/>
  <c r="V39" i="15"/>
  <c r="T11" i="15"/>
  <c r="AL11" i="15"/>
  <c r="AL39" i="15"/>
  <c r="D11" i="15"/>
  <c r="Z11" i="15"/>
  <c r="Z39" i="15"/>
  <c r="AK11" i="15"/>
  <c r="Y11" i="15"/>
  <c r="AD11" i="15"/>
  <c r="H11" i="15"/>
  <c r="AH11" i="15"/>
  <c r="W11" i="15"/>
  <c r="E11" i="15"/>
  <c r="X11" i="15"/>
  <c r="I11" i="15"/>
  <c r="K11" i="15"/>
  <c r="O11" i="15"/>
  <c r="AF11" i="15"/>
  <c r="AB11" i="15"/>
  <c r="Q11" i="15"/>
  <c r="AG11" i="15"/>
  <c r="AC11" i="15"/>
  <c r="AC39" i="15"/>
  <c r="AO11" i="15"/>
  <c r="N11" i="15"/>
  <c r="N39" i="15"/>
  <c r="AP11" i="15"/>
  <c r="AP39" i="15"/>
  <c r="AM11" i="15"/>
  <c r="AM39" i="15"/>
  <c r="AJ11" i="15"/>
  <c r="S11" i="15"/>
  <c r="S39" i="15"/>
  <c r="AE11" i="15"/>
  <c r="AE39" i="15"/>
  <c r="M11" i="15"/>
  <c r="U11" i="15"/>
  <c r="U6" i="15" l="1"/>
  <c r="U36" i="15"/>
  <c r="U35" i="15"/>
  <c r="U37" i="15"/>
  <c r="AF6" i="15"/>
  <c r="AF36" i="15"/>
  <c r="AF35" i="15"/>
  <c r="AF37" i="15"/>
  <c r="K6" i="15"/>
  <c r="K36" i="15"/>
  <c r="K35" i="15"/>
  <c r="K37" i="15"/>
  <c r="X36" i="15"/>
  <c r="X6" i="15"/>
  <c r="X35" i="15"/>
  <c r="X37" i="15"/>
  <c r="W6" i="15"/>
  <c r="W36" i="15"/>
  <c r="W35" i="15"/>
  <c r="W37" i="15"/>
  <c r="H34" i="15"/>
  <c r="H6" i="15"/>
  <c r="H36" i="15"/>
  <c r="H35" i="15"/>
  <c r="H37" i="15"/>
  <c r="AI36" i="15"/>
  <c r="AI6" i="15"/>
  <c r="AI35" i="15"/>
  <c r="AI37" i="15"/>
  <c r="J34" i="15"/>
  <c r="J6" i="15"/>
  <c r="J36" i="15"/>
  <c r="J35" i="15"/>
  <c r="J37" i="15"/>
  <c r="K39" i="15"/>
  <c r="W39" i="15"/>
  <c r="J39" i="15"/>
  <c r="AP6" i="15"/>
  <c r="AP36" i="15"/>
  <c r="AP35" i="15"/>
  <c r="AP37" i="15"/>
  <c r="AB36" i="15"/>
  <c r="AB6" i="15"/>
  <c r="AB35" i="15"/>
  <c r="AB37" i="15"/>
  <c r="AF39" i="15"/>
  <c r="X39" i="15"/>
  <c r="H39" i="15"/>
  <c r="D36" i="15"/>
  <c r="D6" i="15"/>
  <c r="D34" i="15"/>
  <c r="D35" i="15"/>
  <c r="D37" i="15"/>
  <c r="AI39" i="15"/>
  <c r="AA36" i="15"/>
  <c r="AA6" i="15"/>
  <c r="AA35" i="15"/>
  <c r="AA37" i="15"/>
  <c r="AO6" i="15"/>
  <c r="AO36" i="15"/>
  <c r="AO35" i="15"/>
  <c r="AO37" i="15"/>
  <c r="AK6" i="15"/>
  <c r="AK36" i="15"/>
  <c r="AK35" i="15"/>
  <c r="AK37" i="15"/>
  <c r="V36" i="15"/>
  <c r="V6" i="15"/>
  <c r="V35" i="15"/>
  <c r="V37" i="15"/>
  <c r="R36" i="15"/>
  <c r="R6" i="15"/>
  <c r="R35" i="15"/>
  <c r="R37" i="15"/>
  <c r="AO39" i="15"/>
  <c r="AK39" i="15"/>
  <c r="AE6" i="15"/>
  <c r="AE36" i="15"/>
  <c r="AE35" i="15"/>
  <c r="AE37" i="15"/>
  <c r="U39" i="15"/>
  <c r="AB39" i="15"/>
  <c r="D39" i="15"/>
  <c r="AA39" i="15"/>
  <c r="N6" i="15"/>
  <c r="N36" i="15"/>
  <c r="N35" i="15"/>
  <c r="N37" i="15"/>
  <c r="AJ6" i="15"/>
  <c r="AJ36" i="15"/>
  <c r="AJ35" i="15"/>
  <c r="AJ37" i="15"/>
  <c r="Q36" i="15"/>
  <c r="Q6" i="15"/>
  <c r="Q35" i="15"/>
  <c r="Q37" i="15"/>
  <c r="O36" i="15"/>
  <c r="O6" i="15"/>
  <c r="O35" i="15"/>
  <c r="O37" i="15"/>
  <c r="I34" i="15"/>
  <c r="I36" i="15"/>
  <c r="I6" i="15"/>
  <c r="I35" i="15"/>
  <c r="I37" i="15"/>
  <c r="E36" i="15"/>
  <c r="E6" i="15"/>
  <c r="E34" i="15"/>
  <c r="E35" i="15"/>
  <c r="E37" i="15"/>
  <c r="AH6" i="15"/>
  <c r="AH36" i="15"/>
  <c r="AH35" i="15"/>
  <c r="AH37" i="15"/>
  <c r="AD6" i="15"/>
  <c r="AD36" i="15"/>
  <c r="AD35" i="15"/>
  <c r="AD37" i="15"/>
  <c r="Y6" i="15"/>
  <c r="Y36" i="15"/>
  <c r="Y35" i="15"/>
  <c r="Y37" i="15"/>
  <c r="T6" i="15"/>
  <c r="T36" i="15"/>
  <c r="T35" i="15"/>
  <c r="T37" i="15"/>
  <c r="F6" i="15"/>
  <c r="F34" i="15"/>
  <c r="F36" i="15"/>
  <c r="F35" i="15"/>
  <c r="F37" i="15"/>
  <c r="AQ6" i="15"/>
  <c r="AQ36" i="15"/>
  <c r="AQ35" i="15"/>
  <c r="AQ37" i="15"/>
  <c r="P36" i="15"/>
  <c r="P6" i="15"/>
  <c r="P35" i="15"/>
  <c r="P37" i="15"/>
  <c r="G36" i="15"/>
  <c r="G34" i="15"/>
  <c r="G6" i="15"/>
  <c r="G35" i="15"/>
  <c r="G37" i="15"/>
  <c r="O39" i="15"/>
  <c r="E39" i="15"/>
  <c r="AQ39" i="15"/>
  <c r="G39" i="15"/>
  <c r="AC36" i="15"/>
  <c r="AC6" i="15"/>
  <c r="AC35" i="15"/>
  <c r="AC37" i="15"/>
  <c r="AG6" i="15"/>
  <c r="AG36" i="15"/>
  <c r="AG35" i="15"/>
  <c r="AG37" i="15"/>
  <c r="AJ39" i="15"/>
  <c r="S6" i="15"/>
  <c r="S36" i="15"/>
  <c r="S35" i="15"/>
  <c r="S37" i="15"/>
  <c r="Z36" i="15"/>
  <c r="Z6" i="15"/>
  <c r="Z35" i="15"/>
  <c r="Z37" i="15"/>
  <c r="L36" i="15"/>
  <c r="L6" i="15"/>
  <c r="L35" i="15"/>
  <c r="L37" i="15"/>
  <c r="M36" i="15"/>
  <c r="M6" i="15"/>
  <c r="M35" i="15"/>
  <c r="M37" i="15"/>
  <c r="AM36" i="15"/>
  <c r="AM6" i="15"/>
  <c r="AM35" i="15"/>
  <c r="AM37" i="15"/>
  <c r="AG39" i="15"/>
  <c r="I39" i="15"/>
  <c r="AH39" i="15"/>
  <c r="Y39" i="15"/>
  <c r="AL36" i="15"/>
  <c r="AL6" i="15"/>
  <c r="AL35" i="15"/>
  <c r="AL37" i="15"/>
  <c r="F39" i="15"/>
  <c r="AN36" i="15"/>
  <c r="AN6" i="15"/>
  <c r="AN35" i="15"/>
  <c r="AN37" i="15"/>
  <c r="M39" i="15"/>
  <c r="Q39" i="15"/>
  <c r="AD39" i="15"/>
  <c r="T39" i="15"/>
  <c r="L39" i="15"/>
  <c r="P39" i="15"/>
  <c r="R34" i="15" l="1"/>
  <c r="AE34" i="15"/>
  <c r="U34" i="15"/>
  <c r="L34" i="15"/>
  <c r="AG34" i="15"/>
  <c r="AA34" i="15"/>
  <c r="W34" i="15"/>
  <c r="P34" i="15"/>
  <c r="N34" i="15"/>
  <c r="AB34" i="15"/>
  <c r="M34" i="15"/>
  <c r="S34" i="15"/>
  <c r="AQ34" i="15"/>
  <c r="Y34" i="15"/>
  <c r="Q34" i="15"/>
  <c r="K34" i="15"/>
  <c r="V34" i="15"/>
  <c r="AL34" i="15"/>
  <c r="AO34" i="15"/>
  <c r="AH34" i="15"/>
  <c r="AN34" i="15"/>
  <c r="T34" i="15"/>
  <c r="O34" i="15"/>
  <c r="AI34" i="15"/>
  <c r="X34" i="15"/>
  <c r="Z34" i="15"/>
  <c r="AC34" i="15"/>
  <c r="AK34" i="15"/>
  <c r="AP34" i="15"/>
  <c r="AM34" i="15"/>
  <c r="AD34" i="15"/>
  <c r="AJ34" i="15"/>
  <c r="AF34" i="15"/>
</calcChain>
</file>

<file path=xl/sharedStrings.xml><?xml version="1.0" encoding="utf-8"?>
<sst xmlns="http://schemas.openxmlformats.org/spreadsheetml/2006/main" count="1027" uniqueCount="149">
  <si>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</si>
  <si>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</si>
  <si>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</si>
  <si>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</si>
  <si>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</si>
  <si>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</si>
  <si>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</si>
  <si>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</si>
  <si>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</si>
  <si>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</si>
  <si>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</si>
  <si>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</si>
  <si>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</si>
  <si>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</si>
  <si>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</si>
  <si>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</si>
  <si>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</si>
  <si>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</si>
  <si>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</si>
  <si>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</si>
  <si>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</si>
  <si>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</si>
  <si>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</si>
  <si>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</si>
  <si>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</si>
  <si>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</si>
  <si>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</si>
  <si>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</si>
  <si>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</si>
  <si>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</si>
  <si>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</si>
  <si>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</si>
  <si>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</si>
  <si>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</si>
  <si>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</si>
  <si>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</si>
  <si>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</si>
  <si>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</si>
  <si>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</si>
  <si>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</si>
  <si>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</si>
  <si>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</si>
  <si>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</si>
  <si>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</si>
  <si>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</si>
  <si>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</si>
  <si>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</si>
  <si>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</si>
  <si>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</si>
  <si>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</si>
  <si>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</si>
  <si>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</si>
  <si>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</si>
  <si>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</si>
  <si>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</si>
  <si>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</si>
  <si>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</si>
  <si>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</si>
  <si>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</si>
  <si>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</si>
  <si>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</si>
  <si>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</si>
  <si>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</si>
  <si>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</si>
  <si>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</si>
  <si>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</si>
  <si>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</si>
  <si>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</si>
  <si>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</si>
  <si>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</si>
  <si>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</si>
  <si>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</si>
  <si>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</si>
  <si>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</si>
  <si>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</si>
  <si>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</si>
  <si>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</si>
  <si>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</si>
  <si>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</si>
  <si>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</si>
  <si>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</si>
  <si>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</si>
  <si>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</si>
  <si>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</si>
  <si>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</si>
  <si>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</si>
  <si>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</si>
  <si>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</si>
  <si>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</si>
  <si>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</si>
  <si>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</si>
  <si>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</si>
  <si>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</si>
  <si>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</si>
  <si>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</si>
  <si>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</si>
  <si>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</si>
  <si>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</si>
  <si>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</si>
  <si>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</si>
  <si>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</si>
  <si>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</si>
  <si>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</si>
  <si>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</si>
  <si>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</si>
  <si>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</si>
  <si>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</si>
  <si>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</si>
  <si>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</si>
  <si>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</si>
  <si>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</si>
  <si>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</si>
  <si>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</si>
  <si>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</si>
  <si>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</si>
  <si>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</si>
  <si>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</si>
  <si>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</si>
  <si>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</si>
  <si>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</si>
  <si>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</si>
  <si>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</si>
  <si>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</si>
  <si>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</si>
  <si>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</si>
  <si>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</si>
  <si>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</si>
  <si>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</si>
  <si>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</si>
  <si>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</si>
  <si>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</si>
  <si>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</si>
  <si>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</si>
  <si>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</si>
  <si>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</si>
  <si>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</si>
  <si>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</si>
  <si>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2020/21</t>
  </si>
  <si>
    <t>TABLE 1: SUMMARY OF QGDP AT CONSTANT 2016/17 PRICES, BILLION SHILLINGS, 2015/16-2020/21</t>
  </si>
  <si>
    <t>TABLE 2: SUMMARY OF QGDP AT CONSTANT 2016/17 PRICES, PERCENTAGE CHANGE, 2015/16-2020/21</t>
  </si>
  <si>
    <t>Table 10: TREND-CYCLE Value Added at constant 2016/17 prices, PERCENTAGE CHANGE, 2015/16-2020/21</t>
  </si>
  <si>
    <t>Table 9: TREND-CYCLE Value Added at constant 2016/17 prices, BILLION SHILLINGS, 2015/16-2020/21</t>
  </si>
  <si>
    <t>Table 8: SEASONALLY ADJUSTED Value Added at constant 2016/17 prices, DECOMPOSITION OF GROWTH, 2015/16-2020/21</t>
  </si>
  <si>
    <t>Table 7: SEASONALLY ADJUSTED Value Added at constant 2016/17 prices,PERCENTAGE CHANGE, 2015/16-2020/21</t>
  </si>
  <si>
    <t>Table 6: SEASONALLY ADJUSTED Value Added at constant 2016/17 prices, BILLION SHILLINGS, 2015/16-2020/21</t>
  </si>
  <si>
    <t>Table 5: ORIGINAL UNADJUSTED Value Added by activity at constant 2016/17 prices, IMPLICIT PRICE DEFLATORS, 2015/16-2020/21</t>
  </si>
  <si>
    <t>Table 4: ORIGINAL UNADJUSTED Value Added at constant 2016/17 prices, PERCENTAGE CHANGE, 2015/16-2020/21</t>
  </si>
  <si>
    <t>Table 3: ORIGINAL UNADJUSTED Value Added by activity at constant 2016/17 prices, BILLION SHILLINGS, 2015/16-2020/21</t>
  </si>
  <si>
    <t>Original (Unadjusted) estimates have been benchmarked to the revised 2019/20 Annual GDP estimates (October release 2020) and therefore revisions have been made to all Quarters of 2019/20.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</si>
</sst>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#,##0.0000"/>
    <numFmt numFmtId="169" formatCode="_(* #,##0.000000_);_(* \(#,##0.000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/>
    <xf numFmtId="164" fontId="2" fillId="0" borderId="0" xfId="0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 applyAlignment="1" applyProtection="1"/>
    <xf numFmtId="166" fontId="5" fillId="0" borderId="0" xfId="1" applyNumberFormat="1" applyFont="1"/>
    <xf numFmtId="165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6" fontId="5" fillId="0" borderId="0" xfId="1" applyNumberFormat="1" applyFont="1" applyBorder="1"/>
    <xf numFmtId="167" fontId="5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/>
    <xf numFmtId="167" fontId="5" fillId="0" borderId="1" xfId="0" applyNumberFormat="1" applyFont="1" applyBorder="1"/>
    <xf numFmtId="166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1" xfId="0" applyNumberFormat="1" applyFont="1" applyBorder="1"/>
    <xf numFmtId="166" fontId="4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left"/>
    </xf>
    <xf numFmtId="43" fontId="0" fillId="0" borderId="0" xfId="1" applyFont="1"/>
    <xf numFmtId="43" fontId="0" fillId="0" borderId="0" xfId="0" applyNumberFormat="1"/>
    <xf numFmtId="0" fontId="3" fillId="0" borderId="0" xfId="0" applyFont="1"/>
    <xf numFmtId="166" fontId="3" fillId="0" borderId="0" xfId="1" applyNumberFormat="1" applyFont="1"/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0" fontId="9" fillId="0" borderId="0" xfId="0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167" fontId="8" fillId="0" borderId="0" xfId="1" applyNumberFormat="1" applyFont="1" applyBorder="1"/>
    <xf numFmtId="3" fontId="11" fillId="0" borderId="0" xfId="0" applyNumberFormat="1" applyFont="1" applyBorder="1" applyAlignment="1" applyProtection="1"/>
    <xf numFmtId="0" fontId="8" fillId="0" borderId="0" xfId="0" applyFont="1" applyBorder="1"/>
    <xf numFmtId="0" fontId="8" fillId="0" borderId="1" xfId="0" applyFont="1" applyBorder="1"/>
    <xf numFmtId="167" fontId="8" fillId="0" borderId="1" xfId="1" applyNumberFormat="1" applyFont="1" applyBorder="1"/>
    <xf numFmtId="167" fontId="8" fillId="0" borderId="0" xfId="0" applyNumberFormat="1" applyFont="1"/>
    <xf numFmtId="166" fontId="9" fillId="0" borderId="0" xfId="1" applyNumberFormat="1" applyFont="1" applyBorder="1"/>
    <xf numFmtId="166" fontId="8" fillId="0" borderId="0" xfId="1" applyNumberFormat="1" applyFont="1" applyBorder="1"/>
    <xf numFmtId="166" fontId="8" fillId="0" borderId="1" xfId="1" applyNumberFormat="1" applyFont="1" applyBorder="1"/>
    <xf numFmtId="167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7" fontId="8" fillId="0" borderId="0" xfId="0" applyNumberFormat="1" applyFont="1" applyBorder="1"/>
    <xf numFmtId="3" fontId="11" fillId="0" borderId="1" xfId="0" applyNumberFormat="1" applyFont="1" applyBorder="1" applyAlignment="1" applyProtection="1"/>
    <xf numFmtId="164" fontId="14" fillId="0" borderId="0" xfId="0" applyNumberFormat="1" applyFont="1" applyFill="1" applyBorder="1"/>
    <xf numFmtId="0" fontId="9" fillId="0" borderId="1" xfId="0" applyFont="1" applyBorder="1" applyAlignment="1"/>
    <xf numFmtId="167" fontId="9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Border="1"/>
    <xf numFmtId="164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>
      <alignment wrapText="1"/>
    </xf>
    <xf numFmtId="164" fontId="24" fillId="0" borderId="0" xfId="0" applyNumberFormat="1" applyFont="1" applyFill="1" applyBorder="1"/>
    <xf numFmtId="165" fontId="22" fillId="0" borderId="0" xfId="1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/>
    <xf numFmtId="164" fontId="10" fillId="0" borderId="0" xfId="0" applyNumberFormat="1" applyFont="1" applyFill="1" applyBorder="1"/>
    <xf numFmtId="165" fontId="9" fillId="0" borderId="0" xfId="0" applyNumberFormat="1" applyFont="1" applyFill="1" applyBorder="1"/>
    <xf numFmtId="0" fontId="4" fillId="0" borderId="0" xfId="0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 applyProtection="1"/>
    <xf numFmtId="165" fontId="8" fillId="0" borderId="1" xfId="1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0" fontId="5" fillId="0" borderId="0" xfId="0" applyFont="1" applyFill="1"/>
    <xf numFmtId="0" fontId="9" fillId="2" borderId="2" xfId="0" applyFont="1" applyFill="1" applyBorder="1"/>
    <xf numFmtId="0" fontId="9" fillId="2" borderId="2" xfId="0" applyFont="1" applyFill="1" applyBorder="1" applyAlignment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8" fillId="0" borderId="0" xfId="0" applyFont="1" applyFill="1"/>
    <xf numFmtId="0" fontId="22" fillId="0" borderId="0" xfId="0" applyFont="1" applyFill="1"/>
    <xf numFmtId="165" fontId="22" fillId="0" borderId="0" xfId="1" applyNumberFormat="1" applyFont="1" applyFill="1"/>
    <xf numFmtId="165" fontId="3" fillId="0" borderId="0" xfId="1" applyNumberFormat="1" applyFont="1" applyFill="1"/>
    <xf numFmtId="0" fontId="9" fillId="0" borderId="0" xfId="0" applyFont="1" applyFill="1"/>
    <xf numFmtId="0" fontId="9" fillId="0" borderId="0" xfId="0" applyFont="1" applyFill="1" applyBorder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164" fontId="11" fillId="0" borderId="0" xfId="0" applyNumberFormat="1" applyFont="1" applyFill="1" applyBorder="1"/>
    <xf numFmtId="3" fontId="11" fillId="0" borderId="3" xfId="0" applyNumberFormat="1" applyFont="1" applyFill="1" applyBorder="1" applyAlignment="1" applyProtection="1"/>
    <xf numFmtId="3" fontId="8" fillId="0" borderId="3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167" fontId="8" fillId="0" borderId="1" xfId="1" applyNumberFormat="1" applyFont="1" applyFill="1" applyBorder="1"/>
    <xf numFmtId="0" fontId="12" fillId="0" borderId="0" xfId="0" applyFont="1" applyFill="1"/>
    <xf numFmtId="167" fontId="8" fillId="0" borderId="0" xfId="0" applyNumberFormat="1" applyFont="1" applyFill="1"/>
    <xf numFmtId="167" fontId="22" fillId="0" borderId="0" xfId="0" applyNumberFormat="1" applyFont="1" applyFill="1"/>
    <xf numFmtId="164" fontId="8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8" fillId="0" borderId="0" xfId="1" applyNumberFormat="1" applyFont="1" applyFill="1" applyBorder="1"/>
    <xf numFmtId="164" fontId="8" fillId="0" borderId="1" xfId="1" applyNumberFormat="1" applyFont="1" applyFill="1" applyBorder="1"/>
    <xf numFmtId="0" fontId="3" fillId="0" borderId="0" xfId="0" applyFont="1" applyFill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7" fontId="8" fillId="0" borderId="1" xfId="0" applyNumberFormat="1" applyFont="1" applyFill="1" applyBorder="1"/>
    <xf numFmtId="0" fontId="13" fillId="0" borderId="0" xfId="0" applyFont="1" applyFill="1" applyBorder="1"/>
    <xf numFmtId="168" fontId="5" fillId="0" borderId="0" xfId="0" applyNumberFormat="1" applyFont="1" applyFill="1"/>
    <xf numFmtId="167" fontId="8" fillId="0" borderId="0" xfId="1" applyNumberFormat="1" applyFont="1" applyFill="1" applyBorder="1" applyAlignment="1"/>
    <xf numFmtId="166" fontId="5" fillId="0" borderId="0" xfId="1" applyNumberFormat="1" applyFont="1" applyFill="1"/>
    <xf numFmtId="164" fontId="9" fillId="0" borderId="0" xfId="1" applyNumberFormat="1" applyFont="1" applyFill="1" applyBorder="1"/>
    <xf numFmtId="164" fontId="8" fillId="0" borderId="1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 applyProtection="1"/>
    <xf numFmtId="164" fontId="21" fillId="0" borderId="0" xfId="1" applyNumberFormat="1" applyFont="1" applyFill="1"/>
    <xf numFmtId="164" fontId="11" fillId="0" borderId="0" xfId="1" applyNumberFormat="1" applyFont="1" applyFill="1"/>
    <xf numFmtId="167" fontId="11" fillId="0" borderId="0" xfId="1" applyNumberFormat="1" applyFont="1" applyFill="1" applyBorder="1"/>
    <xf numFmtId="0" fontId="6" fillId="0" borderId="0" xfId="0" applyFont="1" applyFill="1"/>
    <xf numFmtId="3" fontId="21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/>
    <xf numFmtId="169" fontId="9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3" fontId="21" fillId="0" borderId="1" xfId="0" applyNumberFormat="1" applyFont="1" applyFill="1" applyBorder="1" applyAlignment="1" applyProtection="1"/>
    <xf numFmtId="165" fontId="22" fillId="0" borderId="1" xfId="1" applyNumberFormat="1" applyFont="1" applyFill="1" applyBorder="1"/>
    <xf numFmtId="165" fontId="4" fillId="0" borderId="0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3" fillId="2" borderId="5" xfId="0" applyFont="1" applyFill="1" applyBorder="1"/>
    <xf numFmtId="0" fontId="8" fillId="2" borderId="0" xfId="0" applyFont="1" applyFill="1" applyBorder="1"/>
    <xf numFmtId="0" fontId="3" fillId="2" borderId="3" xfId="0" applyFont="1" applyFill="1" applyBorder="1"/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/>
    <xf numFmtId="165" fontId="9" fillId="2" borderId="0" xfId="1" applyNumberFormat="1" applyFont="1" applyFill="1" applyBorder="1"/>
    <xf numFmtId="164" fontId="9" fillId="2" borderId="0" xfId="1" applyNumberFormat="1" applyFont="1" applyFill="1" applyBorder="1"/>
    <xf numFmtId="0" fontId="4" fillId="2" borderId="0" xfId="0" applyFont="1" applyFill="1" applyBorder="1"/>
    <xf numFmtId="164" fontId="24" fillId="2" borderId="0" xfId="0" applyNumberFormat="1" applyFont="1" applyFill="1" applyBorder="1"/>
    <xf numFmtId="165" fontId="3" fillId="2" borderId="0" xfId="1" applyNumberFormat="1" applyFont="1" applyFill="1" applyBorder="1"/>
    <xf numFmtId="165" fontId="9" fillId="2" borderId="0" xfId="0" applyNumberFormat="1" applyFont="1" applyFill="1" applyBorder="1"/>
    <xf numFmtId="165" fontId="22" fillId="2" borderId="0" xfId="1" applyNumberFormat="1" applyFont="1" applyFill="1" applyBorder="1"/>
    <xf numFmtId="165" fontId="3" fillId="2" borderId="0" xfId="0" applyNumberFormat="1" applyFont="1" applyFill="1" applyBorder="1"/>
    <xf numFmtId="167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8" fillId="2" borderId="0" xfId="1" applyNumberFormat="1" applyFont="1" applyFill="1" applyBorder="1"/>
    <xf numFmtId="167" fontId="8" fillId="2" borderId="0" xfId="0" applyNumberFormat="1" applyFont="1" applyFill="1" applyBorder="1"/>
    <xf numFmtId="167" fontId="8" fillId="2" borderId="0" xfId="1" applyNumberFormat="1" applyFont="1" applyFill="1" applyBorder="1"/>
    <xf numFmtId="166" fontId="9" fillId="2" borderId="0" xfId="0" applyNumberFormat="1" applyFont="1" applyFill="1" applyBorder="1" applyAlignment="1">
      <alignment horizontal="right"/>
    </xf>
    <xf numFmtId="164" fontId="23" fillId="2" borderId="0" xfId="1" applyNumberFormat="1" applyFont="1" applyFill="1" applyBorder="1"/>
    <xf numFmtId="164" fontId="8" fillId="2" borderId="0" xfId="1" applyNumberFormat="1" applyFont="1" applyFill="1" applyBorder="1"/>
    <xf numFmtId="167" fontId="9" fillId="2" borderId="0" xfId="0" applyNumberFormat="1" applyFont="1" applyFill="1" applyBorder="1"/>
    <xf numFmtId="0" fontId="9" fillId="2" borderId="0" xfId="0" applyFont="1" applyFill="1" applyBorder="1" applyAlignment="1"/>
    <xf numFmtId="3" fontId="11" fillId="3" borderId="1" xfId="0" applyNumberFormat="1" applyFont="1" applyFill="1" applyBorder="1" applyAlignment="1" applyProtection="1"/>
    <xf numFmtId="167" fontId="8" fillId="3" borderId="1" xfId="1" applyNumberFormat="1" applyFont="1" applyFill="1" applyBorder="1"/>
    <xf numFmtId="0" fontId="8" fillId="3" borderId="1" xfId="0" applyFont="1" applyFill="1" applyBorder="1"/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Summary!$B$6:$L$6</c:f>
              <c:numCache>
                <c:formatCode>#,##0</c:formatCode>
                <c:ptCount val="11"/>
                <c:pt idx="0">
                  <c:v>28480.038218641919</c:v>
                </c:pt>
                <c:pt idx="1">
                  <c:v>26256.815004542077</c:v>
                </c:pt>
                <c:pt idx="2">
                  <c:v>24434.512230110729</c:v>
                </c:pt>
                <c:pt idx="3">
                  <c:v>25364.759583311366</c:v>
                </c:pt>
                <c:pt idx="4">
                  <c:v>28504.765511736412</c:v>
                </c:pt>
                <c:pt idx="5">
                  <c:v>26606.059583590257</c:v>
                </c:pt>
                <c:pt idx="6">
                  <c:v>26304.644521912294</c:v>
                </c:pt>
                <c:pt idx="7">
                  <c:v>27102.571304234163</c:v>
                </c:pt>
                <c:pt idx="8">
                  <c:v>30732.666685856362</c:v>
                </c:pt>
                <c:pt idx="9">
                  <c:v>28238.579778472827</c:v>
                </c:pt>
                <c:pt idx="10">
                  <c:v>27609.494819143842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04960"/>
        <c:axId val="44500441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Summary!$B$35:$L$35</c:f>
              <c:numCache>
                <c:formatCode>0.0</c:formatCode>
                <c:ptCount val="11"/>
                <c:pt idx="0">
                  <c:v>8.6227568941228849</c:v>
                </c:pt>
                <c:pt idx="1">
                  <c:v>5.7190742040569731</c:v>
                </c:pt>
                <c:pt idx="2">
                  <c:v>1.000158465830725</c:v>
                </c:pt>
                <c:pt idx="3">
                  <c:v>-0.31887995593351537</c:v>
                </c:pt>
                <c:pt idx="4">
                  <c:v>8.6823244072431471E-2</c:v>
                </c:pt>
                <c:pt idx="5">
                  <c:v>1.3301102170532264</c:v>
                </c:pt>
                <c:pt idx="6">
                  <c:v>7.6536510088259346</c:v>
                </c:pt>
                <c:pt idx="7">
                  <c:v>6.8512840234692396</c:v>
                </c:pt>
                <c:pt idx="8">
                  <c:v>7.8158901998427011</c:v>
                </c:pt>
                <c:pt idx="9">
                  <c:v>6.135896184677625</c:v>
                </c:pt>
                <c:pt idx="10">
                  <c:v>4.9605319552772587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99520"/>
        <c:axId val="445003328"/>
      </c:lineChart>
      <c:catAx>
        <c:axId val="44500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04416"/>
        <c:crosses val="autoZero"/>
        <c:auto val="1"/>
        <c:lblAlgn val="ctr"/>
        <c:lblOffset val="100"/>
        <c:noMultiLvlLbl val="0"/>
      </c:catAx>
      <c:valAx>
        <c:axId val="445004416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04960"/>
        <c:crosses val="autoZero"/>
        <c:crossBetween val="between"/>
        <c:majorUnit val="1000"/>
      </c:valAx>
      <c:valAx>
        <c:axId val="445003328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99520"/>
        <c:crosses val="max"/>
        <c:crossBetween val="between"/>
      </c:valAx>
      <c:catAx>
        <c:axId val="44499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00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Summary!$B$35:$L$35</c:f>
              <c:numCache>
                <c:formatCode>0.0</c:formatCode>
                <c:ptCount val="11"/>
                <c:pt idx="0">
                  <c:v>8.6227568941228849</c:v>
                </c:pt>
                <c:pt idx="1">
                  <c:v>5.7190742040569731</c:v>
                </c:pt>
                <c:pt idx="2">
                  <c:v>1.000158465830725</c:v>
                </c:pt>
                <c:pt idx="3">
                  <c:v>-0.31887995593351537</c:v>
                </c:pt>
                <c:pt idx="4">
                  <c:v>8.6823244072431471E-2</c:v>
                </c:pt>
                <c:pt idx="5">
                  <c:v>1.3301102170532264</c:v>
                </c:pt>
                <c:pt idx="6">
                  <c:v>7.6536510088259346</c:v>
                </c:pt>
                <c:pt idx="7">
                  <c:v>6.8512840234692396</c:v>
                </c:pt>
                <c:pt idx="8">
                  <c:v>7.8158901998427011</c:v>
                </c:pt>
                <c:pt idx="9">
                  <c:v>6.135896184677625</c:v>
                </c:pt>
                <c:pt idx="10">
                  <c:v>4.9605319552772587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D4-4DFC-AB0C-55585DFF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525952"/>
        <c:axId val="1901518880"/>
      </c:barChart>
      <c:catAx>
        <c:axId val="190152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518880"/>
        <c:crosses val="autoZero"/>
        <c:auto val="1"/>
        <c:lblAlgn val="ctr"/>
        <c:lblOffset val="100"/>
        <c:noMultiLvlLbl val="0"/>
      </c:catAx>
      <c:valAx>
        <c:axId val="190151888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52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Summary!$B$43:$L$43</c:f>
              <c:numCache>
                <c:formatCode>#,##0.0</c:formatCode>
                <c:ptCount val="11"/>
                <c:pt idx="0">
                  <c:v>1.2326381982791457</c:v>
                </c:pt>
                <c:pt idx="1">
                  <c:v>1.0891504265782448</c:v>
                </c:pt>
                <c:pt idx="2">
                  <c:v>-3.7187934530456213</c:v>
                </c:pt>
                <c:pt idx="3">
                  <c:v>1.4945526740551607</c:v>
                </c:pt>
                <c:pt idx="4">
                  <c:v>1.1786158661251545</c:v>
                </c:pt>
                <c:pt idx="5">
                  <c:v>2.1507322438288234</c:v>
                </c:pt>
                <c:pt idx="6">
                  <c:v>2.4761377951842745</c:v>
                </c:pt>
                <c:pt idx="7">
                  <c:v>1.1097230713482897</c:v>
                </c:pt>
                <c:pt idx="8">
                  <c:v>1.4056898540125484</c:v>
                </c:pt>
                <c:pt idx="9">
                  <c:v>0.95193131047124346</c:v>
                </c:pt>
                <c:pt idx="10">
                  <c:v>1.4905102612334353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7-4AC4-8049-4B1FD4FF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1312"/>
        <c:axId val="445704240"/>
      </c:barChart>
      <c:catAx>
        <c:axId val="44571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04240"/>
        <c:crosses val="autoZero"/>
        <c:auto val="1"/>
        <c:lblAlgn val="ctr"/>
        <c:lblOffset val="100"/>
        <c:noMultiLvlLbl val="0"/>
      </c:catAx>
      <c:valAx>
        <c:axId val="44570424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1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Summary!$B$43:$L$43</c:f>
              <c:numCache>
                <c:formatCode>#,##0.0</c:formatCode>
                <c:ptCount val="11"/>
                <c:pt idx="0">
                  <c:v>1.2326381982791457</c:v>
                </c:pt>
                <c:pt idx="1">
                  <c:v>1.0891504265782448</c:v>
                </c:pt>
                <c:pt idx="2">
                  <c:v>-3.7187934530456213</c:v>
                </c:pt>
                <c:pt idx="3">
                  <c:v>1.4945526740551607</c:v>
                </c:pt>
                <c:pt idx="4">
                  <c:v>1.1786158661251545</c:v>
                </c:pt>
                <c:pt idx="5">
                  <c:v>2.1507322438288234</c:v>
                </c:pt>
                <c:pt idx="6">
                  <c:v>2.4761377951842745</c:v>
                </c:pt>
                <c:pt idx="7">
                  <c:v>1.1097230713482897</c:v>
                </c:pt>
                <c:pt idx="8">
                  <c:v>1.4056898540125484</c:v>
                </c:pt>
                <c:pt idx="9">
                  <c:v>0.95193131047124346</c:v>
                </c:pt>
                <c:pt idx="10">
                  <c:v>1.4905102612334353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EF-4D18-960B-322A6F472181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Summary!$B$51:$L$51</c:f>
              <c:numCache>
                <c:formatCode>0.0</c:formatCode>
                <c:ptCount val="11"/>
                <c:pt idx="0">
                  <c:v>1.3683466204243766</c:v>
                </c:pt>
                <c:pt idx="1">
                  <c:v>-0.2809472856892592</c:v>
                </c:pt>
                <c:pt idx="2">
                  <c:v>-0.62327897415039857</c:v>
                </c:pt>
                <c:pt idx="3">
                  <c:v>-4.0203021105089665E-2</c:v>
                </c:pt>
                <c:pt idx="4">
                  <c:v>1.1875696730810903</c:v>
                </c:pt>
                <c:pt idx="5">
                  <c:v>1.9465006682902519</c:v>
                </c:pt>
                <c:pt idx="6">
                  <c:v>1.9574859143166812</c:v>
                </c:pt>
                <c:pt idx="7">
                  <c:v>1.6021830991400865</c:v>
                </c:pt>
                <c:pt idx="8">
                  <c:v>1.2230501861529408</c:v>
                </c:pt>
                <c:pt idx="9">
                  <c:v>1.1027903546613871</c:v>
                </c:pt>
                <c:pt idx="10">
                  <c:v>1.5126488395051707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EF-4D18-960B-322A6F47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002240"/>
        <c:axId val="444997888"/>
      </c:lineChart>
      <c:catAx>
        <c:axId val="44500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4997888"/>
        <c:crosses val="autoZero"/>
        <c:auto val="1"/>
        <c:lblAlgn val="ctr"/>
        <c:lblOffset val="100"/>
        <c:noMultiLvlLbl val="0"/>
      </c:catAx>
      <c:valAx>
        <c:axId val="444997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5002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Summary!$B$7:$L$7</c:f>
              <c:numCache>
                <c:formatCode>#,##0</c:formatCode>
                <c:ptCount val="11"/>
                <c:pt idx="0">
                  <c:v>7920.0358123875167</c:v>
                </c:pt>
                <c:pt idx="1">
                  <c:v>5921.3972991568608</c:v>
                </c:pt>
                <c:pt idx="2">
                  <c:v>5305.3946256773679</c:v>
                </c:pt>
                <c:pt idx="3">
                  <c:v>5626.9612152588543</c:v>
                </c:pt>
                <c:pt idx="4">
                  <c:v>8010.3535248816142</c:v>
                </c:pt>
                <c:pt idx="5">
                  <c:v>6108.6633062967258</c:v>
                </c:pt>
                <c:pt idx="6">
                  <c:v>5358.8732303227816</c:v>
                </c:pt>
                <c:pt idx="7">
                  <c:v>5979.1785186188963</c:v>
                </c:pt>
                <c:pt idx="8">
                  <c:v>8795.1468012724581</c:v>
                </c:pt>
                <c:pt idx="9">
                  <c:v>6205.9703232398315</c:v>
                </c:pt>
                <c:pt idx="10">
                  <c:v>5489.9851914151695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98432"/>
        <c:axId val="44499897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Summary!$B$36:$L$36</c:f>
              <c:numCache>
                <c:formatCode>0.0</c:formatCode>
                <c:ptCount val="11"/>
                <c:pt idx="0">
                  <c:v>1.6857386662408214</c:v>
                </c:pt>
                <c:pt idx="1">
                  <c:v>0.56059411958615524</c:v>
                </c:pt>
                <c:pt idx="2">
                  <c:v>9.8407531088311018</c:v>
                </c:pt>
                <c:pt idx="3">
                  <c:v>1.1204669289361258</c:v>
                </c:pt>
                <c:pt idx="4">
                  <c:v>1.1403700012673434</c:v>
                </c:pt>
                <c:pt idx="5">
                  <c:v>3.162530694681287</c:v>
                </c:pt>
                <c:pt idx="6">
                  <c:v>1.0080042752443896</c:v>
                </c:pt>
                <c:pt idx="7">
                  <c:v>6.2594585227443877</c:v>
                </c:pt>
                <c:pt idx="8">
                  <c:v>9.797236463448634</c:v>
                </c:pt>
                <c:pt idx="9">
                  <c:v>1.5929346906843334</c:v>
                </c:pt>
                <c:pt idx="10">
                  <c:v>2.4466330039401019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350448"/>
        <c:axId val="445000064"/>
      </c:lineChart>
      <c:catAx>
        <c:axId val="44499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4998976"/>
        <c:crosses val="autoZero"/>
        <c:auto val="1"/>
        <c:lblAlgn val="ctr"/>
        <c:lblOffset val="100"/>
        <c:noMultiLvlLbl val="0"/>
      </c:catAx>
      <c:valAx>
        <c:axId val="444998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4998432"/>
        <c:crosses val="autoZero"/>
        <c:crossBetween val="between"/>
      </c:valAx>
      <c:valAx>
        <c:axId val="4450000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75350448"/>
        <c:crosses val="max"/>
        <c:crossBetween val="between"/>
      </c:valAx>
      <c:catAx>
        <c:axId val="197535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00006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Summary!$B$8:$L$8</c:f>
              <c:numCache>
                <c:formatCode>#,##0</c:formatCode>
                <c:ptCount val="11"/>
                <c:pt idx="0">
                  <c:v>6815.0975888505036</c:v>
                </c:pt>
                <c:pt idx="1">
                  <c:v>6798.2587197303492</c:v>
                </c:pt>
                <c:pt idx="2">
                  <c:v>6286.6231871455102</c:v>
                </c:pt>
                <c:pt idx="3">
                  <c:v>6544.2937283789288</c:v>
                </c:pt>
                <c:pt idx="4">
                  <c:v>6756.0271782852333</c:v>
                </c:pt>
                <c:pt idx="5">
                  <c:v>7095.3280493943321</c:v>
                </c:pt>
                <c:pt idx="6">
                  <c:v>7303.5671939900385</c:v>
                </c:pt>
                <c:pt idx="7">
                  <c:v>7093.4031833250046</c:v>
                </c:pt>
                <c:pt idx="8">
                  <c:v>7199.0027167373919</c:v>
                </c:pt>
                <c:pt idx="9">
                  <c:v>7379.6538511817062</c:v>
                </c:pt>
                <c:pt idx="10">
                  <c:v>7670.1209862314663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351536"/>
        <c:axId val="197535316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Summary!$B$53:$L$53</c:f>
              <c:numCache>
                <c:formatCode>0.0</c:formatCode>
                <c:ptCount val="11"/>
                <c:pt idx="0">
                  <c:v>2.3914907037611455</c:v>
                </c:pt>
                <c:pt idx="1">
                  <c:v>-0.60746617619603649</c:v>
                </c:pt>
                <c:pt idx="2">
                  <c:v>-1.7432973501165128</c:v>
                </c:pt>
                <c:pt idx="3">
                  <c:v>-0.25316112888503772</c:v>
                </c:pt>
                <c:pt idx="4">
                  <c:v>2.3328261205878942</c:v>
                </c:pt>
                <c:pt idx="5">
                  <c:v>3.4308851417699016</c:v>
                </c:pt>
                <c:pt idx="6">
                  <c:v>1.5746081832113568</c:v>
                </c:pt>
                <c:pt idx="7">
                  <c:v>8.4789689278386149E-2</c:v>
                </c:pt>
                <c:pt idx="8">
                  <c:v>0.60440996168700245</c:v>
                </c:pt>
                <c:pt idx="9">
                  <c:v>1.8160683944390854</c:v>
                </c:pt>
                <c:pt idx="10">
                  <c:v>3.1685712566542401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353712"/>
        <c:axId val="1975352080"/>
      </c:lineChart>
      <c:catAx>
        <c:axId val="197535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5353168"/>
        <c:crosses val="autoZero"/>
        <c:auto val="1"/>
        <c:lblAlgn val="ctr"/>
        <c:lblOffset val="100"/>
        <c:noMultiLvlLbl val="0"/>
      </c:catAx>
      <c:valAx>
        <c:axId val="1975353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5351536"/>
        <c:crosses val="autoZero"/>
        <c:crossBetween val="between"/>
      </c:valAx>
      <c:valAx>
        <c:axId val="19753520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75353712"/>
        <c:crosses val="max"/>
        <c:crossBetween val="between"/>
      </c:valAx>
      <c:catAx>
        <c:axId val="197535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535208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Summary!$B$9:$L$9</c:f>
              <c:numCache>
                <c:formatCode>#,##0</c:formatCode>
                <c:ptCount val="11"/>
                <c:pt idx="0">
                  <c:v>12066.887992686588</c:v>
                </c:pt>
                <c:pt idx="1">
                  <c:v>11800.991616162039</c:v>
                </c:pt>
                <c:pt idx="2">
                  <c:v>11190.867412756346</c:v>
                </c:pt>
                <c:pt idx="3">
                  <c:v>11382.172118311964</c:v>
                </c:pt>
                <c:pt idx="4">
                  <c:v>11874.702840201384</c:v>
                </c:pt>
                <c:pt idx="5">
                  <c:v>11579.281061366013</c:v>
                </c:pt>
                <c:pt idx="6">
                  <c:v>11693.011793341262</c:v>
                </c:pt>
                <c:pt idx="7">
                  <c:v>12035.020081509143</c:v>
                </c:pt>
                <c:pt idx="8">
                  <c:v>12776.343267744158</c:v>
                </c:pt>
                <c:pt idx="9">
                  <c:v>12688.255584760111</c:v>
                </c:pt>
                <c:pt idx="10">
                  <c:v>12563.070375139832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23376"/>
        <c:axId val="44962228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Summary!$B$38:$L$38</c:f>
              <c:numCache>
                <c:formatCode>0.0</c:formatCode>
                <c:ptCount val="11"/>
                <c:pt idx="0">
                  <c:v>12.540579688787346</c:v>
                </c:pt>
                <c:pt idx="1">
                  <c:v>7.3142461804746928</c:v>
                </c:pt>
                <c:pt idx="2">
                  <c:v>0.55573750169233271</c:v>
                </c:pt>
                <c:pt idx="3">
                  <c:v>0.10536355888770554</c:v>
                </c:pt>
                <c:pt idx="4">
                  <c:v>-1.5926654212890856</c:v>
                </c:pt>
                <c:pt idx="5">
                  <c:v>-1.8787451258958754</c:v>
                </c:pt>
                <c:pt idx="6">
                  <c:v>4.4870907863006737</c:v>
                </c:pt>
                <c:pt idx="7">
                  <c:v>5.7357062993877772</c:v>
                </c:pt>
                <c:pt idx="8">
                  <c:v>7.5929515009866444</c:v>
                </c:pt>
                <c:pt idx="9">
                  <c:v>9.5772312418787706</c:v>
                </c:pt>
                <c:pt idx="10">
                  <c:v>7.4408424208896928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21200"/>
        <c:axId val="449623920"/>
      </c:lineChart>
      <c:catAx>
        <c:axId val="44962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9622288"/>
        <c:crosses val="autoZero"/>
        <c:auto val="1"/>
        <c:lblAlgn val="ctr"/>
        <c:lblOffset val="100"/>
        <c:noMultiLvlLbl val="0"/>
      </c:catAx>
      <c:valAx>
        <c:axId val="449622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9623376"/>
        <c:crosses val="autoZero"/>
        <c:crossBetween val="between"/>
      </c:valAx>
      <c:valAx>
        <c:axId val="4496239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49621200"/>
        <c:crosses val="max"/>
        <c:crossBetween val="between"/>
      </c:valAx>
      <c:catAx>
        <c:axId val="44962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6239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Summary!$B$44:$L$44</c:f>
              <c:numCache>
                <c:formatCode>#,##0.0</c:formatCode>
                <c:ptCount val="11"/>
                <c:pt idx="0">
                  <c:v>-1.0911075618730059</c:v>
                </c:pt>
                <c:pt idx="1">
                  <c:v>3.5573529068973597</c:v>
                </c:pt>
                <c:pt idx="2">
                  <c:v>2.8555301253768706</c:v>
                </c:pt>
                <c:pt idx="3">
                  <c:v>-3.9807148726841657</c:v>
                </c:pt>
                <c:pt idx="4">
                  <c:v>-1.0754645734331159</c:v>
                </c:pt>
                <c:pt idx="5">
                  <c:v>5.2941782654458258</c:v>
                </c:pt>
                <c:pt idx="6">
                  <c:v>1.2855515778363635</c:v>
                </c:pt>
                <c:pt idx="7">
                  <c:v>0.7525610163257701</c:v>
                </c:pt>
                <c:pt idx="8">
                  <c:v>1.5301142906421816</c:v>
                </c:pt>
                <c:pt idx="9">
                  <c:v>-1.2408210286316113</c:v>
                </c:pt>
                <c:pt idx="10">
                  <c:v>1.9765828931883611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04-4B66-A336-806C50CDAB83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Summary!$B$52:$L$52</c:f>
              <c:numCache>
                <c:formatCode>0.0</c:formatCode>
                <c:ptCount val="11"/>
                <c:pt idx="0">
                  <c:v>0.51387099084636567</c:v>
                </c:pt>
                <c:pt idx="1">
                  <c:v>0.99349612658361508</c:v>
                </c:pt>
                <c:pt idx="2">
                  <c:v>0.37582599920216175</c:v>
                </c:pt>
                <c:pt idx="3">
                  <c:v>-5.0832279378165701E-2</c:v>
                </c:pt>
                <c:pt idx="4">
                  <c:v>0.60841963362390228</c:v>
                </c:pt>
                <c:pt idx="5">
                  <c:v>2.048876511667852</c:v>
                </c:pt>
                <c:pt idx="6">
                  <c:v>2.1892320160149747</c:v>
                </c:pt>
                <c:pt idx="7">
                  <c:v>1.436633318698699</c:v>
                </c:pt>
                <c:pt idx="8">
                  <c:v>0.6296038737705123</c:v>
                </c:pt>
                <c:pt idx="9">
                  <c:v>0.17110889459344136</c:v>
                </c:pt>
                <c:pt idx="10">
                  <c:v>0.49833840565234322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4-4B66-A336-806C50CDA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625008"/>
        <c:axId val="449617936"/>
      </c:lineChart>
      <c:catAx>
        <c:axId val="44962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9617936"/>
        <c:crosses val="autoZero"/>
        <c:auto val="1"/>
        <c:lblAlgn val="ctr"/>
        <c:lblOffset val="100"/>
        <c:noMultiLvlLbl val="0"/>
      </c:catAx>
      <c:valAx>
        <c:axId val="449617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9625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Summary!$B$45:$L$45</c:f>
              <c:numCache>
                <c:formatCode>0.0</c:formatCode>
                <c:ptCount val="11"/>
                <c:pt idx="0">
                  <c:v>2.7104903846878248</c:v>
                </c:pt>
                <c:pt idx="1">
                  <c:v>-1.0111786564056424</c:v>
                </c:pt>
                <c:pt idx="2">
                  <c:v>-8.6713289782819665</c:v>
                </c:pt>
                <c:pt idx="3">
                  <c:v>5.625780102375777</c:v>
                </c:pt>
                <c:pt idx="4">
                  <c:v>3.6999435521311907</c:v>
                </c:pt>
                <c:pt idx="5">
                  <c:v>3.9798877611447292</c:v>
                </c:pt>
                <c:pt idx="6">
                  <c:v>1.8375356922239572</c:v>
                </c:pt>
                <c:pt idx="7">
                  <c:v>-1.0657473733416967</c:v>
                </c:pt>
                <c:pt idx="8">
                  <c:v>1.6099822582244627</c:v>
                </c:pt>
                <c:pt idx="9">
                  <c:v>1.2643035583241202</c:v>
                </c:pt>
                <c:pt idx="10">
                  <c:v>3.1373080741002646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54-4175-A40F-DE5A4D5636A2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Summary!$B$53:$L$53</c:f>
              <c:numCache>
                <c:formatCode>0.0</c:formatCode>
                <c:ptCount val="11"/>
                <c:pt idx="0">
                  <c:v>2.3914907037611455</c:v>
                </c:pt>
                <c:pt idx="1">
                  <c:v>-0.60746617619603649</c:v>
                </c:pt>
                <c:pt idx="2">
                  <c:v>-1.7432973501165128</c:v>
                </c:pt>
                <c:pt idx="3">
                  <c:v>-0.25316112888503772</c:v>
                </c:pt>
                <c:pt idx="4">
                  <c:v>2.3328261205878942</c:v>
                </c:pt>
                <c:pt idx="5">
                  <c:v>3.4308851417699016</c:v>
                </c:pt>
                <c:pt idx="6">
                  <c:v>1.5746081832113568</c:v>
                </c:pt>
                <c:pt idx="7">
                  <c:v>8.4789689278386149E-2</c:v>
                </c:pt>
                <c:pt idx="8">
                  <c:v>0.60440996168700245</c:v>
                </c:pt>
                <c:pt idx="9">
                  <c:v>1.8160683944390854</c:v>
                </c:pt>
                <c:pt idx="10">
                  <c:v>3.1685712566542401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54-4175-A40F-DE5A4D56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619568"/>
        <c:axId val="449620656"/>
      </c:lineChart>
      <c:catAx>
        <c:axId val="44961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9620656"/>
        <c:crosses val="autoZero"/>
        <c:auto val="1"/>
        <c:lblAlgn val="ctr"/>
        <c:lblOffset val="100"/>
        <c:noMultiLvlLbl val="0"/>
      </c:catAx>
      <c:valAx>
        <c:axId val="449620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9619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Summary!$B$46:$L$46</c:f>
              <c:numCache>
                <c:formatCode>0.0</c:formatCode>
                <c:ptCount val="11"/>
                <c:pt idx="0">
                  <c:v>2.3869080248255514</c:v>
                </c:pt>
                <c:pt idx="1">
                  <c:v>0.95301216966823254</c:v>
                </c:pt>
                <c:pt idx="2">
                  <c:v>-4.2250199540298849</c:v>
                </c:pt>
                <c:pt idx="3">
                  <c:v>1.4850066940249151</c:v>
                </c:pt>
                <c:pt idx="4">
                  <c:v>0.18119203509170401</c:v>
                </c:pt>
                <c:pt idx="5">
                  <c:v>0.40325304624984071</c:v>
                </c:pt>
                <c:pt idx="6">
                  <c:v>2.5782252414636053</c:v>
                </c:pt>
                <c:pt idx="7">
                  <c:v>2.8145544821923885</c:v>
                </c:pt>
                <c:pt idx="8">
                  <c:v>1.3898281094470777</c:v>
                </c:pt>
                <c:pt idx="9">
                  <c:v>2.2811979464679943</c:v>
                </c:pt>
                <c:pt idx="10">
                  <c:v>0.86897819418294553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4-4C97-9BD6-570D7F91C33F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Summary!$B$3:$L$4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Summary!$B$54:$L$54</c:f>
              <c:numCache>
                <c:formatCode>0.0</c:formatCode>
                <c:ptCount val="11"/>
                <c:pt idx="0">
                  <c:v>1.4898770676474715</c:v>
                </c:pt>
                <c:pt idx="1">
                  <c:v>-0.46381429731681134</c:v>
                </c:pt>
                <c:pt idx="2">
                  <c:v>-0.57349095192155142</c:v>
                </c:pt>
                <c:pt idx="3">
                  <c:v>-0.56026373409863162</c:v>
                </c:pt>
                <c:pt idx="4">
                  <c:v>0.21233848575417102</c:v>
                </c:pt>
                <c:pt idx="5">
                  <c:v>0.93530413467850515</c:v>
                </c:pt>
                <c:pt idx="6">
                  <c:v>2.0535618996130545</c:v>
                </c:pt>
                <c:pt idx="7">
                  <c:v>2.620772622546963</c:v>
                </c:pt>
                <c:pt idx="8">
                  <c:v>2.1574584263190699</c:v>
                </c:pt>
                <c:pt idx="9">
                  <c:v>1.5844404190026307</c:v>
                </c:pt>
                <c:pt idx="10">
                  <c:v>1.4147906306715585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A4-4C97-9BD6-570D7F91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522688"/>
        <c:axId val="1901523232"/>
      </c:lineChart>
      <c:catAx>
        <c:axId val="190152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01523232"/>
        <c:crosses val="autoZero"/>
        <c:auto val="1"/>
        <c:lblAlgn val="ctr"/>
        <c:lblOffset val="100"/>
        <c:noMultiLvlLbl val="0"/>
      </c:catAx>
      <c:valAx>
        <c:axId val="1901523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015226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  <c:numCache>
                <c:formatCode>#,##0.0</c:formatCode>
                <c:ptCount val="1"/>
                <c:pt idx="0">
                  <c:v>0.71164180952635014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0-4092-99AD-1D86CBC9938A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  <c:strCache>
                      <c:ptCount val="2"/>
                      <c:pt idx="0">
                        <c:v>2014/15</c:v>
                      </c:pt>
                      <c:pt idx="1">
                        <c:v>Q4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  <c:numCache>
                <c:formatCode>#,##0.0</c:formatCode>
                <c:ptCount val="1"/>
                <c:pt idx="0">
                  <c:v>1.0379766283248728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E0-4092-99AD-1D86CBC9938A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  <c:strCache>
                      <c:ptCount val="2"/>
                      <c:pt idx="0">
                        <c:v>2014/15</c:v>
                      </c:pt>
                      <c:pt idx="1">
                        <c:v>Q4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  <c:numCache>
                <c:formatCode>#,##0.0</c:formatCode>
                <c:ptCount val="1"/>
                <c:pt idx="0">
                  <c:v>0.72125395497507849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E0-4092-99AD-1D86CBC9938A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  <c:strCache>
                      <c:ptCount val="2"/>
                      <c:pt idx="0">
                        <c:v>2014/15</c:v>
                      </c:pt>
                      <c:pt idx="1">
                        <c:v>Q4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  <c:numCache>
                <c:formatCode>#,##0.0</c:formatCode>
                <c:ptCount val="1"/>
                <c:pt idx="0">
                  <c:v>0.26949746776121764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E0-4092-99AD-1D86CBC9938A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  <c:strCache>
                      <c:ptCount val="2"/>
                      <c:pt idx="0">
                        <c:v>2014/15</c:v>
                      </c:pt>
                      <c:pt idx="1">
                        <c:v>Q4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901524864"/>
        <c:axId val="1901525408"/>
      </c:barChart>
      <c:catAx>
        <c:axId val="190152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1525408"/>
        <c:crosses val="autoZero"/>
        <c:auto val="1"/>
        <c:lblAlgn val="ctr"/>
        <c:lblOffset val="700"/>
        <c:noMultiLvlLbl val="0"/>
      </c:catAx>
      <c:valAx>
        <c:axId val="1901525408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190152486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3E5FF"/>
  </sheetPr>
  <dimension ref="B1:E22"/>
  <sheetViews>
    <sheetView workbookViewId="0">
      <selection activeCell="C14" sqref="C14"/>
    </sheetView>
  </sheetViews>
  <sheetFormatPr defaultRowHeight="14.4" x14ac:dyDescent="0.3"/>
  <cols>
    <col min="1" max="1" width="2.33203125" customWidth="1"/>
    <col min="2" max="2" width="5.5546875" customWidth="1"/>
    <col min="3" max="3" width="64.109375" customWidth="1"/>
    <col min="4" max="4" width="50.33203125" customWidth="1"/>
    <col min="5" max="5" width="39.88671875" customWidth="1"/>
  </cols>
  <sheetData>
    <row r="1" spans="2:5" ht="15.6" x14ac:dyDescent="0.3">
      <c r="B1" s="64"/>
      <c r="C1" s="65" t="s">
        <v>81</v>
      </c>
      <c r="D1" s="64"/>
      <c r="E1" s="64"/>
    </row>
    <row r="2" spans="2:5" ht="15.6" x14ac:dyDescent="0.3">
      <c r="B2" s="66"/>
      <c r="C2" s="67" t="s">
        <v>103</v>
      </c>
      <c r="D2" s="67" t="s">
        <v>104</v>
      </c>
      <c r="E2" s="67" t="s">
        <v>105</v>
      </c>
    </row>
    <row r="3" spans="2:5" ht="18.75" customHeight="1" x14ac:dyDescent="0.3">
      <c r="B3" s="66">
        <v>1</v>
      </c>
      <c r="C3" s="66" t="s">
        <v>83</v>
      </c>
      <c r="D3" s="66" t="s">
        <v>82</v>
      </c>
      <c r="E3" s="66" t="s">
        <v>129</v>
      </c>
    </row>
    <row r="4" spans="2:5" ht="55.8" customHeight="1" x14ac:dyDescent="0.3">
      <c r="B4" s="66">
        <v>2</v>
      </c>
      <c r="C4" s="68" t="s">
        <v>84</v>
      </c>
      <c r="D4" s="69" t="s">
        <v>106</v>
      </c>
      <c r="E4" s="66" t="s">
        <v>130</v>
      </c>
    </row>
    <row r="5" spans="2:5" ht="15.6" x14ac:dyDescent="0.3">
      <c r="B5" s="66">
        <v>3</v>
      </c>
      <c r="C5" s="66" t="s">
        <v>85</v>
      </c>
      <c r="D5" s="66" t="s">
        <v>86</v>
      </c>
      <c r="E5" s="66" t="s">
        <v>129</v>
      </c>
    </row>
    <row r="6" spans="2:5" ht="15.6" x14ac:dyDescent="0.3">
      <c r="B6" s="66">
        <v>4</v>
      </c>
      <c r="C6" s="66" t="s">
        <v>87</v>
      </c>
      <c r="D6" s="66" t="s">
        <v>88</v>
      </c>
      <c r="E6" s="66" t="s">
        <v>131</v>
      </c>
    </row>
    <row r="7" spans="2:5" ht="15.6" x14ac:dyDescent="0.3">
      <c r="B7" s="66">
        <v>5</v>
      </c>
      <c r="C7" s="66" t="s">
        <v>107</v>
      </c>
      <c r="D7" s="66" t="s">
        <v>89</v>
      </c>
      <c r="E7" s="66" t="s">
        <v>132</v>
      </c>
    </row>
    <row r="8" spans="2:5" ht="15.6" x14ac:dyDescent="0.3">
      <c r="B8" s="66">
        <v>6</v>
      </c>
      <c r="C8" s="66" t="s">
        <v>108</v>
      </c>
      <c r="D8" s="66" t="s">
        <v>109</v>
      </c>
      <c r="E8" s="66" t="s">
        <v>129</v>
      </c>
    </row>
    <row r="9" spans="2:5" ht="15.6" x14ac:dyDescent="0.3">
      <c r="B9" s="66">
        <v>7</v>
      </c>
      <c r="C9" s="66" t="s">
        <v>90</v>
      </c>
      <c r="D9" s="66" t="s">
        <v>91</v>
      </c>
      <c r="E9" s="66" t="s">
        <v>132</v>
      </c>
    </row>
    <row r="10" spans="2:5" ht="15.6" x14ac:dyDescent="0.3">
      <c r="B10" s="66"/>
      <c r="C10" s="66"/>
      <c r="D10" s="66"/>
      <c r="E10" s="66"/>
    </row>
    <row r="11" spans="2:5" ht="12" customHeight="1" x14ac:dyDescent="0.3">
      <c r="B11" s="70"/>
      <c r="C11" s="70"/>
      <c r="D11" s="70"/>
      <c r="E11" s="71"/>
    </row>
    <row r="12" spans="2:5" ht="17.399999999999999" x14ac:dyDescent="0.3">
      <c r="B12" s="70"/>
      <c r="C12" s="64" t="s">
        <v>114</v>
      </c>
      <c r="D12" s="70"/>
      <c r="E12" s="71"/>
    </row>
    <row r="13" spans="2:5" ht="46.8" x14ac:dyDescent="0.3">
      <c r="B13" s="73" t="s">
        <v>115</v>
      </c>
      <c r="C13" s="72" t="s">
        <v>148</v>
      </c>
      <c r="D13" s="71"/>
      <c r="E13" s="71"/>
    </row>
    <row r="14" spans="2:5" ht="45.75" customHeight="1" x14ac:dyDescent="0.3">
      <c r="B14" s="73" t="s">
        <v>117</v>
      </c>
      <c r="C14" s="72" t="s">
        <v>116</v>
      </c>
      <c r="D14" s="71"/>
      <c r="E14" s="71"/>
    </row>
    <row r="15" spans="2:5" ht="59.25" customHeight="1" x14ac:dyDescent="0.3">
      <c r="B15" s="73" t="s">
        <v>118</v>
      </c>
      <c r="C15" s="72" t="s">
        <v>133</v>
      </c>
      <c r="D15" s="70"/>
      <c r="E15" s="71"/>
    </row>
    <row r="16" spans="2:5" ht="57" customHeight="1" x14ac:dyDescent="0.3">
      <c r="B16" s="73" t="s">
        <v>119</v>
      </c>
      <c r="C16" s="72" t="s">
        <v>122</v>
      </c>
      <c r="D16" s="70"/>
      <c r="E16" s="71"/>
    </row>
    <row r="17" spans="2:5" ht="63.75" customHeight="1" x14ac:dyDescent="0.3">
      <c r="B17" s="73" t="s">
        <v>120</v>
      </c>
      <c r="C17" s="72" t="s">
        <v>121</v>
      </c>
      <c r="D17" s="70"/>
      <c r="E17" s="71"/>
    </row>
    <row r="20" spans="2:5" x14ac:dyDescent="0.3">
      <c r="B20" s="71"/>
      <c r="C20" s="71"/>
      <c r="D20" s="71"/>
      <c r="E20" s="71"/>
    </row>
    <row r="22" spans="2:5" x14ac:dyDescent="0.3">
      <c r="B22" s="71"/>
      <c r="C22" s="71"/>
      <c r="D22" s="71"/>
      <c r="E22" s="7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ColWidth="9.109375" defaultRowHeight="10.199999999999999" x14ac:dyDescent="0.2"/>
  <cols>
    <col min="1" max="1" width="25.33203125" style="1" customWidth="1"/>
    <col min="2" max="5" width="7.5546875" style="1" hidden="1" customWidth="1"/>
    <col min="6" max="8" width="5.6640625" style="1" hidden="1" customWidth="1"/>
    <col min="9" max="15" width="6.109375" style="1" hidden="1" customWidth="1"/>
    <col min="16" max="19" width="6.33203125" style="1" hidden="1" customWidth="1"/>
    <col min="20" max="23" width="6.6640625" style="1" hidden="1" customWidth="1"/>
    <col min="24" max="40" width="6.6640625" style="1" customWidth="1"/>
    <col min="41" max="43" width="7.44140625" style="1" customWidth="1"/>
    <col min="44" max="16384" width="9.109375" style="1"/>
  </cols>
  <sheetData>
    <row r="1" spans="1:43" ht="18" customHeight="1" x14ac:dyDescent="0.25">
      <c r="X1" s="32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194" t="s">
        <v>67</v>
      </c>
      <c r="C3" s="194"/>
      <c r="D3" s="194" t="s">
        <v>66</v>
      </c>
      <c r="E3" s="194"/>
      <c r="F3" s="194"/>
      <c r="G3" s="194"/>
      <c r="H3" s="194" t="s">
        <v>60</v>
      </c>
      <c r="I3" s="194"/>
      <c r="J3" s="194"/>
      <c r="K3" s="194"/>
      <c r="L3" s="194" t="s">
        <v>61</v>
      </c>
      <c r="M3" s="194"/>
      <c r="N3" s="194"/>
      <c r="O3" s="194"/>
      <c r="P3" s="194" t="s">
        <v>62</v>
      </c>
      <c r="Q3" s="194"/>
      <c r="R3" s="194"/>
      <c r="S3" s="194"/>
      <c r="U3" s="194" t="s">
        <v>63</v>
      </c>
      <c r="V3" s="194"/>
      <c r="W3" s="194"/>
      <c r="X3" s="194" t="s">
        <v>64</v>
      </c>
      <c r="Y3" s="194"/>
      <c r="Z3" s="194"/>
      <c r="AA3" s="194"/>
      <c r="AB3" s="194" t="s">
        <v>65</v>
      </c>
      <c r="AC3" s="194"/>
      <c r="AD3" s="194"/>
      <c r="AE3" s="194"/>
      <c r="AF3" s="194" t="s">
        <v>77</v>
      </c>
      <c r="AG3" s="194"/>
      <c r="AH3" s="194"/>
      <c r="AI3" s="194"/>
      <c r="AJ3" s="190" t="s">
        <v>80</v>
      </c>
      <c r="AK3" s="190"/>
      <c r="AL3" s="190"/>
      <c r="AM3" s="190"/>
      <c r="AN3" s="194" t="s">
        <v>92</v>
      </c>
      <c r="AO3" s="194"/>
      <c r="AP3" s="194"/>
      <c r="AQ3" s="194"/>
    </row>
    <row r="4" spans="1:43" s="8" customFormat="1" ht="10.8" x14ac:dyDescent="0.2">
      <c r="A4" s="22" t="s">
        <v>99</v>
      </c>
      <c r="B4" s="13" t="s">
        <v>48</v>
      </c>
      <c r="C4" s="13" t="s">
        <v>49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46</v>
      </c>
      <c r="AC4" s="13" t="s">
        <v>47</v>
      </c>
      <c r="AD4" s="13" t="s">
        <v>48</v>
      </c>
      <c r="AE4" s="13" t="s">
        <v>49</v>
      </c>
      <c r="AF4" s="13" t="s">
        <v>46</v>
      </c>
      <c r="AG4" s="13" t="s">
        <v>47</v>
      </c>
      <c r="AH4" s="13" t="s">
        <v>48</v>
      </c>
      <c r="AI4" s="1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21" t="e">
        <f>#REF!/Deseason_VA!#REF!*100</f>
        <v>#REF!</v>
      </c>
      <c r="C5" s="21" t="e">
        <f>#REF!/Deseason_VA!#REF!*100</f>
        <v>#REF!</v>
      </c>
      <c r="D5" s="21" t="e">
        <f>#REF!/Deseason_VA!#REF!*100</f>
        <v>#REF!</v>
      </c>
      <c r="E5" s="21" t="e">
        <f>#REF!/Deseason_VA!#REF!*100</f>
        <v>#REF!</v>
      </c>
      <c r="F5" s="21" t="e">
        <f>#REF!/Deseason_VA!#REF!*100</f>
        <v>#REF!</v>
      </c>
      <c r="G5" s="21" t="e">
        <f>#REF!/Deseason_VA!#REF!*100</f>
        <v>#REF!</v>
      </c>
      <c r="H5" s="21" t="e">
        <f>#REF!/Deseason_VA!#REF!*100</f>
        <v>#REF!</v>
      </c>
      <c r="I5" s="21" t="e">
        <f>#REF!/Deseason_VA!#REF!*100</f>
        <v>#REF!</v>
      </c>
      <c r="J5" s="21" t="e">
        <f>#REF!/Deseason_VA!#REF!*100</f>
        <v>#REF!</v>
      </c>
      <c r="K5" s="21" t="e">
        <f>#REF!/Deseason_VA!#REF!*100</f>
        <v>#REF!</v>
      </c>
      <c r="L5" s="21" t="e">
        <f>#REF!/Deseason_VA!#REF!*100</f>
        <v>#REF!</v>
      </c>
      <c r="M5" s="21" t="e">
        <f>#REF!/Deseason_VA!#REF!*100</f>
        <v>#REF!</v>
      </c>
      <c r="N5" s="21" t="e">
        <f>#REF!/Deseason_VA!#REF!*100</f>
        <v>#REF!</v>
      </c>
      <c r="O5" s="21" t="e">
        <f>#REF!/Deseason_VA!#REF!*100</f>
        <v>#REF!</v>
      </c>
      <c r="P5" s="21" t="e">
        <f>#REF!/Deseason_VA!#REF!*100</f>
        <v>#REF!</v>
      </c>
      <c r="Q5" s="21" t="e">
        <f>#REF!/Deseason_VA!#REF!*100</f>
        <v>#REF!</v>
      </c>
      <c r="R5" s="21" t="e">
        <f>#REF!/Deseason_VA!#REF!*100</f>
        <v>#REF!</v>
      </c>
      <c r="S5" s="21" t="e">
        <f>#REF!/Deseason_VA!#REF!*100</f>
        <v>#REF!</v>
      </c>
      <c r="T5" s="21" t="e">
        <f>#REF!/Deseason_VA!#REF!*100</f>
        <v>#REF!</v>
      </c>
      <c r="U5" s="21" t="e">
        <f>#REF!/Deseason_VA!#REF!*100</f>
        <v>#REF!</v>
      </c>
      <c r="V5" s="21" t="e">
        <f>#REF!/Deseason_VA!#REF!*100</f>
        <v>#REF!</v>
      </c>
      <c r="W5" s="21" t="e">
        <f>#REF!/Deseason_VA!#REF!*100</f>
        <v>#REF!</v>
      </c>
      <c r="X5" s="21" t="e">
        <f>#REF!/Deseason_VA!#REF!*100</f>
        <v>#REF!</v>
      </c>
      <c r="Y5" s="21" t="e">
        <f>#REF!/Deseason_VA!#REF!*100</f>
        <v>#REF!</v>
      </c>
      <c r="Z5" s="21" t="e">
        <f>#REF!/Deseason_VA!#REF!*100</f>
        <v>#REF!</v>
      </c>
      <c r="AA5" s="21" t="e">
        <f>#REF!/Deseason_VA!#REF!*100</f>
        <v>#REF!</v>
      </c>
      <c r="AB5" s="21" t="e">
        <f>#REF!/Deseason_VA!#REF!*100</f>
        <v>#REF!</v>
      </c>
      <c r="AC5" s="21" t="e">
        <f>#REF!/Deseason_VA!#REF!*100</f>
        <v>#REF!</v>
      </c>
      <c r="AD5" s="21" t="e">
        <f>#REF!/Deseason_VA!#REF!*100</f>
        <v>#REF!</v>
      </c>
      <c r="AE5" s="21" t="e">
        <f>#REF!/Deseason_VA!#REF!*100</f>
        <v>#REF!</v>
      </c>
      <c r="AF5" s="21" t="e">
        <f>#REF!/Deseason_VA!B5*100</f>
        <v>#REF!</v>
      </c>
      <c r="AG5" s="21" t="e">
        <f>#REF!/Deseason_VA!C5*100</f>
        <v>#REF!</v>
      </c>
      <c r="AH5" s="21" t="e">
        <f>#REF!/Deseason_VA!D5*100</f>
        <v>#REF!</v>
      </c>
      <c r="AI5" s="21" t="e">
        <f>#REF!/Deseason_VA!E5*100</f>
        <v>#REF!</v>
      </c>
      <c r="AJ5" s="21" t="e">
        <f>#REF!/Deseason_VA!F5*100</f>
        <v>#REF!</v>
      </c>
      <c r="AK5" s="21" t="e">
        <f>#REF!/Deseason_VA!G5*100</f>
        <v>#REF!</v>
      </c>
      <c r="AL5" s="21" t="e">
        <f>#REF!/Deseason_VA!H5*100</f>
        <v>#REF!</v>
      </c>
      <c r="AM5" s="21" t="e">
        <f>#REF!/Deseason_VA!I5*100</f>
        <v>#REF!</v>
      </c>
      <c r="AN5" s="21" t="e">
        <f>#REF!/Deseason_VA!J5*100</f>
        <v>#REF!</v>
      </c>
      <c r="AO5" s="21" t="e">
        <f>#REF!/Deseason_VA!K5*100</f>
        <v>#REF!</v>
      </c>
      <c r="AP5" s="21" t="e">
        <f>#REF!/Deseason_VA!L5*100</f>
        <v>#REF!</v>
      </c>
      <c r="AQ5" s="21" t="e">
        <f>#REF!/Deseason_VA!M5*100</f>
        <v>#REF!</v>
      </c>
    </row>
    <row r="6" spans="1:43" s="9" customFormat="1" ht="24.75" customHeight="1" x14ac:dyDescent="0.2">
      <c r="A6" s="2" t="s">
        <v>96</v>
      </c>
      <c r="B6" s="21" t="e">
        <f>#REF!/Deseason_VA!#REF!*100</f>
        <v>#REF!</v>
      </c>
      <c r="C6" s="21" t="e">
        <f>#REF!/Deseason_VA!#REF!*100</f>
        <v>#REF!</v>
      </c>
      <c r="D6" s="21" t="e">
        <f>#REF!/Deseason_VA!#REF!*100</f>
        <v>#REF!</v>
      </c>
      <c r="E6" s="21" t="e">
        <f>#REF!/Deseason_VA!#REF!*100</f>
        <v>#REF!</v>
      </c>
      <c r="F6" s="21" t="e">
        <f>#REF!/Deseason_VA!#REF!*100</f>
        <v>#REF!</v>
      </c>
      <c r="G6" s="21" t="e">
        <f>#REF!/Deseason_VA!#REF!*100</f>
        <v>#REF!</v>
      </c>
      <c r="H6" s="21" t="e">
        <f>#REF!/Deseason_VA!#REF!*100</f>
        <v>#REF!</v>
      </c>
      <c r="I6" s="21" t="e">
        <f>#REF!/Deseason_VA!#REF!*100</f>
        <v>#REF!</v>
      </c>
      <c r="J6" s="21" t="e">
        <f>#REF!/Deseason_VA!#REF!*100</f>
        <v>#REF!</v>
      </c>
      <c r="K6" s="21" t="e">
        <f>#REF!/Deseason_VA!#REF!*100</f>
        <v>#REF!</v>
      </c>
      <c r="L6" s="21" t="e">
        <f>#REF!/Deseason_VA!#REF!*100</f>
        <v>#REF!</v>
      </c>
      <c r="M6" s="21" t="e">
        <f>#REF!/Deseason_VA!#REF!*100</f>
        <v>#REF!</v>
      </c>
      <c r="N6" s="21" t="e">
        <f>#REF!/Deseason_VA!#REF!*100</f>
        <v>#REF!</v>
      </c>
      <c r="O6" s="21" t="e">
        <f>#REF!/Deseason_VA!#REF!*100</f>
        <v>#REF!</v>
      </c>
      <c r="P6" s="21" t="e">
        <f>#REF!/Deseason_VA!#REF!*100</f>
        <v>#REF!</v>
      </c>
      <c r="Q6" s="21" t="e">
        <f>#REF!/Deseason_VA!#REF!*100</f>
        <v>#REF!</v>
      </c>
      <c r="R6" s="21" t="e">
        <f>#REF!/Deseason_VA!#REF!*100</f>
        <v>#REF!</v>
      </c>
      <c r="S6" s="21" t="e">
        <f>#REF!/Deseason_VA!#REF!*100</f>
        <v>#REF!</v>
      </c>
      <c r="T6" s="21" t="e">
        <f>#REF!/Deseason_VA!#REF!*100</f>
        <v>#REF!</v>
      </c>
      <c r="U6" s="21" t="e">
        <f>#REF!/Deseason_VA!#REF!*100</f>
        <v>#REF!</v>
      </c>
      <c r="V6" s="21" t="e">
        <f>#REF!/Deseason_VA!#REF!*100</f>
        <v>#REF!</v>
      </c>
      <c r="W6" s="21" t="e">
        <f>#REF!/Deseason_VA!#REF!*100</f>
        <v>#REF!</v>
      </c>
      <c r="X6" s="21" t="e">
        <f>#REF!/Deseason_VA!#REF!*100</f>
        <v>#REF!</v>
      </c>
      <c r="Y6" s="21" t="e">
        <f>#REF!/Deseason_VA!#REF!*100</f>
        <v>#REF!</v>
      </c>
      <c r="Z6" s="21" t="e">
        <f>#REF!/Deseason_VA!#REF!*100</f>
        <v>#REF!</v>
      </c>
      <c r="AA6" s="21" t="e">
        <f>#REF!/Deseason_VA!#REF!*100</f>
        <v>#REF!</v>
      </c>
      <c r="AB6" s="21" t="e">
        <f>#REF!/Deseason_VA!#REF!*100</f>
        <v>#REF!</v>
      </c>
      <c r="AC6" s="21" t="e">
        <f>#REF!/Deseason_VA!#REF!*100</f>
        <v>#REF!</v>
      </c>
      <c r="AD6" s="21" t="e">
        <f>#REF!/Deseason_VA!#REF!*100</f>
        <v>#REF!</v>
      </c>
      <c r="AE6" s="21" t="e">
        <f>#REF!/Deseason_VA!#REF!*100</f>
        <v>#REF!</v>
      </c>
      <c r="AF6" s="19" t="e">
        <f>#REF!/Deseason_VA!B6*100</f>
        <v>#REF!</v>
      </c>
      <c r="AG6" s="19" t="e">
        <f>#REF!/Deseason_VA!C6*100</f>
        <v>#REF!</v>
      </c>
      <c r="AH6" s="19" t="e">
        <f>#REF!/Deseason_VA!D6*100</f>
        <v>#REF!</v>
      </c>
      <c r="AI6" s="19" t="e">
        <f>#REF!/Deseason_VA!E6*100</f>
        <v>#REF!</v>
      </c>
      <c r="AJ6" s="19" t="e">
        <f>#REF!/Deseason_VA!F6*100</f>
        <v>#REF!</v>
      </c>
      <c r="AK6" s="19" t="e">
        <f>#REF!/Deseason_VA!G6*100</f>
        <v>#REF!</v>
      </c>
      <c r="AL6" s="19" t="e">
        <f>#REF!/Deseason_VA!H6*100</f>
        <v>#REF!</v>
      </c>
      <c r="AM6" s="19" t="e">
        <f>#REF!/Deseason_VA!I6*100</f>
        <v>#REF!</v>
      </c>
      <c r="AN6" s="19" t="e">
        <f>#REF!/Deseason_VA!J6*100</f>
        <v>#REF!</v>
      </c>
      <c r="AO6" s="19" t="e">
        <f>#REF!/Deseason_VA!K6*100</f>
        <v>#REF!</v>
      </c>
      <c r="AP6" s="19" t="e">
        <f>#REF!/Deseason_VA!L6*100</f>
        <v>#REF!</v>
      </c>
      <c r="AQ6" s="19" t="e">
        <f>#REF!/Deseason_VA!M6*100</f>
        <v>#REF!</v>
      </c>
    </row>
    <row r="7" spans="1:43" s="8" customFormat="1" ht="18" customHeight="1" x14ac:dyDescent="0.2">
      <c r="A7" s="17" t="s">
        <v>1</v>
      </c>
      <c r="B7" s="24" t="e">
        <f>#REF!/Deseason_VA!#REF!*100</f>
        <v>#REF!</v>
      </c>
      <c r="C7" s="24" t="e">
        <f>#REF!/Deseason_VA!#REF!*100</f>
        <v>#REF!</v>
      </c>
      <c r="D7" s="24" t="e">
        <f>#REF!/Deseason_VA!#REF!*100</f>
        <v>#REF!</v>
      </c>
      <c r="E7" s="24" t="e">
        <f>#REF!/Deseason_VA!#REF!*100</f>
        <v>#REF!</v>
      </c>
      <c r="F7" s="24" t="e">
        <f>#REF!/Deseason_VA!#REF!*100</f>
        <v>#REF!</v>
      </c>
      <c r="G7" s="24" t="e">
        <f>#REF!/Deseason_VA!#REF!*100</f>
        <v>#REF!</v>
      </c>
      <c r="H7" s="24" t="e">
        <f>#REF!/Deseason_VA!#REF!*100</f>
        <v>#REF!</v>
      </c>
      <c r="I7" s="24" t="e">
        <f>#REF!/Deseason_VA!#REF!*100</f>
        <v>#REF!</v>
      </c>
      <c r="J7" s="24" t="e">
        <f>#REF!/Deseason_VA!#REF!*100</f>
        <v>#REF!</v>
      </c>
      <c r="K7" s="24" t="e">
        <f>#REF!/Deseason_VA!#REF!*100</f>
        <v>#REF!</v>
      </c>
      <c r="L7" s="24" t="e">
        <f>#REF!/Deseason_VA!#REF!*100</f>
        <v>#REF!</v>
      </c>
      <c r="M7" s="24" t="e">
        <f>#REF!/Deseason_VA!#REF!*100</f>
        <v>#REF!</v>
      </c>
      <c r="N7" s="24" t="e">
        <f>#REF!/Deseason_VA!#REF!*100</f>
        <v>#REF!</v>
      </c>
      <c r="O7" s="24" t="e">
        <f>#REF!/Deseason_VA!#REF!*100</f>
        <v>#REF!</v>
      </c>
      <c r="P7" s="24" t="e">
        <f>#REF!/Deseason_VA!#REF!*100</f>
        <v>#REF!</v>
      </c>
      <c r="Q7" s="24" t="e">
        <f>#REF!/Deseason_VA!#REF!*100</f>
        <v>#REF!</v>
      </c>
      <c r="R7" s="24" t="e">
        <f>#REF!/Deseason_VA!#REF!*100</f>
        <v>#REF!</v>
      </c>
      <c r="S7" s="24" t="e">
        <f>#REF!/Deseason_VA!#REF!*100</f>
        <v>#REF!</v>
      </c>
      <c r="T7" s="24" t="e">
        <f>#REF!/Deseason_VA!#REF!*100</f>
        <v>#REF!</v>
      </c>
      <c r="U7" s="24" t="e">
        <f>#REF!/Deseason_VA!#REF!*100</f>
        <v>#REF!</v>
      </c>
      <c r="V7" s="24" t="e">
        <f>#REF!/Deseason_VA!#REF!*100</f>
        <v>#REF!</v>
      </c>
      <c r="W7" s="24" t="e">
        <f>#REF!/Deseason_VA!#REF!*100</f>
        <v>#REF!</v>
      </c>
      <c r="X7" s="24" t="e">
        <f>#REF!/Deseason_VA!#REF!*100</f>
        <v>#REF!</v>
      </c>
      <c r="Y7" s="24" t="e">
        <f>#REF!/Deseason_VA!#REF!*100</f>
        <v>#REF!</v>
      </c>
      <c r="Z7" s="24" t="e">
        <f>#REF!/Deseason_VA!#REF!*100</f>
        <v>#REF!</v>
      </c>
      <c r="AA7" s="24" t="e">
        <f>#REF!/Deseason_VA!#REF!*100</f>
        <v>#REF!</v>
      </c>
      <c r="AB7" s="24" t="e">
        <f>#REF!/Deseason_VA!#REF!*100</f>
        <v>#REF!</v>
      </c>
      <c r="AC7" s="24" t="e">
        <f>#REF!/Deseason_VA!#REF!*100</f>
        <v>#REF!</v>
      </c>
      <c r="AD7" s="24" t="e">
        <f>#REF!/Deseason_VA!#REF!*100</f>
        <v>#REF!</v>
      </c>
      <c r="AE7" s="24" t="e">
        <f>#REF!/Deseason_VA!#REF!*100</f>
        <v>#REF!</v>
      </c>
      <c r="AF7" s="16" t="e">
        <f>#REF!/Deseason_VA!B7*100</f>
        <v>#REF!</v>
      </c>
      <c r="AG7" s="16" t="e">
        <f>#REF!/Deseason_VA!C7*100</f>
        <v>#REF!</v>
      </c>
      <c r="AH7" s="16" t="e">
        <f>#REF!/Deseason_VA!D7*100</f>
        <v>#REF!</v>
      </c>
      <c r="AI7" s="16" t="e">
        <f>#REF!/Deseason_VA!E7*100</f>
        <v>#REF!</v>
      </c>
      <c r="AJ7" s="16" t="e">
        <f>#REF!/Deseason_VA!F7*100</f>
        <v>#REF!</v>
      </c>
      <c r="AK7" s="16" t="e">
        <f>#REF!/Deseason_VA!G7*100</f>
        <v>#REF!</v>
      </c>
      <c r="AL7" s="16" t="e">
        <f>#REF!/Deseason_VA!H7*100</f>
        <v>#REF!</v>
      </c>
      <c r="AM7" s="16" t="e">
        <f>#REF!/Deseason_VA!I7*100</f>
        <v>#REF!</v>
      </c>
      <c r="AN7" s="16" t="e">
        <f>#REF!/Deseason_VA!J7*100</f>
        <v>#REF!</v>
      </c>
      <c r="AO7" s="16" t="e">
        <f>#REF!/Deseason_VA!K7*100</f>
        <v>#REF!</v>
      </c>
      <c r="AP7" s="16" t="e">
        <f>#REF!/Deseason_VA!L7*100</f>
        <v>#REF!</v>
      </c>
      <c r="AQ7" s="16" t="e">
        <f>#REF!/Deseason_VA!M7*100</f>
        <v>#REF!</v>
      </c>
    </row>
    <row r="8" spans="1:43" s="8" customFormat="1" ht="18" customHeight="1" x14ac:dyDescent="0.2">
      <c r="A8" s="17" t="s">
        <v>2</v>
      </c>
      <c r="B8" s="24" t="e">
        <f>#REF!/Deseason_VA!#REF!*100</f>
        <v>#REF!</v>
      </c>
      <c r="C8" s="24" t="e">
        <f>#REF!/Deseason_VA!#REF!*100</f>
        <v>#REF!</v>
      </c>
      <c r="D8" s="24" t="e">
        <f>#REF!/Deseason_VA!#REF!*100</f>
        <v>#REF!</v>
      </c>
      <c r="E8" s="24" t="e">
        <f>#REF!/Deseason_VA!#REF!*100</f>
        <v>#REF!</v>
      </c>
      <c r="F8" s="24" t="e">
        <f>#REF!/Deseason_VA!#REF!*100</f>
        <v>#REF!</v>
      </c>
      <c r="G8" s="24" t="e">
        <f>#REF!/Deseason_VA!#REF!*100</f>
        <v>#REF!</v>
      </c>
      <c r="H8" s="24" t="e">
        <f>#REF!/Deseason_VA!#REF!*100</f>
        <v>#REF!</v>
      </c>
      <c r="I8" s="24" t="e">
        <f>#REF!/Deseason_VA!#REF!*100</f>
        <v>#REF!</v>
      </c>
      <c r="J8" s="24" t="e">
        <f>#REF!/Deseason_VA!#REF!*100</f>
        <v>#REF!</v>
      </c>
      <c r="K8" s="24" t="e">
        <f>#REF!/Deseason_VA!#REF!*100</f>
        <v>#REF!</v>
      </c>
      <c r="L8" s="24" t="e">
        <f>#REF!/Deseason_VA!#REF!*100</f>
        <v>#REF!</v>
      </c>
      <c r="M8" s="24" t="e">
        <f>#REF!/Deseason_VA!#REF!*100</f>
        <v>#REF!</v>
      </c>
      <c r="N8" s="24" t="e">
        <f>#REF!/Deseason_VA!#REF!*100</f>
        <v>#REF!</v>
      </c>
      <c r="O8" s="24" t="e">
        <f>#REF!/Deseason_VA!#REF!*100</f>
        <v>#REF!</v>
      </c>
      <c r="P8" s="24" t="e">
        <f>#REF!/Deseason_VA!#REF!*100</f>
        <v>#REF!</v>
      </c>
      <c r="Q8" s="24" t="e">
        <f>#REF!/Deseason_VA!#REF!*100</f>
        <v>#REF!</v>
      </c>
      <c r="R8" s="24" t="e">
        <f>#REF!/Deseason_VA!#REF!*100</f>
        <v>#REF!</v>
      </c>
      <c r="S8" s="24" t="e">
        <f>#REF!/Deseason_VA!#REF!*100</f>
        <v>#REF!</v>
      </c>
      <c r="T8" s="24" t="e">
        <f>#REF!/Deseason_VA!#REF!*100</f>
        <v>#REF!</v>
      </c>
      <c r="U8" s="24" t="e">
        <f>#REF!/Deseason_VA!#REF!*100</f>
        <v>#REF!</v>
      </c>
      <c r="V8" s="24" t="e">
        <f>#REF!/Deseason_VA!#REF!*100</f>
        <v>#REF!</v>
      </c>
      <c r="W8" s="24" t="e">
        <f>#REF!/Deseason_VA!#REF!*100</f>
        <v>#REF!</v>
      </c>
      <c r="X8" s="24" t="e">
        <f>#REF!/Deseason_VA!#REF!*100</f>
        <v>#REF!</v>
      </c>
      <c r="Y8" s="24" t="e">
        <f>#REF!/Deseason_VA!#REF!*100</f>
        <v>#REF!</v>
      </c>
      <c r="Z8" s="24" t="e">
        <f>#REF!/Deseason_VA!#REF!*100</f>
        <v>#REF!</v>
      </c>
      <c r="AA8" s="24" t="e">
        <f>#REF!/Deseason_VA!#REF!*100</f>
        <v>#REF!</v>
      </c>
      <c r="AB8" s="24" t="e">
        <f>#REF!/Deseason_VA!#REF!*100</f>
        <v>#REF!</v>
      </c>
      <c r="AC8" s="24" t="e">
        <f>#REF!/Deseason_VA!#REF!*100</f>
        <v>#REF!</v>
      </c>
      <c r="AD8" s="24" t="e">
        <f>#REF!/Deseason_VA!#REF!*100</f>
        <v>#REF!</v>
      </c>
      <c r="AE8" s="24" t="e">
        <f>#REF!/Deseason_VA!#REF!*100</f>
        <v>#REF!</v>
      </c>
      <c r="AF8" s="16" t="e">
        <f>#REF!/Deseason_VA!B8*100</f>
        <v>#REF!</v>
      </c>
      <c r="AG8" s="16" t="e">
        <f>#REF!/Deseason_VA!C8*100</f>
        <v>#REF!</v>
      </c>
      <c r="AH8" s="16" t="e">
        <f>#REF!/Deseason_VA!D8*100</f>
        <v>#REF!</v>
      </c>
      <c r="AI8" s="16" t="e">
        <f>#REF!/Deseason_VA!E8*100</f>
        <v>#REF!</v>
      </c>
      <c r="AJ8" s="16" t="e">
        <f>#REF!/Deseason_VA!F8*100</f>
        <v>#REF!</v>
      </c>
      <c r="AK8" s="16" t="e">
        <f>#REF!/Deseason_VA!G8*100</f>
        <v>#REF!</v>
      </c>
      <c r="AL8" s="16" t="e">
        <f>#REF!/Deseason_VA!H8*100</f>
        <v>#REF!</v>
      </c>
      <c r="AM8" s="16" t="e">
        <f>#REF!/Deseason_VA!I8*100</f>
        <v>#REF!</v>
      </c>
      <c r="AN8" s="16" t="e">
        <f>#REF!/Deseason_VA!J8*100</f>
        <v>#REF!</v>
      </c>
      <c r="AO8" s="16" t="e">
        <f>#REF!/Deseason_VA!K8*100</f>
        <v>#REF!</v>
      </c>
      <c r="AP8" s="16" t="e">
        <f>#REF!/Deseason_VA!L8*100</f>
        <v>#REF!</v>
      </c>
      <c r="AQ8" s="16" t="e">
        <f>#REF!/Deseason_VA!M8*100</f>
        <v>#REF!</v>
      </c>
    </row>
    <row r="9" spans="1:43" s="8" customFormat="1" ht="18" customHeight="1" x14ac:dyDescent="0.2">
      <c r="A9" s="17" t="s">
        <v>3</v>
      </c>
      <c r="B9" s="24" t="e">
        <f>#REF!/Deseason_VA!#REF!*100</f>
        <v>#REF!</v>
      </c>
      <c r="C9" s="24" t="e">
        <f>#REF!/Deseason_VA!#REF!*100</f>
        <v>#REF!</v>
      </c>
      <c r="D9" s="24" t="e">
        <f>#REF!/Deseason_VA!#REF!*100</f>
        <v>#REF!</v>
      </c>
      <c r="E9" s="24" t="e">
        <f>#REF!/Deseason_VA!#REF!*100</f>
        <v>#REF!</v>
      </c>
      <c r="F9" s="24" t="e">
        <f>#REF!/Deseason_VA!#REF!*100</f>
        <v>#REF!</v>
      </c>
      <c r="G9" s="24" t="e">
        <f>#REF!/Deseason_VA!#REF!*100</f>
        <v>#REF!</v>
      </c>
      <c r="H9" s="24" t="e">
        <f>#REF!/Deseason_VA!#REF!*100</f>
        <v>#REF!</v>
      </c>
      <c r="I9" s="24" t="e">
        <f>#REF!/Deseason_VA!#REF!*100</f>
        <v>#REF!</v>
      </c>
      <c r="J9" s="24" t="e">
        <f>#REF!/Deseason_VA!#REF!*100</f>
        <v>#REF!</v>
      </c>
      <c r="K9" s="24" t="e">
        <f>#REF!/Deseason_VA!#REF!*100</f>
        <v>#REF!</v>
      </c>
      <c r="L9" s="24" t="e">
        <f>#REF!/Deseason_VA!#REF!*100</f>
        <v>#REF!</v>
      </c>
      <c r="M9" s="24" t="e">
        <f>#REF!/Deseason_VA!#REF!*100</f>
        <v>#REF!</v>
      </c>
      <c r="N9" s="24" t="e">
        <f>#REF!/Deseason_VA!#REF!*100</f>
        <v>#REF!</v>
      </c>
      <c r="O9" s="24" t="e">
        <f>#REF!/Deseason_VA!#REF!*100</f>
        <v>#REF!</v>
      </c>
      <c r="P9" s="24" t="e">
        <f>#REF!/Deseason_VA!#REF!*100</f>
        <v>#REF!</v>
      </c>
      <c r="Q9" s="24" t="e">
        <f>#REF!/Deseason_VA!#REF!*100</f>
        <v>#REF!</v>
      </c>
      <c r="R9" s="24" t="e">
        <f>#REF!/Deseason_VA!#REF!*100</f>
        <v>#REF!</v>
      </c>
      <c r="S9" s="24" t="e">
        <f>#REF!/Deseason_VA!#REF!*100</f>
        <v>#REF!</v>
      </c>
      <c r="T9" s="24" t="e">
        <f>#REF!/Deseason_VA!#REF!*100</f>
        <v>#REF!</v>
      </c>
      <c r="U9" s="24" t="e">
        <f>#REF!/Deseason_VA!#REF!*100</f>
        <v>#REF!</v>
      </c>
      <c r="V9" s="24" t="e">
        <f>#REF!/Deseason_VA!#REF!*100</f>
        <v>#REF!</v>
      </c>
      <c r="W9" s="24" t="e">
        <f>#REF!/Deseason_VA!#REF!*100</f>
        <v>#REF!</v>
      </c>
      <c r="X9" s="24" t="e">
        <f>#REF!/Deseason_VA!#REF!*100</f>
        <v>#REF!</v>
      </c>
      <c r="Y9" s="24" t="e">
        <f>#REF!/Deseason_VA!#REF!*100</f>
        <v>#REF!</v>
      </c>
      <c r="Z9" s="24" t="e">
        <f>#REF!/Deseason_VA!#REF!*100</f>
        <v>#REF!</v>
      </c>
      <c r="AA9" s="24" t="e">
        <f>#REF!/Deseason_VA!#REF!*100</f>
        <v>#REF!</v>
      </c>
      <c r="AB9" s="24" t="e">
        <f>#REF!/Deseason_VA!#REF!*100</f>
        <v>#REF!</v>
      </c>
      <c r="AC9" s="24" t="e">
        <f>#REF!/Deseason_VA!#REF!*100</f>
        <v>#REF!</v>
      </c>
      <c r="AD9" s="24" t="e">
        <f>#REF!/Deseason_VA!#REF!*100</f>
        <v>#REF!</v>
      </c>
      <c r="AE9" s="24" t="e">
        <f>#REF!/Deseason_VA!#REF!*100</f>
        <v>#REF!</v>
      </c>
      <c r="AF9" s="16" t="e">
        <f>#REF!/Deseason_VA!B9*100</f>
        <v>#REF!</v>
      </c>
      <c r="AG9" s="16" t="e">
        <f>#REF!/Deseason_VA!C9*100</f>
        <v>#REF!</v>
      </c>
      <c r="AH9" s="16" t="e">
        <f>#REF!/Deseason_VA!D9*100</f>
        <v>#REF!</v>
      </c>
      <c r="AI9" s="16" t="e">
        <f>#REF!/Deseason_VA!E9*100</f>
        <v>#REF!</v>
      </c>
      <c r="AJ9" s="16" t="e">
        <f>#REF!/Deseason_VA!F9*100</f>
        <v>#REF!</v>
      </c>
      <c r="AK9" s="16" t="e">
        <f>#REF!/Deseason_VA!G9*100</f>
        <v>#REF!</v>
      </c>
      <c r="AL9" s="16" t="e">
        <f>#REF!/Deseason_VA!H9*100</f>
        <v>#REF!</v>
      </c>
      <c r="AM9" s="16" t="e">
        <f>#REF!/Deseason_VA!I9*100</f>
        <v>#REF!</v>
      </c>
      <c r="AN9" s="16" t="e">
        <f>#REF!/Deseason_VA!J9*100</f>
        <v>#REF!</v>
      </c>
      <c r="AO9" s="16" t="e">
        <f>#REF!/Deseason_VA!K9*100</f>
        <v>#REF!</v>
      </c>
      <c r="AP9" s="16" t="e">
        <f>#REF!/Deseason_VA!L9*100</f>
        <v>#REF!</v>
      </c>
      <c r="AQ9" s="16" t="e">
        <f>#REF!/Deseason_VA!M9*100</f>
        <v>#REF!</v>
      </c>
    </row>
    <row r="10" spans="1:43" s="8" customFormat="1" ht="18" customHeight="1" x14ac:dyDescent="0.2">
      <c r="A10" s="17" t="s">
        <v>4</v>
      </c>
      <c r="B10" s="24" t="e">
        <f>#REF!/Deseason_VA!#REF!*100</f>
        <v>#REF!</v>
      </c>
      <c r="C10" s="24" t="e">
        <f>#REF!/Deseason_VA!#REF!*100</f>
        <v>#REF!</v>
      </c>
      <c r="D10" s="24" t="e">
        <f>#REF!/Deseason_VA!#REF!*100</f>
        <v>#REF!</v>
      </c>
      <c r="E10" s="24" t="e">
        <f>#REF!/Deseason_VA!#REF!*100</f>
        <v>#REF!</v>
      </c>
      <c r="F10" s="24" t="e">
        <f>#REF!/Deseason_VA!#REF!*100</f>
        <v>#REF!</v>
      </c>
      <c r="G10" s="24" t="e">
        <f>#REF!/Deseason_VA!#REF!*100</f>
        <v>#REF!</v>
      </c>
      <c r="H10" s="24" t="e">
        <f>#REF!/Deseason_VA!#REF!*100</f>
        <v>#REF!</v>
      </c>
      <c r="I10" s="24" t="e">
        <f>#REF!/Deseason_VA!#REF!*100</f>
        <v>#REF!</v>
      </c>
      <c r="J10" s="24" t="e">
        <f>#REF!/Deseason_VA!#REF!*100</f>
        <v>#REF!</v>
      </c>
      <c r="K10" s="24" t="e">
        <f>#REF!/Deseason_VA!#REF!*100</f>
        <v>#REF!</v>
      </c>
      <c r="L10" s="24" t="e">
        <f>#REF!/Deseason_VA!#REF!*100</f>
        <v>#REF!</v>
      </c>
      <c r="M10" s="24" t="e">
        <f>#REF!/Deseason_VA!#REF!*100</f>
        <v>#REF!</v>
      </c>
      <c r="N10" s="24" t="e">
        <f>#REF!/Deseason_VA!#REF!*100</f>
        <v>#REF!</v>
      </c>
      <c r="O10" s="24" t="e">
        <f>#REF!/Deseason_VA!#REF!*100</f>
        <v>#REF!</v>
      </c>
      <c r="P10" s="24" t="e">
        <f>#REF!/Deseason_VA!#REF!*100</f>
        <v>#REF!</v>
      </c>
      <c r="Q10" s="24" t="e">
        <f>#REF!/Deseason_VA!#REF!*100</f>
        <v>#REF!</v>
      </c>
      <c r="R10" s="24" t="e">
        <f>#REF!/Deseason_VA!#REF!*100</f>
        <v>#REF!</v>
      </c>
      <c r="S10" s="24" t="e">
        <f>#REF!/Deseason_VA!#REF!*100</f>
        <v>#REF!</v>
      </c>
      <c r="T10" s="24" t="e">
        <f>#REF!/Deseason_VA!#REF!*100</f>
        <v>#REF!</v>
      </c>
      <c r="U10" s="24" t="e">
        <f>#REF!/Deseason_VA!#REF!*100</f>
        <v>#REF!</v>
      </c>
      <c r="V10" s="24" t="e">
        <f>#REF!/Deseason_VA!#REF!*100</f>
        <v>#REF!</v>
      </c>
      <c r="W10" s="24" t="e">
        <f>#REF!/Deseason_VA!#REF!*100</f>
        <v>#REF!</v>
      </c>
      <c r="X10" s="24" t="e">
        <f>#REF!/Deseason_VA!#REF!*100</f>
        <v>#REF!</v>
      </c>
      <c r="Y10" s="24" t="e">
        <f>#REF!/Deseason_VA!#REF!*100</f>
        <v>#REF!</v>
      </c>
      <c r="Z10" s="24" t="e">
        <f>#REF!/Deseason_VA!#REF!*100</f>
        <v>#REF!</v>
      </c>
      <c r="AA10" s="24" t="e">
        <f>#REF!/Deseason_VA!#REF!*100</f>
        <v>#REF!</v>
      </c>
      <c r="AB10" s="24" t="e">
        <f>#REF!/Deseason_VA!#REF!*100</f>
        <v>#REF!</v>
      </c>
      <c r="AC10" s="24" t="e">
        <f>#REF!/Deseason_VA!#REF!*100</f>
        <v>#REF!</v>
      </c>
      <c r="AD10" s="24" t="e">
        <f>#REF!/Deseason_VA!#REF!*100</f>
        <v>#REF!</v>
      </c>
      <c r="AE10" s="24" t="e">
        <f>#REF!/Deseason_VA!#REF!*100</f>
        <v>#REF!</v>
      </c>
      <c r="AF10" s="16" t="e">
        <f>#REF!/Deseason_VA!B10*100</f>
        <v>#REF!</v>
      </c>
      <c r="AG10" s="16" t="e">
        <f>#REF!/Deseason_VA!C10*100</f>
        <v>#REF!</v>
      </c>
      <c r="AH10" s="16" t="e">
        <f>#REF!/Deseason_VA!D10*100</f>
        <v>#REF!</v>
      </c>
      <c r="AI10" s="16" t="e">
        <f>#REF!/Deseason_VA!E10*100</f>
        <v>#REF!</v>
      </c>
      <c r="AJ10" s="16" t="e">
        <f>#REF!/Deseason_VA!F10*100</f>
        <v>#REF!</v>
      </c>
      <c r="AK10" s="16" t="e">
        <f>#REF!/Deseason_VA!G10*100</f>
        <v>#REF!</v>
      </c>
      <c r="AL10" s="16" t="e">
        <f>#REF!/Deseason_VA!H10*100</f>
        <v>#REF!</v>
      </c>
      <c r="AM10" s="16" t="e">
        <f>#REF!/Deseason_VA!I10*100</f>
        <v>#REF!</v>
      </c>
      <c r="AN10" s="16" t="e">
        <f>#REF!/Deseason_VA!J10*100</f>
        <v>#REF!</v>
      </c>
      <c r="AO10" s="16" t="e">
        <f>#REF!/Deseason_VA!K10*100</f>
        <v>#REF!</v>
      </c>
      <c r="AP10" s="16" t="e">
        <f>#REF!/Deseason_VA!L10*100</f>
        <v>#REF!</v>
      </c>
      <c r="AQ10" s="16" t="e">
        <f>#REF!/Deseason_VA!M10*100</f>
        <v>#REF!</v>
      </c>
    </row>
    <row r="11" spans="1:43" s="8" customFormat="1" ht="18" customHeight="1" x14ac:dyDescent="0.2">
      <c r="A11" s="17" t="s">
        <v>5</v>
      </c>
      <c r="B11" s="24" t="e">
        <f>#REF!/Deseason_VA!#REF!*100</f>
        <v>#REF!</v>
      </c>
      <c r="C11" s="24" t="e">
        <f>#REF!/Deseason_VA!#REF!*100</f>
        <v>#REF!</v>
      </c>
      <c r="D11" s="24" t="e">
        <f>#REF!/Deseason_VA!#REF!*100</f>
        <v>#REF!</v>
      </c>
      <c r="E11" s="24" t="e">
        <f>#REF!/Deseason_VA!#REF!*100</f>
        <v>#REF!</v>
      </c>
      <c r="F11" s="24" t="e">
        <f>#REF!/Deseason_VA!#REF!*100</f>
        <v>#REF!</v>
      </c>
      <c r="G11" s="24" t="e">
        <f>#REF!/Deseason_VA!#REF!*100</f>
        <v>#REF!</v>
      </c>
      <c r="H11" s="24" t="e">
        <f>#REF!/Deseason_VA!#REF!*100</f>
        <v>#REF!</v>
      </c>
      <c r="I11" s="24" t="e">
        <f>#REF!/Deseason_VA!#REF!*100</f>
        <v>#REF!</v>
      </c>
      <c r="J11" s="24" t="e">
        <f>#REF!/Deseason_VA!#REF!*100</f>
        <v>#REF!</v>
      </c>
      <c r="K11" s="24" t="e">
        <f>#REF!/Deseason_VA!#REF!*100</f>
        <v>#REF!</v>
      </c>
      <c r="L11" s="24" t="e">
        <f>#REF!/Deseason_VA!#REF!*100</f>
        <v>#REF!</v>
      </c>
      <c r="M11" s="24" t="e">
        <f>#REF!/Deseason_VA!#REF!*100</f>
        <v>#REF!</v>
      </c>
      <c r="N11" s="24" t="e">
        <f>#REF!/Deseason_VA!#REF!*100</f>
        <v>#REF!</v>
      </c>
      <c r="O11" s="24" t="e">
        <f>#REF!/Deseason_VA!#REF!*100</f>
        <v>#REF!</v>
      </c>
      <c r="P11" s="24" t="e">
        <f>#REF!/Deseason_VA!#REF!*100</f>
        <v>#REF!</v>
      </c>
      <c r="Q11" s="24" t="e">
        <f>#REF!/Deseason_VA!#REF!*100</f>
        <v>#REF!</v>
      </c>
      <c r="R11" s="24" t="e">
        <f>#REF!/Deseason_VA!#REF!*100</f>
        <v>#REF!</v>
      </c>
      <c r="S11" s="24" t="e">
        <f>#REF!/Deseason_VA!#REF!*100</f>
        <v>#REF!</v>
      </c>
      <c r="T11" s="24" t="e">
        <f>#REF!/Deseason_VA!#REF!*100</f>
        <v>#REF!</v>
      </c>
      <c r="U11" s="24" t="e">
        <f>#REF!/Deseason_VA!#REF!*100</f>
        <v>#REF!</v>
      </c>
      <c r="V11" s="24" t="e">
        <f>#REF!/Deseason_VA!#REF!*100</f>
        <v>#REF!</v>
      </c>
      <c r="W11" s="24" t="e">
        <f>#REF!/Deseason_VA!#REF!*100</f>
        <v>#REF!</v>
      </c>
      <c r="X11" s="24" t="e">
        <f>#REF!/Deseason_VA!#REF!*100</f>
        <v>#REF!</v>
      </c>
      <c r="Y11" s="24" t="e">
        <f>#REF!/Deseason_VA!#REF!*100</f>
        <v>#REF!</v>
      </c>
      <c r="Z11" s="24" t="e">
        <f>#REF!/Deseason_VA!#REF!*100</f>
        <v>#REF!</v>
      </c>
      <c r="AA11" s="24" t="e">
        <f>#REF!/Deseason_VA!#REF!*100</f>
        <v>#REF!</v>
      </c>
      <c r="AB11" s="24" t="e">
        <f>#REF!/Deseason_VA!#REF!*100</f>
        <v>#REF!</v>
      </c>
      <c r="AC11" s="24" t="e">
        <f>#REF!/Deseason_VA!#REF!*100</f>
        <v>#REF!</v>
      </c>
      <c r="AD11" s="24" t="e">
        <f>#REF!/Deseason_VA!#REF!*100</f>
        <v>#REF!</v>
      </c>
      <c r="AE11" s="24" t="e">
        <f>#REF!/Deseason_VA!#REF!*100</f>
        <v>#REF!</v>
      </c>
      <c r="AF11" s="16" t="e">
        <f>#REF!/Deseason_VA!B11*100</f>
        <v>#REF!</v>
      </c>
      <c r="AG11" s="16" t="e">
        <f>#REF!/Deseason_VA!C11*100</f>
        <v>#REF!</v>
      </c>
      <c r="AH11" s="16" t="e">
        <f>#REF!/Deseason_VA!D11*100</f>
        <v>#REF!</v>
      </c>
      <c r="AI11" s="16" t="e">
        <f>#REF!/Deseason_VA!E11*100</f>
        <v>#REF!</v>
      </c>
      <c r="AJ11" s="16" t="e">
        <f>#REF!/Deseason_VA!F11*100</f>
        <v>#REF!</v>
      </c>
      <c r="AK11" s="16" t="e">
        <f>#REF!/Deseason_VA!G11*100</f>
        <v>#REF!</v>
      </c>
      <c r="AL11" s="16" t="e">
        <f>#REF!/Deseason_VA!H11*100</f>
        <v>#REF!</v>
      </c>
      <c r="AM11" s="16" t="e">
        <f>#REF!/Deseason_VA!I11*100</f>
        <v>#REF!</v>
      </c>
      <c r="AN11" s="16" t="e">
        <f>#REF!/Deseason_VA!J11*100</f>
        <v>#REF!</v>
      </c>
      <c r="AO11" s="16" t="e">
        <f>#REF!/Deseason_VA!K11*100</f>
        <v>#REF!</v>
      </c>
      <c r="AP11" s="16" t="e">
        <f>#REF!/Deseason_VA!L11*100</f>
        <v>#REF!</v>
      </c>
      <c r="AQ11" s="16" t="e">
        <f>#REF!/Deseason_VA!M11*100</f>
        <v>#REF!</v>
      </c>
    </row>
    <row r="12" spans="1:43" s="8" customFormat="1" ht="18" customHeight="1" x14ac:dyDescent="0.2">
      <c r="A12" s="17" t="s">
        <v>6</v>
      </c>
      <c r="B12" s="24" t="e">
        <f>#REF!/Deseason_VA!#REF!*100</f>
        <v>#REF!</v>
      </c>
      <c r="C12" s="24" t="e">
        <f>#REF!/Deseason_VA!#REF!*100</f>
        <v>#REF!</v>
      </c>
      <c r="D12" s="24" t="e">
        <f>#REF!/Deseason_VA!#REF!*100</f>
        <v>#REF!</v>
      </c>
      <c r="E12" s="24" t="e">
        <f>#REF!/Deseason_VA!#REF!*100</f>
        <v>#REF!</v>
      </c>
      <c r="F12" s="24" t="e">
        <f>#REF!/Deseason_VA!#REF!*100</f>
        <v>#REF!</v>
      </c>
      <c r="G12" s="24" t="e">
        <f>#REF!/Deseason_VA!#REF!*100</f>
        <v>#REF!</v>
      </c>
      <c r="H12" s="24" t="e">
        <f>#REF!/Deseason_VA!#REF!*100</f>
        <v>#REF!</v>
      </c>
      <c r="I12" s="24" t="e">
        <f>#REF!/Deseason_VA!#REF!*100</f>
        <v>#REF!</v>
      </c>
      <c r="J12" s="24" t="e">
        <f>#REF!/Deseason_VA!#REF!*100</f>
        <v>#REF!</v>
      </c>
      <c r="K12" s="24" t="e">
        <f>#REF!/Deseason_VA!#REF!*100</f>
        <v>#REF!</v>
      </c>
      <c r="L12" s="24" t="e">
        <f>#REF!/Deseason_VA!#REF!*100</f>
        <v>#REF!</v>
      </c>
      <c r="M12" s="24" t="e">
        <f>#REF!/Deseason_VA!#REF!*100</f>
        <v>#REF!</v>
      </c>
      <c r="N12" s="24" t="e">
        <f>#REF!/Deseason_VA!#REF!*100</f>
        <v>#REF!</v>
      </c>
      <c r="O12" s="24" t="e">
        <f>#REF!/Deseason_VA!#REF!*100</f>
        <v>#REF!</v>
      </c>
      <c r="P12" s="24" t="e">
        <f>#REF!/Deseason_VA!#REF!*100</f>
        <v>#REF!</v>
      </c>
      <c r="Q12" s="24" t="e">
        <f>#REF!/Deseason_VA!#REF!*100</f>
        <v>#REF!</v>
      </c>
      <c r="R12" s="24" t="e">
        <f>#REF!/Deseason_VA!#REF!*100</f>
        <v>#REF!</v>
      </c>
      <c r="S12" s="24" t="e">
        <f>#REF!/Deseason_VA!#REF!*100</f>
        <v>#REF!</v>
      </c>
      <c r="T12" s="24" t="e">
        <f>#REF!/Deseason_VA!#REF!*100</f>
        <v>#REF!</v>
      </c>
      <c r="U12" s="24" t="e">
        <f>#REF!/Deseason_VA!#REF!*100</f>
        <v>#REF!</v>
      </c>
      <c r="V12" s="24" t="e">
        <f>#REF!/Deseason_VA!#REF!*100</f>
        <v>#REF!</v>
      </c>
      <c r="W12" s="24" t="e">
        <f>#REF!/Deseason_VA!#REF!*100</f>
        <v>#REF!</v>
      </c>
      <c r="X12" s="24" t="e">
        <f>#REF!/Deseason_VA!#REF!*100</f>
        <v>#REF!</v>
      </c>
      <c r="Y12" s="24" t="e">
        <f>#REF!/Deseason_VA!#REF!*100</f>
        <v>#REF!</v>
      </c>
      <c r="Z12" s="24" t="e">
        <f>#REF!/Deseason_VA!#REF!*100</f>
        <v>#REF!</v>
      </c>
      <c r="AA12" s="24" t="e">
        <f>#REF!/Deseason_VA!#REF!*100</f>
        <v>#REF!</v>
      </c>
      <c r="AB12" s="24" t="e">
        <f>#REF!/Deseason_VA!#REF!*100</f>
        <v>#REF!</v>
      </c>
      <c r="AC12" s="24" t="e">
        <f>#REF!/Deseason_VA!#REF!*100</f>
        <v>#REF!</v>
      </c>
      <c r="AD12" s="24" t="e">
        <f>#REF!/Deseason_VA!#REF!*100</f>
        <v>#REF!</v>
      </c>
      <c r="AE12" s="24" t="e">
        <f>#REF!/Deseason_VA!#REF!*100</f>
        <v>#REF!</v>
      </c>
      <c r="AF12" s="16" t="e">
        <f>#REF!/Deseason_VA!B12*100</f>
        <v>#REF!</v>
      </c>
      <c r="AG12" s="16" t="e">
        <f>#REF!/Deseason_VA!C12*100</f>
        <v>#REF!</v>
      </c>
      <c r="AH12" s="16" t="e">
        <f>#REF!/Deseason_VA!D12*100</f>
        <v>#REF!</v>
      </c>
      <c r="AI12" s="16" t="e">
        <f>#REF!/Deseason_VA!E12*100</f>
        <v>#REF!</v>
      </c>
      <c r="AJ12" s="16" t="e">
        <f>#REF!/Deseason_VA!F12*100</f>
        <v>#REF!</v>
      </c>
      <c r="AK12" s="16" t="e">
        <f>#REF!/Deseason_VA!G12*100</f>
        <v>#REF!</v>
      </c>
      <c r="AL12" s="16" t="e">
        <f>#REF!/Deseason_VA!H12*100</f>
        <v>#REF!</v>
      </c>
      <c r="AM12" s="16" t="e">
        <f>#REF!/Deseason_VA!I12*100</f>
        <v>#REF!</v>
      </c>
      <c r="AN12" s="16" t="e">
        <f>#REF!/Deseason_VA!J12*100</f>
        <v>#REF!</v>
      </c>
      <c r="AO12" s="16" t="e">
        <f>#REF!/Deseason_VA!K12*100</f>
        <v>#REF!</v>
      </c>
      <c r="AP12" s="16" t="e">
        <f>#REF!/Deseason_VA!L12*100</f>
        <v>#REF!</v>
      </c>
      <c r="AQ12" s="16" t="e">
        <f>#REF!/Deseason_VA!M12*100</f>
        <v>#REF!</v>
      </c>
    </row>
    <row r="13" spans="1:43" s="9" customFormat="1" ht="24.75" customHeight="1" x14ac:dyDescent="0.2">
      <c r="A13" s="2" t="s">
        <v>93</v>
      </c>
      <c r="B13" s="21" t="e">
        <f>#REF!/Deseason_VA!#REF!*100</f>
        <v>#REF!</v>
      </c>
      <c r="C13" s="21" t="e">
        <f>#REF!/Deseason_VA!#REF!*100</f>
        <v>#REF!</v>
      </c>
      <c r="D13" s="21" t="e">
        <f>#REF!/Deseason_VA!#REF!*100</f>
        <v>#REF!</v>
      </c>
      <c r="E13" s="21" t="e">
        <f>#REF!/Deseason_VA!#REF!*100</f>
        <v>#REF!</v>
      </c>
      <c r="F13" s="21" t="e">
        <f>#REF!/Deseason_VA!#REF!*100</f>
        <v>#REF!</v>
      </c>
      <c r="G13" s="21" t="e">
        <f>#REF!/Deseason_VA!#REF!*100</f>
        <v>#REF!</v>
      </c>
      <c r="H13" s="21" t="e">
        <f>#REF!/Deseason_VA!#REF!*100</f>
        <v>#REF!</v>
      </c>
      <c r="I13" s="21" t="e">
        <f>#REF!/Deseason_VA!#REF!*100</f>
        <v>#REF!</v>
      </c>
      <c r="J13" s="21" t="e">
        <f>#REF!/Deseason_VA!#REF!*100</f>
        <v>#REF!</v>
      </c>
      <c r="K13" s="21" t="e">
        <f>#REF!/Deseason_VA!#REF!*100</f>
        <v>#REF!</v>
      </c>
      <c r="L13" s="21" t="e">
        <f>#REF!/Deseason_VA!#REF!*100</f>
        <v>#REF!</v>
      </c>
      <c r="M13" s="21" t="e">
        <f>#REF!/Deseason_VA!#REF!*100</f>
        <v>#REF!</v>
      </c>
      <c r="N13" s="21" t="e">
        <f>#REF!/Deseason_VA!#REF!*100</f>
        <v>#REF!</v>
      </c>
      <c r="O13" s="21" t="e">
        <f>#REF!/Deseason_VA!#REF!*100</f>
        <v>#REF!</v>
      </c>
      <c r="P13" s="21" t="e">
        <f>#REF!/Deseason_VA!#REF!*100</f>
        <v>#REF!</v>
      </c>
      <c r="Q13" s="21" t="e">
        <f>#REF!/Deseason_VA!#REF!*100</f>
        <v>#REF!</v>
      </c>
      <c r="R13" s="21" t="e">
        <f>#REF!/Deseason_VA!#REF!*100</f>
        <v>#REF!</v>
      </c>
      <c r="S13" s="21" t="e">
        <f>#REF!/Deseason_VA!#REF!*100</f>
        <v>#REF!</v>
      </c>
      <c r="T13" s="21" t="e">
        <f>#REF!/Deseason_VA!#REF!*100</f>
        <v>#REF!</v>
      </c>
      <c r="U13" s="21" t="e">
        <f>#REF!/Deseason_VA!#REF!*100</f>
        <v>#REF!</v>
      </c>
      <c r="V13" s="21" t="e">
        <f>#REF!/Deseason_VA!#REF!*100</f>
        <v>#REF!</v>
      </c>
      <c r="W13" s="21" t="e">
        <f>#REF!/Deseason_VA!#REF!*100</f>
        <v>#REF!</v>
      </c>
      <c r="X13" s="21" t="e">
        <f>#REF!/Deseason_VA!#REF!*100</f>
        <v>#REF!</v>
      </c>
      <c r="Y13" s="21" t="e">
        <f>#REF!/Deseason_VA!#REF!*100</f>
        <v>#REF!</v>
      </c>
      <c r="Z13" s="21" t="e">
        <f>#REF!/Deseason_VA!#REF!*100</f>
        <v>#REF!</v>
      </c>
      <c r="AA13" s="21" t="e">
        <f>#REF!/Deseason_VA!#REF!*100</f>
        <v>#REF!</v>
      </c>
      <c r="AB13" s="21" t="e">
        <f>#REF!/Deseason_VA!#REF!*100</f>
        <v>#REF!</v>
      </c>
      <c r="AC13" s="21" t="e">
        <f>#REF!/Deseason_VA!#REF!*100</f>
        <v>#REF!</v>
      </c>
      <c r="AD13" s="21" t="e">
        <f>#REF!/Deseason_VA!#REF!*100</f>
        <v>#REF!</v>
      </c>
      <c r="AE13" s="21" t="e">
        <f>#REF!/Deseason_VA!#REF!*100</f>
        <v>#REF!</v>
      </c>
      <c r="AF13" s="19" t="e">
        <f>#REF!/Deseason_VA!B13*100</f>
        <v>#REF!</v>
      </c>
      <c r="AG13" s="19" t="e">
        <f>#REF!/Deseason_VA!C13*100</f>
        <v>#REF!</v>
      </c>
      <c r="AH13" s="19" t="e">
        <f>#REF!/Deseason_VA!D13*100</f>
        <v>#REF!</v>
      </c>
      <c r="AI13" s="19" t="e">
        <f>#REF!/Deseason_VA!E13*100</f>
        <v>#REF!</v>
      </c>
      <c r="AJ13" s="19" t="e">
        <f>#REF!/Deseason_VA!F13*100</f>
        <v>#REF!</v>
      </c>
      <c r="AK13" s="19" t="e">
        <f>#REF!/Deseason_VA!G13*100</f>
        <v>#REF!</v>
      </c>
      <c r="AL13" s="19" t="e">
        <f>#REF!/Deseason_VA!H13*100</f>
        <v>#REF!</v>
      </c>
      <c r="AM13" s="19" t="e">
        <f>#REF!/Deseason_VA!I13*100</f>
        <v>#REF!</v>
      </c>
      <c r="AN13" s="19" t="e">
        <f>#REF!/Deseason_VA!J13*100</f>
        <v>#REF!</v>
      </c>
      <c r="AO13" s="19" t="e">
        <f>#REF!/Deseason_VA!K13*100</f>
        <v>#REF!</v>
      </c>
      <c r="AP13" s="19" t="e">
        <f>#REF!/Deseason_VA!L13*100</f>
        <v>#REF!</v>
      </c>
      <c r="AQ13" s="19" t="e">
        <f>#REF!/Deseason_VA!M13*100</f>
        <v>#REF!</v>
      </c>
    </row>
    <row r="14" spans="1:43" s="8" customFormat="1" ht="18" customHeight="1" x14ac:dyDescent="0.2">
      <c r="A14" s="17" t="s">
        <v>8</v>
      </c>
      <c r="B14" s="24" t="e">
        <f>#REF!/Deseason_VA!#REF!*100</f>
        <v>#REF!</v>
      </c>
      <c r="C14" s="24" t="e">
        <f>#REF!/Deseason_VA!#REF!*100</f>
        <v>#REF!</v>
      </c>
      <c r="D14" s="24" t="e">
        <f>#REF!/Deseason_VA!#REF!*100</f>
        <v>#REF!</v>
      </c>
      <c r="E14" s="24" t="e">
        <f>#REF!/Deseason_VA!#REF!*100</f>
        <v>#REF!</v>
      </c>
      <c r="F14" s="24" t="e">
        <f>#REF!/Deseason_VA!#REF!*100</f>
        <v>#REF!</v>
      </c>
      <c r="G14" s="24" t="e">
        <f>#REF!/Deseason_VA!#REF!*100</f>
        <v>#REF!</v>
      </c>
      <c r="H14" s="24" t="e">
        <f>#REF!/Deseason_VA!#REF!*100</f>
        <v>#REF!</v>
      </c>
      <c r="I14" s="24" t="e">
        <f>#REF!/Deseason_VA!#REF!*100</f>
        <v>#REF!</v>
      </c>
      <c r="J14" s="24" t="e">
        <f>#REF!/Deseason_VA!#REF!*100</f>
        <v>#REF!</v>
      </c>
      <c r="K14" s="24" t="e">
        <f>#REF!/Deseason_VA!#REF!*100</f>
        <v>#REF!</v>
      </c>
      <c r="L14" s="24" t="e">
        <f>#REF!/Deseason_VA!#REF!*100</f>
        <v>#REF!</v>
      </c>
      <c r="M14" s="24" t="e">
        <f>#REF!/Deseason_VA!#REF!*100</f>
        <v>#REF!</v>
      </c>
      <c r="N14" s="24" t="e">
        <f>#REF!/Deseason_VA!#REF!*100</f>
        <v>#REF!</v>
      </c>
      <c r="O14" s="24" t="e">
        <f>#REF!/Deseason_VA!#REF!*100</f>
        <v>#REF!</v>
      </c>
      <c r="P14" s="24" t="e">
        <f>#REF!/Deseason_VA!#REF!*100</f>
        <v>#REF!</v>
      </c>
      <c r="Q14" s="24" t="e">
        <f>#REF!/Deseason_VA!#REF!*100</f>
        <v>#REF!</v>
      </c>
      <c r="R14" s="24" t="e">
        <f>#REF!/Deseason_VA!#REF!*100</f>
        <v>#REF!</v>
      </c>
      <c r="S14" s="24" t="e">
        <f>#REF!/Deseason_VA!#REF!*100</f>
        <v>#REF!</v>
      </c>
      <c r="T14" s="24" t="e">
        <f>#REF!/Deseason_VA!#REF!*100</f>
        <v>#REF!</v>
      </c>
      <c r="U14" s="24" t="e">
        <f>#REF!/Deseason_VA!#REF!*100</f>
        <v>#REF!</v>
      </c>
      <c r="V14" s="24" t="e">
        <f>#REF!/Deseason_VA!#REF!*100</f>
        <v>#REF!</v>
      </c>
      <c r="W14" s="24" t="e">
        <f>#REF!/Deseason_VA!#REF!*100</f>
        <v>#REF!</v>
      </c>
      <c r="X14" s="24" t="e">
        <f>#REF!/Deseason_VA!#REF!*100</f>
        <v>#REF!</v>
      </c>
      <c r="Y14" s="24" t="e">
        <f>#REF!/Deseason_VA!#REF!*100</f>
        <v>#REF!</v>
      </c>
      <c r="Z14" s="24" t="e">
        <f>#REF!/Deseason_VA!#REF!*100</f>
        <v>#REF!</v>
      </c>
      <c r="AA14" s="24" t="e">
        <f>#REF!/Deseason_VA!#REF!*100</f>
        <v>#REF!</v>
      </c>
      <c r="AB14" s="24" t="e">
        <f>#REF!/Deseason_VA!#REF!*100</f>
        <v>#REF!</v>
      </c>
      <c r="AC14" s="24" t="e">
        <f>#REF!/Deseason_VA!#REF!*100</f>
        <v>#REF!</v>
      </c>
      <c r="AD14" s="24" t="e">
        <f>#REF!/Deseason_VA!#REF!*100</f>
        <v>#REF!</v>
      </c>
      <c r="AE14" s="24" t="e">
        <f>#REF!/Deseason_VA!#REF!*100</f>
        <v>#REF!</v>
      </c>
      <c r="AF14" s="16" t="e">
        <f>#REF!/Deseason_VA!B14*100</f>
        <v>#REF!</v>
      </c>
      <c r="AG14" s="16" t="e">
        <f>#REF!/Deseason_VA!C14*100</f>
        <v>#REF!</v>
      </c>
      <c r="AH14" s="16" t="e">
        <f>#REF!/Deseason_VA!D14*100</f>
        <v>#REF!</v>
      </c>
      <c r="AI14" s="16" t="e">
        <f>#REF!/Deseason_VA!E14*100</f>
        <v>#REF!</v>
      </c>
      <c r="AJ14" s="16" t="e">
        <f>#REF!/Deseason_VA!F14*100</f>
        <v>#REF!</v>
      </c>
      <c r="AK14" s="16" t="e">
        <f>#REF!/Deseason_VA!G14*100</f>
        <v>#REF!</v>
      </c>
      <c r="AL14" s="16" t="e">
        <f>#REF!/Deseason_VA!H14*100</f>
        <v>#REF!</v>
      </c>
      <c r="AM14" s="16" t="e">
        <f>#REF!/Deseason_VA!I14*100</f>
        <v>#REF!</v>
      </c>
      <c r="AN14" s="16" t="e">
        <f>#REF!/Deseason_VA!J14*100</f>
        <v>#REF!</v>
      </c>
      <c r="AO14" s="16" t="e">
        <f>#REF!/Deseason_VA!K14*100</f>
        <v>#REF!</v>
      </c>
      <c r="AP14" s="16" t="e">
        <f>#REF!/Deseason_VA!L14*100</f>
        <v>#REF!</v>
      </c>
      <c r="AQ14" s="16" t="e">
        <f>#REF!/Deseason_VA!M14*100</f>
        <v>#REF!</v>
      </c>
    </row>
    <row r="15" spans="1:43" s="8" customFormat="1" ht="18" customHeight="1" x14ac:dyDescent="0.2">
      <c r="A15" s="4" t="s">
        <v>9</v>
      </c>
      <c r="B15" s="24" t="e">
        <f>#REF!/Deseason_VA!#REF!*100</f>
        <v>#REF!</v>
      </c>
      <c r="C15" s="24" t="e">
        <f>#REF!/Deseason_VA!#REF!*100</f>
        <v>#REF!</v>
      </c>
      <c r="D15" s="24" t="e">
        <f>#REF!/Deseason_VA!#REF!*100</f>
        <v>#REF!</v>
      </c>
      <c r="E15" s="24" t="e">
        <f>#REF!/Deseason_VA!#REF!*100</f>
        <v>#REF!</v>
      </c>
      <c r="F15" s="24" t="e">
        <f>#REF!/Deseason_VA!#REF!*100</f>
        <v>#REF!</v>
      </c>
      <c r="G15" s="24" t="e">
        <f>#REF!/Deseason_VA!#REF!*100</f>
        <v>#REF!</v>
      </c>
      <c r="H15" s="24" t="e">
        <f>#REF!/Deseason_VA!#REF!*100</f>
        <v>#REF!</v>
      </c>
      <c r="I15" s="24" t="e">
        <f>#REF!/Deseason_VA!#REF!*100</f>
        <v>#REF!</v>
      </c>
      <c r="J15" s="24" t="e">
        <f>#REF!/Deseason_VA!#REF!*100</f>
        <v>#REF!</v>
      </c>
      <c r="K15" s="24" t="e">
        <f>#REF!/Deseason_VA!#REF!*100</f>
        <v>#REF!</v>
      </c>
      <c r="L15" s="24" t="e">
        <f>#REF!/Deseason_VA!#REF!*100</f>
        <v>#REF!</v>
      </c>
      <c r="M15" s="24" t="e">
        <f>#REF!/Deseason_VA!#REF!*100</f>
        <v>#REF!</v>
      </c>
      <c r="N15" s="24" t="e">
        <f>#REF!/Deseason_VA!#REF!*100</f>
        <v>#REF!</v>
      </c>
      <c r="O15" s="24" t="e">
        <f>#REF!/Deseason_VA!#REF!*100</f>
        <v>#REF!</v>
      </c>
      <c r="P15" s="24" t="e">
        <f>#REF!/Deseason_VA!#REF!*100</f>
        <v>#REF!</v>
      </c>
      <c r="Q15" s="24" t="e">
        <f>#REF!/Deseason_VA!#REF!*100</f>
        <v>#REF!</v>
      </c>
      <c r="R15" s="24" t="e">
        <f>#REF!/Deseason_VA!#REF!*100</f>
        <v>#REF!</v>
      </c>
      <c r="S15" s="24" t="e">
        <f>#REF!/Deseason_VA!#REF!*100</f>
        <v>#REF!</v>
      </c>
      <c r="T15" s="24" t="e">
        <f>#REF!/Deseason_VA!#REF!*100</f>
        <v>#REF!</v>
      </c>
      <c r="U15" s="24" t="e">
        <f>#REF!/Deseason_VA!#REF!*100</f>
        <v>#REF!</v>
      </c>
      <c r="V15" s="24" t="e">
        <f>#REF!/Deseason_VA!#REF!*100</f>
        <v>#REF!</v>
      </c>
      <c r="W15" s="24" t="e">
        <f>#REF!/Deseason_VA!#REF!*100</f>
        <v>#REF!</v>
      </c>
      <c r="X15" s="24" t="e">
        <f>#REF!/Deseason_VA!#REF!*100</f>
        <v>#REF!</v>
      </c>
      <c r="Y15" s="24" t="e">
        <f>#REF!/Deseason_VA!#REF!*100</f>
        <v>#REF!</v>
      </c>
      <c r="Z15" s="24" t="e">
        <f>#REF!/Deseason_VA!#REF!*100</f>
        <v>#REF!</v>
      </c>
      <c r="AA15" s="24" t="e">
        <f>#REF!/Deseason_VA!#REF!*100</f>
        <v>#REF!</v>
      </c>
      <c r="AB15" s="24" t="e">
        <f>#REF!/Deseason_VA!#REF!*100</f>
        <v>#REF!</v>
      </c>
      <c r="AC15" s="24" t="e">
        <f>#REF!/Deseason_VA!#REF!*100</f>
        <v>#REF!</v>
      </c>
      <c r="AD15" s="24" t="e">
        <f>#REF!/Deseason_VA!#REF!*100</f>
        <v>#REF!</v>
      </c>
      <c r="AE15" s="24" t="e">
        <f>#REF!/Deseason_VA!#REF!*100</f>
        <v>#REF!</v>
      </c>
      <c r="AF15" s="16" t="e">
        <f>#REF!/Deseason_VA!B15*100</f>
        <v>#REF!</v>
      </c>
      <c r="AG15" s="16" t="e">
        <f>#REF!/Deseason_VA!C15*100</f>
        <v>#REF!</v>
      </c>
      <c r="AH15" s="16" t="e">
        <f>#REF!/Deseason_VA!D15*100</f>
        <v>#REF!</v>
      </c>
      <c r="AI15" s="16" t="e">
        <f>#REF!/Deseason_VA!E15*100</f>
        <v>#REF!</v>
      </c>
      <c r="AJ15" s="16" t="e">
        <f>#REF!/Deseason_VA!F15*100</f>
        <v>#REF!</v>
      </c>
      <c r="AK15" s="16" t="e">
        <f>#REF!/Deseason_VA!G15*100</f>
        <v>#REF!</v>
      </c>
      <c r="AL15" s="16" t="e">
        <f>#REF!/Deseason_VA!H15*100</f>
        <v>#REF!</v>
      </c>
      <c r="AM15" s="16" t="e">
        <f>#REF!/Deseason_VA!I15*100</f>
        <v>#REF!</v>
      </c>
      <c r="AN15" s="16" t="e">
        <f>#REF!/Deseason_VA!J15*100</f>
        <v>#REF!</v>
      </c>
      <c r="AO15" s="16" t="e">
        <f>#REF!/Deseason_VA!K15*100</f>
        <v>#REF!</v>
      </c>
      <c r="AP15" s="16" t="e">
        <f>#REF!/Deseason_VA!L15*100</f>
        <v>#REF!</v>
      </c>
      <c r="AQ15" s="16" t="e">
        <f>#REF!/Deseason_VA!M15*100</f>
        <v>#REF!</v>
      </c>
    </row>
    <row r="16" spans="1:43" s="8" customFormat="1" ht="18" customHeight="1" x14ac:dyDescent="0.2">
      <c r="A16" s="4" t="s">
        <v>10</v>
      </c>
      <c r="B16" s="24" t="e">
        <f>#REF!/Deseason_VA!#REF!*100</f>
        <v>#REF!</v>
      </c>
      <c r="C16" s="24" t="e">
        <f>#REF!/Deseason_VA!#REF!*100</f>
        <v>#REF!</v>
      </c>
      <c r="D16" s="24" t="e">
        <f>#REF!/Deseason_VA!#REF!*100</f>
        <v>#REF!</v>
      </c>
      <c r="E16" s="24" t="e">
        <f>#REF!/Deseason_VA!#REF!*100</f>
        <v>#REF!</v>
      </c>
      <c r="F16" s="24" t="e">
        <f>#REF!/Deseason_VA!#REF!*100</f>
        <v>#REF!</v>
      </c>
      <c r="G16" s="24" t="e">
        <f>#REF!/Deseason_VA!#REF!*100</f>
        <v>#REF!</v>
      </c>
      <c r="H16" s="24" t="e">
        <f>#REF!/Deseason_VA!#REF!*100</f>
        <v>#REF!</v>
      </c>
      <c r="I16" s="24" t="e">
        <f>#REF!/Deseason_VA!#REF!*100</f>
        <v>#REF!</v>
      </c>
      <c r="J16" s="24" t="e">
        <f>#REF!/Deseason_VA!#REF!*100</f>
        <v>#REF!</v>
      </c>
      <c r="K16" s="24" t="e">
        <f>#REF!/Deseason_VA!#REF!*100</f>
        <v>#REF!</v>
      </c>
      <c r="L16" s="24" t="e">
        <f>#REF!/Deseason_VA!#REF!*100</f>
        <v>#REF!</v>
      </c>
      <c r="M16" s="24" t="e">
        <f>#REF!/Deseason_VA!#REF!*100</f>
        <v>#REF!</v>
      </c>
      <c r="N16" s="24" t="e">
        <f>#REF!/Deseason_VA!#REF!*100</f>
        <v>#REF!</v>
      </c>
      <c r="O16" s="24" t="e">
        <f>#REF!/Deseason_VA!#REF!*100</f>
        <v>#REF!</v>
      </c>
      <c r="P16" s="24" t="e">
        <f>#REF!/Deseason_VA!#REF!*100</f>
        <v>#REF!</v>
      </c>
      <c r="Q16" s="24" t="e">
        <f>#REF!/Deseason_VA!#REF!*100</f>
        <v>#REF!</v>
      </c>
      <c r="R16" s="24" t="e">
        <f>#REF!/Deseason_VA!#REF!*100</f>
        <v>#REF!</v>
      </c>
      <c r="S16" s="24" t="e">
        <f>#REF!/Deseason_VA!#REF!*100</f>
        <v>#REF!</v>
      </c>
      <c r="T16" s="24" t="e">
        <f>#REF!/Deseason_VA!#REF!*100</f>
        <v>#REF!</v>
      </c>
      <c r="U16" s="24" t="e">
        <f>#REF!/Deseason_VA!#REF!*100</f>
        <v>#REF!</v>
      </c>
      <c r="V16" s="24" t="e">
        <f>#REF!/Deseason_VA!#REF!*100</f>
        <v>#REF!</v>
      </c>
      <c r="W16" s="24" t="e">
        <f>#REF!/Deseason_VA!#REF!*100</f>
        <v>#REF!</v>
      </c>
      <c r="X16" s="24" t="e">
        <f>#REF!/Deseason_VA!#REF!*100</f>
        <v>#REF!</v>
      </c>
      <c r="Y16" s="24" t="e">
        <f>#REF!/Deseason_VA!#REF!*100</f>
        <v>#REF!</v>
      </c>
      <c r="Z16" s="24" t="e">
        <f>#REF!/Deseason_VA!#REF!*100</f>
        <v>#REF!</v>
      </c>
      <c r="AA16" s="24" t="e">
        <f>#REF!/Deseason_VA!#REF!*100</f>
        <v>#REF!</v>
      </c>
      <c r="AB16" s="24" t="e">
        <f>#REF!/Deseason_VA!#REF!*100</f>
        <v>#REF!</v>
      </c>
      <c r="AC16" s="24" t="e">
        <f>#REF!/Deseason_VA!#REF!*100</f>
        <v>#REF!</v>
      </c>
      <c r="AD16" s="24" t="e">
        <f>#REF!/Deseason_VA!#REF!*100</f>
        <v>#REF!</v>
      </c>
      <c r="AE16" s="24" t="e">
        <f>#REF!/Deseason_VA!#REF!*100</f>
        <v>#REF!</v>
      </c>
      <c r="AF16" s="16" t="e">
        <f>#REF!/Deseason_VA!B16*100</f>
        <v>#REF!</v>
      </c>
      <c r="AG16" s="16" t="e">
        <f>#REF!/Deseason_VA!C16*100</f>
        <v>#REF!</v>
      </c>
      <c r="AH16" s="16" t="e">
        <f>#REF!/Deseason_VA!D16*100</f>
        <v>#REF!</v>
      </c>
      <c r="AI16" s="16" t="e">
        <f>#REF!/Deseason_VA!E16*100</f>
        <v>#REF!</v>
      </c>
      <c r="AJ16" s="16" t="e">
        <f>#REF!/Deseason_VA!F16*100</f>
        <v>#REF!</v>
      </c>
      <c r="AK16" s="16" t="e">
        <f>#REF!/Deseason_VA!G16*100</f>
        <v>#REF!</v>
      </c>
      <c r="AL16" s="16" t="e">
        <f>#REF!/Deseason_VA!H16*100</f>
        <v>#REF!</v>
      </c>
      <c r="AM16" s="16" t="e">
        <f>#REF!/Deseason_VA!I16*100</f>
        <v>#REF!</v>
      </c>
      <c r="AN16" s="16" t="e">
        <f>#REF!/Deseason_VA!J16*100</f>
        <v>#REF!</v>
      </c>
      <c r="AO16" s="16" t="e">
        <f>#REF!/Deseason_VA!K16*100</f>
        <v>#REF!</v>
      </c>
      <c r="AP16" s="16" t="e">
        <f>#REF!/Deseason_VA!L16*100</f>
        <v>#REF!</v>
      </c>
      <c r="AQ16" s="16" t="e">
        <f>#REF!/Deseason_VA!M16*100</f>
        <v>#REF!</v>
      </c>
    </row>
    <row r="17" spans="1:43" s="8" customFormat="1" ht="18" customHeight="1" x14ac:dyDescent="0.2">
      <c r="A17" s="4" t="s">
        <v>11</v>
      </c>
      <c r="B17" s="24" t="e">
        <f>#REF!/Deseason_VA!#REF!*100</f>
        <v>#REF!</v>
      </c>
      <c r="C17" s="24" t="e">
        <f>#REF!/Deseason_VA!#REF!*100</f>
        <v>#REF!</v>
      </c>
      <c r="D17" s="24" t="e">
        <f>#REF!/Deseason_VA!#REF!*100</f>
        <v>#REF!</v>
      </c>
      <c r="E17" s="24" t="e">
        <f>#REF!/Deseason_VA!#REF!*100</f>
        <v>#REF!</v>
      </c>
      <c r="F17" s="24" t="e">
        <f>#REF!/Deseason_VA!#REF!*100</f>
        <v>#REF!</v>
      </c>
      <c r="G17" s="24" t="e">
        <f>#REF!/Deseason_VA!#REF!*100</f>
        <v>#REF!</v>
      </c>
      <c r="H17" s="24" t="e">
        <f>#REF!/Deseason_VA!#REF!*100</f>
        <v>#REF!</v>
      </c>
      <c r="I17" s="24" t="e">
        <f>#REF!/Deseason_VA!#REF!*100</f>
        <v>#REF!</v>
      </c>
      <c r="J17" s="24" t="e">
        <f>#REF!/Deseason_VA!#REF!*100</f>
        <v>#REF!</v>
      </c>
      <c r="K17" s="24" t="e">
        <f>#REF!/Deseason_VA!#REF!*100</f>
        <v>#REF!</v>
      </c>
      <c r="L17" s="24" t="e">
        <f>#REF!/Deseason_VA!#REF!*100</f>
        <v>#REF!</v>
      </c>
      <c r="M17" s="24" t="e">
        <f>#REF!/Deseason_VA!#REF!*100</f>
        <v>#REF!</v>
      </c>
      <c r="N17" s="24" t="e">
        <f>#REF!/Deseason_VA!#REF!*100</f>
        <v>#REF!</v>
      </c>
      <c r="O17" s="24" t="e">
        <f>#REF!/Deseason_VA!#REF!*100</f>
        <v>#REF!</v>
      </c>
      <c r="P17" s="24" t="e">
        <f>#REF!/Deseason_VA!#REF!*100</f>
        <v>#REF!</v>
      </c>
      <c r="Q17" s="24" t="e">
        <f>#REF!/Deseason_VA!#REF!*100</f>
        <v>#REF!</v>
      </c>
      <c r="R17" s="24" t="e">
        <f>#REF!/Deseason_VA!#REF!*100</f>
        <v>#REF!</v>
      </c>
      <c r="S17" s="24" t="e">
        <f>#REF!/Deseason_VA!#REF!*100</f>
        <v>#REF!</v>
      </c>
      <c r="T17" s="24" t="e">
        <f>#REF!/Deseason_VA!#REF!*100</f>
        <v>#REF!</v>
      </c>
      <c r="U17" s="24" t="e">
        <f>#REF!/Deseason_VA!#REF!*100</f>
        <v>#REF!</v>
      </c>
      <c r="V17" s="24" t="e">
        <f>#REF!/Deseason_VA!#REF!*100</f>
        <v>#REF!</v>
      </c>
      <c r="W17" s="24" t="e">
        <f>#REF!/Deseason_VA!#REF!*100</f>
        <v>#REF!</v>
      </c>
      <c r="X17" s="24" t="e">
        <f>#REF!/Deseason_VA!#REF!*100</f>
        <v>#REF!</v>
      </c>
      <c r="Y17" s="24" t="e">
        <f>#REF!/Deseason_VA!#REF!*100</f>
        <v>#REF!</v>
      </c>
      <c r="Z17" s="24" t="e">
        <f>#REF!/Deseason_VA!#REF!*100</f>
        <v>#REF!</v>
      </c>
      <c r="AA17" s="24" t="e">
        <f>#REF!/Deseason_VA!#REF!*100</f>
        <v>#REF!</v>
      </c>
      <c r="AB17" s="24" t="e">
        <f>#REF!/Deseason_VA!#REF!*100</f>
        <v>#REF!</v>
      </c>
      <c r="AC17" s="24" t="e">
        <f>#REF!/Deseason_VA!#REF!*100</f>
        <v>#REF!</v>
      </c>
      <c r="AD17" s="24" t="e">
        <f>#REF!/Deseason_VA!#REF!*100</f>
        <v>#REF!</v>
      </c>
      <c r="AE17" s="24" t="e">
        <f>#REF!/Deseason_VA!#REF!*100</f>
        <v>#REF!</v>
      </c>
      <c r="AF17" s="16" t="e">
        <f>#REF!/Deseason_VA!B17*100</f>
        <v>#REF!</v>
      </c>
      <c r="AG17" s="16" t="e">
        <f>#REF!/Deseason_VA!C17*100</f>
        <v>#REF!</v>
      </c>
      <c r="AH17" s="16" t="e">
        <f>#REF!/Deseason_VA!D17*100</f>
        <v>#REF!</v>
      </c>
      <c r="AI17" s="16" t="e">
        <f>#REF!/Deseason_VA!E17*100</f>
        <v>#REF!</v>
      </c>
      <c r="AJ17" s="16" t="e">
        <f>#REF!/Deseason_VA!F17*100</f>
        <v>#REF!</v>
      </c>
      <c r="AK17" s="16" t="e">
        <f>#REF!/Deseason_VA!G17*100</f>
        <v>#REF!</v>
      </c>
      <c r="AL17" s="16" t="e">
        <f>#REF!/Deseason_VA!H17*100</f>
        <v>#REF!</v>
      </c>
      <c r="AM17" s="16" t="e">
        <f>#REF!/Deseason_VA!I17*100</f>
        <v>#REF!</v>
      </c>
      <c r="AN17" s="16" t="e">
        <f>#REF!/Deseason_VA!J17*100</f>
        <v>#REF!</v>
      </c>
      <c r="AO17" s="16" t="e">
        <f>#REF!/Deseason_VA!K17*100</f>
        <v>#REF!</v>
      </c>
      <c r="AP17" s="16" t="e">
        <f>#REF!/Deseason_VA!L17*100</f>
        <v>#REF!</v>
      </c>
      <c r="AQ17" s="16" t="e">
        <f>#REF!/Deseason_VA!M17*100</f>
        <v>#REF!</v>
      </c>
    </row>
    <row r="18" spans="1:43" s="8" customFormat="1" ht="18" customHeight="1" x14ac:dyDescent="0.2">
      <c r="A18" s="17" t="s">
        <v>12</v>
      </c>
      <c r="B18" s="24" t="e">
        <f>#REF!/Deseason_VA!#REF!*100</f>
        <v>#REF!</v>
      </c>
      <c r="C18" s="24" t="e">
        <f>#REF!/Deseason_VA!#REF!*100</f>
        <v>#REF!</v>
      </c>
      <c r="D18" s="24" t="e">
        <f>#REF!/Deseason_VA!#REF!*100</f>
        <v>#REF!</v>
      </c>
      <c r="E18" s="24" t="e">
        <f>#REF!/Deseason_VA!#REF!*100</f>
        <v>#REF!</v>
      </c>
      <c r="F18" s="24" t="e">
        <f>#REF!/Deseason_VA!#REF!*100</f>
        <v>#REF!</v>
      </c>
      <c r="G18" s="24" t="e">
        <f>#REF!/Deseason_VA!#REF!*100</f>
        <v>#REF!</v>
      </c>
      <c r="H18" s="24" t="e">
        <f>#REF!/Deseason_VA!#REF!*100</f>
        <v>#REF!</v>
      </c>
      <c r="I18" s="24" t="e">
        <f>#REF!/Deseason_VA!#REF!*100</f>
        <v>#REF!</v>
      </c>
      <c r="J18" s="24" t="e">
        <f>#REF!/Deseason_VA!#REF!*100</f>
        <v>#REF!</v>
      </c>
      <c r="K18" s="24" t="e">
        <f>#REF!/Deseason_VA!#REF!*100</f>
        <v>#REF!</v>
      </c>
      <c r="L18" s="24" t="e">
        <f>#REF!/Deseason_VA!#REF!*100</f>
        <v>#REF!</v>
      </c>
      <c r="M18" s="24" t="e">
        <f>#REF!/Deseason_VA!#REF!*100</f>
        <v>#REF!</v>
      </c>
      <c r="N18" s="24" t="e">
        <f>#REF!/Deseason_VA!#REF!*100</f>
        <v>#REF!</v>
      </c>
      <c r="O18" s="24" t="e">
        <f>#REF!/Deseason_VA!#REF!*100</f>
        <v>#REF!</v>
      </c>
      <c r="P18" s="24" t="e">
        <f>#REF!/Deseason_VA!#REF!*100</f>
        <v>#REF!</v>
      </c>
      <c r="Q18" s="24" t="e">
        <f>#REF!/Deseason_VA!#REF!*100</f>
        <v>#REF!</v>
      </c>
      <c r="R18" s="24" t="e">
        <f>#REF!/Deseason_VA!#REF!*100</f>
        <v>#REF!</v>
      </c>
      <c r="S18" s="24" t="e">
        <f>#REF!/Deseason_VA!#REF!*100</f>
        <v>#REF!</v>
      </c>
      <c r="T18" s="24" t="e">
        <f>#REF!/Deseason_VA!#REF!*100</f>
        <v>#REF!</v>
      </c>
      <c r="U18" s="24" t="e">
        <f>#REF!/Deseason_VA!#REF!*100</f>
        <v>#REF!</v>
      </c>
      <c r="V18" s="24" t="e">
        <f>#REF!/Deseason_VA!#REF!*100</f>
        <v>#REF!</v>
      </c>
      <c r="W18" s="24" t="e">
        <f>#REF!/Deseason_VA!#REF!*100</f>
        <v>#REF!</v>
      </c>
      <c r="X18" s="24" t="e">
        <f>#REF!/Deseason_VA!#REF!*100</f>
        <v>#REF!</v>
      </c>
      <c r="Y18" s="24" t="e">
        <f>#REF!/Deseason_VA!#REF!*100</f>
        <v>#REF!</v>
      </c>
      <c r="Z18" s="24" t="e">
        <f>#REF!/Deseason_VA!#REF!*100</f>
        <v>#REF!</v>
      </c>
      <c r="AA18" s="24" t="e">
        <f>#REF!/Deseason_VA!#REF!*100</f>
        <v>#REF!</v>
      </c>
      <c r="AB18" s="24" t="e">
        <f>#REF!/Deseason_VA!#REF!*100</f>
        <v>#REF!</v>
      </c>
      <c r="AC18" s="24" t="e">
        <f>#REF!/Deseason_VA!#REF!*100</f>
        <v>#REF!</v>
      </c>
      <c r="AD18" s="24" t="e">
        <f>#REF!/Deseason_VA!#REF!*100</f>
        <v>#REF!</v>
      </c>
      <c r="AE18" s="24" t="e">
        <f>#REF!/Deseason_VA!#REF!*100</f>
        <v>#REF!</v>
      </c>
      <c r="AF18" s="16" t="e">
        <f>#REF!/Deseason_VA!B18*100</f>
        <v>#REF!</v>
      </c>
      <c r="AG18" s="16" t="e">
        <f>#REF!/Deseason_VA!C18*100</f>
        <v>#REF!</v>
      </c>
      <c r="AH18" s="16" t="e">
        <f>#REF!/Deseason_VA!D18*100</f>
        <v>#REF!</v>
      </c>
      <c r="AI18" s="16" t="e">
        <f>#REF!/Deseason_VA!E18*100</f>
        <v>#REF!</v>
      </c>
      <c r="AJ18" s="16" t="e">
        <f>#REF!/Deseason_VA!F18*100</f>
        <v>#REF!</v>
      </c>
      <c r="AK18" s="16" t="e">
        <f>#REF!/Deseason_VA!G18*100</f>
        <v>#REF!</v>
      </c>
      <c r="AL18" s="16" t="e">
        <f>#REF!/Deseason_VA!H18*100</f>
        <v>#REF!</v>
      </c>
      <c r="AM18" s="16" t="e">
        <f>#REF!/Deseason_VA!I18*100</f>
        <v>#REF!</v>
      </c>
      <c r="AN18" s="16" t="e">
        <f>#REF!/Deseason_VA!J18*100</f>
        <v>#REF!</v>
      </c>
      <c r="AO18" s="16" t="e">
        <f>#REF!/Deseason_VA!K18*100</f>
        <v>#REF!</v>
      </c>
      <c r="AP18" s="16" t="e">
        <f>#REF!/Deseason_VA!L18*100</f>
        <v>#REF!</v>
      </c>
      <c r="AQ18" s="16" t="e">
        <f>#REF!/Deseason_VA!M18*100</f>
        <v>#REF!</v>
      </c>
    </row>
    <row r="19" spans="1:43" s="9" customFormat="1" ht="24.75" customHeight="1" x14ac:dyDescent="0.2">
      <c r="A19" s="2" t="s">
        <v>94</v>
      </c>
      <c r="B19" s="21" t="e">
        <f>#REF!/Deseason_VA!#REF!*100</f>
        <v>#REF!</v>
      </c>
      <c r="C19" s="21" t="e">
        <f>#REF!/Deseason_VA!#REF!*100</f>
        <v>#REF!</v>
      </c>
      <c r="D19" s="21" t="e">
        <f>#REF!/Deseason_VA!#REF!*100</f>
        <v>#REF!</v>
      </c>
      <c r="E19" s="21" t="e">
        <f>#REF!/Deseason_VA!#REF!*100</f>
        <v>#REF!</v>
      </c>
      <c r="F19" s="21" t="e">
        <f>#REF!/Deseason_VA!#REF!*100</f>
        <v>#REF!</v>
      </c>
      <c r="G19" s="21" t="e">
        <f>#REF!/Deseason_VA!#REF!*100</f>
        <v>#REF!</v>
      </c>
      <c r="H19" s="21" t="e">
        <f>#REF!/Deseason_VA!#REF!*100</f>
        <v>#REF!</v>
      </c>
      <c r="I19" s="21" t="e">
        <f>#REF!/Deseason_VA!#REF!*100</f>
        <v>#REF!</v>
      </c>
      <c r="J19" s="21" t="e">
        <f>#REF!/Deseason_VA!#REF!*100</f>
        <v>#REF!</v>
      </c>
      <c r="K19" s="21" t="e">
        <f>#REF!/Deseason_VA!#REF!*100</f>
        <v>#REF!</v>
      </c>
      <c r="L19" s="21" t="e">
        <f>#REF!/Deseason_VA!#REF!*100</f>
        <v>#REF!</v>
      </c>
      <c r="M19" s="21" t="e">
        <f>#REF!/Deseason_VA!#REF!*100</f>
        <v>#REF!</v>
      </c>
      <c r="N19" s="21" t="e">
        <f>#REF!/Deseason_VA!#REF!*100</f>
        <v>#REF!</v>
      </c>
      <c r="O19" s="21" t="e">
        <f>#REF!/Deseason_VA!#REF!*100</f>
        <v>#REF!</v>
      </c>
      <c r="P19" s="21" t="e">
        <f>#REF!/Deseason_VA!#REF!*100</f>
        <v>#REF!</v>
      </c>
      <c r="Q19" s="21" t="e">
        <f>#REF!/Deseason_VA!#REF!*100</f>
        <v>#REF!</v>
      </c>
      <c r="R19" s="21" t="e">
        <f>#REF!/Deseason_VA!#REF!*100</f>
        <v>#REF!</v>
      </c>
      <c r="S19" s="21" t="e">
        <f>#REF!/Deseason_VA!#REF!*100</f>
        <v>#REF!</v>
      </c>
      <c r="T19" s="21" t="e">
        <f>#REF!/Deseason_VA!#REF!*100</f>
        <v>#REF!</v>
      </c>
      <c r="U19" s="21" t="e">
        <f>#REF!/Deseason_VA!#REF!*100</f>
        <v>#REF!</v>
      </c>
      <c r="V19" s="21" t="e">
        <f>#REF!/Deseason_VA!#REF!*100</f>
        <v>#REF!</v>
      </c>
      <c r="W19" s="21" t="e">
        <f>#REF!/Deseason_VA!#REF!*100</f>
        <v>#REF!</v>
      </c>
      <c r="X19" s="21" t="e">
        <f>#REF!/Deseason_VA!#REF!*100</f>
        <v>#REF!</v>
      </c>
      <c r="Y19" s="21" t="e">
        <f>#REF!/Deseason_VA!#REF!*100</f>
        <v>#REF!</v>
      </c>
      <c r="Z19" s="21" t="e">
        <f>#REF!/Deseason_VA!#REF!*100</f>
        <v>#REF!</v>
      </c>
      <c r="AA19" s="21" t="e">
        <f>#REF!/Deseason_VA!#REF!*100</f>
        <v>#REF!</v>
      </c>
      <c r="AB19" s="21" t="e">
        <f>#REF!/Deseason_VA!#REF!*100</f>
        <v>#REF!</v>
      </c>
      <c r="AC19" s="21" t="e">
        <f>#REF!/Deseason_VA!#REF!*100</f>
        <v>#REF!</v>
      </c>
      <c r="AD19" s="21" t="e">
        <f>#REF!/Deseason_VA!#REF!*100</f>
        <v>#REF!</v>
      </c>
      <c r="AE19" s="21" t="e">
        <f>#REF!/Deseason_VA!#REF!*100</f>
        <v>#REF!</v>
      </c>
      <c r="AF19" s="19" t="e">
        <f>#REF!/Deseason_VA!B19*100</f>
        <v>#REF!</v>
      </c>
      <c r="AG19" s="19" t="e">
        <f>#REF!/Deseason_VA!C19*100</f>
        <v>#REF!</v>
      </c>
      <c r="AH19" s="19" t="e">
        <f>#REF!/Deseason_VA!D19*100</f>
        <v>#REF!</v>
      </c>
      <c r="AI19" s="19" t="e">
        <f>#REF!/Deseason_VA!E19*100</f>
        <v>#REF!</v>
      </c>
      <c r="AJ19" s="19" t="e">
        <f>#REF!/Deseason_VA!F19*100</f>
        <v>#REF!</v>
      </c>
      <c r="AK19" s="19" t="e">
        <f>#REF!/Deseason_VA!G19*100</f>
        <v>#REF!</v>
      </c>
      <c r="AL19" s="19" t="e">
        <f>#REF!/Deseason_VA!H19*100</f>
        <v>#REF!</v>
      </c>
      <c r="AM19" s="19" t="e">
        <f>#REF!/Deseason_VA!I19*100</f>
        <v>#REF!</v>
      </c>
      <c r="AN19" s="19" t="e">
        <f>#REF!/Deseason_VA!J19*100</f>
        <v>#REF!</v>
      </c>
      <c r="AO19" s="19" t="e">
        <f>#REF!/Deseason_VA!K19*100</f>
        <v>#REF!</v>
      </c>
      <c r="AP19" s="19" t="e">
        <f>#REF!/Deseason_VA!L19*100</f>
        <v>#REF!</v>
      </c>
      <c r="AQ19" s="19" t="e">
        <f>#REF!/Deseason_VA!M19*100</f>
        <v>#REF!</v>
      </c>
    </row>
    <row r="20" spans="1:43" s="9" customFormat="1" ht="18" customHeight="1" x14ac:dyDescent="0.2">
      <c r="A20" s="59" t="s">
        <v>52</v>
      </c>
      <c r="B20" s="24" t="e">
        <f>#REF!/Deseason_VA!#REF!*100</f>
        <v>#REF!</v>
      </c>
      <c r="C20" s="24" t="e">
        <f>#REF!/Deseason_VA!#REF!*100</f>
        <v>#REF!</v>
      </c>
      <c r="D20" s="24" t="e">
        <f>#REF!/Deseason_VA!#REF!*100</f>
        <v>#REF!</v>
      </c>
      <c r="E20" s="24" t="e">
        <f>#REF!/Deseason_VA!#REF!*100</f>
        <v>#REF!</v>
      </c>
      <c r="F20" s="24" t="e">
        <f>#REF!/Deseason_VA!#REF!*100</f>
        <v>#REF!</v>
      </c>
      <c r="G20" s="24" t="e">
        <f>#REF!/Deseason_VA!#REF!*100</f>
        <v>#REF!</v>
      </c>
      <c r="H20" s="24" t="e">
        <f>#REF!/Deseason_VA!#REF!*100</f>
        <v>#REF!</v>
      </c>
      <c r="I20" s="24" t="e">
        <f>#REF!/Deseason_VA!#REF!*100</f>
        <v>#REF!</v>
      </c>
      <c r="J20" s="24" t="e">
        <f>#REF!/Deseason_VA!#REF!*100</f>
        <v>#REF!</v>
      </c>
      <c r="K20" s="24" t="e">
        <f>#REF!/Deseason_VA!#REF!*100</f>
        <v>#REF!</v>
      </c>
      <c r="L20" s="24" t="e">
        <f>#REF!/Deseason_VA!#REF!*100</f>
        <v>#REF!</v>
      </c>
      <c r="M20" s="24" t="e">
        <f>#REF!/Deseason_VA!#REF!*100</f>
        <v>#REF!</v>
      </c>
      <c r="N20" s="24" t="e">
        <f>#REF!/Deseason_VA!#REF!*100</f>
        <v>#REF!</v>
      </c>
      <c r="O20" s="24" t="e">
        <f>#REF!/Deseason_VA!#REF!*100</f>
        <v>#REF!</v>
      </c>
      <c r="P20" s="24" t="e">
        <f>#REF!/Deseason_VA!#REF!*100</f>
        <v>#REF!</v>
      </c>
      <c r="Q20" s="24" t="e">
        <f>#REF!/Deseason_VA!#REF!*100</f>
        <v>#REF!</v>
      </c>
      <c r="R20" s="24" t="e">
        <f>#REF!/Deseason_VA!#REF!*100</f>
        <v>#REF!</v>
      </c>
      <c r="S20" s="24" t="e">
        <f>#REF!/Deseason_VA!#REF!*100</f>
        <v>#REF!</v>
      </c>
      <c r="T20" s="24" t="e">
        <f>#REF!/Deseason_VA!#REF!*100</f>
        <v>#REF!</v>
      </c>
      <c r="U20" s="24" t="e">
        <f>#REF!/Deseason_VA!#REF!*100</f>
        <v>#REF!</v>
      </c>
      <c r="V20" s="24" t="e">
        <f>#REF!/Deseason_VA!#REF!*100</f>
        <v>#REF!</v>
      </c>
      <c r="W20" s="24" t="e">
        <f>#REF!/Deseason_VA!#REF!*100</f>
        <v>#REF!</v>
      </c>
      <c r="X20" s="24" t="e">
        <f>#REF!/Deseason_VA!#REF!*100</f>
        <v>#REF!</v>
      </c>
      <c r="Y20" s="24" t="e">
        <f>#REF!/Deseason_VA!#REF!*100</f>
        <v>#REF!</v>
      </c>
      <c r="Z20" s="24" t="e">
        <f>#REF!/Deseason_VA!#REF!*100</f>
        <v>#REF!</v>
      </c>
      <c r="AA20" s="24" t="e">
        <f>#REF!/Deseason_VA!#REF!*100</f>
        <v>#REF!</v>
      </c>
      <c r="AB20" s="24" t="e">
        <f>#REF!/Deseason_VA!#REF!*100</f>
        <v>#REF!</v>
      </c>
      <c r="AC20" s="24" t="e">
        <f>#REF!/Deseason_VA!#REF!*100</f>
        <v>#REF!</v>
      </c>
      <c r="AD20" s="24" t="e">
        <f>#REF!/Deseason_VA!#REF!*100</f>
        <v>#REF!</v>
      </c>
      <c r="AE20" s="24" t="e">
        <f>#REF!/Deseason_VA!#REF!*100</f>
        <v>#REF!</v>
      </c>
      <c r="AF20" s="16" t="e">
        <f>#REF!/Deseason_VA!B20*100</f>
        <v>#REF!</v>
      </c>
      <c r="AG20" s="16" t="e">
        <f>#REF!/Deseason_VA!C20*100</f>
        <v>#REF!</v>
      </c>
      <c r="AH20" s="16" t="e">
        <f>#REF!/Deseason_VA!D20*100</f>
        <v>#REF!</v>
      </c>
      <c r="AI20" s="16" t="e">
        <f>#REF!/Deseason_VA!E20*100</f>
        <v>#REF!</v>
      </c>
      <c r="AJ20" s="16" t="e">
        <f>#REF!/Deseason_VA!F20*100</f>
        <v>#REF!</v>
      </c>
      <c r="AK20" s="16" t="e">
        <f>#REF!/Deseason_VA!G20*100</f>
        <v>#REF!</v>
      </c>
      <c r="AL20" s="16" t="e">
        <f>#REF!/Deseason_VA!H20*100</f>
        <v>#REF!</v>
      </c>
      <c r="AM20" s="16" t="e">
        <f>#REF!/Deseason_VA!I20*100</f>
        <v>#REF!</v>
      </c>
      <c r="AN20" s="16" t="e">
        <f>#REF!/Deseason_VA!J20*100</f>
        <v>#REF!</v>
      </c>
      <c r="AO20" s="16" t="e">
        <f>#REF!/Deseason_VA!K20*100</f>
        <v>#REF!</v>
      </c>
      <c r="AP20" s="16" t="e">
        <f>#REF!/Deseason_VA!L20*100</f>
        <v>#REF!</v>
      </c>
      <c r="AQ20" s="16" t="e">
        <f>#REF!/Deseason_VA!M20*100</f>
        <v>#REF!</v>
      </c>
    </row>
    <row r="21" spans="1:43" s="9" customFormat="1" ht="18" customHeight="1" x14ac:dyDescent="0.2">
      <c r="A21" s="59" t="s">
        <v>53</v>
      </c>
      <c r="B21" s="24" t="e">
        <f>#REF!/Deseason_VA!#REF!*100</f>
        <v>#REF!</v>
      </c>
      <c r="C21" s="24" t="e">
        <f>#REF!/Deseason_VA!#REF!*100</f>
        <v>#REF!</v>
      </c>
      <c r="D21" s="24" t="e">
        <f>#REF!/Deseason_VA!#REF!*100</f>
        <v>#REF!</v>
      </c>
      <c r="E21" s="24" t="e">
        <f>#REF!/Deseason_VA!#REF!*100</f>
        <v>#REF!</v>
      </c>
      <c r="F21" s="24" t="e">
        <f>#REF!/Deseason_VA!#REF!*100</f>
        <v>#REF!</v>
      </c>
      <c r="G21" s="24" t="e">
        <f>#REF!/Deseason_VA!#REF!*100</f>
        <v>#REF!</v>
      </c>
      <c r="H21" s="24" t="e">
        <f>#REF!/Deseason_VA!#REF!*100</f>
        <v>#REF!</v>
      </c>
      <c r="I21" s="24" t="e">
        <f>#REF!/Deseason_VA!#REF!*100</f>
        <v>#REF!</v>
      </c>
      <c r="J21" s="24" t="e">
        <f>#REF!/Deseason_VA!#REF!*100</f>
        <v>#REF!</v>
      </c>
      <c r="K21" s="24" t="e">
        <f>#REF!/Deseason_VA!#REF!*100</f>
        <v>#REF!</v>
      </c>
      <c r="L21" s="24" t="e">
        <f>#REF!/Deseason_VA!#REF!*100</f>
        <v>#REF!</v>
      </c>
      <c r="M21" s="24" t="e">
        <f>#REF!/Deseason_VA!#REF!*100</f>
        <v>#REF!</v>
      </c>
      <c r="N21" s="24" t="e">
        <f>#REF!/Deseason_VA!#REF!*100</f>
        <v>#REF!</v>
      </c>
      <c r="O21" s="24" t="e">
        <f>#REF!/Deseason_VA!#REF!*100</f>
        <v>#REF!</v>
      </c>
      <c r="P21" s="24" t="e">
        <f>#REF!/Deseason_VA!#REF!*100</f>
        <v>#REF!</v>
      </c>
      <c r="Q21" s="24" t="e">
        <f>#REF!/Deseason_VA!#REF!*100</f>
        <v>#REF!</v>
      </c>
      <c r="R21" s="24" t="e">
        <f>#REF!/Deseason_VA!#REF!*100</f>
        <v>#REF!</v>
      </c>
      <c r="S21" s="24" t="e">
        <f>#REF!/Deseason_VA!#REF!*100</f>
        <v>#REF!</v>
      </c>
      <c r="T21" s="24" t="e">
        <f>#REF!/Deseason_VA!#REF!*100</f>
        <v>#REF!</v>
      </c>
      <c r="U21" s="24" t="e">
        <f>#REF!/Deseason_VA!#REF!*100</f>
        <v>#REF!</v>
      </c>
      <c r="V21" s="24" t="e">
        <f>#REF!/Deseason_VA!#REF!*100</f>
        <v>#REF!</v>
      </c>
      <c r="W21" s="24" t="e">
        <f>#REF!/Deseason_VA!#REF!*100</f>
        <v>#REF!</v>
      </c>
      <c r="X21" s="24" t="e">
        <f>#REF!/Deseason_VA!#REF!*100</f>
        <v>#REF!</v>
      </c>
      <c r="Y21" s="24" t="e">
        <f>#REF!/Deseason_VA!#REF!*100</f>
        <v>#REF!</v>
      </c>
      <c r="Z21" s="24" t="e">
        <f>#REF!/Deseason_VA!#REF!*100</f>
        <v>#REF!</v>
      </c>
      <c r="AA21" s="24" t="e">
        <f>#REF!/Deseason_VA!#REF!*100</f>
        <v>#REF!</v>
      </c>
      <c r="AB21" s="24" t="e">
        <f>#REF!/Deseason_VA!#REF!*100</f>
        <v>#REF!</v>
      </c>
      <c r="AC21" s="24" t="e">
        <f>#REF!/Deseason_VA!#REF!*100</f>
        <v>#REF!</v>
      </c>
      <c r="AD21" s="24" t="e">
        <f>#REF!/Deseason_VA!#REF!*100</f>
        <v>#REF!</v>
      </c>
      <c r="AE21" s="24" t="e">
        <f>#REF!/Deseason_VA!#REF!*100</f>
        <v>#REF!</v>
      </c>
      <c r="AF21" s="16" t="e">
        <f>#REF!/Deseason_VA!B21*100</f>
        <v>#REF!</v>
      </c>
      <c r="AG21" s="16" t="e">
        <f>#REF!/Deseason_VA!C21*100</f>
        <v>#REF!</v>
      </c>
      <c r="AH21" s="16" t="e">
        <f>#REF!/Deseason_VA!D21*100</f>
        <v>#REF!</v>
      </c>
      <c r="AI21" s="16" t="e">
        <f>#REF!/Deseason_VA!E21*100</f>
        <v>#REF!</v>
      </c>
      <c r="AJ21" s="16" t="e">
        <f>#REF!/Deseason_VA!F21*100</f>
        <v>#REF!</v>
      </c>
      <c r="AK21" s="16" t="e">
        <f>#REF!/Deseason_VA!G21*100</f>
        <v>#REF!</v>
      </c>
      <c r="AL21" s="16" t="e">
        <f>#REF!/Deseason_VA!H21*100</f>
        <v>#REF!</v>
      </c>
      <c r="AM21" s="16" t="e">
        <f>#REF!/Deseason_VA!I21*100</f>
        <v>#REF!</v>
      </c>
      <c r="AN21" s="16" t="e">
        <f>#REF!/Deseason_VA!J21*100</f>
        <v>#REF!</v>
      </c>
      <c r="AO21" s="16" t="e">
        <f>#REF!/Deseason_VA!K21*100</f>
        <v>#REF!</v>
      </c>
      <c r="AP21" s="16" t="e">
        <f>#REF!/Deseason_VA!L21*100</f>
        <v>#REF!</v>
      </c>
      <c r="AQ21" s="16" t="e">
        <f>#REF!/Deseason_VA!M21*100</f>
        <v>#REF!</v>
      </c>
    </row>
    <row r="22" spans="1:43" s="9" customFormat="1" ht="18" customHeight="1" x14ac:dyDescent="0.2">
      <c r="A22" s="59" t="s">
        <v>55</v>
      </c>
      <c r="B22" s="24" t="e">
        <f>#REF!/Deseason_VA!#REF!*100</f>
        <v>#REF!</v>
      </c>
      <c r="C22" s="24" t="e">
        <f>#REF!/Deseason_VA!#REF!*100</f>
        <v>#REF!</v>
      </c>
      <c r="D22" s="24" t="e">
        <f>#REF!/Deseason_VA!#REF!*100</f>
        <v>#REF!</v>
      </c>
      <c r="E22" s="24" t="e">
        <f>#REF!/Deseason_VA!#REF!*100</f>
        <v>#REF!</v>
      </c>
      <c r="F22" s="24" t="e">
        <f>#REF!/Deseason_VA!#REF!*100</f>
        <v>#REF!</v>
      </c>
      <c r="G22" s="24" t="e">
        <f>#REF!/Deseason_VA!#REF!*100</f>
        <v>#REF!</v>
      </c>
      <c r="H22" s="24" t="e">
        <f>#REF!/Deseason_VA!#REF!*100</f>
        <v>#REF!</v>
      </c>
      <c r="I22" s="24" t="e">
        <f>#REF!/Deseason_VA!#REF!*100</f>
        <v>#REF!</v>
      </c>
      <c r="J22" s="24" t="e">
        <f>#REF!/Deseason_VA!#REF!*100</f>
        <v>#REF!</v>
      </c>
      <c r="K22" s="24" t="e">
        <f>#REF!/Deseason_VA!#REF!*100</f>
        <v>#REF!</v>
      </c>
      <c r="L22" s="24" t="e">
        <f>#REF!/Deseason_VA!#REF!*100</f>
        <v>#REF!</v>
      </c>
      <c r="M22" s="24" t="e">
        <f>#REF!/Deseason_VA!#REF!*100</f>
        <v>#REF!</v>
      </c>
      <c r="N22" s="24" t="e">
        <f>#REF!/Deseason_VA!#REF!*100</f>
        <v>#REF!</v>
      </c>
      <c r="O22" s="24" t="e">
        <f>#REF!/Deseason_VA!#REF!*100</f>
        <v>#REF!</v>
      </c>
      <c r="P22" s="24" t="e">
        <f>#REF!/Deseason_VA!#REF!*100</f>
        <v>#REF!</v>
      </c>
      <c r="Q22" s="24" t="e">
        <f>#REF!/Deseason_VA!#REF!*100</f>
        <v>#REF!</v>
      </c>
      <c r="R22" s="24" t="e">
        <f>#REF!/Deseason_VA!#REF!*100</f>
        <v>#REF!</v>
      </c>
      <c r="S22" s="24" t="e">
        <f>#REF!/Deseason_VA!#REF!*100</f>
        <v>#REF!</v>
      </c>
      <c r="T22" s="24" t="e">
        <f>#REF!/Deseason_VA!#REF!*100</f>
        <v>#REF!</v>
      </c>
      <c r="U22" s="24" t="e">
        <f>#REF!/Deseason_VA!#REF!*100</f>
        <v>#REF!</v>
      </c>
      <c r="V22" s="24" t="e">
        <f>#REF!/Deseason_VA!#REF!*100</f>
        <v>#REF!</v>
      </c>
      <c r="W22" s="24" t="e">
        <f>#REF!/Deseason_VA!#REF!*100</f>
        <v>#REF!</v>
      </c>
      <c r="X22" s="24" t="e">
        <f>#REF!/Deseason_VA!#REF!*100</f>
        <v>#REF!</v>
      </c>
      <c r="Y22" s="24" t="e">
        <f>#REF!/Deseason_VA!#REF!*100</f>
        <v>#REF!</v>
      </c>
      <c r="Z22" s="24" t="e">
        <f>#REF!/Deseason_VA!#REF!*100</f>
        <v>#REF!</v>
      </c>
      <c r="AA22" s="24" t="e">
        <f>#REF!/Deseason_VA!#REF!*100</f>
        <v>#REF!</v>
      </c>
      <c r="AB22" s="24" t="e">
        <f>#REF!/Deseason_VA!#REF!*100</f>
        <v>#REF!</v>
      </c>
      <c r="AC22" s="24" t="e">
        <f>#REF!/Deseason_VA!#REF!*100</f>
        <v>#REF!</v>
      </c>
      <c r="AD22" s="24" t="e">
        <f>#REF!/Deseason_VA!#REF!*100</f>
        <v>#REF!</v>
      </c>
      <c r="AE22" s="24" t="e">
        <f>#REF!/Deseason_VA!#REF!*100</f>
        <v>#REF!</v>
      </c>
      <c r="AF22" s="16" t="e">
        <f>#REF!/Deseason_VA!B22*100</f>
        <v>#REF!</v>
      </c>
      <c r="AG22" s="16" t="e">
        <f>#REF!/Deseason_VA!C22*100</f>
        <v>#REF!</v>
      </c>
      <c r="AH22" s="16" t="e">
        <f>#REF!/Deseason_VA!D22*100</f>
        <v>#REF!</v>
      </c>
      <c r="AI22" s="16" t="e">
        <f>#REF!/Deseason_VA!E22*100</f>
        <v>#REF!</v>
      </c>
      <c r="AJ22" s="16" t="e">
        <f>#REF!/Deseason_VA!F22*100</f>
        <v>#REF!</v>
      </c>
      <c r="AK22" s="16" t="e">
        <f>#REF!/Deseason_VA!G22*100</f>
        <v>#REF!</v>
      </c>
      <c r="AL22" s="16" t="e">
        <f>#REF!/Deseason_VA!H22*100</f>
        <v>#REF!</v>
      </c>
      <c r="AM22" s="16" t="e">
        <f>#REF!/Deseason_VA!I22*100</f>
        <v>#REF!</v>
      </c>
      <c r="AN22" s="16" t="e">
        <f>#REF!/Deseason_VA!J22*100</f>
        <v>#REF!</v>
      </c>
      <c r="AO22" s="16" t="e">
        <f>#REF!/Deseason_VA!K22*100</f>
        <v>#REF!</v>
      </c>
      <c r="AP22" s="16" t="e">
        <f>#REF!/Deseason_VA!L22*100</f>
        <v>#REF!</v>
      </c>
      <c r="AQ22" s="16" t="e">
        <f>#REF!/Deseason_VA!M22*100</f>
        <v>#REF!</v>
      </c>
    </row>
    <row r="23" spans="1:43" s="9" customFormat="1" ht="18" customHeight="1" x14ac:dyDescent="0.2">
      <c r="A23" s="59" t="s">
        <v>54</v>
      </c>
      <c r="B23" s="24" t="e">
        <f>#REF!/Deseason_VA!#REF!*100</f>
        <v>#REF!</v>
      </c>
      <c r="C23" s="24" t="e">
        <f>#REF!/Deseason_VA!#REF!*100</f>
        <v>#REF!</v>
      </c>
      <c r="D23" s="24" t="e">
        <f>#REF!/Deseason_VA!#REF!*100</f>
        <v>#REF!</v>
      </c>
      <c r="E23" s="24" t="e">
        <f>#REF!/Deseason_VA!#REF!*100</f>
        <v>#REF!</v>
      </c>
      <c r="F23" s="24" t="e">
        <f>#REF!/Deseason_VA!#REF!*100</f>
        <v>#REF!</v>
      </c>
      <c r="G23" s="24" t="e">
        <f>#REF!/Deseason_VA!#REF!*100</f>
        <v>#REF!</v>
      </c>
      <c r="H23" s="24" t="e">
        <f>#REF!/Deseason_VA!#REF!*100</f>
        <v>#REF!</v>
      </c>
      <c r="I23" s="24" t="e">
        <f>#REF!/Deseason_VA!#REF!*100</f>
        <v>#REF!</v>
      </c>
      <c r="J23" s="24" t="e">
        <f>#REF!/Deseason_VA!#REF!*100</f>
        <v>#REF!</v>
      </c>
      <c r="K23" s="24" t="e">
        <f>#REF!/Deseason_VA!#REF!*100</f>
        <v>#REF!</v>
      </c>
      <c r="L23" s="24" t="e">
        <f>#REF!/Deseason_VA!#REF!*100</f>
        <v>#REF!</v>
      </c>
      <c r="M23" s="24" t="e">
        <f>#REF!/Deseason_VA!#REF!*100</f>
        <v>#REF!</v>
      </c>
      <c r="N23" s="24" t="e">
        <f>#REF!/Deseason_VA!#REF!*100</f>
        <v>#REF!</v>
      </c>
      <c r="O23" s="24" t="e">
        <f>#REF!/Deseason_VA!#REF!*100</f>
        <v>#REF!</v>
      </c>
      <c r="P23" s="24" t="e">
        <f>#REF!/Deseason_VA!#REF!*100</f>
        <v>#REF!</v>
      </c>
      <c r="Q23" s="24" t="e">
        <f>#REF!/Deseason_VA!#REF!*100</f>
        <v>#REF!</v>
      </c>
      <c r="R23" s="24" t="e">
        <f>#REF!/Deseason_VA!#REF!*100</f>
        <v>#REF!</v>
      </c>
      <c r="S23" s="24" t="e">
        <f>#REF!/Deseason_VA!#REF!*100</f>
        <v>#REF!</v>
      </c>
      <c r="T23" s="24" t="e">
        <f>#REF!/Deseason_VA!#REF!*100</f>
        <v>#REF!</v>
      </c>
      <c r="U23" s="24" t="e">
        <f>#REF!/Deseason_VA!#REF!*100</f>
        <v>#REF!</v>
      </c>
      <c r="V23" s="24" t="e">
        <f>#REF!/Deseason_VA!#REF!*100</f>
        <v>#REF!</v>
      </c>
      <c r="W23" s="24" t="e">
        <f>#REF!/Deseason_VA!#REF!*100</f>
        <v>#REF!</v>
      </c>
      <c r="X23" s="24" t="e">
        <f>#REF!/Deseason_VA!#REF!*100</f>
        <v>#REF!</v>
      </c>
      <c r="Y23" s="24" t="e">
        <f>#REF!/Deseason_VA!#REF!*100</f>
        <v>#REF!</v>
      </c>
      <c r="Z23" s="24" t="e">
        <f>#REF!/Deseason_VA!#REF!*100</f>
        <v>#REF!</v>
      </c>
      <c r="AA23" s="24" t="e">
        <f>#REF!/Deseason_VA!#REF!*100</f>
        <v>#REF!</v>
      </c>
      <c r="AB23" s="24" t="e">
        <f>#REF!/Deseason_VA!#REF!*100</f>
        <v>#REF!</v>
      </c>
      <c r="AC23" s="24" t="e">
        <f>#REF!/Deseason_VA!#REF!*100</f>
        <v>#REF!</v>
      </c>
      <c r="AD23" s="24" t="e">
        <f>#REF!/Deseason_VA!#REF!*100</f>
        <v>#REF!</v>
      </c>
      <c r="AE23" s="24" t="e">
        <f>#REF!/Deseason_VA!#REF!*100</f>
        <v>#REF!</v>
      </c>
      <c r="AF23" s="16" t="e">
        <f>#REF!/Deseason_VA!B23*100</f>
        <v>#REF!</v>
      </c>
      <c r="AG23" s="16" t="e">
        <f>#REF!/Deseason_VA!C23*100</f>
        <v>#REF!</v>
      </c>
      <c r="AH23" s="16" t="e">
        <f>#REF!/Deseason_VA!D23*100</f>
        <v>#REF!</v>
      </c>
      <c r="AI23" s="16" t="e">
        <f>#REF!/Deseason_VA!E23*100</f>
        <v>#REF!</v>
      </c>
      <c r="AJ23" s="16" t="e">
        <f>#REF!/Deseason_VA!F23*100</f>
        <v>#REF!</v>
      </c>
      <c r="AK23" s="16" t="e">
        <f>#REF!/Deseason_VA!G23*100</f>
        <v>#REF!</v>
      </c>
      <c r="AL23" s="16" t="e">
        <f>#REF!/Deseason_VA!H23*100</f>
        <v>#REF!</v>
      </c>
      <c r="AM23" s="16" t="e">
        <f>#REF!/Deseason_VA!I23*100</f>
        <v>#REF!</v>
      </c>
      <c r="AN23" s="16" t="e">
        <f>#REF!/Deseason_VA!J23*100</f>
        <v>#REF!</v>
      </c>
      <c r="AO23" s="16" t="e">
        <f>#REF!/Deseason_VA!K23*100</f>
        <v>#REF!</v>
      </c>
      <c r="AP23" s="16" t="e">
        <f>#REF!/Deseason_VA!L23*100</f>
        <v>#REF!</v>
      </c>
      <c r="AQ23" s="16" t="e">
        <f>#REF!/Deseason_VA!M23*100</f>
        <v>#REF!</v>
      </c>
    </row>
    <row r="24" spans="1:43" s="9" customFormat="1" ht="18" customHeight="1" x14ac:dyDescent="0.2">
      <c r="A24" s="59" t="s">
        <v>72</v>
      </c>
      <c r="B24" s="24" t="e">
        <f>#REF!/Deseason_VA!#REF!*100</f>
        <v>#REF!</v>
      </c>
      <c r="C24" s="24" t="e">
        <f>#REF!/Deseason_VA!#REF!*100</f>
        <v>#REF!</v>
      </c>
      <c r="D24" s="24" t="e">
        <f>#REF!/Deseason_VA!#REF!*100</f>
        <v>#REF!</v>
      </c>
      <c r="E24" s="24" t="e">
        <f>#REF!/Deseason_VA!#REF!*100</f>
        <v>#REF!</v>
      </c>
      <c r="F24" s="24" t="e">
        <f>#REF!/Deseason_VA!#REF!*100</f>
        <v>#REF!</v>
      </c>
      <c r="G24" s="24" t="e">
        <f>#REF!/Deseason_VA!#REF!*100</f>
        <v>#REF!</v>
      </c>
      <c r="H24" s="24" t="e">
        <f>#REF!/Deseason_VA!#REF!*100</f>
        <v>#REF!</v>
      </c>
      <c r="I24" s="24" t="e">
        <f>#REF!/Deseason_VA!#REF!*100</f>
        <v>#REF!</v>
      </c>
      <c r="J24" s="24" t="e">
        <f>#REF!/Deseason_VA!#REF!*100</f>
        <v>#REF!</v>
      </c>
      <c r="K24" s="24" t="e">
        <f>#REF!/Deseason_VA!#REF!*100</f>
        <v>#REF!</v>
      </c>
      <c r="L24" s="24" t="e">
        <f>#REF!/Deseason_VA!#REF!*100</f>
        <v>#REF!</v>
      </c>
      <c r="M24" s="24" t="e">
        <f>#REF!/Deseason_VA!#REF!*100</f>
        <v>#REF!</v>
      </c>
      <c r="N24" s="24" t="e">
        <f>#REF!/Deseason_VA!#REF!*100</f>
        <v>#REF!</v>
      </c>
      <c r="O24" s="24" t="e">
        <f>#REF!/Deseason_VA!#REF!*100</f>
        <v>#REF!</v>
      </c>
      <c r="P24" s="24" t="e">
        <f>#REF!/Deseason_VA!#REF!*100</f>
        <v>#REF!</v>
      </c>
      <c r="Q24" s="24" t="e">
        <f>#REF!/Deseason_VA!#REF!*100</f>
        <v>#REF!</v>
      </c>
      <c r="R24" s="24" t="e">
        <f>#REF!/Deseason_VA!#REF!*100</f>
        <v>#REF!</v>
      </c>
      <c r="S24" s="24" t="e">
        <f>#REF!/Deseason_VA!#REF!*100</f>
        <v>#REF!</v>
      </c>
      <c r="T24" s="24" t="e">
        <f>#REF!/Deseason_VA!#REF!*100</f>
        <v>#REF!</v>
      </c>
      <c r="U24" s="24" t="e">
        <f>#REF!/Deseason_VA!#REF!*100</f>
        <v>#REF!</v>
      </c>
      <c r="V24" s="24" t="e">
        <f>#REF!/Deseason_VA!#REF!*100</f>
        <v>#REF!</v>
      </c>
      <c r="W24" s="24" t="e">
        <f>#REF!/Deseason_VA!#REF!*100</f>
        <v>#REF!</v>
      </c>
      <c r="X24" s="24" t="e">
        <f>#REF!/Deseason_VA!#REF!*100</f>
        <v>#REF!</v>
      </c>
      <c r="Y24" s="24" t="e">
        <f>#REF!/Deseason_VA!#REF!*100</f>
        <v>#REF!</v>
      </c>
      <c r="Z24" s="24" t="e">
        <f>#REF!/Deseason_VA!#REF!*100</f>
        <v>#REF!</v>
      </c>
      <c r="AA24" s="24" t="e">
        <f>#REF!/Deseason_VA!#REF!*100</f>
        <v>#REF!</v>
      </c>
      <c r="AB24" s="24" t="e">
        <f>#REF!/Deseason_VA!#REF!*100</f>
        <v>#REF!</v>
      </c>
      <c r="AC24" s="24" t="e">
        <f>#REF!/Deseason_VA!#REF!*100</f>
        <v>#REF!</v>
      </c>
      <c r="AD24" s="24" t="e">
        <f>#REF!/Deseason_VA!#REF!*100</f>
        <v>#REF!</v>
      </c>
      <c r="AE24" s="24" t="e">
        <f>#REF!/Deseason_VA!#REF!*100</f>
        <v>#REF!</v>
      </c>
      <c r="AF24" s="16" t="e">
        <f>#REF!/Deseason_VA!B24*100</f>
        <v>#REF!</v>
      </c>
      <c r="AG24" s="16" t="e">
        <f>#REF!/Deseason_VA!C24*100</f>
        <v>#REF!</v>
      </c>
      <c r="AH24" s="16" t="e">
        <f>#REF!/Deseason_VA!D24*100</f>
        <v>#REF!</v>
      </c>
      <c r="AI24" s="16" t="e">
        <f>#REF!/Deseason_VA!E24*100</f>
        <v>#REF!</v>
      </c>
      <c r="AJ24" s="16" t="e">
        <f>#REF!/Deseason_VA!F24*100</f>
        <v>#REF!</v>
      </c>
      <c r="AK24" s="16" t="e">
        <f>#REF!/Deseason_VA!G24*100</f>
        <v>#REF!</v>
      </c>
      <c r="AL24" s="16" t="e">
        <f>#REF!/Deseason_VA!H24*100</f>
        <v>#REF!</v>
      </c>
      <c r="AM24" s="16" t="e">
        <f>#REF!/Deseason_VA!I24*100</f>
        <v>#REF!</v>
      </c>
      <c r="AN24" s="16" t="e">
        <f>#REF!/Deseason_VA!J24*100</f>
        <v>#REF!</v>
      </c>
      <c r="AO24" s="16" t="e">
        <f>#REF!/Deseason_VA!K24*100</f>
        <v>#REF!</v>
      </c>
      <c r="AP24" s="16" t="e">
        <f>#REF!/Deseason_VA!L24*100</f>
        <v>#REF!</v>
      </c>
      <c r="AQ24" s="16" t="e">
        <f>#REF!/Deseason_VA!M24*100</f>
        <v>#REF!</v>
      </c>
    </row>
    <row r="25" spans="1:43" s="9" customFormat="1" ht="18" customHeight="1" x14ac:dyDescent="0.2">
      <c r="A25" s="59" t="s">
        <v>14</v>
      </c>
      <c r="B25" s="24" t="e">
        <f>#REF!/Deseason_VA!#REF!*100</f>
        <v>#REF!</v>
      </c>
      <c r="C25" s="24" t="e">
        <f>#REF!/Deseason_VA!#REF!*100</f>
        <v>#REF!</v>
      </c>
      <c r="D25" s="24" t="e">
        <f>#REF!/Deseason_VA!#REF!*100</f>
        <v>#REF!</v>
      </c>
      <c r="E25" s="24" t="e">
        <f>#REF!/Deseason_VA!#REF!*100</f>
        <v>#REF!</v>
      </c>
      <c r="F25" s="24" t="e">
        <f>#REF!/Deseason_VA!#REF!*100</f>
        <v>#REF!</v>
      </c>
      <c r="G25" s="24" t="e">
        <f>#REF!/Deseason_VA!#REF!*100</f>
        <v>#REF!</v>
      </c>
      <c r="H25" s="24" t="e">
        <f>#REF!/Deseason_VA!#REF!*100</f>
        <v>#REF!</v>
      </c>
      <c r="I25" s="24" t="e">
        <f>#REF!/Deseason_VA!#REF!*100</f>
        <v>#REF!</v>
      </c>
      <c r="J25" s="24" t="e">
        <f>#REF!/Deseason_VA!#REF!*100</f>
        <v>#REF!</v>
      </c>
      <c r="K25" s="24" t="e">
        <f>#REF!/Deseason_VA!#REF!*100</f>
        <v>#REF!</v>
      </c>
      <c r="L25" s="24" t="e">
        <f>#REF!/Deseason_VA!#REF!*100</f>
        <v>#REF!</v>
      </c>
      <c r="M25" s="24" t="e">
        <f>#REF!/Deseason_VA!#REF!*100</f>
        <v>#REF!</v>
      </c>
      <c r="N25" s="24" t="e">
        <f>#REF!/Deseason_VA!#REF!*100</f>
        <v>#REF!</v>
      </c>
      <c r="O25" s="24" t="e">
        <f>#REF!/Deseason_VA!#REF!*100</f>
        <v>#REF!</v>
      </c>
      <c r="P25" s="24" t="e">
        <f>#REF!/Deseason_VA!#REF!*100</f>
        <v>#REF!</v>
      </c>
      <c r="Q25" s="24" t="e">
        <f>#REF!/Deseason_VA!#REF!*100</f>
        <v>#REF!</v>
      </c>
      <c r="R25" s="24" t="e">
        <f>#REF!/Deseason_VA!#REF!*100</f>
        <v>#REF!</v>
      </c>
      <c r="S25" s="24" t="e">
        <f>#REF!/Deseason_VA!#REF!*100</f>
        <v>#REF!</v>
      </c>
      <c r="T25" s="24" t="e">
        <f>#REF!/Deseason_VA!#REF!*100</f>
        <v>#REF!</v>
      </c>
      <c r="U25" s="24" t="e">
        <f>#REF!/Deseason_VA!#REF!*100</f>
        <v>#REF!</v>
      </c>
      <c r="V25" s="24" t="e">
        <f>#REF!/Deseason_VA!#REF!*100</f>
        <v>#REF!</v>
      </c>
      <c r="W25" s="24" t="e">
        <f>#REF!/Deseason_VA!#REF!*100</f>
        <v>#REF!</v>
      </c>
      <c r="X25" s="24" t="e">
        <f>#REF!/Deseason_VA!#REF!*100</f>
        <v>#REF!</v>
      </c>
      <c r="Y25" s="24" t="e">
        <f>#REF!/Deseason_VA!#REF!*100</f>
        <v>#REF!</v>
      </c>
      <c r="Z25" s="24" t="e">
        <f>#REF!/Deseason_VA!#REF!*100</f>
        <v>#REF!</v>
      </c>
      <c r="AA25" s="24" t="e">
        <f>#REF!/Deseason_VA!#REF!*100</f>
        <v>#REF!</v>
      </c>
      <c r="AB25" s="24" t="e">
        <f>#REF!/Deseason_VA!#REF!*100</f>
        <v>#REF!</v>
      </c>
      <c r="AC25" s="24" t="e">
        <f>#REF!/Deseason_VA!#REF!*100</f>
        <v>#REF!</v>
      </c>
      <c r="AD25" s="24" t="e">
        <f>#REF!/Deseason_VA!#REF!*100</f>
        <v>#REF!</v>
      </c>
      <c r="AE25" s="24" t="e">
        <f>#REF!/Deseason_VA!#REF!*100</f>
        <v>#REF!</v>
      </c>
      <c r="AF25" s="16" t="e">
        <f>#REF!/Deseason_VA!B25*100</f>
        <v>#REF!</v>
      </c>
      <c r="AG25" s="16" t="e">
        <f>#REF!/Deseason_VA!C25*100</f>
        <v>#REF!</v>
      </c>
      <c r="AH25" s="16" t="e">
        <f>#REF!/Deseason_VA!D25*100</f>
        <v>#REF!</v>
      </c>
      <c r="AI25" s="16" t="e">
        <f>#REF!/Deseason_VA!E25*100</f>
        <v>#REF!</v>
      </c>
      <c r="AJ25" s="16" t="e">
        <f>#REF!/Deseason_VA!F25*100</f>
        <v>#REF!</v>
      </c>
      <c r="AK25" s="16" t="e">
        <f>#REF!/Deseason_VA!G25*100</f>
        <v>#REF!</v>
      </c>
      <c r="AL25" s="16" t="e">
        <f>#REF!/Deseason_VA!H25*100</f>
        <v>#REF!</v>
      </c>
      <c r="AM25" s="16" t="e">
        <f>#REF!/Deseason_VA!I25*100</f>
        <v>#REF!</v>
      </c>
      <c r="AN25" s="16" t="e">
        <f>#REF!/Deseason_VA!J25*100</f>
        <v>#REF!</v>
      </c>
      <c r="AO25" s="16" t="e">
        <f>#REF!/Deseason_VA!K25*100</f>
        <v>#REF!</v>
      </c>
      <c r="AP25" s="16" t="e">
        <f>#REF!/Deseason_VA!L25*100</f>
        <v>#REF!</v>
      </c>
      <c r="AQ25" s="16" t="e">
        <f>#REF!/Deseason_VA!M25*100</f>
        <v>#REF!</v>
      </c>
    </row>
    <row r="26" spans="1:43" s="9" customFormat="1" ht="18" customHeight="1" x14ac:dyDescent="0.2">
      <c r="A26" s="59" t="s">
        <v>56</v>
      </c>
      <c r="B26" s="24" t="e">
        <f>#REF!/Deseason_VA!#REF!*100</f>
        <v>#REF!</v>
      </c>
      <c r="C26" s="24" t="e">
        <f>#REF!/Deseason_VA!#REF!*100</f>
        <v>#REF!</v>
      </c>
      <c r="D26" s="24" t="e">
        <f>#REF!/Deseason_VA!#REF!*100</f>
        <v>#REF!</v>
      </c>
      <c r="E26" s="24" t="e">
        <f>#REF!/Deseason_VA!#REF!*100</f>
        <v>#REF!</v>
      </c>
      <c r="F26" s="24" t="e">
        <f>#REF!/Deseason_VA!#REF!*100</f>
        <v>#REF!</v>
      </c>
      <c r="G26" s="24" t="e">
        <f>#REF!/Deseason_VA!#REF!*100</f>
        <v>#REF!</v>
      </c>
      <c r="H26" s="24" t="e">
        <f>#REF!/Deseason_VA!#REF!*100</f>
        <v>#REF!</v>
      </c>
      <c r="I26" s="24" t="e">
        <f>#REF!/Deseason_VA!#REF!*100</f>
        <v>#REF!</v>
      </c>
      <c r="J26" s="24" t="e">
        <f>#REF!/Deseason_VA!#REF!*100</f>
        <v>#REF!</v>
      </c>
      <c r="K26" s="24" t="e">
        <f>#REF!/Deseason_VA!#REF!*100</f>
        <v>#REF!</v>
      </c>
      <c r="L26" s="24" t="e">
        <f>#REF!/Deseason_VA!#REF!*100</f>
        <v>#REF!</v>
      </c>
      <c r="M26" s="24" t="e">
        <f>#REF!/Deseason_VA!#REF!*100</f>
        <v>#REF!</v>
      </c>
      <c r="N26" s="24" t="e">
        <f>#REF!/Deseason_VA!#REF!*100</f>
        <v>#REF!</v>
      </c>
      <c r="O26" s="24" t="e">
        <f>#REF!/Deseason_VA!#REF!*100</f>
        <v>#REF!</v>
      </c>
      <c r="P26" s="24" t="e">
        <f>#REF!/Deseason_VA!#REF!*100</f>
        <v>#REF!</v>
      </c>
      <c r="Q26" s="24" t="e">
        <f>#REF!/Deseason_VA!#REF!*100</f>
        <v>#REF!</v>
      </c>
      <c r="R26" s="24" t="e">
        <f>#REF!/Deseason_VA!#REF!*100</f>
        <v>#REF!</v>
      </c>
      <c r="S26" s="24" t="e">
        <f>#REF!/Deseason_VA!#REF!*100</f>
        <v>#REF!</v>
      </c>
      <c r="T26" s="24" t="e">
        <f>#REF!/Deseason_VA!#REF!*100</f>
        <v>#REF!</v>
      </c>
      <c r="U26" s="24" t="e">
        <f>#REF!/Deseason_VA!#REF!*100</f>
        <v>#REF!</v>
      </c>
      <c r="V26" s="24" t="e">
        <f>#REF!/Deseason_VA!#REF!*100</f>
        <v>#REF!</v>
      </c>
      <c r="W26" s="24" t="e">
        <f>#REF!/Deseason_VA!#REF!*100</f>
        <v>#REF!</v>
      </c>
      <c r="X26" s="24" t="e">
        <f>#REF!/Deseason_VA!#REF!*100</f>
        <v>#REF!</v>
      </c>
      <c r="Y26" s="24" t="e">
        <f>#REF!/Deseason_VA!#REF!*100</f>
        <v>#REF!</v>
      </c>
      <c r="Z26" s="24" t="e">
        <f>#REF!/Deseason_VA!#REF!*100</f>
        <v>#REF!</v>
      </c>
      <c r="AA26" s="24" t="e">
        <f>#REF!/Deseason_VA!#REF!*100</f>
        <v>#REF!</v>
      </c>
      <c r="AB26" s="24" t="e">
        <f>#REF!/Deseason_VA!#REF!*100</f>
        <v>#REF!</v>
      </c>
      <c r="AC26" s="24" t="e">
        <f>#REF!/Deseason_VA!#REF!*100</f>
        <v>#REF!</v>
      </c>
      <c r="AD26" s="24" t="e">
        <f>#REF!/Deseason_VA!#REF!*100</f>
        <v>#REF!</v>
      </c>
      <c r="AE26" s="24" t="e">
        <f>#REF!/Deseason_VA!#REF!*100</f>
        <v>#REF!</v>
      </c>
      <c r="AF26" s="16" t="e">
        <f>#REF!/Deseason_VA!B26*100</f>
        <v>#REF!</v>
      </c>
      <c r="AG26" s="16" t="e">
        <f>#REF!/Deseason_VA!C26*100</f>
        <v>#REF!</v>
      </c>
      <c r="AH26" s="16" t="e">
        <f>#REF!/Deseason_VA!D26*100</f>
        <v>#REF!</v>
      </c>
      <c r="AI26" s="16" t="e">
        <f>#REF!/Deseason_VA!E26*100</f>
        <v>#REF!</v>
      </c>
      <c r="AJ26" s="16" t="e">
        <f>#REF!/Deseason_VA!F26*100</f>
        <v>#REF!</v>
      </c>
      <c r="AK26" s="16" t="e">
        <f>#REF!/Deseason_VA!G26*100</f>
        <v>#REF!</v>
      </c>
      <c r="AL26" s="16" t="e">
        <f>#REF!/Deseason_VA!H26*100</f>
        <v>#REF!</v>
      </c>
      <c r="AM26" s="16" t="e">
        <f>#REF!/Deseason_VA!I26*100</f>
        <v>#REF!</v>
      </c>
      <c r="AN26" s="16" t="e">
        <f>#REF!/Deseason_VA!J26*100</f>
        <v>#REF!</v>
      </c>
      <c r="AO26" s="16" t="e">
        <f>#REF!/Deseason_VA!K26*100</f>
        <v>#REF!</v>
      </c>
      <c r="AP26" s="16" t="e">
        <f>#REF!/Deseason_VA!L26*100</f>
        <v>#REF!</v>
      </c>
      <c r="AQ26" s="16" t="e">
        <f>#REF!/Deseason_VA!M26*100</f>
        <v>#REF!</v>
      </c>
    </row>
    <row r="27" spans="1:43" s="9" customFormat="1" ht="18" customHeight="1" x14ac:dyDescent="0.2">
      <c r="A27" s="59" t="s">
        <v>57</v>
      </c>
      <c r="B27" s="24" t="e">
        <f>#REF!/Deseason_VA!#REF!*100</f>
        <v>#REF!</v>
      </c>
      <c r="C27" s="24" t="e">
        <f>#REF!/Deseason_VA!#REF!*100</f>
        <v>#REF!</v>
      </c>
      <c r="D27" s="24" t="e">
        <f>#REF!/Deseason_VA!#REF!*100</f>
        <v>#REF!</v>
      </c>
      <c r="E27" s="24" t="e">
        <f>#REF!/Deseason_VA!#REF!*100</f>
        <v>#REF!</v>
      </c>
      <c r="F27" s="24" t="e">
        <f>#REF!/Deseason_VA!#REF!*100</f>
        <v>#REF!</v>
      </c>
      <c r="G27" s="24" t="e">
        <f>#REF!/Deseason_VA!#REF!*100</f>
        <v>#REF!</v>
      </c>
      <c r="H27" s="24" t="e">
        <f>#REF!/Deseason_VA!#REF!*100</f>
        <v>#REF!</v>
      </c>
      <c r="I27" s="24" t="e">
        <f>#REF!/Deseason_VA!#REF!*100</f>
        <v>#REF!</v>
      </c>
      <c r="J27" s="24" t="e">
        <f>#REF!/Deseason_VA!#REF!*100</f>
        <v>#REF!</v>
      </c>
      <c r="K27" s="24" t="e">
        <f>#REF!/Deseason_VA!#REF!*100</f>
        <v>#REF!</v>
      </c>
      <c r="L27" s="24" t="e">
        <f>#REF!/Deseason_VA!#REF!*100</f>
        <v>#REF!</v>
      </c>
      <c r="M27" s="24" t="e">
        <f>#REF!/Deseason_VA!#REF!*100</f>
        <v>#REF!</v>
      </c>
      <c r="N27" s="24" t="e">
        <f>#REF!/Deseason_VA!#REF!*100</f>
        <v>#REF!</v>
      </c>
      <c r="O27" s="24" t="e">
        <f>#REF!/Deseason_VA!#REF!*100</f>
        <v>#REF!</v>
      </c>
      <c r="P27" s="24" t="e">
        <f>#REF!/Deseason_VA!#REF!*100</f>
        <v>#REF!</v>
      </c>
      <c r="Q27" s="24" t="e">
        <f>#REF!/Deseason_VA!#REF!*100</f>
        <v>#REF!</v>
      </c>
      <c r="R27" s="24" t="e">
        <f>#REF!/Deseason_VA!#REF!*100</f>
        <v>#REF!</v>
      </c>
      <c r="S27" s="24" t="e">
        <f>#REF!/Deseason_VA!#REF!*100</f>
        <v>#REF!</v>
      </c>
      <c r="T27" s="24" t="e">
        <f>#REF!/Deseason_VA!#REF!*100</f>
        <v>#REF!</v>
      </c>
      <c r="U27" s="24" t="e">
        <f>#REF!/Deseason_VA!#REF!*100</f>
        <v>#REF!</v>
      </c>
      <c r="V27" s="24" t="e">
        <f>#REF!/Deseason_VA!#REF!*100</f>
        <v>#REF!</v>
      </c>
      <c r="W27" s="24" t="e">
        <f>#REF!/Deseason_VA!#REF!*100</f>
        <v>#REF!</v>
      </c>
      <c r="X27" s="24" t="e">
        <f>#REF!/Deseason_VA!#REF!*100</f>
        <v>#REF!</v>
      </c>
      <c r="Y27" s="24" t="e">
        <f>#REF!/Deseason_VA!#REF!*100</f>
        <v>#REF!</v>
      </c>
      <c r="Z27" s="24" t="e">
        <f>#REF!/Deseason_VA!#REF!*100</f>
        <v>#REF!</v>
      </c>
      <c r="AA27" s="24" t="e">
        <f>#REF!/Deseason_VA!#REF!*100</f>
        <v>#REF!</v>
      </c>
      <c r="AB27" s="24" t="e">
        <f>#REF!/Deseason_VA!#REF!*100</f>
        <v>#REF!</v>
      </c>
      <c r="AC27" s="24" t="e">
        <f>#REF!/Deseason_VA!#REF!*100</f>
        <v>#REF!</v>
      </c>
      <c r="AD27" s="24" t="e">
        <f>#REF!/Deseason_VA!#REF!*100</f>
        <v>#REF!</v>
      </c>
      <c r="AE27" s="24" t="e">
        <f>#REF!/Deseason_VA!#REF!*100</f>
        <v>#REF!</v>
      </c>
      <c r="AF27" s="16" t="e">
        <f>#REF!/Deseason_VA!B27*100</f>
        <v>#REF!</v>
      </c>
      <c r="AG27" s="16" t="e">
        <f>#REF!/Deseason_VA!C27*100</f>
        <v>#REF!</v>
      </c>
      <c r="AH27" s="16" t="e">
        <f>#REF!/Deseason_VA!D27*100</f>
        <v>#REF!</v>
      </c>
      <c r="AI27" s="16" t="e">
        <f>#REF!/Deseason_VA!E27*100</f>
        <v>#REF!</v>
      </c>
      <c r="AJ27" s="16" t="e">
        <f>#REF!/Deseason_VA!F27*100</f>
        <v>#REF!</v>
      </c>
      <c r="AK27" s="16" t="e">
        <f>#REF!/Deseason_VA!G27*100</f>
        <v>#REF!</v>
      </c>
      <c r="AL27" s="16" t="e">
        <f>#REF!/Deseason_VA!H27*100</f>
        <v>#REF!</v>
      </c>
      <c r="AM27" s="16" t="e">
        <f>#REF!/Deseason_VA!I27*100</f>
        <v>#REF!</v>
      </c>
      <c r="AN27" s="16" t="e">
        <f>#REF!/Deseason_VA!J27*100</f>
        <v>#REF!</v>
      </c>
      <c r="AO27" s="16" t="e">
        <f>#REF!/Deseason_VA!K27*100</f>
        <v>#REF!</v>
      </c>
      <c r="AP27" s="16" t="e">
        <f>#REF!/Deseason_VA!L27*100</f>
        <v>#REF!</v>
      </c>
      <c r="AQ27" s="16" t="e">
        <f>#REF!/Deseason_VA!M27*100</f>
        <v>#REF!</v>
      </c>
    </row>
    <row r="28" spans="1:43" s="9" customFormat="1" ht="18" customHeight="1" x14ac:dyDescent="0.2">
      <c r="A28" s="59" t="s">
        <v>15</v>
      </c>
      <c r="B28" s="24" t="e">
        <f>#REF!/Deseason_VA!#REF!*100</f>
        <v>#REF!</v>
      </c>
      <c r="C28" s="24" t="e">
        <f>#REF!/Deseason_VA!#REF!*100</f>
        <v>#REF!</v>
      </c>
      <c r="D28" s="24" t="e">
        <f>#REF!/Deseason_VA!#REF!*100</f>
        <v>#REF!</v>
      </c>
      <c r="E28" s="24" t="e">
        <f>#REF!/Deseason_VA!#REF!*100</f>
        <v>#REF!</v>
      </c>
      <c r="F28" s="24" t="e">
        <f>#REF!/Deseason_VA!#REF!*100</f>
        <v>#REF!</v>
      </c>
      <c r="G28" s="24" t="e">
        <f>#REF!/Deseason_VA!#REF!*100</f>
        <v>#REF!</v>
      </c>
      <c r="H28" s="24" t="e">
        <f>#REF!/Deseason_VA!#REF!*100</f>
        <v>#REF!</v>
      </c>
      <c r="I28" s="24" t="e">
        <f>#REF!/Deseason_VA!#REF!*100</f>
        <v>#REF!</v>
      </c>
      <c r="J28" s="24" t="e">
        <f>#REF!/Deseason_VA!#REF!*100</f>
        <v>#REF!</v>
      </c>
      <c r="K28" s="24" t="e">
        <f>#REF!/Deseason_VA!#REF!*100</f>
        <v>#REF!</v>
      </c>
      <c r="L28" s="24" t="e">
        <f>#REF!/Deseason_VA!#REF!*100</f>
        <v>#REF!</v>
      </c>
      <c r="M28" s="24" t="e">
        <f>#REF!/Deseason_VA!#REF!*100</f>
        <v>#REF!</v>
      </c>
      <c r="N28" s="24" t="e">
        <f>#REF!/Deseason_VA!#REF!*100</f>
        <v>#REF!</v>
      </c>
      <c r="O28" s="24" t="e">
        <f>#REF!/Deseason_VA!#REF!*100</f>
        <v>#REF!</v>
      </c>
      <c r="P28" s="24" t="e">
        <f>#REF!/Deseason_VA!#REF!*100</f>
        <v>#REF!</v>
      </c>
      <c r="Q28" s="24" t="e">
        <f>#REF!/Deseason_VA!#REF!*100</f>
        <v>#REF!</v>
      </c>
      <c r="R28" s="24" t="e">
        <f>#REF!/Deseason_VA!#REF!*100</f>
        <v>#REF!</v>
      </c>
      <c r="S28" s="24" t="e">
        <f>#REF!/Deseason_VA!#REF!*100</f>
        <v>#REF!</v>
      </c>
      <c r="T28" s="24" t="e">
        <f>#REF!/Deseason_VA!#REF!*100</f>
        <v>#REF!</v>
      </c>
      <c r="U28" s="24" t="e">
        <f>#REF!/Deseason_VA!#REF!*100</f>
        <v>#REF!</v>
      </c>
      <c r="V28" s="24" t="e">
        <f>#REF!/Deseason_VA!#REF!*100</f>
        <v>#REF!</v>
      </c>
      <c r="W28" s="24" t="e">
        <f>#REF!/Deseason_VA!#REF!*100</f>
        <v>#REF!</v>
      </c>
      <c r="X28" s="24" t="e">
        <f>#REF!/Deseason_VA!#REF!*100</f>
        <v>#REF!</v>
      </c>
      <c r="Y28" s="24" t="e">
        <f>#REF!/Deseason_VA!#REF!*100</f>
        <v>#REF!</v>
      </c>
      <c r="Z28" s="24" t="e">
        <f>#REF!/Deseason_VA!#REF!*100</f>
        <v>#REF!</v>
      </c>
      <c r="AA28" s="24" t="e">
        <f>#REF!/Deseason_VA!#REF!*100</f>
        <v>#REF!</v>
      </c>
      <c r="AB28" s="24" t="e">
        <f>#REF!/Deseason_VA!#REF!*100</f>
        <v>#REF!</v>
      </c>
      <c r="AC28" s="24" t="e">
        <f>#REF!/Deseason_VA!#REF!*100</f>
        <v>#REF!</v>
      </c>
      <c r="AD28" s="24" t="e">
        <f>#REF!/Deseason_VA!#REF!*100</f>
        <v>#REF!</v>
      </c>
      <c r="AE28" s="24" t="e">
        <f>#REF!/Deseason_VA!#REF!*100</f>
        <v>#REF!</v>
      </c>
      <c r="AF28" s="16" t="e">
        <f>#REF!/Deseason_VA!B28*100</f>
        <v>#REF!</v>
      </c>
      <c r="AG28" s="16" t="e">
        <f>#REF!/Deseason_VA!C28*100</f>
        <v>#REF!</v>
      </c>
      <c r="AH28" s="16" t="e">
        <f>#REF!/Deseason_VA!D28*100</f>
        <v>#REF!</v>
      </c>
      <c r="AI28" s="16" t="e">
        <f>#REF!/Deseason_VA!E28*100</f>
        <v>#REF!</v>
      </c>
      <c r="AJ28" s="16" t="e">
        <f>#REF!/Deseason_VA!F28*100</f>
        <v>#REF!</v>
      </c>
      <c r="AK28" s="16" t="e">
        <f>#REF!/Deseason_VA!G28*100</f>
        <v>#REF!</v>
      </c>
      <c r="AL28" s="16" t="e">
        <f>#REF!/Deseason_VA!H28*100</f>
        <v>#REF!</v>
      </c>
      <c r="AM28" s="16" t="e">
        <f>#REF!/Deseason_VA!I28*100</f>
        <v>#REF!</v>
      </c>
      <c r="AN28" s="16" t="e">
        <f>#REF!/Deseason_VA!J28*100</f>
        <v>#REF!</v>
      </c>
      <c r="AO28" s="16" t="e">
        <f>#REF!/Deseason_VA!K28*100</f>
        <v>#REF!</v>
      </c>
      <c r="AP28" s="16" t="e">
        <f>#REF!/Deseason_VA!L28*100</f>
        <v>#REF!</v>
      </c>
      <c r="AQ28" s="16" t="e">
        <f>#REF!/Deseason_VA!M28*100</f>
        <v>#REF!</v>
      </c>
    </row>
    <row r="29" spans="1:43" s="9" customFormat="1" ht="18" customHeight="1" x14ac:dyDescent="0.2">
      <c r="A29" s="59" t="s">
        <v>16</v>
      </c>
      <c r="B29" s="24" t="e">
        <f>#REF!/Deseason_VA!#REF!*100</f>
        <v>#REF!</v>
      </c>
      <c r="C29" s="24" t="e">
        <f>#REF!/Deseason_VA!#REF!*100</f>
        <v>#REF!</v>
      </c>
      <c r="D29" s="24" t="e">
        <f>#REF!/Deseason_VA!#REF!*100</f>
        <v>#REF!</v>
      </c>
      <c r="E29" s="24" t="e">
        <f>#REF!/Deseason_VA!#REF!*100</f>
        <v>#REF!</v>
      </c>
      <c r="F29" s="24" t="e">
        <f>#REF!/Deseason_VA!#REF!*100</f>
        <v>#REF!</v>
      </c>
      <c r="G29" s="24" t="e">
        <f>#REF!/Deseason_VA!#REF!*100</f>
        <v>#REF!</v>
      </c>
      <c r="H29" s="24" t="e">
        <f>#REF!/Deseason_VA!#REF!*100</f>
        <v>#REF!</v>
      </c>
      <c r="I29" s="24" t="e">
        <f>#REF!/Deseason_VA!#REF!*100</f>
        <v>#REF!</v>
      </c>
      <c r="J29" s="24" t="e">
        <f>#REF!/Deseason_VA!#REF!*100</f>
        <v>#REF!</v>
      </c>
      <c r="K29" s="24" t="e">
        <f>#REF!/Deseason_VA!#REF!*100</f>
        <v>#REF!</v>
      </c>
      <c r="L29" s="24" t="e">
        <f>#REF!/Deseason_VA!#REF!*100</f>
        <v>#REF!</v>
      </c>
      <c r="M29" s="24" t="e">
        <f>#REF!/Deseason_VA!#REF!*100</f>
        <v>#REF!</v>
      </c>
      <c r="N29" s="24" t="e">
        <f>#REF!/Deseason_VA!#REF!*100</f>
        <v>#REF!</v>
      </c>
      <c r="O29" s="24" t="e">
        <f>#REF!/Deseason_VA!#REF!*100</f>
        <v>#REF!</v>
      </c>
      <c r="P29" s="24" t="e">
        <f>#REF!/Deseason_VA!#REF!*100</f>
        <v>#REF!</v>
      </c>
      <c r="Q29" s="24" t="e">
        <f>#REF!/Deseason_VA!#REF!*100</f>
        <v>#REF!</v>
      </c>
      <c r="R29" s="24" t="e">
        <f>#REF!/Deseason_VA!#REF!*100</f>
        <v>#REF!</v>
      </c>
      <c r="S29" s="24" t="e">
        <f>#REF!/Deseason_VA!#REF!*100</f>
        <v>#REF!</v>
      </c>
      <c r="T29" s="24" t="e">
        <f>#REF!/Deseason_VA!#REF!*100</f>
        <v>#REF!</v>
      </c>
      <c r="U29" s="24" t="e">
        <f>#REF!/Deseason_VA!#REF!*100</f>
        <v>#REF!</v>
      </c>
      <c r="V29" s="24" t="e">
        <f>#REF!/Deseason_VA!#REF!*100</f>
        <v>#REF!</v>
      </c>
      <c r="W29" s="24" t="e">
        <f>#REF!/Deseason_VA!#REF!*100</f>
        <v>#REF!</v>
      </c>
      <c r="X29" s="24" t="e">
        <f>#REF!/Deseason_VA!#REF!*100</f>
        <v>#REF!</v>
      </c>
      <c r="Y29" s="24" t="e">
        <f>#REF!/Deseason_VA!#REF!*100</f>
        <v>#REF!</v>
      </c>
      <c r="Z29" s="24" t="e">
        <f>#REF!/Deseason_VA!#REF!*100</f>
        <v>#REF!</v>
      </c>
      <c r="AA29" s="24" t="e">
        <f>#REF!/Deseason_VA!#REF!*100</f>
        <v>#REF!</v>
      </c>
      <c r="AB29" s="24" t="e">
        <f>#REF!/Deseason_VA!#REF!*100</f>
        <v>#REF!</v>
      </c>
      <c r="AC29" s="24" t="e">
        <f>#REF!/Deseason_VA!#REF!*100</f>
        <v>#REF!</v>
      </c>
      <c r="AD29" s="24" t="e">
        <f>#REF!/Deseason_VA!#REF!*100</f>
        <v>#REF!</v>
      </c>
      <c r="AE29" s="24" t="e">
        <f>#REF!/Deseason_VA!#REF!*100</f>
        <v>#REF!</v>
      </c>
      <c r="AF29" s="16" t="e">
        <f>#REF!/Deseason_VA!B29*100</f>
        <v>#REF!</v>
      </c>
      <c r="AG29" s="16" t="e">
        <f>#REF!/Deseason_VA!C29*100</f>
        <v>#REF!</v>
      </c>
      <c r="AH29" s="16" t="e">
        <f>#REF!/Deseason_VA!D29*100</f>
        <v>#REF!</v>
      </c>
      <c r="AI29" s="16" t="e">
        <f>#REF!/Deseason_VA!E29*100</f>
        <v>#REF!</v>
      </c>
      <c r="AJ29" s="16" t="e">
        <f>#REF!/Deseason_VA!F29*100</f>
        <v>#REF!</v>
      </c>
      <c r="AK29" s="16" t="e">
        <f>#REF!/Deseason_VA!G29*100</f>
        <v>#REF!</v>
      </c>
      <c r="AL29" s="16" t="e">
        <f>#REF!/Deseason_VA!H29*100</f>
        <v>#REF!</v>
      </c>
      <c r="AM29" s="16" t="e">
        <f>#REF!/Deseason_VA!I29*100</f>
        <v>#REF!</v>
      </c>
      <c r="AN29" s="16" t="e">
        <f>#REF!/Deseason_VA!J29*100</f>
        <v>#REF!</v>
      </c>
      <c r="AO29" s="16" t="e">
        <f>#REF!/Deseason_VA!K29*100</f>
        <v>#REF!</v>
      </c>
      <c r="AP29" s="16" t="e">
        <f>#REF!/Deseason_VA!L29*100</f>
        <v>#REF!</v>
      </c>
      <c r="AQ29" s="16" t="e">
        <f>#REF!/Deseason_VA!M29*100</f>
        <v>#REF!</v>
      </c>
    </row>
    <row r="30" spans="1:43" s="9" customFormat="1" ht="18" customHeight="1" x14ac:dyDescent="0.2">
      <c r="A30" s="59" t="s">
        <v>58</v>
      </c>
      <c r="B30" s="24" t="e">
        <f>#REF!/Deseason_VA!#REF!*100</f>
        <v>#REF!</v>
      </c>
      <c r="C30" s="24" t="e">
        <f>#REF!/Deseason_VA!#REF!*100</f>
        <v>#REF!</v>
      </c>
      <c r="D30" s="24" t="e">
        <f>#REF!/Deseason_VA!#REF!*100</f>
        <v>#REF!</v>
      </c>
      <c r="E30" s="24" t="e">
        <f>#REF!/Deseason_VA!#REF!*100</f>
        <v>#REF!</v>
      </c>
      <c r="F30" s="24" t="e">
        <f>#REF!/Deseason_VA!#REF!*100</f>
        <v>#REF!</v>
      </c>
      <c r="G30" s="24" t="e">
        <f>#REF!/Deseason_VA!#REF!*100</f>
        <v>#REF!</v>
      </c>
      <c r="H30" s="24" t="e">
        <f>#REF!/Deseason_VA!#REF!*100</f>
        <v>#REF!</v>
      </c>
      <c r="I30" s="24" t="e">
        <f>#REF!/Deseason_VA!#REF!*100</f>
        <v>#REF!</v>
      </c>
      <c r="J30" s="24" t="e">
        <f>#REF!/Deseason_VA!#REF!*100</f>
        <v>#REF!</v>
      </c>
      <c r="K30" s="24" t="e">
        <f>#REF!/Deseason_VA!#REF!*100</f>
        <v>#REF!</v>
      </c>
      <c r="L30" s="24" t="e">
        <f>#REF!/Deseason_VA!#REF!*100</f>
        <v>#REF!</v>
      </c>
      <c r="M30" s="24" t="e">
        <f>#REF!/Deseason_VA!#REF!*100</f>
        <v>#REF!</v>
      </c>
      <c r="N30" s="24" t="e">
        <f>#REF!/Deseason_VA!#REF!*100</f>
        <v>#REF!</v>
      </c>
      <c r="O30" s="24" t="e">
        <f>#REF!/Deseason_VA!#REF!*100</f>
        <v>#REF!</v>
      </c>
      <c r="P30" s="24" t="e">
        <f>#REF!/Deseason_VA!#REF!*100</f>
        <v>#REF!</v>
      </c>
      <c r="Q30" s="24" t="e">
        <f>#REF!/Deseason_VA!#REF!*100</f>
        <v>#REF!</v>
      </c>
      <c r="R30" s="24" t="e">
        <f>#REF!/Deseason_VA!#REF!*100</f>
        <v>#REF!</v>
      </c>
      <c r="S30" s="24" t="e">
        <f>#REF!/Deseason_VA!#REF!*100</f>
        <v>#REF!</v>
      </c>
      <c r="T30" s="24" t="e">
        <f>#REF!/Deseason_VA!#REF!*100</f>
        <v>#REF!</v>
      </c>
      <c r="U30" s="24" t="e">
        <f>#REF!/Deseason_VA!#REF!*100</f>
        <v>#REF!</v>
      </c>
      <c r="V30" s="24" t="e">
        <f>#REF!/Deseason_VA!#REF!*100</f>
        <v>#REF!</v>
      </c>
      <c r="W30" s="24" t="e">
        <f>#REF!/Deseason_VA!#REF!*100</f>
        <v>#REF!</v>
      </c>
      <c r="X30" s="24" t="e">
        <f>#REF!/Deseason_VA!#REF!*100</f>
        <v>#REF!</v>
      </c>
      <c r="Y30" s="24" t="e">
        <f>#REF!/Deseason_VA!#REF!*100</f>
        <v>#REF!</v>
      </c>
      <c r="Z30" s="24" t="e">
        <f>#REF!/Deseason_VA!#REF!*100</f>
        <v>#REF!</v>
      </c>
      <c r="AA30" s="24" t="e">
        <f>#REF!/Deseason_VA!#REF!*100</f>
        <v>#REF!</v>
      </c>
      <c r="AB30" s="24" t="e">
        <f>#REF!/Deseason_VA!#REF!*100</f>
        <v>#REF!</v>
      </c>
      <c r="AC30" s="24" t="e">
        <f>#REF!/Deseason_VA!#REF!*100</f>
        <v>#REF!</v>
      </c>
      <c r="AD30" s="24" t="e">
        <f>#REF!/Deseason_VA!#REF!*100</f>
        <v>#REF!</v>
      </c>
      <c r="AE30" s="24" t="e">
        <f>#REF!/Deseason_VA!#REF!*100</f>
        <v>#REF!</v>
      </c>
      <c r="AF30" s="16" t="e">
        <f>#REF!/Deseason_VA!B30*100</f>
        <v>#REF!</v>
      </c>
      <c r="AG30" s="16" t="e">
        <f>#REF!/Deseason_VA!C30*100</f>
        <v>#REF!</v>
      </c>
      <c r="AH30" s="16" t="e">
        <f>#REF!/Deseason_VA!D30*100</f>
        <v>#REF!</v>
      </c>
      <c r="AI30" s="16" t="e">
        <f>#REF!/Deseason_VA!E30*100</f>
        <v>#REF!</v>
      </c>
      <c r="AJ30" s="16" t="e">
        <f>#REF!/Deseason_VA!F30*100</f>
        <v>#REF!</v>
      </c>
      <c r="AK30" s="16" t="e">
        <f>#REF!/Deseason_VA!G30*100</f>
        <v>#REF!</v>
      </c>
      <c r="AL30" s="16" t="e">
        <f>#REF!/Deseason_VA!H30*100</f>
        <v>#REF!</v>
      </c>
      <c r="AM30" s="16" t="e">
        <f>#REF!/Deseason_VA!I30*100</f>
        <v>#REF!</v>
      </c>
      <c r="AN30" s="16" t="e">
        <f>#REF!/Deseason_VA!J30*100</f>
        <v>#REF!</v>
      </c>
      <c r="AO30" s="16" t="e">
        <f>#REF!/Deseason_VA!K30*100</f>
        <v>#REF!</v>
      </c>
      <c r="AP30" s="16" t="e">
        <f>#REF!/Deseason_VA!L30*100</f>
        <v>#REF!</v>
      </c>
      <c r="AQ30" s="16" t="e">
        <f>#REF!/Deseason_VA!M30*100</f>
        <v>#REF!</v>
      </c>
    </row>
    <row r="31" spans="1:43" s="9" customFormat="1" ht="18" customHeight="1" x14ac:dyDescent="0.2">
      <c r="A31" s="59" t="s">
        <v>71</v>
      </c>
      <c r="B31" s="24" t="e">
        <f>#REF!/Deseason_VA!#REF!*100</f>
        <v>#REF!</v>
      </c>
      <c r="C31" s="24" t="e">
        <f>#REF!/Deseason_VA!#REF!*100</f>
        <v>#REF!</v>
      </c>
      <c r="D31" s="24" t="e">
        <f>#REF!/Deseason_VA!#REF!*100</f>
        <v>#REF!</v>
      </c>
      <c r="E31" s="24" t="e">
        <f>#REF!/Deseason_VA!#REF!*100</f>
        <v>#REF!</v>
      </c>
      <c r="F31" s="24" t="e">
        <f>#REF!/Deseason_VA!#REF!*100</f>
        <v>#REF!</v>
      </c>
      <c r="G31" s="24" t="e">
        <f>#REF!/Deseason_VA!#REF!*100</f>
        <v>#REF!</v>
      </c>
      <c r="H31" s="24" t="e">
        <f>#REF!/Deseason_VA!#REF!*100</f>
        <v>#REF!</v>
      </c>
      <c r="I31" s="24" t="e">
        <f>#REF!/Deseason_VA!#REF!*100</f>
        <v>#REF!</v>
      </c>
      <c r="J31" s="24" t="e">
        <f>#REF!/Deseason_VA!#REF!*100</f>
        <v>#REF!</v>
      </c>
      <c r="K31" s="24" t="e">
        <f>#REF!/Deseason_VA!#REF!*100</f>
        <v>#REF!</v>
      </c>
      <c r="L31" s="24" t="e">
        <f>#REF!/Deseason_VA!#REF!*100</f>
        <v>#REF!</v>
      </c>
      <c r="M31" s="24" t="e">
        <f>#REF!/Deseason_VA!#REF!*100</f>
        <v>#REF!</v>
      </c>
      <c r="N31" s="24" t="e">
        <f>#REF!/Deseason_VA!#REF!*100</f>
        <v>#REF!</v>
      </c>
      <c r="O31" s="24" t="e">
        <f>#REF!/Deseason_VA!#REF!*100</f>
        <v>#REF!</v>
      </c>
      <c r="P31" s="24" t="e">
        <f>#REF!/Deseason_VA!#REF!*100</f>
        <v>#REF!</v>
      </c>
      <c r="Q31" s="24" t="s">
        <v>79</v>
      </c>
      <c r="R31" s="24" t="e">
        <f>#REF!/Deseason_VA!#REF!*100</f>
        <v>#REF!</v>
      </c>
      <c r="S31" s="24" t="e">
        <f>#REF!/Deseason_VA!#REF!*100</f>
        <v>#REF!</v>
      </c>
      <c r="T31" s="24" t="e">
        <f>#REF!/Deseason_VA!#REF!*100</f>
        <v>#REF!</v>
      </c>
      <c r="U31" s="24" t="e">
        <f>#REF!/Deseason_VA!#REF!*100</f>
        <v>#REF!</v>
      </c>
      <c r="V31" s="24" t="e">
        <f>#REF!/Deseason_VA!#REF!*100</f>
        <v>#REF!</v>
      </c>
      <c r="W31" s="24" t="e">
        <f>#REF!/Deseason_VA!#REF!*100</f>
        <v>#REF!</v>
      </c>
      <c r="X31" s="24" t="e">
        <f>#REF!/Deseason_VA!#REF!*100</f>
        <v>#REF!</v>
      </c>
      <c r="Y31" s="24" t="e">
        <f>#REF!/Deseason_VA!#REF!*100</f>
        <v>#REF!</v>
      </c>
      <c r="Z31" s="24" t="e">
        <f>#REF!/Deseason_VA!#REF!*100</f>
        <v>#REF!</v>
      </c>
      <c r="AA31" s="24" t="e">
        <f>#REF!/Deseason_VA!#REF!*100</f>
        <v>#REF!</v>
      </c>
      <c r="AB31" s="24" t="e">
        <f>#REF!/Deseason_VA!#REF!*100</f>
        <v>#REF!</v>
      </c>
      <c r="AC31" s="24" t="e">
        <f>#REF!/Deseason_VA!#REF!*100</f>
        <v>#REF!</v>
      </c>
      <c r="AD31" s="24" t="e">
        <f>#REF!/Deseason_VA!#REF!*100</f>
        <v>#REF!</v>
      </c>
      <c r="AE31" s="24" t="e">
        <f>#REF!/Deseason_VA!#REF!*100</f>
        <v>#REF!</v>
      </c>
      <c r="AF31" s="16" t="e">
        <f>#REF!/Deseason_VA!B31*100</f>
        <v>#REF!</v>
      </c>
      <c r="AG31" s="16" t="e">
        <f>#REF!/Deseason_VA!C31*100</f>
        <v>#REF!</v>
      </c>
      <c r="AH31" s="16" t="e">
        <f>#REF!/Deseason_VA!D31*100</f>
        <v>#REF!</v>
      </c>
      <c r="AI31" s="16" t="e">
        <f>#REF!/Deseason_VA!E31*100</f>
        <v>#REF!</v>
      </c>
      <c r="AJ31" s="16" t="e">
        <f>#REF!/Deseason_VA!F31*100</f>
        <v>#REF!</v>
      </c>
      <c r="AK31" s="16" t="e">
        <f>#REF!/Deseason_VA!G31*100</f>
        <v>#REF!</v>
      </c>
      <c r="AL31" s="16" t="e">
        <f>#REF!/Deseason_VA!H31*100</f>
        <v>#REF!</v>
      </c>
      <c r="AM31" s="16" t="e">
        <f>#REF!/Deseason_VA!I31*100</f>
        <v>#REF!</v>
      </c>
      <c r="AN31" s="16" t="e">
        <f>#REF!/Deseason_VA!J31*100</f>
        <v>#REF!</v>
      </c>
      <c r="AO31" s="16" t="e">
        <f>#REF!/Deseason_VA!K31*100</f>
        <v>#REF!</v>
      </c>
      <c r="AP31" s="16" t="e">
        <f>#REF!/Deseason_VA!L31*100</f>
        <v>#REF!</v>
      </c>
      <c r="AQ31" s="16" t="e">
        <f>#REF!/Deseason_VA!M31*100</f>
        <v>#REF!</v>
      </c>
    </row>
    <row r="32" spans="1:43" s="9" customFormat="1" ht="18" customHeight="1" x14ac:dyDescent="0.2">
      <c r="A32" s="59" t="s">
        <v>17</v>
      </c>
      <c r="B32" s="24" t="e">
        <f>#REF!/Deseason_VA!#REF!*100</f>
        <v>#REF!</v>
      </c>
      <c r="C32" s="24" t="e">
        <f>#REF!/Deseason_VA!#REF!*100</f>
        <v>#REF!</v>
      </c>
      <c r="D32" s="24" t="e">
        <f>#REF!/Deseason_VA!#REF!*100</f>
        <v>#REF!</v>
      </c>
      <c r="E32" s="24" t="e">
        <f>#REF!/Deseason_VA!#REF!*100</f>
        <v>#REF!</v>
      </c>
      <c r="F32" s="24" t="e">
        <f>#REF!/Deseason_VA!#REF!*100</f>
        <v>#REF!</v>
      </c>
      <c r="G32" s="24" t="e">
        <f>#REF!/Deseason_VA!#REF!*100</f>
        <v>#REF!</v>
      </c>
      <c r="H32" s="24" t="e">
        <f>#REF!/Deseason_VA!#REF!*100</f>
        <v>#REF!</v>
      </c>
      <c r="I32" s="24" t="e">
        <f>#REF!/Deseason_VA!#REF!*100</f>
        <v>#REF!</v>
      </c>
      <c r="J32" s="24" t="e">
        <f>#REF!/Deseason_VA!#REF!*100</f>
        <v>#REF!</v>
      </c>
      <c r="K32" s="24" t="e">
        <f>#REF!/Deseason_VA!#REF!*100</f>
        <v>#REF!</v>
      </c>
      <c r="L32" s="24" t="e">
        <f>#REF!/Deseason_VA!#REF!*100</f>
        <v>#REF!</v>
      </c>
      <c r="M32" s="24" t="e">
        <f>#REF!/Deseason_VA!#REF!*100</f>
        <v>#REF!</v>
      </c>
      <c r="N32" s="24" t="e">
        <f>#REF!/Deseason_VA!#REF!*100</f>
        <v>#REF!</v>
      </c>
      <c r="O32" s="24" t="e">
        <f>#REF!/Deseason_VA!#REF!*100</f>
        <v>#REF!</v>
      </c>
      <c r="P32" s="24" t="e">
        <f>#REF!/Deseason_VA!#REF!*100</f>
        <v>#REF!</v>
      </c>
      <c r="Q32" s="24" t="e">
        <f>#REF!/Deseason_VA!#REF!*100</f>
        <v>#REF!</v>
      </c>
      <c r="R32" s="24" t="e">
        <f>#REF!/Deseason_VA!#REF!*100</f>
        <v>#REF!</v>
      </c>
      <c r="S32" s="24" t="e">
        <f>#REF!/Deseason_VA!#REF!*100</f>
        <v>#REF!</v>
      </c>
      <c r="T32" s="24" t="e">
        <f>#REF!/Deseason_VA!#REF!*100</f>
        <v>#REF!</v>
      </c>
      <c r="U32" s="24" t="e">
        <f>#REF!/Deseason_VA!#REF!*100</f>
        <v>#REF!</v>
      </c>
      <c r="V32" s="24" t="e">
        <f>#REF!/Deseason_VA!#REF!*100</f>
        <v>#REF!</v>
      </c>
      <c r="W32" s="24" t="e">
        <f>#REF!/Deseason_VA!#REF!*100</f>
        <v>#REF!</v>
      </c>
      <c r="X32" s="24" t="e">
        <f>#REF!/Deseason_VA!#REF!*100</f>
        <v>#REF!</v>
      </c>
      <c r="Y32" s="24" t="e">
        <f>#REF!/Deseason_VA!#REF!*100</f>
        <v>#REF!</v>
      </c>
      <c r="Z32" s="24" t="e">
        <f>#REF!/Deseason_VA!#REF!*100</f>
        <v>#REF!</v>
      </c>
      <c r="AA32" s="24" t="e">
        <f>#REF!/Deseason_VA!#REF!*100</f>
        <v>#REF!</v>
      </c>
      <c r="AB32" s="24" t="e">
        <f>#REF!/Deseason_VA!#REF!*100</f>
        <v>#REF!</v>
      </c>
      <c r="AC32" s="24" t="e">
        <f>#REF!/Deseason_VA!#REF!*100</f>
        <v>#REF!</v>
      </c>
      <c r="AD32" s="24" t="e">
        <f>#REF!/Deseason_VA!#REF!*100</f>
        <v>#REF!</v>
      </c>
      <c r="AE32" s="24" t="e">
        <f>#REF!/Deseason_VA!#REF!*100</f>
        <v>#REF!</v>
      </c>
      <c r="AF32" s="16" t="e">
        <f>#REF!/Deseason_VA!B32*100</f>
        <v>#REF!</v>
      </c>
      <c r="AG32" s="16" t="e">
        <f>#REF!/Deseason_VA!C32*100</f>
        <v>#REF!</v>
      </c>
      <c r="AH32" s="16" t="e">
        <f>#REF!/Deseason_VA!D32*100</f>
        <v>#REF!</v>
      </c>
      <c r="AI32" s="16" t="e">
        <f>#REF!/Deseason_VA!E32*100</f>
        <v>#REF!</v>
      </c>
      <c r="AJ32" s="16" t="e">
        <f>#REF!/Deseason_VA!F32*100</f>
        <v>#REF!</v>
      </c>
      <c r="AK32" s="16" t="e">
        <f>#REF!/Deseason_VA!G32*100</f>
        <v>#REF!</v>
      </c>
      <c r="AL32" s="16" t="e">
        <f>#REF!/Deseason_VA!H32*100</f>
        <v>#REF!</v>
      </c>
      <c r="AM32" s="16" t="e">
        <f>#REF!/Deseason_VA!I32*100</f>
        <v>#REF!</v>
      </c>
      <c r="AN32" s="16" t="e">
        <f>#REF!/Deseason_VA!J32*100</f>
        <v>#REF!</v>
      </c>
      <c r="AO32" s="16" t="e">
        <f>#REF!/Deseason_VA!K32*100</f>
        <v>#REF!</v>
      </c>
      <c r="AP32" s="16" t="e">
        <f>#REF!/Deseason_VA!L32*100</f>
        <v>#REF!</v>
      </c>
      <c r="AQ32" s="16" t="e">
        <f>#REF!/Deseason_VA!M32*100</f>
        <v>#REF!</v>
      </c>
    </row>
    <row r="33" spans="1:43" s="9" customFormat="1" ht="18" customHeight="1" x14ac:dyDescent="0.2">
      <c r="A33" s="59" t="s">
        <v>59</v>
      </c>
      <c r="B33" s="24" t="e">
        <f>#REF!/Deseason_VA!#REF!*100</f>
        <v>#REF!</v>
      </c>
      <c r="C33" s="24" t="e">
        <f>#REF!/Deseason_VA!#REF!*100</f>
        <v>#REF!</v>
      </c>
      <c r="D33" s="24" t="e">
        <f>#REF!/Deseason_VA!#REF!*100</f>
        <v>#REF!</v>
      </c>
      <c r="E33" s="24" t="e">
        <f>#REF!/Deseason_VA!#REF!*100</f>
        <v>#REF!</v>
      </c>
      <c r="F33" s="24" t="e">
        <f>#REF!/Deseason_VA!#REF!*100</f>
        <v>#REF!</v>
      </c>
      <c r="G33" s="24" t="e">
        <f>#REF!/Deseason_VA!#REF!*100</f>
        <v>#REF!</v>
      </c>
      <c r="H33" s="24" t="e">
        <f>#REF!/Deseason_VA!#REF!*100</f>
        <v>#REF!</v>
      </c>
      <c r="I33" s="24" t="e">
        <f>#REF!/Deseason_VA!#REF!*100</f>
        <v>#REF!</v>
      </c>
      <c r="J33" s="24" t="e">
        <f>#REF!/Deseason_VA!#REF!*100</f>
        <v>#REF!</v>
      </c>
      <c r="K33" s="24" t="e">
        <f>#REF!/Deseason_VA!#REF!*100</f>
        <v>#REF!</v>
      </c>
      <c r="L33" s="24" t="e">
        <f>#REF!/Deseason_VA!#REF!*100</f>
        <v>#REF!</v>
      </c>
      <c r="M33" s="24" t="e">
        <f>#REF!/Deseason_VA!#REF!*100</f>
        <v>#REF!</v>
      </c>
      <c r="N33" s="24" t="e">
        <f>#REF!/Deseason_VA!#REF!*100</f>
        <v>#REF!</v>
      </c>
      <c r="O33" s="24" t="e">
        <f>#REF!/Deseason_VA!#REF!*100</f>
        <v>#REF!</v>
      </c>
      <c r="P33" s="24" t="e">
        <f>#REF!/Deseason_VA!#REF!*100</f>
        <v>#REF!</v>
      </c>
      <c r="Q33" s="24" t="e">
        <f>#REF!/Deseason_VA!#REF!*100</f>
        <v>#REF!</v>
      </c>
      <c r="R33" s="24" t="e">
        <f>#REF!/Deseason_VA!#REF!*100</f>
        <v>#REF!</v>
      </c>
      <c r="S33" s="24" t="e">
        <f>#REF!/Deseason_VA!#REF!*100</f>
        <v>#REF!</v>
      </c>
      <c r="T33" s="24" t="e">
        <f>#REF!/Deseason_VA!#REF!*100</f>
        <v>#REF!</v>
      </c>
      <c r="U33" s="24" t="e">
        <f>#REF!/Deseason_VA!#REF!*100</f>
        <v>#REF!</v>
      </c>
      <c r="V33" s="24" t="e">
        <f>#REF!/Deseason_VA!#REF!*100</f>
        <v>#REF!</v>
      </c>
      <c r="W33" s="24" t="e">
        <f>#REF!/Deseason_VA!#REF!*100</f>
        <v>#REF!</v>
      </c>
      <c r="X33" s="24" t="e">
        <f>#REF!/Deseason_VA!#REF!*100</f>
        <v>#REF!</v>
      </c>
      <c r="Y33" s="24" t="e">
        <f>#REF!/Deseason_VA!#REF!*100</f>
        <v>#REF!</v>
      </c>
      <c r="Z33" s="24" t="e">
        <f>#REF!/Deseason_VA!#REF!*100</f>
        <v>#REF!</v>
      </c>
      <c r="AA33" s="24" t="e">
        <f>#REF!/Deseason_VA!#REF!*100</f>
        <v>#REF!</v>
      </c>
      <c r="AB33" s="24" t="e">
        <f>#REF!/Deseason_VA!#REF!*100</f>
        <v>#REF!</v>
      </c>
      <c r="AC33" s="24" t="e">
        <f>#REF!/Deseason_VA!#REF!*100</f>
        <v>#REF!</v>
      </c>
      <c r="AD33" s="24" t="e">
        <f>#REF!/Deseason_VA!#REF!*100</f>
        <v>#REF!</v>
      </c>
      <c r="AE33" s="24" t="e">
        <f>#REF!/Deseason_VA!#REF!*100</f>
        <v>#REF!</v>
      </c>
      <c r="AF33" s="16" t="e">
        <f>#REF!/Deseason_VA!B33*100</f>
        <v>#REF!</v>
      </c>
      <c r="AG33" s="16" t="e">
        <f>#REF!/Deseason_VA!C33*100</f>
        <v>#REF!</v>
      </c>
      <c r="AH33" s="16" t="e">
        <f>#REF!/Deseason_VA!D33*100</f>
        <v>#REF!</v>
      </c>
      <c r="AI33" s="16" t="e">
        <f>#REF!/Deseason_VA!E33*100</f>
        <v>#REF!</v>
      </c>
      <c r="AJ33" s="16" t="e">
        <f>#REF!/Deseason_VA!F33*100</f>
        <v>#REF!</v>
      </c>
      <c r="AK33" s="16" t="e">
        <f>#REF!/Deseason_VA!G33*100</f>
        <v>#REF!</v>
      </c>
      <c r="AL33" s="16" t="e">
        <f>#REF!/Deseason_VA!H33*100</f>
        <v>#REF!</v>
      </c>
      <c r="AM33" s="16" t="e">
        <f>#REF!/Deseason_VA!I33*100</f>
        <v>#REF!</v>
      </c>
      <c r="AN33" s="16" t="e">
        <f>#REF!/Deseason_VA!J33*100</f>
        <v>#REF!</v>
      </c>
      <c r="AO33" s="16" t="e">
        <f>#REF!/Deseason_VA!K33*100</f>
        <v>#REF!</v>
      </c>
      <c r="AP33" s="16" t="e">
        <f>#REF!/Deseason_VA!L33*100</f>
        <v>#REF!</v>
      </c>
      <c r="AQ33" s="16" t="e">
        <f>#REF!/Deseason_VA!M33*100</f>
        <v>#REF!</v>
      </c>
    </row>
    <row r="34" spans="1:43" s="8" customFormat="1" ht="18" customHeight="1" x14ac:dyDescent="0.2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8" customFormat="1" ht="18" customHeight="1" x14ac:dyDescent="0.2">
      <c r="A35" s="2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12" customFormat="1" ht="18" customHeight="1" thickBot="1" x14ac:dyDescent="0.25">
      <c r="A36" s="25" t="s">
        <v>76</v>
      </c>
      <c r="B36" s="25" t="e">
        <f>#REF!/Deseason_VA!#REF!*100</f>
        <v>#REF!</v>
      </c>
      <c r="C36" s="25" t="e">
        <f>#REF!/Deseason_VA!#REF!*100</f>
        <v>#REF!</v>
      </c>
      <c r="D36" s="25" t="e">
        <f>#REF!/Deseason_VA!#REF!*100</f>
        <v>#REF!</v>
      </c>
      <c r="E36" s="25" t="e">
        <f>#REF!/Deseason_VA!#REF!*100</f>
        <v>#REF!</v>
      </c>
      <c r="F36" s="25" t="e">
        <f>#REF!/Deseason_VA!#REF!*100</f>
        <v>#REF!</v>
      </c>
      <c r="G36" s="25" t="e">
        <f>#REF!/Deseason_VA!#REF!*100</f>
        <v>#REF!</v>
      </c>
      <c r="H36" s="25" t="e">
        <f>#REF!/Deseason_VA!#REF!*100</f>
        <v>#REF!</v>
      </c>
      <c r="I36" s="25" t="e">
        <f>#REF!/Deseason_VA!#REF!*100</f>
        <v>#REF!</v>
      </c>
      <c r="J36" s="25" t="e">
        <f>#REF!/Deseason_VA!#REF!*100</f>
        <v>#REF!</v>
      </c>
      <c r="K36" s="25" t="e">
        <f>#REF!/Deseason_VA!#REF!*100</f>
        <v>#REF!</v>
      </c>
      <c r="L36" s="25" t="e">
        <f>#REF!/Deseason_VA!#REF!*100</f>
        <v>#REF!</v>
      </c>
      <c r="M36" s="25" t="e">
        <f>#REF!/Deseason_VA!#REF!*100</f>
        <v>#REF!</v>
      </c>
      <c r="N36" s="25" t="e">
        <f>#REF!/Deseason_VA!#REF!*100</f>
        <v>#REF!</v>
      </c>
      <c r="O36" s="25" t="e">
        <f>#REF!/Deseason_VA!#REF!*100</f>
        <v>#REF!</v>
      </c>
      <c r="P36" s="25" t="e">
        <f>#REF!/Deseason_VA!#REF!*100</f>
        <v>#REF!</v>
      </c>
      <c r="Q36" s="25" t="e">
        <f>#REF!/Deseason_VA!#REF!*100</f>
        <v>#REF!</v>
      </c>
      <c r="R36" s="25" t="e">
        <f>#REF!/Deseason_VA!#REF!*100</f>
        <v>#REF!</v>
      </c>
      <c r="S36" s="25" t="e">
        <f>#REF!/Deseason_VA!#REF!*100</f>
        <v>#REF!</v>
      </c>
      <c r="T36" s="25" t="e">
        <f>#REF!/Deseason_VA!#REF!*100</f>
        <v>#REF!</v>
      </c>
      <c r="U36" s="25" t="e">
        <f>#REF!/Deseason_VA!#REF!*100</f>
        <v>#REF!</v>
      </c>
      <c r="V36" s="25" t="e">
        <f>#REF!/Deseason_VA!#REF!*100</f>
        <v>#REF!</v>
      </c>
      <c r="W36" s="25" t="e">
        <f>#REF!/Deseason_VA!#REF!*100</f>
        <v>#REF!</v>
      </c>
      <c r="X36" s="25" t="e">
        <f>#REF!/Deseason_VA!#REF!*100</f>
        <v>#REF!</v>
      </c>
      <c r="Y36" s="25" t="e">
        <f>#REF!/Deseason_VA!#REF!*100</f>
        <v>#REF!</v>
      </c>
      <c r="Z36" s="25" t="e">
        <f>#REF!/Deseason_VA!#REF!*100</f>
        <v>#REF!</v>
      </c>
      <c r="AA36" s="25" t="e">
        <f>#REF!/Deseason_VA!#REF!*100</f>
        <v>#REF!</v>
      </c>
      <c r="AB36" s="25" t="e">
        <f>#REF!/Deseason_VA!#REF!*100</f>
        <v>#REF!</v>
      </c>
      <c r="AC36" s="25" t="e">
        <f>#REF!/Deseason_VA!#REF!*100</f>
        <v>#REF!</v>
      </c>
      <c r="AD36" s="25" t="e">
        <f>#REF!/Deseason_VA!#REF!*100</f>
        <v>#REF!</v>
      </c>
      <c r="AE36" s="25" t="e">
        <f>#REF!/Deseason_VA!#REF!*100</f>
        <v>#REF!</v>
      </c>
      <c r="AF36" s="20" t="e">
        <f>#REF!/Deseason_VA!B36*100</f>
        <v>#REF!</v>
      </c>
      <c r="AG36" s="20" t="e">
        <f>#REF!/Deseason_VA!C36*100</f>
        <v>#REF!</v>
      </c>
      <c r="AH36" s="20" t="e">
        <f>#REF!/Deseason_VA!D36*100</f>
        <v>#REF!</v>
      </c>
      <c r="AI36" s="20" t="e">
        <f>#REF!/Deseason_VA!E36*100</f>
        <v>#REF!</v>
      </c>
      <c r="AJ36" s="20" t="e">
        <f>#REF!/Deseason_VA!F36*100</f>
        <v>#REF!</v>
      </c>
      <c r="AK36" s="20" t="e">
        <f>#REF!/Deseason_VA!G36*100</f>
        <v>#REF!</v>
      </c>
      <c r="AL36" s="20" t="e">
        <f>#REF!/Deseason_VA!H36*100</f>
        <v>#REF!</v>
      </c>
      <c r="AM36" s="20" t="e">
        <f>#REF!/Deseason_VA!I36*100</f>
        <v>#REF!</v>
      </c>
      <c r="AN36" s="20" t="e">
        <f>#REF!/Deseason_VA!J36*100</f>
        <v>#REF!</v>
      </c>
      <c r="AO36" s="20" t="e">
        <f>#REF!/Deseason_VA!K36*100</f>
        <v>#REF!</v>
      </c>
      <c r="AP36" s="20" t="e">
        <f>#REF!/Deseason_VA!L36*100</f>
        <v>#REF!</v>
      </c>
      <c r="AQ36" s="20" t="e">
        <f>#REF!/Deseason_VA!M36*100</f>
        <v>#REF!</v>
      </c>
    </row>
    <row r="37" spans="1:43" x14ac:dyDescent="0.2">
      <c r="A37" s="14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7"/>
  <sheetViews>
    <sheetView showGridLines="0" view="pageBreakPreview" zoomScaleSheetLayoutView="100" workbookViewId="0">
      <pane xSplit="1" ySplit="4" topLeftCell="B5" activePane="bottomRight" state="frozen"/>
      <selection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109375" defaultRowHeight="10.199999999999999" x14ac:dyDescent="0.2"/>
  <cols>
    <col min="1" max="1" width="26.44140625" style="93" customWidth="1"/>
    <col min="2" max="7" width="6.6640625" style="93" customWidth="1"/>
    <col min="8" max="12" width="6.88671875" style="93" bestFit="1" customWidth="1"/>
    <col min="13" max="15" width="6.88671875" style="93" customWidth="1"/>
    <col min="16" max="22" width="6.88671875" style="93" bestFit="1" customWidth="1"/>
    <col min="23" max="16384" width="9.109375" style="93"/>
  </cols>
  <sheetData>
    <row r="1" spans="1:22" ht="15.75" customHeight="1" x14ac:dyDescent="0.25">
      <c r="B1" s="125" t="s">
        <v>141</v>
      </c>
    </row>
    <row r="2" spans="1:22" ht="1.5" customHeight="1" thickBot="1" x14ac:dyDescent="0.25">
      <c r="B2" s="91" t="s">
        <v>78</v>
      </c>
    </row>
    <row r="3" spans="1:22" s="96" customFormat="1" ht="12" customHeight="1" x14ac:dyDescent="0.2">
      <c r="A3" s="94"/>
      <c r="B3" s="192" t="s">
        <v>77</v>
      </c>
      <c r="C3" s="192"/>
      <c r="D3" s="192"/>
      <c r="E3" s="192"/>
      <c r="F3" s="192" t="s">
        <v>80</v>
      </c>
      <c r="G3" s="192"/>
      <c r="H3" s="192"/>
      <c r="I3" s="192"/>
      <c r="J3" s="192" t="s">
        <v>92</v>
      </c>
      <c r="K3" s="192"/>
      <c r="L3" s="192"/>
      <c r="M3" s="192"/>
      <c r="N3" s="192" t="s">
        <v>134</v>
      </c>
      <c r="O3" s="192"/>
      <c r="P3" s="192"/>
      <c r="Q3" s="192"/>
      <c r="R3" s="192" t="s">
        <v>136</v>
      </c>
      <c r="S3" s="192"/>
      <c r="T3" s="192"/>
      <c r="U3" s="192"/>
      <c r="V3" s="96" t="s">
        <v>137</v>
      </c>
    </row>
    <row r="4" spans="1:22" s="100" customFormat="1" ht="14.25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8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</row>
    <row r="5" spans="1:22" s="84" customFormat="1" ht="17.100000000000001" customHeight="1" x14ac:dyDescent="0.2">
      <c r="A5" s="82" t="s">
        <v>97</v>
      </c>
      <c r="B5" s="83">
        <v>26372.039083539225</v>
      </c>
      <c r="C5" s="83">
        <v>26297.94755555311</v>
      </c>
      <c r="D5" s="83">
        <v>26134.037977806249</v>
      </c>
      <c r="E5" s="83">
        <v>26123.53130500242</v>
      </c>
      <c r="F5" s="83">
        <v>26433.766440318472</v>
      </c>
      <c r="G5" s="83">
        <v>26948.299880733557</v>
      </c>
      <c r="H5" s="83">
        <v>27475.809055046735</v>
      </c>
      <c r="I5" s="83">
        <v>27916.021824078696</v>
      </c>
      <c r="J5" s="83">
        <v>28257.448780964587</v>
      </c>
      <c r="K5" s="83">
        <v>28569.069200594447</v>
      </c>
      <c r="L5" s="83">
        <v>29001.218894314668</v>
      </c>
      <c r="M5" s="83">
        <v>29471.34635987832</v>
      </c>
      <c r="N5" s="83">
        <v>29901.911718948231</v>
      </c>
      <c r="O5" s="83">
        <v>30443.848603953993</v>
      </c>
      <c r="P5" s="83">
        <v>31106.818496523319</v>
      </c>
      <c r="Q5" s="83">
        <v>31839.894464156372</v>
      </c>
      <c r="R5" s="83">
        <v>32500.558354191086</v>
      </c>
      <c r="S5" s="83">
        <v>32604.382235593075</v>
      </c>
      <c r="T5" s="83">
        <v>32078.278491022116</v>
      </c>
      <c r="U5" s="83">
        <v>31179.272699244073</v>
      </c>
      <c r="V5" s="83">
        <v>31152.793304186755</v>
      </c>
    </row>
    <row r="6" spans="1:22" s="169" customFormat="1" ht="17.100000000000001" customHeight="1" x14ac:dyDescent="0.2">
      <c r="A6" s="166" t="s">
        <v>96</v>
      </c>
      <c r="B6" s="167">
        <v>6093.2995184504307</v>
      </c>
      <c r="C6" s="167">
        <v>6153.8362131473741</v>
      </c>
      <c r="D6" s="167">
        <v>6176.9639295847001</v>
      </c>
      <c r="E6" s="167">
        <v>6173.8240380229254</v>
      </c>
      <c r="F6" s="167">
        <v>6211.3867956156491</v>
      </c>
      <c r="G6" s="167">
        <v>6338.6504407198572</v>
      </c>
      <c r="H6" s="167">
        <v>6477.4182055513711</v>
      </c>
      <c r="I6" s="167">
        <v>6570.4749536837771</v>
      </c>
      <c r="J6" s="167">
        <v>6611.8429185172909</v>
      </c>
      <c r="K6" s="167">
        <v>6623.156369847421</v>
      </c>
      <c r="L6" s="167">
        <v>6656.1621017047801</v>
      </c>
      <c r="M6" s="167">
        <v>6685.9368744565918</v>
      </c>
      <c r="N6" s="167">
        <v>6762.4187151091337</v>
      </c>
      <c r="O6" s="167">
        <v>6910.1035321228401</v>
      </c>
      <c r="P6" s="167">
        <v>7124.8657723593515</v>
      </c>
      <c r="Q6" s="167">
        <v>7326.0175257558685</v>
      </c>
      <c r="R6" s="167">
        <v>7410.6086257918159</v>
      </c>
      <c r="S6" s="167">
        <v>7376.0097418866635</v>
      </c>
      <c r="T6" s="167">
        <v>7286.2158381646168</v>
      </c>
      <c r="U6" s="167">
        <v>7262.4657888007941</v>
      </c>
      <c r="V6" s="167">
        <v>7341.6414784935714</v>
      </c>
    </row>
    <row r="7" spans="1:22" s="81" customFormat="1" ht="17.100000000000001" customHeight="1" x14ac:dyDescent="0.2">
      <c r="A7" s="77" t="s">
        <v>1</v>
      </c>
      <c r="B7" s="85">
        <v>593.179967941374</v>
      </c>
      <c r="C7" s="85">
        <v>581.94923679942701</v>
      </c>
      <c r="D7" s="85">
        <v>575.73175785812396</v>
      </c>
      <c r="E7" s="85">
        <v>582.24186324889195</v>
      </c>
      <c r="F7" s="85">
        <v>596.676964506172</v>
      </c>
      <c r="G7" s="85">
        <v>626.52210972920102</v>
      </c>
      <c r="H7" s="85">
        <v>660.06957433251398</v>
      </c>
      <c r="I7" s="85">
        <v>687.43402450731196</v>
      </c>
      <c r="J7" s="85">
        <v>698.69001251751399</v>
      </c>
      <c r="K7" s="85">
        <v>688.76419058316901</v>
      </c>
      <c r="L7" s="85">
        <v>666.019661604926</v>
      </c>
      <c r="M7" s="85">
        <v>660.47008954748003</v>
      </c>
      <c r="N7" s="85">
        <v>686.94855418539305</v>
      </c>
      <c r="O7" s="85">
        <v>707.90137774669404</v>
      </c>
      <c r="P7" s="85">
        <v>713.665030359664</v>
      </c>
      <c r="Q7" s="85">
        <v>728.30878757819005</v>
      </c>
      <c r="R7" s="85">
        <v>745.69695984220596</v>
      </c>
      <c r="S7" s="85">
        <v>761.718405319</v>
      </c>
      <c r="T7" s="85">
        <v>769.52546144307905</v>
      </c>
      <c r="U7" s="85">
        <v>761.03692013295199</v>
      </c>
      <c r="V7" s="85">
        <v>751.559014625391</v>
      </c>
    </row>
    <row r="8" spans="1:22" s="81" customFormat="1" ht="17.100000000000001" customHeight="1" x14ac:dyDescent="0.2">
      <c r="A8" s="77" t="s">
        <v>2</v>
      </c>
      <c r="B8" s="85">
        <v>3250.9518949594799</v>
      </c>
      <c r="C8" s="85">
        <v>3323.4365036760701</v>
      </c>
      <c r="D8" s="85">
        <v>3320.2706624648399</v>
      </c>
      <c r="E8" s="85">
        <v>3275.91298332008</v>
      </c>
      <c r="F8" s="85">
        <v>3260.6046794444401</v>
      </c>
      <c r="G8" s="85">
        <v>3324.0117271046902</v>
      </c>
      <c r="H8" s="85">
        <v>3425.7705223274902</v>
      </c>
      <c r="I8" s="85">
        <v>3521.67199891871</v>
      </c>
      <c r="J8" s="85">
        <v>3595.9305938458001</v>
      </c>
      <c r="K8" s="85">
        <v>3644.2509731268201</v>
      </c>
      <c r="L8" s="85">
        <v>3664.09089467387</v>
      </c>
      <c r="M8" s="85">
        <v>3622.7744147511298</v>
      </c>
      <c r="N8" s="85">
        <v>3589.6591795294098</v>
      </c>
      <c r="O8" s="85">
        <v>3632.1197838856201</v>
      </c>
      <c r="P8" s="85">
        <v>3757.2694258727402</v>
      </c>
      <c r="Q8" s="85">
        <v>3892.2232369252001</v>
      </c>
      <c r="R8" s="85">
        <v>3937.5252001670001</v>
      </c>
      <c r="S8" s="85">
        <v>3874.60345207827</v>
      </c>
      <c r="T8" s="85">
        <v>3784.3628564403002</v>
      </c>
      <c r="U8" s="85">
        <v>3791.4915851145502</v>
      </c>
      <c r="V8" s="85">
        <v>3901.6482517457898</v>
      </c>
    </row>
    <row r="9" spans="1:22" s="81" customFormat="1" ht="17.100000000000001" customHeight="1" x14ac:dyDescent="0.2">
      <c r="A9" s="77" t="s">
        <v>3</v>
      </c>
      <c r="B9" s="85">
        <v>760.57496561838502</v>
      </c>
      <c r="C9" s="85">
        <v>766.231782782089</v>
      </c>
      <c r="D9" s="85">
        <v>776.65690067749904</v>
      </c>
      <c r="E9" s="85">
        <v>789.53166408075106</v>
      </c>
      <c r="F9" s="85">
        <v>804.14084779038205</v>
      </c>
      <c r="G9" s="85">
        <v>819.67736415795002</v>
      </c>
      <c r="H9" s="85">
        <v>835.15532392074203</v>
      </c>
      <c r="I9" s="85">
        <v>850.32342275230303</v>
      </c>
      <c r="J9" s="85">
        <v>864.96028357998102</v>
      </c>
      <c r="K9" s="85">
        <v>879.23519916446003</v>
      </c>
      <c r="L9" s="85">
        <v>893.41103324830397</v>
      </c>
      <c r="M9" s="85">
        <v>908.92388375970597</v>
      </c>
      <c r="N9" s="85">
        <v>925.30687601276702</v>
      </c>
      <c r="O9" s="85">
        <v>942.12968301861804</v>
      </c>
      <c r="P9" s="85">
        <v>959.40341885534997</v>
      </c>
      <c r="Q9" s="85">
        <v>978.06071981071204</v>
      </c>
      <c r="R9" s="85">
        <v>997.13915954099298</v>
      </c>
      <c r="S9" s="85">
        <v>1016.35032251827</v>
      </c>
      <c r="T9" s="85">
        <v>1036.1019217089199</v>
      </c>
      <c r="U9" s="85">
        <v>1054.5520749045099</v>
      </c>
      <c r="V9" s="85">
        <v>1071.8167417974801</v>
      </c>
    </row>
    <row r="10" spans="1:22" s="81" customFormat="1" ht="17.100000000000001" customHeight="1" x14ac:dyDescent="0.2">
      <c r="A10" s="77" t="s">
        <v>4</v>
      </c>
      <c r="B10" s="85">
        <v>4.0326688556086498</v>
      </c>
      <c r="C10" s="85">
        <v>3.91651644819148</v>
      </c>
      <c r="D10" s="85">
        <v>3.9123257173198098</v>
      </c>
      <c r="E10" s="85">
        <v>3.9812202130705399</v>
      </c>
      <c r="F10" s="85">
        <v>4.06301582407061</v>
      </c>
      <c r="G10" s="85">
        <v>4.1130431793282298</v>
      </c>
      <c r="H10" s="85">
        <v>4.1512021040182798</v>
      </c>
      <c r="I10" s="85">
        <v>4.15279741116679</v>
      </c>
      <c r="J10" s="85">
        <v>4.0894182641491303</v>
      </c>
      <c r="K10" s="85">
        <v>4.0362206789165</v>
      </c>
      <c r="L10" s="85">
        <v>4.0833489677252599</v>
      </c>
      <c r="M10" s="85">
        <v>4.1782004936864201</v>
      </c>
      <c r="N10" s="85">
        <v>4.2695618901967798</v>
      </c>
      <c r="O10" s="85">
        <v>4.3702878382681201</v>
      </c>
      <c r="P10" s="85">
        <v>4.5389227994093897</v>
      </c>
      <c r="Q10" s="85">
        <v>4.7808934764746596</v>
      </c>
      <c r="R10" s="85">
        <v>5.0415490628152897</v>
      </c>
      <c r="S10" s="85">
        <v>5.1865530046203796</v>
      </c>
      <c r="T10" s="85">
        <v>4.3091187544900498</v>
      </c>
      <c r="U10" s="85">
        <v>4.1992215079589101</v>
      </c>
      <c r="V10" s="85">
        <v>4.1024786581753201</v>
      </c>
    </row>
    <row r="11" spans="1:22" s="81" customFormat="1" ht="17.100000000000001" customHeight="1" x14ac:dyDescent="0.2">
      <c r="A11" s="77" t="s">
        <v>5</v>
      </c>
      <c r="B11" s="85">
        <v>895.54641651580698</v>
      </c>
      <c r="C11" s="85">
        <v>886.19350619521799</v>
      </c>
      <c r="D11" s="85">
        <v>907.82783967917896</v>
      </c>
      <c r="E11" s="85">
        <v>935.37198027202805</v>
      </c>
      <c r="F11" s="85">
        <v>967.87136643193799</v>
      </c>
      <c r="G11" s="85">
        <v>997.13712141771498</v>
      </c>
      <c r="H11" s="85">
        <v>1010.3465057731401</v>
      </c>
      <c r="I11" s="85">
        <v>1015.09670458985</v>
      </c>
      <c r="J11" s="85">
        <v>1011.35638319929</v>
      </c>
      <c r="K11" s="85">
        <v>1017.78553626536</v>
      </c>
      <c r="L11" s="85">
        <v>1042.5338532549299</v>
      </c>
      <c r="M11" s="85">
        <v>1058.79448694912</v>
      </c>
      <c r="N11" s="85">
        <v>1057.7223155035099</v>
      </c>
      <c r="O11" s="85">
        <v>1057.6756121214801</v>
      </c>
      <c r="P11" s="85">
        <v>1074.2991227626601</v>
      </c>
      <c r="Q11" s="85">
        <v>1094.1583696468899</v>
      </c>
      <c r="R11" s="85">
        <v>1117.73442608611</v>
      </c>
      <c r="S11" s="85">
        <v>1131.4209173711099</v>
      </c>
      <c r="T11" s="85">
        <v>1113.70764428084</v>
      </c>
      <c r="U11" s="85">
        <v>1067.17521739426</v>
      </c>
      <c r="V11" s="85">
        <v>1023.47163400566</v>
      </c>
    </row>
    <row r="12" spans="1:22" s="129" customFormat="1" ht="17.100000000000001" customHeight="1" x14ac:dyDescent="0.2">
      <c r="A12" s="77" t="s">
        <v>6</v>
      </c>
      <c r="B12" s="85">
        <v>589.01360455977601</v>
      </c>
      <c r="C12" s="85">
        <v>592.10866724637901</v>
      </c>
      <c r="D12" s="85">
        <v>592.56444318773799</v>
      </c>
      <c r="E12" s="85">
        <v>586.78432688810301</v>
      </c>
      <c r="F12" s="85">
        <v>578.02992161864597</v>
      </c>
      <c r="G12" s="85">
        <v>567.18907513097304</v>
      </c>
      <c r="H12" s="85">
        <v>541.92507709346705</v>
      </c>
      <c r="I12" s="85">
        <v>491.79600550443598</v>
      </c>
      <c r="J12" s="85">
        <v>436.81622711055599</v>
      </c>
      <c r="K12" s="85">
        <v>389.08425002869501</v>
      </c>
      <c r="L12" s="85">
        <v>386.02330995502399</v>
      </c>
      <c r="M12" s="85">
        <v>430.79579895546902</v>
      </c>
      <c r="N12" s="85">
        <v>498.51222798785699</v>
      </c>
      <c r="O12" s="85">
        <v>565.90678751215899</v>
      </c>
      <c r="P12" s="85">
        <v>615.68985170952897</v>
      </c>
      <c r="Q12" s="85">
        <v>628.48551831840302</v>
      </c>
      <c r="R12" s="85">
        <v>607.471331092691</v>
      </c>
      <c r="S12" s="85">
        <v>586.73009159539299</v>
      </c>
      <c r="T12" s="85">
        <v>578.20883553698798</v>
      </c>
      <c r="U12" s="85">
        <v>584.01076974656405</v>
      </c>
      <c r="V12" s="85">
        <v>589.04335766107499</v>
      </c>
    </row>
    <row r="13" spans="1:22" s="169" customFormat="1" ht="17.100000000000001" customHeight="1" x14ac:dyDescent="0.2">
      <c r="A13" s="166" t="s">
        <v>93</v>
      </c>
      <c r="B13" s="167">
        <v>6855.6693519948531</v>
      </c>
      <c r="C13" s="167">
        <v>6814.0234795296465</v>
      </c>
      <c r="D13" s="167">
        <v>6695.2347887746892</v>
      </c>
      <c r="E13" s="167">
        <v>6678.285056801923</v>
      </c>
      <c r="F13" s="167">
        <v>6834.0778350143164</v>
      </c>
      <c r="G13" s="167">
        <v>7068.5471960328132</v>
      </c>
      <c r="H13" s="167">
        <v>7179.8491186157025</v>
      </c>
      <c r="I13" s="167">
        <v>7185.9368903740333</v>
      </c>
      <c r="J13" s="167">
        <v>7229.3694087799959</v>
      </c>
      <c r="K13" s="167">
        <v>7360.6597017300974</v>
      </c>
      <c r="L13" s="167">
        <v>7593.8874493392486</v>
      </c>
      <c r="M13" s="167">
        <v>7874.894549671948</v>
      </c>
      <c r="N13" s="167">
        <v>8078.4409543193369</v>
      </c>
      <c r="O13" s="167">
        <v>8233.4050933494491</v>
      </c>
      <c r="P13" s="167">
        <v>8358.3633867436474</v>
      </c>
      <c r="Q13" s="167">
        <v>8487.4696124932689</v>
      </c>
      <c r="R13" s="167">
        <v>8693.5299515708793</v>
      </c>
      <c r="S13" s="167">
        <v>8803.8301007604587</v>
      </c>
      <c r="T13" s="167">
        <v>8752.9859180203093</v>
      </c>
      <c r="U13" s="167">
        <v>8756.2927029461571</v>
      </c>
      <c r="V13" s="167">
        <v>8843.8066951705023</v>
      </c>
    </row>
    <row r="14" spans="1:22" s="81" customFormat="1" ht="17.100000000000001" customHeight="1" x14ac:dyDescent="0.2">
      <c r="A14" s="77" t="s">
        <v>8</v>
      </c>
      <c r="B14" s="85">
        <v>283.39129402933901</v>
      </c>
      <c r="C14" s="85">
        <v>277.50983983296499</v>
      </c>
      <c r="D14" s="85">
        <v>237.014584382506</v>
      </c>
      <c r="E14" s="85">
        <v>225.03619519441301</v>
      </c>
      <c r="F14" s="85">
        <v>271.61989949611501</v>
      </c>
      <c r="G14" s="85">
        <v>320.13553841272</v>
      </c>
      <c r="H14" s="85">
        <v>357.29684887317899</v>
      </c>
      <c r="I14" s="85">
        <v>376.25936340287097</v>
      </c>
      <c r="J14" s="85">
        <v>370.40126356609801</v>
      </c>
      <c r="K14" s="85">
        <v>370.034328735278</v>
      </c>
      <c r="L14" s="85">
        <v>448.40353480796</v>
      </c>
      <c r="M14" s="85">
        <v>557.22343377560298</v>
      </c>
      <c r="N14" s="85">
        <v>577.79504849943203</v>
      </c>
      <c r="O14" s="85">
        <v>579.41887008498099</v>
      </c>
      <c r="P14" s="85">
        <v>588.93554439812601</v>
      </c>
      <c r="Q14" s="85">
        <v>579.32565151536596</v>
      </c>
      <c r="R14" s="85">
        <v>646.52317029568303</v>
      </c>
      <c r="S14" s="85">
        <v>708.93283495511298</v>
      </c>
      <c r="T14" s="85">
        <v>627.35998339484297</v>
      </c>
      <c r="U14" s="85">
        <v>613.28880940643103</v>
      </c>
      <c r="V14" s="85">
        <v>724.158612775498</v>
      </c>
    </row>
    <row r="15" spans="1:22" s="81" customFormat="1" ht="17.100000000000001" customHeight="1" x14ac:dyDescent="0.2">
      <c r="A15" s="86" t="s">
        <v>9</v>
      </c>
      <c r="B15" s="85">
        <v>4310.47929013053</v>
      </c>
      <c r="C15" s="85">
        <v>4247.3144854226903</v>
      </c>
      <c r="D15" s="85">
        <v>4144.5895565771198</v>
      </c>
      <c r="E15" s="85">
        <v>4092.5402500279902</v>
      </c>
      <c r="F15" s="85">
        <v>4100.6778678948403</v>
      </c>
      <c r="G15" s="85">
        <v>4212.0218896491197</v>
      </c>
      <c r="H15" s="85">
        <v>4290.82744659333</v>
      </c>
      <c r="I15" s="85">
        <v>4274.9268405816001</v>
      </c>
      <c r="J15" s="85">
        <v>4284.4795846917204</v>
      </c>
      <c r="K15" s="85">
        <v>4359.08802276812</v>
      </c>
      <c r="L15" s="85">
        <v>4443.21477491734</v>
      </c>
      <c r="M15" s="85">
        <v>4528.5884891733203</v>
      </c>
      <c r="N15" s="85">
        <v>4641.4249663279597</v>
      </c>
      <c r="O15" s="85">
        <v>4731.0921446949696</v>
      </c>
      <c r="P15" s="85">
        <v>4786.9063582110302</v>
      </c>
      <c r="Q15" s="85">
        <v>4886.7766159297698</v>
      </c>
      <c r="R15" s="85">
        <v>5006.34849283926</v>
      </c>
      <c r="S15" s="85">
        <v>5004.6893415413997</v>
      </c>
      <c r="T15" s="85">
        <v>4992.6480117890396</v>
      </c>
      <c r="U15" s="85">
        <v>5089.5138918061502</v>
      </c>
      <c r="V15" s="85">
        <v>5205.8745095430104</v>
      </c>
    </row>
    <row r="16" spans="1:22" s="81" customFormat="1" ht="17.100000000000001" customHeight="1" x14ac:dyDescent="0.2">
      <c r="A16" s="86" t="s">
        <v>10</v>
      </c>
      <c r="B16" s="85">
        <v>309.35267018127502</v>
      </c>
      <c r="C16" s="85">
        <v>312.98364757274902</v>
      </c>
      <c r="D16" s="85">
        <v>316.82696962249003</v>
      </c>
      <c r="E16" s="85">
        <v>322.34207201056603</v>
      </c>
      <c r="F16" s="85">
        <v>329.79876092666302</v>
      </c>
      <c r="G16" s="85">
        <v>340.21773261216799</v>
      </c>
      <c r="H16" s="85">
        <v>351.31049030658102</v>
      </c>
      <c r="I16" s="85">
        <v>358.23750929004302</v>
      </c>
      <c r="J16" s="85">
        <v>362.79926811393398</v>
      </c>
      <c r="K16" s="85">
        <v>365.86158744838798</v>
      </c>
      <c r="L16" s="85">
        <v>365.56551988828198</v>
      </c>
      <c r="M16" s="85">
        <v>364.660963467057</v>
      </c>
      <c r="N16" s="85">
        <v>365.89850287469801</v>
      </c>
      <c r="O16" s="85">
        <v>368.75212567686799</v>
      </c>
      <c r="P16" s="85">
        <v>373.50989780499299</v>
      </c>
      <c r="Q16" s="85">
        <v>382.70064687949599</v>
      </c>
      <c r="R16" s="85">
        <v>393.06325990609798</v>
      </c>
      <c r="S16" s="85">
        <v>401.95191699349101</v>
      </c>
      <c r="T16" s="85">
        <v>408.583866905599</v>
      </c>
      <c r="U16" s="85">
        <v>410.22187026632997</v>
      </c>
      <c r="V16" s="85">
        <v>408.765008368883</v>
      </c>
    </row>
    <row r="17" spans="1:22" s="81" customFormat="1" ht="17.100000000000001" customHeight="1" x14ac:dyDescent="0.2">
      <c r="A17" s="86" t="s">
        <v>11</v>
      </c>
      <c r="B17" s="85">
        <v>597.33554641046806</v>
      </c>
      <c r="C17" s="85">
        <v>606.13396940833297</v>
      </c>
      <c r="D17" s="85">
        <v>614.39857356604398</v>
      </c>
      <c r="E17" s="85">
        <v>622.81379945624406</v>
      </c>
      <c r="F17" s="85">
        <v>631.94720133918804</v>
      </c>
      <c r="G17" s="85">
        <v>640.958683987315</v>
      </c>
      <c r="H17" s="85">
        <v>648.93230471684296</v>
      </c>
      <c r="I17" s="85">
        <v>655.53790389876895</v>
      </c>
      <c r="J17" s="85">
        <v>661.315489274583</v>
      </c>
      <c r="K17" s="85">
        <v>666.763939721562</v>
      </c>
      <c r="L17" s="85">
        <v>673.26164846492702</v>
      </c>
      <c r="M17" s="85">
        <v>680.93347975404799</v>
      </c>
      <c r="N17" s="85">
        <v>689.99627927778704</v>
      </c>
      <c r="O17" s="85">
        <v>698.42653432215104</v>
      </c>
      <c r="P17" s="85">
        <v>706.16916255593799</v>
      </c>
      <c r="Q17" s="85">
        <v>713.62065699713605</v>
      </c>
      <c r="R17" s="85">
        <v>720.17082045130701</v>
      </c>
      <c r="S17" s="85">
        <v>726.93579694679499</v>
      </c>
      <c r="T17" s="85">
        <v>734.430518992668</v>
      </c>
      <c r="U17" s="85">
        <v>742.46503809195599</v>
      </c>
      <c r="V17" s="85">
        <v>750.73100237594997</v>
      </c>
    </row>
    <row r="18" spans="1:22" s="81" customFormat="1" ht="17.100000000000001" customHeight="1" x14ac:dyDescent="0.2">
      <c r="A18" s="77" t="s">
        <v>12</v>
      </c>
      <c r="B18" s="85">
        <v>1355.11055124324</v>
      </c>
      <c r="C18" s="85">
        <v>1370.0815372929101</v>
      </c>
      <c r="D18" s="85">
        <v>1382.4051046265299</v>
      </c>
      <c r="E18" s="85">
        <v>1415.5527401127099</v>
      </c>
      <c r="F18" s="85">
        <v>1500.03410535751</v>
      </c>
      <c r="G18" s="85">
        <v>1555.21335137149</v>
      </c>
      <c r="H18" s="85">
        <v>1531.4820281257701</v>
      </c>
      <c r="I18" s="85">
        <v>1520.9752732007501</v>
      </c>
      <c r="J18" s="85">
        <v>1550.37380313366</v>
      </c>
      <c r="K18" s="85">
        <v>1598.9118230567501</v>
      </c>
      <c r="L18" s="85">
        <v>1663.44197126074</v>
      </c>
      <c r="M18" s="85">
        <v>1743.48818350192</v>
      </c>
      <c r="N18" s="85">
        <v>1803.32615733946</v>
      </c>
      <c r="O18" s="85">
        <v>1855.7154185704801</v>
      </c>
      <c r="P18" s="85">
        <v>1902.8424237735601</v>
      </c>
      <c r="Q18" s="85">
        <v>1925.0460411715001</v>
      </c>
      <c r="R18" s="85">
        <v>1927.42420807853</v>
      </c>
      <c r="S18" s="85">
        <v>1961.3202103236599</v>
      </c>
      <c r="T18" s="85">
        <v>1989.9635369381599</v>
      </c>
      <c r="U18" s="85">
        <v>1900.80309337529</v>
      </c>
      <c r="V18" s="85">
        <v>1754.2775621071601</v>
      </c>
    </row>
    <row r="19" spans="1:22" s="169" customFormat="1" ht="17.100000000000001" customHeight="1" x14ac:dyDescent="0.2">
      <c r="A19" s="166" t="s">
        <v>94</v>
      </c>
      <c r="B19" s="167">
        <v>11684.77532858363</v>
      </c>
      <c r="C19" s="167">
        <v>11630.579670000312</v>
      </c>
      <c r="D19" s="167">
        <v>11563.879347936832</v>
      </c>
      <c r="E19" s="167">
        <v>11499.09112569542</v>
      </c>
      <c r="F19" s="167">
        <v>11523.508121667213</v>
      </c>
      <c r="G19" s="167">
        <v>11631.287969589181</v>
      </c>
      <c r="H19" s="167">
        <v>11870.143667766941</v>
      </c>
      <c r="I19" s="167">
        <v>12181.233143268768</v>
      </c>
      <c r="J19" s="167">
        <v>12444.038184147792</v>
      </c>
      <c r="K19" s="167">
        <v>12641.20655489355</v>
      </c>
      <c r="L19" s="167">
        <v>12820.053160836022</v>
      </c>
      <c r="M19" s="167">
        <v>12974.172561641859</v>
      </c>
      <c r="N19" s="167">
        <v>13104.500469891089</v>
      </c>
      <c r="O19" s="167">
        <v>13274.170690637933</v>
      </c>
      <c r="P19" s="167">
        <v>13507.576761447532</v>
      </c>
      <c r="Q19" s="167">
        <v>13845.190291747374</v>
      </c>
      <c r="R19" s="167">
        <v>14154.418060408363</v>
      </c>
      <c r="S19" s="167">
        <v>14196.592580609682</v>
      </c>
      <c r="T19" s="167">
        <v>13937.664573361541</v>
      </c>
      <c r="U19" s="167">
        <v>13132.340209718332</v>
      </c>
      <c r="V19" s="167">
        <v>12946.193607577954</v>
      </c>
    </row>
    <row r="20" spans="1:22" s="81" customFormat="1" ht="17.100000000000001" customHeight="1" x14ac:dyDescent="0.2">
      <c r="A20" s="87" t="s">
        <v>52</v>
      </c>
      <c r="B20" s="85">
        <v>2550.4100152832102</v>
      </c>
      <c r="C20" s="85">
        <v>2538.0757127954098</v>
      </c>
      <c r="D20" s="85">
        <v>2467.95341971895</v>
      </c>
      <c r="E20" s="85">
        <v>2400.0737977070198</v>
      </c>
      <c r="F20" s="85">
        <v>2390.3738036303498</v>
      </c>
      <c r="G20" s="85">
        <v>2428.1201286799401</v>
      </c>
      <c r="H20" s="85">
        <v>2476.7623113948698</v>
      </c>
      <c r="I20" s="85">
        <v>2531.68814437316</v>
      </c>
      <c r="J20" s="85">
        <v>2585.9495590499901</v>
      </c>
      <c r="K20" s="85">
        <v>2633.6584035865699</v>
      </c>
      <c r="L20" s="85">
        <v>2678.14042636469</v>
      </c>
      <c r="M20" s="85">
        <v>2706.1898257509001</v>
      </c>
      <c r="N20" s="85">
        <v>2734.9106533427098</v>
      </c>
      <c r="O20" s="85">
        <v>2769.5901148329399</v>
      </c>
      <c r="P20" s="85">
        <v>2790.7274872555099</v>
      </c>
      <c r="Q20" s="85">
        <v>2816.12922919737</v>
      </c>
      <c r="R20" s="85">
        <v>2828.7087631061399</v>
      </c>
      <c r="S20" s="85">
        <v>2808.7256417778499</v>
      </c>
      <c r="T20" s="85">
        <v>2766.6978247116799</v>
      </c>
      <c r="U20" s="85">
        <v>2775.3854896312</v>
      </c>
      <c r="V20" s="85">
        <v>2858.2937566679202</v>
      </c>
    </row>
    <row r="21" spans="1:22" s="81" customFormat="1" ht="17.100000000000001" customHeight="1" x14ac:dyDescent="0.2">
      <c r="A21" s="87" t="s">
        <v>53</v>
      </c>
      <c r="B21" s="85">
        <v>865.30111912993004</v>
      </c>
      <c r="C21" s="85">
        <v>867.82453218564399</v>
      </c>
      <c r="D21" s="85">
        <v>866.85665916985295</v>
      </c>
      <c r="E21" s="85">
        <v>869.32271034028201</v>
      </c>
      <c r="F21" s="85">
        <v>877.48820281307701</v>
      </c>
      <c r="G21" s="85">
        <v>892.752657841737</v>
      </c>
      <c r="H21" s="85">
        <v>914.37632459904</v>
      </c>
      <c r="I21" s="85">
        <v>938.13876187933204</v>
      </c>
      <c r="J21" s="85">
        <v>965.92853768586599</v>
      </c>
      <c r="K21" s="85">
        <v>993.78722006438704</v>
      </c>
      <c r="L21" s="85">
        <v>1013.99812250201</v>
      </c>
      <c r="M21" s="85">
        <v>1015.43031983381</v>
      </c>
      <c r="N21" s="85">
        <v>1005.69422763008</v>
      </c>
      <c r="O21" s="85">
        <v>1006.20106456145</v>
      </c>
      <c r="P21" s="85">
        <v>1017.48797613428</v>
      </c>
      <c r="Q21" s="85">
        <v>1029.27184674214</v>
      </c>
      <c r="R21" s="85">
        <v>1033.1954654357</v>
      </c>
      <c r="S21" s="85">
        <v>1022.0630822893201</v>
      </c>
      <c r="T21" s="85">
        <v>1007.14222880949</v>
      </c>
      <c r="U21" s="85">
        <v>941.41991606585805</v>
      </c>
      <c r="V21" s="85">
        <v>968.63527790210605</v>
      </c>
    </row>
    <row r="22" spans="1:22" s="81" customFormat="1" ht="17.100000000000001" customHeight="1" x14ac:dyDescent="0.2">
      <c r="A22" s="87" t="s">
        <v>55</v>
      </c>
      <c r="B22" s="85">
        <v>633.96977069571994</v>
      </c>
      <c r="C22" s="85">
        <v>657.22242397439902</v>
      </c>
      <c r="D22" s="85">
        <v>687.37628441562401</v>
      </c>
      <c r="E22" s="85">
        <v>713.809006621305</v>
      </c>
      <c r="F22" s="85">
        <v>754.49159454239805</v>
      </c>
      <c r="G22" s="85">
        <v>791.81530920919204</v>
      </c>
      <c r="H22" s="85">
        <v>819.67096802251797</v>
      </c>
      <c r="I22" s="85">
        <v>849.18677099767797</v>
      </c>
      <c r="J22" s="85">
        <v>869.24266220365803</v>
      </c>
      <c r="K22" s="85">
        <v>867.52589991520597</v>
      </c>
      <c r="L22" s="85">
        <v>866.08763521160904</v>
      </c>
      <c r="M22" s="85">
        <v>872.39179669180396</v>
      </c>
      <c r="N22" s="85">
        <v>878.23439866945705</v>
      </c>
      <c r="O22" s="85">
        <v>882.89496849234695</v>
      </c>
      <c r="P22" s="85">
        <v>896.98651911806803</v>
      </c>
      <c r="Q22" s="85">
        <v>919.74989654425804</v>
      </c>
      <c r="R22" s="85">
        <v>934.27738026808697</v>
      </c>
      <c r="S22" s="85">
        <v>929.89023516376801</v>
      </c>
      <c r="T22" s="85">
        <v>921.87545995016001</v>
      </c>
      <c r="U22" s="85">
        <v>508.927997799146</v>
      </c>
      <c r="V22" s="85">
        <v>517.18186839792702</v>
      </c>
    </row>
    <row r="23" spans="1:22" s="81" customFormat="1" ht="17.100000000000001" customHeight="1" x14ac:dyDescent="0.2">
      <c r="A23" s="87" t="s">
        <v>54</v>
      </c>
      <c r="B23" s="85">
        <v>423.949435976237</v>
      </c>
      <c r="C23" s="85">
        <v>438.912329077555</v>
      </c>
      <c r="D23" s="85">
        <v>452.95585132750602</v>
      </c>
      <c r="E23" s="85">
        <v>475.582336209858</v>
      </c>
      <c r="F23" s="85">
        <v>506.41506230343703</v>
      </c>
      <c r="G23" s="85">
        <v>536.78171121296805</v>
      </c>
      <c r="H23" s="85">
        <v>551.92760468513404</v>
      </c>
      <c r="I23" s="85">
        <v>534.44136505356096</v>
      </c>
      <c r="J23" s="85">
        <v>505.86778871301698</v>
      </c>
      <c r="K23" s="85">
        <v>499.20885303397102</v>
      </c>
      <c r="L23" s="85">
        <v>512.66466662205596</v>
      </c>
      <c r="M23" s="85">
        <v>511.958911663084</v>
      </c>
      <c r="N23" s="85">
        <v>493.259825448458</v>
      </c>
      <c r="O23" s="85">
        <v>486.10540618806903</v>
      </c>
      <c r="P23" s="85">
        <v>502.639704116345</v>
      </c>
      <c r="Q23" s="85">
        <v>545.26642996885596</v>
      </c>
      <c r="R23" s="85">
        <v>602.94840846668797</v>
      </c>
      <c r="S23" s="85">
        <v>629.43051989262801</v>
      </c>
      <c r="T23" s="85">
        <v>614.457022271136</v>
      </c>
      <c r="U23" s="85">
        <v>614.15103857339398</v>
      </c>
      <c r="V23" s="85">
        <v>634.98760775850099</v>
      </c>
    </row>
    <row r="24" spans="1:22" s="81" customFormat="1" ht="17.100000000000001" customHeight="1" x14ac:dyDescent="0.2">
      <c r="A24" s="87" t="s">
        <v>72</v>
      </c>
      <c r="B24" s="85">
        <v>741.392444330481</v>
      </c>
      <c r="C24" s="85">
        <v>760.67744322717499</v>
      </c>
      <c r="D24" s="85">
        <v>747.22626567887198</v>
      </c>
      <c r="E24" s="85">
        <v>723.45012376671798</v>
      </c>
      <c r="F24" s="85">
        <v>695.13991313057295</v>
      </c>
      <c r="G24" s="85">
        <v>695.95905428735898</v>
      </c>
      <c r="H24" s="85">
        <v>728.10574595284402</v>
      </c>
      <c r="I24" s="85">
        <v>749.31486495162403</v>
      </c>
      <c r="J24" s="85">
        <v>748.13026646484502</v>
      </c>
      <c r="K24" s="85">
        <v>741.59163137457097</v>
      </c>
      <c r="L24" s="85">
        <v>736.89699765753005</v>
      </c>
      <c r="M24" s="85">
        <v>739.45072272450705</v>
      </c>
      <c r="N24" s="85">
        <v>761.77987829533095</v>
      </c>
      <c r="O24" s="85">
        <v>790.15653348064404</v>
      </c>
      <c r="P24" s="85">
        <v>823.87538599540596</v>
      </c>
      <c r="Q24" s="85">
        <v>859.49073459019098</v>
      </c>
      <c r="R24" s="85">
        <v>895.66326410880799</v>
      </c>
      <c r="S24" s="85">
        <v>913.44599143742096</v>
      </c>
      <c r="T24" s="85">
        <v>891.68684134609396</v>
      </c>
      <c r="U24" s="85">
        <v>856.81437793614498</v>
      </c>
      <c r="V24" s="85">
        <v>832.545603550647</v>
      </c>
    </row>
    <row r="25" spans="1:22" s="81" customFormat="1" ht="17.100000000000001" customHeight="1" x14ac:dyDescent="0.2">
      <c r="A25" s="87" t="s">
        <v>14</v>
      </c>
      <c r="B25" s="85">
        <v>1637.1540399544001</v>
      </c>
      <c r="C25" s="85">
        <v>1568.5874526822899</v>
      </c>
      <c r="D25" s="85">
        <v>1594.75506811538</v>
      </c>
      <c r="E25" s="85">
        <v>1603.31752124125</v>
      </c>
      <c r="F25" s="85">
        <v>1599.9745652786701</v>
      </c>
      <c r="G25" s="85">
        <v>1604.82675066455</v>
      </c>
      <c r="H25" s="85">
        <v>1632.2411717221401</v>
      </c>
      <c r="I25" s="85">
        <v>1676.02815327964</v>
      </c>
      <c r="J25" s="85">
        <v>1733.7479249983301</v>
      </c>
      <c r="K25" s="85">
        <v>1798.13501768117</v>
      </c>
      <c r="L25" s="85">
        <v>1853.13315479977</v>
      </c>
      <c r="M25" s="85">
        <v>1900.9246451121601</v>
      </c>
      <c r="N25" s="85">
        <v>1948.0566548310801</v>
      </c>
      <c r="O25" s="85">
        <v>1987.3559151967099</v>
      </c>
      <c r="P25" s="85">
        <v>2018.0331588020299</v>
      </c>
      <c r="Q25" s="85">
        <v>2042.0872240892099</v>
      </c>
      <c r="R25" s="85">
        <v>2060.5378197984301</v>
      </c>
      <c r="S25" s="85">
        <v>2088.5397089233002</v>
      </c>
      <c r="T25" s="85">
        <v>2125.6899933075601</v>
      </c>
      <c r="U25" s="85">
        <v>2154.6751667092999</v>
      </c>
      <c r="V25" s="85">
        <v>2176.876029604</v>
      </c>
    </row>
    <row r="26" spans="1:22" s="81" customFormat="1" ht="17.100000000000001" customHeight="1" x14ac:dyDescent="0.2">
      <c r="A26" s="87" t="s">
        <v>56</v>
      </c>
      <c r="B26" s="85">
        <v>562.67707118198405</v>
      </c>
      <c r="C26" s="85">
        <v>587.79736450196594</v>
      </c>
      <c r="D26" s="85">
        <v>580.80950418737405</v>
      </c>
      <c r="E26" s="85">
        <v>570.87652371547404</v>
      </c>
      <c r="F26" s="85">
        <v>585.20990458425501</v>
      </c>
      <c r="G26" s="85">
        <v>582.32878269463197</v>
      </c>
      <c r="H26" s="85">
        <v>575.77282833427898</v>
      </c>
      <c r="I26" s="85">
        <v>596.33575797985804</v>
      </c>
      <c r="J26" s="85">
        <v>620.38192503841901</v>
      </c>
      <c r="K26" s="85">
        <v>626.91211521156504</v>
      </c>
      <c r="L26" s="85">
        <v>637.16650516623599</v>
      </c>
      <c r="M26" s="85">
        <v>627.28362539536204</v>
      </c>
      <c r="N26" s="85">
        <v>578.64099149371498</v>
      </c>
      <c r="O26" s="85">
        <v>578.72081633493406</v>
      </c>
      <c r="P26" s="85">
        <v>667.93751537952699</v>
      </c>
      <c r="Q26" s="85">
        <v>795.77576457875296</v>
      </c>
      <c r="R26" s="85">
        <v>877.04596653512101</v>
      </c>
      <c r="S26" s="85">
        <v>821.62239054904296</v>
      </c>
      <c r="T26" s="85">
        <v>634.36034700216806</v>
      </c>
      <c r="U26" s="85">
        <v>438.58043267659099</v>
      </c>
      <c r="V26" s="85">
        <v>266.936904300658</v>
      </c>
    </row>
    <row r="27" spans="1:22" s="81" customFormat="1" ht="17.100000000000001" customHeight="1" x14ac:dyDescent="0.2">
      <c r="A27" s="87" t="s">
        <v>57</v>
      </c>
      <c r="B27" s="85">
        <v>528.48628144137001</v>
      </c>
      <c r="C27" s="85">
        <v>493.83445280433699</v>
      </c>
      <c r="D27" s="85">
        <v>467.99983578614803</v>
      </c>
      <c r="E27" s="85">
        <v>459.38945327811598</v>
      </c>
      <c r="F27" s="85">
        <v>463.81739334646699</v>
      </c>
      <c r="G27" s="85">
        <v>472.33167579449201</v>
      </c>
      <c r="H27" s="85">
        <v>480.62847526428698</v>
      </c>
      <c r="I27" s="85">
        <v>483.51120644832002</v>
      </c>
      <c r="J27" s="85">
        <v>480.86493090103198</v>
      </c>
      <c r="K27" s="85">
        <v>484.42091044435898</v>
      </c>
      <c r="L27" s="85">
        <v>502.71320436498002</v>
      </c>
      <c r="M27" s="85">
        <v>527.78101408527596</v>
      </c>
      <c r="N27" s="85">
        <v>550.44925742288297</v>
      </c>
      <c r="O27" s="85">
        <v>572.79187776676895</v>
      </c>
      <c r="P27" s="85">
        <v>598.99243959591399</v>
      </c>
      <c r="Q27" s="85">
        <v>623.93276753060195</v>
      </c>
      <c r="R27" s="85">
        <v>641.56201593473895</v>
      </c>
      <c r="S27" s="85">
        <v>642.22377170240702</v>
      </c>
      <c r="T27" s="85">
        <v>626.38842424011898</v>
      </c>
      <c r="U27" s="85">
        <v>615.13360050525</v>
      </c>
      <c r="V27" s="85">
        <v>613.21728562512499</v>
      </c>
    </row>
    <row r="28" spans="1:22" s="81" customFormat="1" ht="17.100000000000001" customHeight="1" x14ac:dyDescent="0.2">
      <c r="A28" s="87" t="s">
        <v>15</v>
      </c>
      <c r="B28" s="85">
        <v>531.83001019314304</v>
      </c>
      <c r="C28" s="85">
        <v>543.60739944597401</v>
      </c>
      <c r="D28" s="85">
        <v>566.67917139624001</v>
      </c>
      <c r="E28" s="85">
        <v>599.25618136398805</v>
      </c>
      <c r="F28" s="85">
        <v>625.32300992864998</v>
      </c>
      <c r="G28" s="85">
        <v>645.18815741007302</v>
      </c>
      <c r="H28" s="85">
        <v>686.32860990129598</v>
      </c>
      <c r="I28" s="85">
        <v>726.071251946438</v>
      </c>
      <c r="J28" s="85">
        <v>742.50698062474305</v>
      </c>
      <c r="K28" s="85">
        <v>743.58563390346399</v>
      </c>
      <c r="L28" s="85">
        <v>733.76589089624497</v>
      </c>
      <c r="M28" s="85">
        <v>732.79715762501405</v>
      </c>
      <c r="N28" s="85">
        <v>744.43506428103899</v>
      </c>
      <c r="O28" s="85">
        <v>758.45087868081998</v>
      </c>
      <c r="P28" s="85">
        <v>765.62695411943002</v>
      </c>
      <c r="Q28" s="85">
        <v>795.28622488027702</v>
      </c>
      <c r="R28" s="85">
        <v>833.96097439275297</v>
      </c>
      <c r="S28" s="85">
        <v>866.99698989134902</v>
      </c>
      <c r="T28" s="85">
        <v>895.95426177115803</v>
      </c>
      <c r="U28" s="85">
        <v>901.99156788019104</v>
      </c>
      <c r="V28" s="85">
        <v>885.62632964359204</v>
      </c>
    </row>
    <row r="29" spans="1:22" s="81" customFormat="1" ht="17.100000000000001" customHeight="1" x14ac:dyDescent="0.2">
      <c r="A29" s="87" t="s">
        <v>16</v>
      </c>
      <c r="B29" s="85">
        <v>1387.3780842265701</v>
      </c>
      <c r="C29" s="85">
        <v>1351.0182477288899</v>
      </c>
      <c r="D29" s="85">
        <v>1315.0613888641201</v>
      </c>
      <c r="E29" s="85">
        <v>1279.33376149521</v>
      </c>
      <c r="F29" s="85">
        <v>1229.07388201048</v>
      </c>
      <c r="G29" s="85">
        <v>1181.71973219354</v>
      </c>
      <c r="H29" s="85">
        <v>1172.62907998381</v>
      </c>
      <c r="I29" s="85">
        <v>1205.675915818</v>
      </c>
      <c r="J29" s="85">
        <v>1243.9743858174199</v>
      </c>
      <c r="K29" s="85">
        <v>1267.88780873717</v>
      </c>
      <c r="L29" s="85">
        <v>1281.6606660187299</v>
      </c>
      <c r="M29" s="85">
        <v>1317.26520660303</v>
      </c>
      <c r="N29" s="85">
        <v>1367.5243046450501</v>
      </c>
      <c r="O29" s="85">
        <v>1390.3796796751701</v>
      </c>
      <c r="P29" s="85">
        <v>1371.4786157958999</v>
      </c>
      <c r="Q29" s="85">
        <v>1346.8676636068201</v>
      </c>
      <c r="R29" s="85">
        <v>1345.3939579718301</v>
      </c>
      <c r="S29" s="85">
        <v>1351.50215126275</v>
      </c>
      <c r="T29" s="85">
        <v>1324.4031335041</v>
      </c>
      <c r="U29" s="85">
        <v>1228.7482249913</v>
      </c>
      <c r="V29" s="85">
        <v>1107.9929117685001</v>
      </c>
    </row>
    <row r="30" spans="1:22" s="81" customFormat="1" ht="17.100000000000001" customHeight="1" x14ac:dyDescent="0.2">
      <c r="A30" s="87" t="s">
        <v>58</v>
      </c>
      <c r="B30" s="85">
        <v>854.43542921771905</v>
      </c>
      <c r="C30" s="85">
        <v>836.87525541658101</v>
      </c>
      <c r="D30" s="85">
        <v>821.21343688513696</v>
      </c>
      <c r="E30" s="85">
        <v>809.12198237485302</v>
      </c>
      <c r="F30" s="85">
        <v>801.13009696706604</v>
      </c>
      <c r="G30" s="85">
        <v>803.30827384460304</v>
      </c>
      <c r="H30" s="85">
        <v>830.55339782977001</v>
      </c>
      <c r="I30" s="85">
        <v>884.67374790318297</v>
      </c>
      <c r="J30" s="85">
        <v>938.40263194267197</v>
      </c>
      <c r="K30" s="85">
        <v>970.38087079623597</v>
      </c>
      <c r="L30" s="85">
        <v>985.56270334731198</v>
      </c>
      <c r="M30" s="85">
        <v>998.71043894777802</v>
      </c>
      <c r="N30" s="85">
        <v>1009.71561217328</v>
      </c>
      <c r="O30" s="85">
        <v>1010.6482673668301</v>
      </c>
      <c r="P30" s="85">
        <v>1003.38311216669</v>
      </c>
      <c r="Q30" s="85">
        <v>1006.20097154632</v>
      </c>
      <c r="R30" s="85">
        <v>1023.8979229230901</v>
      </c>
      <c r="S30" s="85">
        <v>1040.9626929552101</v>
      </c>
      <c r="T30" s="85">
        <v>1047.14387219583</v>
      </c>
      <c r="U30" s="85">
        <v>1046.65168521141</v>
      </c>
      <c r="V30" s="85">
        <v>1043.9196318253701</v>
      </c>
    </row>
    <row r="31" spans="1:22" s="81" customFormat="1" ht="17.100000000000001" customHeight="1" x14ac:dyDescent="0.2">
      <c r="A31" s="87" t="s">
        <v>71</v>
      </c>
      <c r="B31" s="85">
        <v>27.336690915160101</v>
      </c>
      <c r="C31" s="85">
        <v>26.925600446245401</v>
      </c>
      <c r="D31" s="85">
        <v>25.567831574652001</v>
      </c>
      <c r="E31" s="85">
        <v>22.769964825140601</v>
      </c>
      <c r="F31" s="85">
        <v>22.310085861132801</v>
      </c>
      <c r="G31" s="85">
        <v>25.813948135275599</v>
      </c>
      <c r="H31" s="85">
        <v>33.185622964379696</v>
      </c>
      <c r="I31" s="85">
        <v>41.900898962433601</v>
      </c>
      <c r="J31" s="85">
        <v>49.414602107877897</v>
      </c>
      <c r="K31" s="85">
        <v>55.564711435080198</v>
      </c>
      <c r="L31" s="85">
        <v>59.424886879754098</v>
      </c>
      <c r="M31" s="85">
        <v>62.254678838507601</v>
      </c>
      <c r="N31" s="85">
        <v>63.955129323902099</v>
      </c>
      <c r="O31" s="85">
        <v>65.696429853376799</v>
      </c>
      <c r="P31" s="85">
        <v>66.378132455831704</v>
      </c>
      <c r="Q31" s="85">
        <v>68.285942511737304</v>
      </c>
      <c r="R31" s="85">
        <v>69.764403493764405</v>
      </c>
      <c r="S31" s="85">
        <v>68.581080740092304</v>
      </c>
      <c r="T31" s="85">
        <v>66.589538866645199</v>
      </c>
      <c r="U31" s="85">
        <v>37.7836953786923</v>
      </c>
      <c r="V31" s="85">
        <v>35.107662498984602</v>
      </c>
    </row>
    <row r="32" spans="1:22" s="81" customFormat="1" ht="17.100000000000001" customHeight="1" x14ac:dyDescent="0.2">
      <c r="A32" s="87" t="s">
        <v>17</v>
      </c>
      <c r="B32" s="85">
        <v>726.16648658982797</v>
      </c>
      <c r="C32" s="85">
        <v>743.44303980107998</v>
      </c>
      <c r="D32" s="85">
        <v>752.10962456442996</v>
      </c>
      <c r="E32" s="85">
        <v>753.90435453763098</v>
      </c>
      <c r="F32" s="85">
        <v>752.29099266051196</v>
      </c>
      <c r="G32" s="85">
        <v>748.28196266818804</v>
      </c>
      <c r="H32" s="85">
        <v>744.330740315242</v>
      </c>
      <c r="I32" s="85">
        <v>739.08612554758395</v>
      </c>
      <c r="J32" s="85">
        <v>732.88919101742295</v>
      </c>
      <c r="K32" s="85">
        <v>730.23413217796701</v>
      </c>
      <c r="L32" s="85">
        <v>728.94330138918804</v>
      </c>
      <c r="M32" s="85">
        <v>730.25321535210298</v>
      </c>
      <c r="N32" s="85">
        <v>734.76811377598199</v>
      </c>
      <c r="O32" s="85">
        <v>740.50169747202096</v>
      </c>
      <c r="P32" s="85">
        <v>747.74152248175403</v>
      </c>
      <c r="Q32" s="85">
        <v>758.93214603572096</v>
      </c>
      <c r="R32" s="85">
        <v>767.92317483055604</v>
      </c>
      <c r="S32" s="85">
        <v>771.44658755692706</v>
      </c>
      <c r="T32" s="85">
        <v>772.47574797834102</v>
      </c>
      <c r="U32" s="85">
        <v>767.62329134717402</v>
      </c>
      <c r="V32" s="85">
        <v>758.763000438566</v>
      </c>
    </row>
    <row r="33" spans="1:22" s="81" customFormat="1" ht="17.100000000000001" customHeight="1" x14ac:dyDescent="0.2">
      <c r="A33" s="87" t="s">
        <v>59</v>
      </c>
      <c r="B33" s="85">
        <v>214.28844944787599</v>
      </c>
      <c r="C33" s="85">
        <v>215.77841591276601</v>
      </c>
      <c r="D33" s="85">
        <v>217.31500625254901</v>
      </c>
      <c r="E33" s="85">
        <v>218.883408218575</v>
      </c>
      <c r="F33" s="85">
        <v>220.469614610147</v>
      </c>
      <c r="G33" s="85">
        <v>222.05982495263001</v>
      </c>
      <c r="H33" s="85">
        <v>223.630786797334</v>
      </c>
      <c r="I33" s="85">
        <v>225.180178127956</v>
      </c>
      <c r="J33" s="85">
        <v>226.73679758249801</v>
      </c>
      <c r="K33" s="85">
        <v>228.31334653183399</v>
      </c>
      <c r="L33" s="85">
        <v>229.89499961591</v>
      </c>
      <c r="M33" s="85">
        <v>231.48100301852301</v>
      </c>
      <c r="N33" s="85">
        <v>233.07635855812001</v>
      </c>
      <c r="O33" s="85">
        <v>234.67704073585301</v>
      </c>
      <c r="P33" s="85">
        <v>236.288238030847</v>
      </c>
      <c r="Q33" s="85">
        <v>237.91344992512199</v>
      </c>
      <c r="R33" s="85">
        <v>239.53854314266101</v>
      </c>
      <c r="S33" s="85">
        <v>241.16173646761399</v>
      </c>
      <c r="T33" s="85">
        <v>242.79987740705999</v>
      </c>
      <c r="U33" s="85">
        <v>244.45372501267701</v>
      </c>
      <c r="V33" s="85">
        <v>246.10973759605599</v>
      </c>
    </row>
    <row r="34" spans="1:22" s="81" customFormat="1" ht="17.100000000000001" customHeight="1" x14ac:dyDescent="0.2">
      <c r="A34" s="8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 s="100" customFormat="1" ht="17.100000000000001" customHeight="1" x14ac:dyDescent="0.2">
      <c r="A35" s="166" t="s">
        <v>95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</row>
    <row r="36" spans="1:22" s="91" customFormat="1" ht="17.100000000000001" customHeight="1" thickBot="1" x14ac:dyDescent="0.25">
      <c r="A36" s="89" t="s">
        <v>19</v>
      </c>
      <c r="B36" s="90">
        <v>1738.2948845103101</v>
      </c>
      <c r="C36" s="90">
        <v>1699.50819287578</v>
      </c>
      <c r="D36" s="90">
        <v>1697.95991151003</v>
      </c>
      <c r="E36" s="90">
        <v>1772.3310844821499</v>
      </c>
      <c r="F36" s="90">
        <v>1864.7936880212901</v>
      </c>
      <c r="G36" s="90">
        <v>1909.8142743917099</v>
      </c>
      <c r="H36" s="90">
        <v>1948.3980631127199</v>
      </c>
      <c r="I36" s="90">
        <v>1978.37683675212</v>
      </c>
      <c r="J36" s="90">
        <v>1972.1982695195099</v>
      </c>
      <c r="K36" s="90">
        <v>1944.04657412338</v>
      </c>
      <c r="L36" s="90">
        <v>1931.11618243462</v>
      </c>
      <c r="M36" s="90">
        <v>1936.34237410792</v>
      </c>
      <c r="N36" s="90">
        <v>1956.55157962867</v>
      </c>
      <c r="O36" s="90">
        <v>2026.16928784377</v>
      </c>
      <c r="P36" s="90">
        <v>2116.0125759727898</v>
      </c>
      <c r="Q36" s="90">
        <v>2181.2170341598598</v>
      </c>
      <c r="R36" s="90">
        <v>2242.0017164200299</v>
      </c>
      <c r="S36" s="90">
        <v>2227.94981233627</v>
      </c>
      <c r="T36" s="90">
        <v>2101.41216147565</v>
      </c>
      <c r="U36" s="90">
        <v>2028.17399777879</v>
      </c>
      <c r="V36" s="90">
        <v>2021.15152294473</v>
      </c>
    </row>
    <row r="37" spans="1:22" x14ac:dyDescent="0.2">
      <c r="A37" s="92" t="s">
        <v>50</v>
      </c>
    </row>
  </sheetData>
  <mergeCells count="5">
    <mergeCell ref="R3:U3"/>
    <mergeCell ref="N3:Q3"/>
    <mergeCell ref="J3:M3"/>
    <mergeCell ref="B3:E3"/>
    <mergeCell ref="F3:I3"/>
  </mergeCells>
  <pageMargins left="0.51181102362204722" right="0" top="0.51181102362204722" bottom="0" header="0" footer="0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37"/>
  <sheetViews>
    <sheetView showGridLines="0" view="pageBreakPreview" zoomScaleSheetLayoutView="100" workbookViewId="0">
      <pane xSplit="1" ySplit="4" topLeftCell="B5" activePane="bottomRight" state="frozen"/>
      <selection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109375" defaultRowHeight="10.199999999999999" x14ac:dyDescent="0.2"/>
  <cols>
    <col min="1" max="1" width="26.109375" style="93" customWidth="1"/>
    <col min="2" max="11" width="6.6640625" style="93" customWidth="1"/>
    <col min="12" max="12" width="7.33203125" style="93" customWidth="1"/>
    <col min="13" max="15" width="7.109375" style="93" customWidth="1"/>
    <col min="16" max="17" width="6.33203125" style="93" customWidth="1"/>
    <col min="18" max="18" width="6.5546875" style="93" customWidth="1"/>
    <col min="19" max="20" width="5.44140625" style="93" customWidth="1"/>
    <col min="21" max="21" width="6.6640625" style="93" customWidth="1"/>
    <col min="22" max="22" width="6.44140625" style="93" customWidth="1"/>
    <col min="23" max="23" width="6.5546875" style="93" customWidth="1"/>
    <col min="24" max="16384" width="9.109375" style="93"/>
  </cols>
  <sheetData>
    <row r="1" spans="1:23" ht="16.5" customHeight="1" x14ac:dyDescent="0.25">
      <c r="B1" s="125" t="s">
        <v>140</v>
      </c>
    </row>
    <row r="2" spans="1:23" ht="2.25" customHeight="1" thickBot="1" x14ac:dyDescent="0.25">
      <c r="B2" s="93" t="s">
        <v>75</v>
      </c>
      <c r="C2" s="93" t="s">
        <v>78</v>
      </c>
    </row>
    <row r="3" spans="1:23" s="96" customFormat="1" ht="12" customHeight="1" x14ac:dyDescent="0.2">
      <c r="A3" s="94"/>
      <c r="B3" s="95" t="s">
        <v>77</v>
      </c>
      <c r="C3" s="192" t="s">
        <v>77</v>
      </c>
      <c r="D3" s="192"/>
      <c r="E3" s="192"/>
      <c r="F3" s="192"/>
      <c r="G3" s="192" t="s">
        <v>80</v>
      </c>
      <c r="H3" s="192"/>
      <c r="I3" s="192"/>
      <c r="J3" s="192"/>
      <c r="K3" s="192" t="s">
        <v>92</v>
      </c>
      <c r="L3" s="192"/>
      <c r="M3" s="192"/>
      <c r="N3" s="192"/>
      <c r="O3" s="192" t="s">
        <v>134</v>
      </c>
      <c r="P3" s="192"/>
      <c r="Q3" s="192"/>
      <c r="R3" s="192"/>
      <c r="S3" s="192" t="s">
        <v>136</v>
      </c>
      <c r="T3" s="192"/>
      <c r="U3" s="192"/>
      <c r="V3" s="192"/>
      <c r="W3" s="96" t="s">
        <v>137</v>
      </c>
    </row>
    <row r="4" spans="1:23" s="100" customFormat="1" ht="12" customHeight="1" x14ac:dyDescent="0.2">
      <c r="A4" s="97"/>
      <c r="B4" s="98" t="s">
        <v>49</v>
      </c>
      <c r="C4" s="98" t="s">
        <v>46</v>
      </c>
      <c r="D4" s="98" t="s">
        <v>47</v>
      </c>
      <c r="E4" s="98" t="s">
        <v>48</v>
      </c>
      <c r="F4" s="98" t="s">
        <v>49</v>
      </c>
      <c r="G4" s="98" t="s">
        <v>46</v>
      </c>
      <c r="H4" s="98" t="s">
        <v>47</v>
      </c>
      <c r="I4" s="98" t="s">
        <v>48</v>
      </c>
      <c r="J4" s="98" t="s">
        <v>49</v>
      </c>
      <c r="K4" s="99" t="s">
        <v>46</v>
      </c>
      <c r="L4" s="98" t="s">
        <v>47</v>
      </c>
      <c r="M4" s="99" t="s">
        <v>48</v>
      </c>
      <c r="N4" s="99" t="s">
        <v>49</v>
      </c>
      <c r="O4" s="99" t="s">
        <v>46</v>
      </c>
      <c r="P4" s="99" t="s">
        <v>47</v>
      </c>
      <c r="Q4" s="99" t="s">
        <v>48</v>
      </c>
      <c r="R4" s="99" t="s">
        <v>49</v>
      </c>
      <c r="S4" s="99" t="s">
        <v>46</v>
      </c>
      <c r="T4" s="99" t="s">
        <v>47</v>
      </c>
      <c r="U4" s="99" t="s">
        <v>48</v>
      </c>
      <c r="V4" s="99" t="s">
        <v>49</v>
      </c>
      <c r="W4" s="99" t="s">
        <v>46</v>
      </c>
    </row>
    <row r="5" spans="1:23" s="84" customFormat="1" ht="17.100000000000001" customHeight="1" x14ac:dyDescent="0.2">
      <c r="A5" s="82" t="s">
        <v>97</v>
      </c>
      <c r="B5" s="126">
        <v>2.008442009711553</v>
      </c>
      <c r="C5" s="126">
        <v>1.3683466204243766</v>
      </c>
      <c r="D5" s="126">
        <v>-0.2809472856892592</v>
      </c>
      <c r="E5" s="126">
        <v>-0.62327897415039857</v>
      </c>
      <c r="F5" s="126">
        <v>-4.0203021105089665E-2</v>
      </c>
      <c r="G5" s="126">
        <v>1.1875696730810903</v>
      </c>
      <c r="H5" s="126">
        <v>1.9465006682902519</v>
      </c>
      <c r="I5" s="126">
        <v>1.9574859143166812</v>
      </c>
      <c r="J5" s="126">
        <v>1.6021830991400865</v>
      </c>
      <c r="K5" s="126">
        <v>1.2230501861529408</v>
      </c>
      <c r="L5" s="126">
        <v>1.1027903546613871</v>
      </c>
      <c r="M5" s="126">
        <v>1.5126488395051707</v>
      </c>
      <c r="N5" s="126">
        <v>1.6210610570434048</v>
      </c>
      <c r="O5" s="126">
        <v>1.4609626374452844</v>
      </c>
      <c r="P5" s="126">
        <v>1.8123820647304889</v>
      </c>
      <c r="Q5" s="126">
        <v>2.1776809535283936</v>
      </c>
      <c r="R5" s="126">
        <v>2.3566407722312999</v>
      </c>
      <c r="S5" s="126">
        <v>2.0749562809589506</v>
      </c>
      <c r="T5" s="126">
        <v>0.31945260838450729</v>
      </c>
      <c r="U5" s="126">
        <v>-1.6135982604100096</v>
      </c>
      <c r="V5" s="126">
        <v>-2.8025375240434136</v>
      </c>
      <c r="W5" s="126">
        <v>-8.4926275582941635E-2</v>
      </c>
    </row>
    <row r="6" spans="1:23" s="169" customFormat="1" ht="17.100000000000001" customHeight="1" x14ac:dyDescent="0.2">
      <c r="A6" s="166" t="s">
        <v>96</v>
      </c>
      <c r="B6" s="183">
        <v>0.39381893571235338</v>
      </c>
      <c r="C6" s="183">
        <v>0.51387099084636567</v>
      </c>
      <c r="D6" s="183">
        <v>0.99349612658361508</v>
      </c>
      <c r="E6" s="183">
        <v>0.37582599920216175</v>
      </c>
      <c r="F6" s="183">
        <v>-5.0832279378165701E-2</v>
      </c>
      <c r="G6" s="183">
        <v>0.60841963362390228</v>
      </c>
      <c r="H6" s="183">
        <v>2.048876511667852</v>
      </c>
      <c r="I6" s="183">
        <v>2.1892320160149747</v>
      </c>
      <c r="J6" s="183">
        <v>1.436633318698699</v>
      </c>
      <c r="K6" s="183">
        <v>0.6296038737705123</v>
      </c>
      <c r="L6" s="183">
        <v>0.17110889459344136</v>
      </c>
      <c r="M6" s="183">
        <v>0.49833840565234322</v>
      </c>
      <c r="N6" s="183">
        <v>0.44732643671923089</v>
      </c>
      <c r="O6" s="183">
        <v>1.143921070280185</v>
      </c>
      <c r="P6" s="183">
        <v>2.1839052450824514</v>
      </c>
      <c r="Q6" s="183">
        <v>3.1079453330641327</v>
      </c>
      <c r="R6" s="183">
        <v>2.8232356906550793</v>
      </c>
      <c r="S6" s="183">
        <v>1.1546669078875693</v>
      </c>
      <c r="T6" s="183">
        <v>-0.46688316239957839</v>
      </c>
      <c r="U6" s="183">
        <v>-1.2173777809989517</v>
      </c>
      <c r="V6" s="183">
        <v>-0.32595863053386243</v>
      </c>
      <c r="W6" s="183">
        <v>1.0902039609587133</v>
      </c>
    </row>
    <row r="7" spans="1:23" s="81" customFormat="1" ht="17.100000000000001" customHeight="1" x14ac:dyDescent="0.2">
      <c r="A7" s="77" t="s">
        <v>1</v>
      </c>
      <c r="B7" s="127">
        <v>6.8311802844428504</v>
      </c>
      <c r="C7" s="127">
        <v>0.35717059772155668</v>
      </c>
      <c r="D7" s="127">
        <v>-1.8933092398455642</v>
      </c>
      <c r="E7" s="127">
        <v>-1.0683885377181013</v>
      </c>
      <c r="F7" s="127">
        <v>1.1307532200390158</v>
      </c>
      <c r="G7" s="127">
        <v>2.4792276489245646</v>
      </c>
      <c r="H7" s="127">
        <v>5.0018933188965553</v>
      </c>
      <c r="I7" s="127">
        <v>5.3545539865804681</v>
      </c>
      <c r="J7" s="127">
        <v>4.1456917935461357</v>
      </c>
      <c r="K7" s="127">
        <v>1.6373917509057367</v>
      </c>
      <c r="L7" s="127">
        <v>-1.4206331501119274</v>
      </c>
      <c r="M7" s="127">
        <v>-3.3022229217499643</v>
      </c>
      <c r="N7" s="127">
        <v>-0.83324447870998242</v>
      </c>
      <c r="O7" s="127">
        <v>4.0090331200395068</v>
      </c>
      <c r="P7" s="127">
        <v>3.0501299454873454</v>
      </c>
      <c r="Q7" s="127">
        <v>0.81418864182976058</v>
      </c>
      <c r="R7" s="127">
        <v>2.0519090323293687</v>
      </c>
      <c r="S7" s="127">
        <v>2.3874725337086788</v>
      </c>
      <c r="T7" s="127">
        <v>2.1485196185035083</v>
      </c>
      <c r="U7" s="127">
        <v>1.0249268062269667</v>
      </c>
      <c r="V7" s="127">
        <v>-1.1030877775257242</v>
      </c>
      <c r="W7" s="127">
        <v>-1.2453936539511434</v>
      </c>
    </row>
    <row r="8" spans="1:23" s="81" customFormat="1" ht="17.100000000000001" customHeight="1" x14ac:dyDescent="0.2">
      <c r="A8" s="77" t="s">
        <v>2</v>
      </c>
      <c r="B8" s="127">
        <v>-0.87597486461159502</v>
      </c>
      <c r="C8" s="127">
        <v>1.1018712426275279</v>
      </c>
      <c r="D8" s="127">
        <v>2.2296426111064749</v>
      </c>
      <c r="E8" s="127">
        <v>-9.525806218136923E-2</v>
      </c>
      <c r="F8" s="127">
        <v>-1.3359657586418106</v>
      </c>
      <c r="G8" s="127">
        <v>-0.46729885542091676</v>
      </c>
      <c r="H8" s="127">
        <v>1.9446407612668359</v>
      </c>
      <c r="I8" s="127">
        <v>3.0613247959698109</v>
      </c>
      <c r="J8" s="127">
        <v>2.799413328072653</v>
      </c>
      <c r="K8" s="127">
        <v>2.1086175813616492</v>
      </c>
      <c r="L8" s="127">
        <v>1.3437517221193573</v>
      </c>
      <c r="M8" s="127">
        <v>0.54441699250002973</v>
      </c>
      <c r="N8" s="127">
        <v>-1.1276052125998803</v>
      </c>
      <c r="O8" s="127">
        <v>-0.91408493686171433</v>
      </c>
      <c r="P8" s="127">
        <v>1.1828589354206276</v>
      </c>
      <c r="Q8" s="127">
        <v>3.4456364171237652</v>
      </c>
      <c r="R8" s="127">
        <v>3.5918055309837937</v>
      </c>
      <c r="S8" s="127">
        <v>1.1639096856527642</v>
      </c>
      <c r="T8" s="127">
        <v>-1.5980024225892286</v>
      </c>
      <c r="U8" s="127">
        <v>-2.3290279057993968</v>
      </c>
      <c r="V8" s="127">
        <v>0.18837328619580873</v>
      </c>
      <c r="W8" s="127">
        <v>2.9053649245514901</v>
      </c>
    </row>
    <row r="9" spans="1:23" s="81" customFormat="1" ht="17.100000000000001" customHeight="1" x14ac:dyDescent="0.2">
      <c r="A9" s="77" t="s">
        <v>3</v>
      </c>
      <c r="B9" s="127">
        <v>0.3537873471995745</v>
      </c>
      <c r="C9" s="127">
        <v>0.27616610004110864</v>
      </c>
      <c r="D9" s="127">
        <v>0.74375537184618867</v>
      </c>
      <c r="E9" s="127">
        <v>1.3605697557412366</v>
      </c>
      <c r="F9" s="127">
        <v>1.6577157032946044</v>
      </c>
      <c r="G9" s="127">
        <v>1.8503607105663678</v>
      </c>
      <c r="H9" s="127">
        <v>1.9320640669180378</v>
      </c>
      <c r="I9" s="127">
        <v>1.8882990356446472</v>
      </c>
      <c r="J9" s="127">
        <v>1.8162009385694233</v>
      </c>
      <c r="K9" s="127">
        <v>1.7213286657801197</v>
      </c>
      <c r="L9" s="127">
        <v>1.6503550342677809</v>
      </c>
      <c r="M9" s="127">
        <v>1.6122914661873544</v>
      </c>
      <c r="N9" s="127">
        <v>1.7363620924849776</v>
      </c>
      <c r="O9" s="127">
        <v>1.8024603100200043</v>
      </c>
      <c r="P9" s="127">
        <v>1.8180786765945145</v>
      </c>
      <c r="Q9" s="127">
        <v>1.8334775082540888</v>
      </c>
      <c r="R9" s="127">
        <v>1.9446773472646006</v>
      </c>
      <c r="S9" s="127">
        <v>1.950639601800308</v>
      </c>
      <c r="T9" s="127">
        <v>1.9266280732691765</v>
      </c>
      <c r="U9" s="127">
        <v>1.9433849483817989</v>
      </c>
      <c r="V9" s="127">
        <v>1.7807276300731978</v>
      </c>
      <c r="W9" s="127">
        <v>1.6371564101785641</v>
      </c>
    </row>
    <row r="10" spans="1:23" s="81" customFormat="1" ht="17.100000000000001" customHeight="1" x14ac:dyDescent="0.2">
      <c r="A10" s="77" t="s">
        <v>4</v>
      </c>
      <c r="B10" s="127">
        <v>-1.392167949531864</v>
      </c>
      <c r="C10" s="127">
        <v>-3.7336262333820702</v>
      </c>
      <c r="D10" s="127">
        <v>-2.8802862713516508</v>
      </c>
      <c r="E10" s="127">
        <v>-0.1070014878554959</v>
      </c>
      <c r="F10" s="127">
        <v>1.7609601226640015</v>
      </c>
      <c r="G10" s="127">
        <v>2.0545362130818923</v>
      </c>
      <c r="H10" s="127">
        <v>1.2312862519816337</v>
      </c>
      <c r="I10" s="127">
        <v>0.9277540503788817</v>
      </c>
      <c r="J10" s="127">
        <v>3.8430004334544243E-2</v>
      </c>
      <c r="K10" s="127">
        <v>-1.5261796023864349</v>
      </c>
      <c r="L10" s="127">
        <v>-1.3008594816284691</v>
      </c>
      <c r="M10" s="127">
        <v>1.1676340953044928</v>
      </c>
      <c r="N10" s="127">
        <v>2.3228856193988179</v>
      </c>
      <c r="O10" s="127">
        <v>2.1866206910944985</v>
      </c>
      <c r="P10" s="127">
        <v>2.3591635549917722</v>
      </c>
      <c r="Q10" s="127">
        <v>3.858669437391038</v>
      </c>
      <c r="R10" s="127">
        <v>5.3310154800772391</v>
      </c>
      <c r="S10" s="127">
        <v>5.4520266478062629</v>
      </c>
      <c r="T10" s="127">
        <v>2.876178333254531</v>
      </c>
      <c r="U10" s="127">
        <v>-16.917483526123767</v>
      </c>
      <c r="V10" s="127">
        <v>-2.5503415615229508</v>
      </c>
      <c r="W10" s="127">
        <v>-2.3038282119728692</v>
      </c>
    </row>
    <row r="11" spans="1:23" s="81" customFormat="1" ht="17.100000000000001" customHeight="1" x14ac:dyDescent="0.2">
      <c r="A11" s="77" t="s">
        <v>5</v>
      </c>
      <c r="B11" s="127">
        <v>0.14993026020846401</v>
      </c>
      <c r="C11" s="127">
        <v>-2.2470719785419035</v>
      </c>
      <c r="D11" s="127">
        <v>-1.0443802965542814</v>
      </c>
      <c r="E11" s="127">
        <v>2.4412651788485507</v>
      </c>
      <c r="F11" s="127">
        <v>3.0340709316188264</v>
      </c>
      <c r="G11" s="127">
        <v>3.4744878877447594</v>
      </c>
      <c r="H11" s="127">
        <v>3.0237236063368034</v>
      </c>
      <c r="I11" s="127">
        <v>1.3247309794909734</v>
      </c>
      <c r="J11" s="127">
        <v>0.47015541594563892</v>
      </c>
      <c r="K11" s="127">
        <v>-0.36846946440154404</v>
      </c>
      <c r="L11" s="127">
        <v>0.63569609811846561</v>
      </c>
      <c r="M11" s="127">
        <v>2.4315846617727344</v>
      </c>
      <c r="N11" s="127">
        <v>1.5597223671367733</v>
      </c>
      <c r="O11" s="127">
        <v>-0.10126341408327466</v>
      </c>
      <c r="P11" s="127">
        <v>-4.4154672115048754E-3</v>
      </c>
      <c r="Q11" s="127">
        <v>1.5717021788785202</v>
      </c>
      <c r="R11" s="127">
        <v>1.8485770362689946</v>
      </c>
      <c r="S11" s="127">
        <v>2.154720659572229</v>
      </c>
      <c r="T11" s="127">
        <v>1.2244850803177609</v>
      </c>
      <c r="U11" s="127">
        <v>-1.5655776571134372</v>
      </c>
      <c r="V11" s="127">
        <v>-4.1781545745452453</v>
      </c>
      <c r="W11" s="127">
        <v>-4.095258461427898</v>
      </c>
    </row>
    <row r="12" spans="1:23" s="81" customFormat="1" ht="17.100000000000001" customHeight="1" x14ac:dyDescent="0.2">
      <c r="A12" s="77" t="s">
        <v>6</v>
      </c>
      <c r="B12" s="127">
        <v>1.8389751802616816</v>
      </c>
      <c r="C12" s="127">
        <v>2.1252469094922288</v>
      </c>
      <c r="D12" s="127">
        <v>0.52546539887075028</v>
      </c>
      <c r="E12" s="127">
        <v>7.6975049779060001E-2</v>
      </c>
      <c r="F12" s="127">
        <v>-0.97544096107766709</v>
      </c>
      <c r="G12" s="127">
        <v>-1.4919289538431135</v>
      </c>
      <c r="H12" s="127">
        <v>-1.8754818880855728</v>
      </c>
      <c r="I12" s="127">
        <v>-4.4542462373190368</v>
      </c>
      <c r="J12" s="127">
        <v>-9.2501848886364044</v>
      </c>
      <c r="K12" s="127">
        <v>-11.179386936558611</v>
      </c>
      <c r="L12" s="127">
        <v>-10.927244483932652</v>
      </c>
      <c r="M12" s="127">
        <v>-0.78670366982094286</v>
      </c>
      <c r="N12" s="127">
        <v>11.598390005427795</v>
      </c>
      <c r="O12" s="127">
        <v>15.718915828932612</v>
      </c>
      <c r="P12" s="127">
        <v>13.51913869722441</v>
      </c>
      <c r="Q12" s="127">
        <v>8.7970431342989208</v>
      </c>
      <c r="R12" s="127">
        <v>2.0782649857465696</v>
      </c>
      <c r="S12" s="127">
        <v>-3.3436231405837735</v>
      </c>
      <c r="T12" s="127">
        <v>-3.4143569310488564</v>
      </c>
      <c r="U12" s="127">
        <v>-1.4523298157820164</v>
      </c>
      <c r="V12" s="127">
        <v>1.0034322986759214</v>
      </c>
      <c r="W12" s="127">
        <v>0.86172861447313398</v>
      </c>
    </row>
    <row r="13" spans="1:23" s="169" customFormat="1" ht="17.100000000000001" customHeight="1" x14ac:dyDescent="0.2">
      <c r="A13" s="166" t="s">
        <v>93</v>
      </c>
      <c r="B13" s="183">
        <v>3.5062687438025097</v>
      </c>
      <c r="C13" s="183">
        <v>2.3914907037611455</v>
      </c>
      <c r="D13" s="183">
        <v>-0.60746617619603649</v>
      </c>
      <c r="E13" s="183">
        <v>-1.7432973501165128</v>
      </c>
      <c r="F13" s="183">
        <v>-0.25316112888503772</v>
      </c>
      <c r="G13" s="183">
        <v>2.3328261205878942</v>
      </c>
      <c r="H13" s="183">
        <v>3.4308851417699016</v>
      </c>
      <c r="I13" s="183">
        <v>1.5746081832113568</v>
      </c>
      <c r="J13" s="183">
        <v>8.4789689278386149E-2</v>
      </c>
      <c r="K13" s="183">
        <v>0.60440996168700245</v>
      </c>
      <c r="L13" s="183">
        <v>1.8160683944390854</v>
      </c>
      <c r="M13" s="183">
        <v>3.1685712566542401</v>
      </c>
      <c r="N13" s="183">
        <v>3.7004380458278918</v>
      </c>
      <c r="O13" s="183">
        <v>2.5847508606431813</v>
      </c>
      <c r="P13" s="183">
        <v>1.9182431351095985</v>
      </c>
      <c r="Q13" s="183">
        <v>1.5176988375700473</v>
      </c>
      <c r="R13" s="183">
        <v>1.5446352327105561</v>
      </c>
      <c r="S13" s="183">
        <v>2.4278182837237594</v>
      </c>
      <c r="T13" s="183">
        <v>1.2687613639572159</v>
      </c>
      <c r="U13" s="183">
        <v>-0.57752344329949912</v>
      </c>
      <c r="V13" s="183">
        <v>3.777893574625768E-2</v>
      </c>
      <c r="W13" s="183">
        <v>0.99944114699248576</v>
      </c>
    </row>
    <row r="14" spans="1:23" s="81" customFormat="1" ht="17.100000000000001" customHeight="1" x14ac:dyDescent="0.2">
      <c r="A14" s="77" t="s">
        <v>8</v>
      </c>
      <c r="B14" s="127">
        <v>8.0663212516720151</v>
      </c>
      <c r="C14" s="127">
        <v>8.7326363166525756</v>
      </c>
      <c r="D14" s="127">
        <v>-2.0753828082542003</v>
      </c>
      <c r="E14" s="127">
        <v>-14.592367418334916</v>
      </c>
      <c r="F14" s="127">
        <v>-5.0538616512989183</v>
      </c>
      <c r="G14" s="127">
        <v>20.700538534015589</v>
      </c>
      <c r="H14" s="127">
        <v>17.86159224953947</v>
      </c>
      <c r="I14" s="127">
        <v>11.607992865993676</v>
      </c>
      <c r="J14" s="127">
        <v>5.3072157197844971</v>
      </c>
      <c r="K14" s="127">
        <v>-1.5569313103048432</v>
      </c>
      <c r="L14" s="127">
        <v>-9.906414122006213E-2</v>
      </c>
      <c r="M14" s="127">
        <v>21.178901519903913</v>
      </c>
      <c r="N14" s="127">
        <v>24.268296416139499</v>
      </c>
      <c r="O14" s="127">
        <v>3.6918071776775641</v>
      </c>
      <c r="P14" s="127">
        <v>0.28103764297844336</v>
      </c>
      <c r="Q14" s="127">
        <v>1.6424515673349127</v>
      </c>
      <c r="R14" s="127">
        <v>-1.6317393260040114</v>
      </c>
      <c r="S14" s="127">
        <v>11.599265215435528</v>
      </c>
      <c r="T14" s="127">
        <v>9.653121114110629</v>
      </c>
      <c r="U14" s="127">
        <v>-11.506428752934672</v>
      </c>
      <c r="V14" s="127">
        <v>-2.2429186369631648</v>
      </c>
      <c r="W14" s="127">
        <v>18.077910711655054</v>
      </c>
    </row>
    <row r="15" spans="1:23" s="81" customFormat="1" ht="17.100000000000001" customHeight="1" x14ac:dyDescent="0.2">
      <c r="A15" s="86" t="s">
        <v>9</v>
      </c>
      <c r="B15" s="127">
        <v>3.7610896597790822</v>
      </c>
      <c r="C15" s="127">
        <v>2.1773102276223089</v>
      </c>
      <c r="D15" s="127">
        <v>-1.465377756308095</v>
      </c>
      <c r="E15" s="127">
        <v>-2.4185854190485578</v>
      </c>
      <c r="F15" s="127">
        <v>-1.2558374198123334</v>
      </c>
      <c r="G15" s="127">
        <v>0.19884026471810312</v>
      </c>
      <c r="H15" s="127">
        <v>2.7152589240432068</v>
      </c>
      <c r="I15" s="127">
        <v>1.8709674120609865</v>
      </c>
      <c r="J15" s="127">
        <v>-0.37057202158884417</v>
      </c>
      <c r="K15" s="127">
        <v>0.22345982671414522</v>
      </c>
      <c r="L15" s="127">
        <v>1.7413652370517285</v>
      </c>
      <c r="M15" s="127">
        <v>1.9299163428179167</v>
      </c>
      <c r="N15" s="127">
        <v>1.9214401864597885</v>
      </c>
      <c r="O15" s="127">
        <v>2.4916478373869122</v>
      </c>
      <c r="P15" s="127">
        <v>1.9318889999841993</v>
      </c>
      <c r="Q15" s="127">
        <v>1.1797321170048614</v>
      </c>
      <c r="R15" s="127">
        <v>2.0863215247031386</v>
      </c>
      <c r="S15" s="127">
        <v>2.4468455652282728</v>
      </c>
      <c r="T15" s="127">
        <v>-3.3140946944332228E-2</v>
      </c>
      <c r="U15" s="127">
        <v>-0.24060094304777513</v>
      </c>
      <c r="V15" s="127">
        <v>1.9401704223567018</v>
      </c>
      <c r="W15" s="127">
        <v>2.2862815626497168</v>
      </c>
    </row>
    <row r="16" spans="1:23" s="81" customFormat="1" ht="17.100000000000001" customHeight="1" x14ac:dyDescent="0.2">
      <c r="A16" s="86" t="s">
        <v>10</v>
      </c>
      <c r="B16" s="127">
        <v>0.64544578774425876</v>
      </c>
      <c r="C16" s="127">
        <v>1.1022972565557065</v>
      </c>
      <c r="D16" s="127">
        <v>1.1737339746724418</v>
      </c>
      <c r="E16" s="127">
        <v>1.2279625723409904</v>
      </c>
      <c r="F16" s="127">
        <v>1.7407300883026</v>
      </c>
      <c r="G16" s="127">
        <v>2.3132844153997301</v>
      </c>
      <c r="H16" s="127">
        <v>3.1591906701619932</v>
      </c>
      <c r="I16" s="127">
        <v>3.2604878085700006</v>
      </c>
      <c r="J16" s="127">
        <v>1.9717654822709596</v>
      </c>
      <c r="K16" s="127">
        <v>1.2733894987522199</v>
      </c>
      <c r="L16" s="127">
        <v>0.84408090191965268</v>
      </c>
      <c r="M16" s="127">
        <v>-8.0923379295116948E-2</v>
      </c>
      <c r="N16" s="127">
        <v>-0.24744030057906041</v>
      </c>
      <c r="O16" s="127">
        <v>0.33936711949504872</v>
      </c>
      <c r="P16" s="127">
        <v>0.77989463737904163</v>
      </c>
      <c r="Q16" s="127">
        <v>1.2902358513572798</v>
      </c>
      <c r="R16" s="127">
        <v>2.4606440494654436</v>
      </c>
      <c r="S16" s="127">
        <v>2.7077594749571832</v>
      </c>
      <c r="T16" s="127">
        <v>2.2613807989880552</v>
      </c>
      <c r="U16" s="127">
        <v>1.64993613209099</v>
      </c>
      <c r="V16" s="127">
        <v>0.40089770874616182</v>
      </c>
      <c r="W16" s="127">
        <v>-0.35513998717355832</v>
      </c>
    </row>
    <row r="17" spans="1:23" s="81" customFormat="1" ht="17.100000000000001" customHeight="1" x14ac:dyDescent="0.2">
      <c r="A17" s="86" t="s">
        <v>11</v>
      </c>
      <c r="B17" s="127">
        <v>1.6266769459698516</v>
      </c>
      <c r="C17" s="127">
        <v>1.4777937785861894</v>
      </c>
      <c r="D17" s="127">
        <v>1.4729448215055507</v>
      </c>
      <c r="E17" s="127">
        <v>1.3634946356460453</v>
      </c>
      <c r="F17" s="127">
        <v>1.3696688521519729</v>
      </c>
      <c r="G17" s="127">
        <v>1.4664739109695457</v>
      </c>
      <c r="H17" s="127">
        <v>1.4259866376542751</v>
      </c>
      <c r="I17" s="127">
        <v>1.2440147748564945</v>
      </c>
      <c r="J17" s="127">
        <v>1.0179180684814604</v>
      </c>
      <c r="K17" s="127">
        <v>0.88135031421558985</v>
      </c>
      <c r="L17" s="127">
        <v>0.8238806644247143</v>
      </c>
      <c r="M17" s="127">
        <v>0.97451412055644671</v>
      </c>
      <c r="N17" s="127">
        <v>1.1395021989761611</v>
      </c>
      <c r="O17" s="127">
        <v>1.3309375722005301</v>
      </c>
      <c r="P17" s="127">
        <v>1.2217826816671939</v>
      </c>
      <c r="Q17" s="127">
        <v>1.1085816264557291</v>
      </c>
      <c r="R17" s="127">
        <v>1.0551996371843453</v>
      </c>
      <c r="S17" s="127">
        <v>0.91787750115497335</v>
      </c>
      <c r="T17" s="127">
        <v>0.93935720573190551</v>
      </c>
      <c r="U17" s="127">
        <v>1.0310019230517442</v>
      </c>
      <c r="V17" s="127">
        <v>1.0939794700127736</v>
      </c>
      <c r="W17" s="127">
        <v>1.1133136053431469</v>
      </c>
    </row>
    <row r="18" spans="1:23" s="81" customFormat="1" ht="17.100000000000001" customHeight="1" x14ac:dyDescent="0.2">
      <c r="A18" s="77" t="s">
        <v>12</v>
      </c>
      <c r="B18" s="127">
        <v>3.3675394460756403</v>
      </c>
      <c r="C18" s="127">
        <v>2.5300646136957372</v>
      </c>
      <c r="D18" s="127">
        <v>1.1047796828041134</v>
      </c>
      <c r="E18" s="127">
        <v>0.89947692879428498</v>
      </c>
      <c r="F18" s="127">
        <v>2.3978235739468889</v>
      </c>
      <c r="G18" s="127">
        <v>5.9680831982334759</v>
      </c>
      <c r="H18" s="127">
        <v>3.678532762482023</v>
      </c>
      <c r="I18" s="127">
        <v>-1.5259207506669203</v>
      </c>
      <c r="J18" s="127">
        <v>-0.68605146727567234</v>
      </c>
      <c r="K18" s="127">
        <v>1.9328736272643976</v>
      </c>
      <c r="L18" s="127">
        <v>3.1307301390789632</v>
      </c>
      <c r="M18" s="127">
        <v>4.0358791068680233</v>
      </c>
      <c r="N18" s="127">
        <v>4.8120832360934118</v>
      </c>
      <c r="O18" s="127">
        <v>3.4320837045967778</v>
      </c>
      <c r="P18" s="127">
        <v>2.9051461943142121</v>
      </c>
      <c r="Q18" s="127">
        <v>2.5395599309824934</v>
      </c>
      <c r="R18" s="127">
        <v>1.1668657961654949</v>
      </c>
      <c r="S18" s="127">
        <v>0.12353818330406163</v>
      </c>
      <c r="T18" s="127">
        <v>1.7586166087911304</v>
      </c>
      <c r="U18" s="127">
        <v>1.4604105165353598</v>
      </c>
      <c r="V18" s="127">
        <v>-4.4805063966174892</v>
      </c>
      <c r="W18" s="127">
        <v>-7.7086117851345666</v>
      </c>
    </row>
    <row r="19" spans="1:23" s="169" customFormat="1" ht="17.100000000000001" customHeight="1" x14ac:dyDescent="0.2">
      <c r="A19" s="166" t="s">
        <v>94</v>
      </c>
      <c r="B19" s="183">
        <v>2.1058875578243708</v>
      </c>
      <c r="C19" s="183">
        <v>1.4898770676474715</v>
      </c>
      <c r="D19" s="183">
        <v>-0.46381429731681134</v>
      </c>
      <c r="E19" s="183">
        <v>-0.57349095192155142</v>
      </c>
      <c r="F19" s="183">
        <v>-0.56026373409863162</v>
      </c>
      <c r="G19" s="183">
        <v>0.21233848575417102</v>
      </c>
      <c r="H19" s="183">
        <v>0.93530413467850515</v>
      </c>
      <c r="I19" s="183">
        <v>2.0535618996130545</v>
      </c>
      <c r="J19" s="183">
        <v>2.620772622546963</v>
      </c>
      <c r="K19" s="183">
        <v>2.1574584263190699</v>
      </c>
      <c r="L19" s="183">
        <v>1.5844404190026307</v>
      </c>
      <c r="M19" s="183">
        <v>1.4147906306715585</v>
      </c>
      <c r="N19" s="183">
        <v>1.2021744283920555</v>
      </c>
      <c r="O19" s="183">
        <v>1.0045180733493808</v>
      </c>
      <c r="P19" s="183">
        <v>1.2947477176766808</v>
      </c>
      <c r="Q19" s="183">
        <v>1.7583476681840127</v>
      </c>
      <c r="R19" s="183">
        <v>2.4994381765309548</v>
      </c>
      <c r="S19" s="183">
        <v>2.2334670896167363</v>
      </c>
      <c r="T19" s="183">
        <v>0.29796011408824707</v>
      </c>
      <c r="U19" s="183">
        <v>-1.823874326025221</v>
      </c>
      <c r="V19" s="183">
        <v>-5.7780437992631217</v>
      </c>
      <c r="W19" s="183">
        <v>-1.4174671015804385</v>
      </c>
    </row>
    <row r="20" spans="1:23" s="81" customFormat="1" ht="17.100000000000001" customHeight="1" x14ac:dyDescent="0.2">
      <c r="A20" s="87" t="s">
        <v>52</v>
      </c>
      <c r="B20" s="127">
        <v>3.018447010701375</v>
      </c>
      <c r="C20" s="127">
        <v>1.822006251792252</v>
      </c>
      <c r="D20" s="127">
        <v>-0.48362037530780277</v>
      </c>
      <c r="E20" s="127">
        <v>-2.7628132889395918</v>
      </c>
      <c r="F20" s="127">
        <v>-2.7504417818250526</v>
      </c>
      <c r="G20" s="127">
        <v>-0.40415399251211293</v>
      </c>
      <c r="H20" s="127">
        <v>1.5790971684957134</v>
      </c>
      <c r="I20" s="127">
        <v>2.0032856752179917</v>
      </c>
      <c r="J20" s="127">
        <v>2.2176465107528465</v>
      </c>
      <c r="K20" s="127">
        <v>2.1432898359708963</v>
      </c>
      <c r="L20" s="127">
        <v>1.8449255659150232</v>
      </c>
      <c r="M20" s="127">
        <v>1.6889822430100843</v>
      </c>
      <c r="N20" s="127">
        <v>1.0473461029183007</v>
      </c>
      <c r="O20" s="127">
        <v>1.0613012922639387</v>
      </c>
      <c r="P20" s="127">
        <v>1.2680290468664257</v>
      </c>
      <c r="Q20" s="127">
        <v>0.76319496915322471</v>
      </c>
      <c r="R20" s="127">
        <v>0.91021936243731449</v>
      </c>
      <c r="S20" s="127">
        <v>0.44669590366614997</v>
      </c>
      <c r="T20" s="127">
        <v>-0.70643968686076031</v>
      </c>
      <c r="U20" s="127">
        <v>-1.4963304511140363</v>
      </c>
      <c r="V20" s="127">
        <v>0.3140084486973338</v>
      </c>
      <c r="W20" s="127">
        <v>2.9872703214189222</v>
      </c>
    </row>
    <row r="21" spans="1:23" s="81" customFormat="1" ht="17.100000000000001" customHeight="1" x14ac:dyDescent="0.2">
      <c r="A21" s="87" t="s">
        <v>53</v>
      </c>
      <c r="B21" s="127">
        <v>2.6158481343427464</v>
      </c>
      <c r="C21" s="127">
        <v>1.7552304422814524</v>
      </c>
      <c r="D21" s="127">
        <v>0.29162253462138299</v>
      </c>
      <c r="E21" s="127">
        <v>-0.11152865353476482</v>
      </c>
      <c r="F21" s="127">
        <v>0.28448200107162869</v>
      </c>
      <c r="G21" s="127">
        <v>0.9392935874870556</v>
      </c>
      <c r="H21" s="127">
        <v>1.7395624214348038</v>
      </c>
      <c r="I21" s="127">
        <v>2.4221341227456117</v>
      </c>
      <c r="J21" s="127">
        <v>2.5987590274400452</v>
      </c>
      <c r="K21" s="127">
        <v>2.9622244529011743</v>
      </c>
      <c r="L21" s="127">
        <v>2.8841349325141374</v>
      </c>
      <c r="M21" s="127">
        <v>2.0337253316976112</v>
      </c>
      <c r="N21" s="127">
        <v>0.14124260193559834</v>
      </c>
      <c r="O21" s="127">
        <v>-0.95881440740546164</v>
      </c>
      <c r="P21" s="127">
        <v>5.0396722725998266E-2</v>
      </c>
      <c r="Q21" s="127">
        <v>1.121735204856833</v>
      </c>
      <c r="R21" s="127">
        <v>1.1581336472034076</v>
      </c>
      <c r="S21" s="127">
        <v>0.3812033435072637</v>
      </c>
      <c r="T21" s="127">
        <v>-1.0774711580528895</v>
      </c>
      <c r="U21" s="127">
        <v>-1.4598759840154685</v>
      </c>
      <c r="V21" s="127">
        <v>-6.5256237762287173</v>
      </c>
      <c r="W21" s="127">
        <v>2.8908844365625352</v>
      </c>
    </row>
    <row r="22" spans="1:23" s="81" customFormat="1" ht="17.100000000000001" customHeight="1" x14ac:dyDescent="0.2">
      <c r="A22" s="87" t="s">
        <v>55</v>
      </c>
      <c r="B22" s="127">
        <v>-0.34896493545564233</v>
      </c>
      <c r="C22" s="127">
        <v>0.23251211717718601</v>
      </c>
      <c r="D22" s="127">
        <v>3.6677858083298709</v>
      </c>
      <c r="E22" s="127">
        <v>4.5880754127159307</v>
      </c>
      <c r="F22" s="127">
        <v>3.8454515823386215</v>
      </c>
      <c r="G22" s="127">
        <v>5.699366012997964</v>
      </c>
      <c r="H22" s="127">
        <v>4.9468695127652174</v>
      </c>
      <c r="I22" s="127">
        <v>3.5179490077232867</v>
      </c>
      <c r="J22" s="127">
        <v>3.6009330727386546</v>
      </c>
      <c r="K22" s="127">
        <v>2.3617762182537527</v>
      </c>
      <c r="L22" s="127">
        <v>-0.19750092386168205</v>
      </c>
      <c r="M22" s="127">
        <v>-0.16578925237131781</v>
      </c>
      <c r="N22" s="127">
        <v>0.72788956035085839</v>
      </c>
      <c r="O22" s="127">
        <v>0.66972225092083448</v>
      </c>
      <c r="P22" s="127">
        <v>0.53067493484093564</v>
      </c>
      <c r="Q22" s="127">
        <v>1.5960619471854232</v>
      </c>
      <c r="R22" s="127">
        <v>2.5377613755635187</v>
      </c>
      <c r="S22" s="127">
        <v>1.5795037083899066</v>
      </c>
      <c r="T22" s="127">
        <v>-0.46957629468242779</v>
      </c>
      <c r="U22" s="127">
        <v>-0.86190551427787199</v>
      </c>
      <c r="V22" s="127">
        <v>-44.794278629928975</v>
      </c>
      <c r="W22" s="127">
        <v>1.6218149982855756</v>
      </c>
    </row>
    <row r="23" spans="1:23" s="81" customFormat="1" ht="17.100000000000001" customHeight="1" x14ac:dyDescent="0.2">
      <c r="A23" s="87" t="s">
        <v>54</v>
      </c>
      <c r="B23" s="127">
        <v>2.4066043758092626</v>
      </c>
      <c r="C23" s="127">
        <v>4.8571295187481045</v>
      </c>
      <c r="D23" s="127">
        <v>3.5294051204155075</v>
      </c>
      <c r="E23" s="127">
        <v>3.1996189944050402</v>
      </c>
      <c r="F23" s="127">
        <v>4.9952958585343543</v>
      </c>
      <c r="G23" s="127">
        <v>6.4831520740025184</v>
      </c>
      <c r="H23" s="127">
        <v>5.9963952832302825</v>
      </c>
      <c r="I23" s="127">
        <v>2.821611309733485</v>
      </c>
      <c r="J23" s="127">
        <v>-3.1682125487361157</v>
      </c>
      <c r="K23" s="127">
        <v>-5.3464380208819273</v>
      </c>
      <c r="L23" s="127">
        <v>-1.3163391359602095</v>
      </c>
      <c r="M23" s="127">
        <v>2.6954276764737717</v>
      </c>
      <c r="N23" s="127">
        <v>-0.13766405311724794</v>
      </c>
      <c r="O23" s="127">
        <v>-3.6524583884832706</v>
      </c>
      <c r="P23" s="127">
        <v>-1.4504362389303416</v>
      </c>
      <c r="Q23" s="127">
        <v>3.4013812061738369</v>
      </c>
      <c r="R23" s="127">
        <v>8.4805727648296312</v>
      </c>
      <c r="S23" s="127">
        <v>10.57867774862402</v>
      </c>
      <c r="T23" s="127">
        <v>4.3921023845613361</v>
      </c>
      <c r="U23" s="127">
        <v>-2.3788960255766267</v>
      </c>
      <c r="V23" s="127">
        <v>-4.9797412455476753E-2</v>
      </c>
      <c r="W23" s="127">
        <v>3.3927434582717853</v>
      </c>
    </row>
    <row r="24" spans="1:23" s="81" customFormat="1" ht="17.100000000000001" customHeight="1" x14ac:dyDescent="0.2">
      <c r="A24" s="87" t="s">
        <v>72</v>
      </c>
      <c r="B24" s="127">
        <v>3.4554334119604624</v>
      </c>
      <c r="C24" s="127">
        <v>6.0705039995829768</v>
      </c>
      <c r="D24" s="127">
        <v>2.6011863277227487</v>
      </c>
      <c r="E24" s="127">
        <v>-1.7683155545189289</v>
      </c>
      <c r="F24" s="127">
        <v>-3.1819199891953476</v>
      </c>
      <c r="G24" s="127">
        <v>-3.9132221705547532</v>
      </c>
      <c r="H24" s="127">
        <v>0.11783831446205983</v>
      </c>
      <c r="I24" s="127">
        <v>4.6190492770299851</v>
      </c>
      <c r="J24" s="127">
        <v>2.9129174047410444</v>
      </c>
      <c r="K24" s="127">
        <v>-0.15809088304360452</v>
      </c>
      <c r="L24" s="127">
        <v>-0.87399686703910628</v>
      </c>
      <c r="M24" s="127">
        <v>-0.63304836764934702</v>
      </c>
      <c r="N24" s="127">
        <v>0.34655115641599732</v>
      </c>
      <c r="O24" s="127">
        <v>3.0196948741292973</v>
      </c>
      <c r="P24" s="127">
        <v>3.725046564476453</v>
      </c>
      <c r="Q24" s="127">
        <v>4.2673636280940563</v>
      </c>
      <c r="R24" s="127">
        <v>4.3229047984914004</v>
      </c>
      <c r="S24" s="127">
        <v>4.2086002865248107</v>
      </c>
      <c r="T24" s="127">
        <v>1.9854255545812549</v>
      </c>
      <c r="U24" s="127">
        <v>-2.3820948688040411</v>
      </c>
      <c r="V24" s="127">
        <v>-3.9108419899194002</v>
      </c>
      <c r="W24" s="127">
        <v>-2.8324424765088008</v>
      </c>
    </row>
    <row r="25" spans="1:23" s="81" customFormat="1" ht="17.100000000000001" customHeight="1" x14ac:dyDescent="0.2">
      <c r="A25" s="87" t="s">
        <v>14</v>
      </c>
      <c r="B25" s="127">
        <v>3.3732252877000768</v>
      </c>
      <c r="C25" s="127">
        <v>3.4870432992819111</v>
      </c>
      <c r="D25" s="127">
        <v>-4.1881573510346044</v>
      </c>
      <c r="E25" s="127">
        <v>1.6682280218640821</v>
      </c>
      <c r="F25" s="127">
        <v>0.53691336663934663</v>
      </c>
      <c r="G25" s="127">
        <v>-0.2085024281398673</v>
      </c>
      <c r="H25" s="127">
        <v>0.30326640755284906</v>
      </c>
      <c r="I25" s="127">
        <v>1.7082480115836685</v>
      </c>
      <c r="J25" s="127">
        <v>2.6826294003662099</v>
      </c>
      <c r="K25" s="127">
        <v>3.443842611220127</v>
      </c>
      <c r="L25" s="127">
        <v>3.7137516794952807</v>
      </c>
      <c r="M25" s="127">
        <v>3.0586211034099309</v>
      </c>
      <c r="N25" s="127">
        <v>2.578956087888562</v>
      </c>
      <c r="O25" s="127">
        <v>2.4794254648710323</v>
      </c>
      <c r="P25" s="127">
        <v>2.0173571578716576</v>
      </c>
      <c r="Q25" s="127">
        <v>1.5436210177925513</v>
      </c>
      <c r="R25" s="127">
        <v>1.1919558993499946</v>
      </c>
      <c r="S25" s="127">
        <v>0.90351653404272536</v>
      </c>
      <c r="T25" s="127">
        <v>1.3589602120289923</v>
      </c>
      <c r="U25" s="127">
        <v>1.7787684009806126</v>
      </c>
      <c r="V25" s="127">
        <v>1.3635654066677327</v>
      </c>
      <c r="W25" s="127">
        <v>1.0303577651848972</v>
      </c>
    </row>
    <row r="26" spans="1:23" s="81" customFormat="1" ht="17.100000000000001" customHeight="1" x14ac:dyDescent="0.2">
      <c r="A26" s="87" t="s">
        <v>56</v>
      </c>
      <c r="B26" s="127">
        <v>-3.011992226714022</v>
      </c>
      <c r="C26" s="127">
        <v>1.2415558721253106</v>
      </c>
      <c r="D26" s="127">
        <v>4.4644245530057081</v>
      </c>
      <c r="E26" s="127">
        <v>-1.1888213075798015</v>
      </c>
      <c r="F26" s="127">
        <v>-1.7101959248751464</v>
      </c>
      <c r="G26" s="127">
        <v>2.5107672628564393</v>
      </c>
      <c r="H26" s="127">
        <v>-0.4923228173436045</v>
      </c>
      <c r="I26" s="127">
        <v>-1.1258166443390172</v>
      </c>
      <c r="J26" s="127">
        <v>3.5713615915269781</v>
      </c>
      <c r="K26" s="127">
        <v>4.0323201714449475</v>
      </c>
      <c r="L26" s="127">
        <v>1.0526080644180036</v>
      </c>
      <c r="M26" s="127">
        <v>1.6356981634037204</v>
      </c>
      <c r="N26" s="127">
        <v>-1.5510670587267517</v>
      </c>
      <c r="O26" s="127">
        <v>-7.7544880708449444</v>
      </c>
      <c r="P26" s="127">
        <v>1.3795227505930541E-2</v>
      </c>
      <c r="Q26" s="127">
        <v>15.416189728513041</v>
      </c>
      <c r="R26" s="127">
        <v>19.13925273782344</v>
      </c>
      <c r="S26" s="127">
        <v>10.21270131283638</v>
      </c>
      <c r="T26" s="127">
        <v>-6.3193467732410635</v>
      </c>
      <c r="U26" s="127">
        <v>-22.791740549054229</v>
      </c>
      <c r="V26" s="127">
        <v>-30.86257128945482</v>
      </c>
      <c r="W26" s="127">
        <v>-39.13615738130818</v>
      </c>
    </row>
    <row r="27" spans="1:23" s="81" customFormat="1" ht="17.100000000000001" customHeight="1" x14ac:dyDescent="0.2">
      <c r="A27" s="87" t="s">
        <v>57</v>
      </c>
      <c r="B27" s="127">
        <v>-3.7351504500591548</v>
      </c>
      <c r="C27" s="127">
        <v>-6.1557903280927366</v>
      </c>
      <c r="D27" s="127">
        <v>-6.5568075944232973</v>
      </c>
      <c r="E27" s="127">
        <v>-5.2314326939892464</v>
      </c>
      <c r="F27" s="127">
        <v>-1.8398259677951168</v>
      </c>
      <c r="G27" s="127">
        <v>0.9638749946813352</v>
      </c>
      <c r="H27" s="127">
        <v>1.8356971019551471</v>
      </c>
      <c r="I27" s="127">
        <v>1.7565621564209488</v>
      </c>
      <c r="J27" s="127">
        <v>0.59978368581843355</v>
      </c>
      <c r="K27" s="127">
        <v>-0.54730387051967755</v>
      </c>
      <c r="L27" s="127">
        <v>0.73949654358531625</v>
      </c>
      <c r="M27" s="127">
        <v>3.7761156725958589</v>
      </c>
      <c r="N27" s="127">
        <v>4.9865031398889315</v>
      </c>
      <c r="O27" s="127">
        <v>4.2950092429706821</v>
      </c>
      <c r="P27" s="127">
        <v>4.0589791052658697</v>
      </c>
      <c r="Q27" s="127">
        <v>4.5741852924481297</v>
      </c>
      <c r="R27" s="127">
        <v>4.1637133102235824</v>
      </c>
      <c r="S27" s="127">
        <v>2.8255044968883425</v>
      </c>
      <c r="T27" s="127">
        <v>0.10314759153935427</v>
      </c>
      <c r="U27" s="127">
        <v>-2.4657055935988992</v>
      </c>
      <c r="V27" s="127">
        <v>-1.7967802882887463</v>
      </c>
      <c r="W27" s="127">
        <v>-0.31152824013369607</v>
      </c>
    </row>
    <row r="28" spans="1:23" s="81" customFormat="1" ht="17.100000000000001" customHeight="1" x14ac:dyDescent="0.2">
      <c r="A28" s="87" t="s">
        <v>15</v>
      </c>
      <c r="B28" s="127">
        <v>-1.6895929535991394</v>
      </c>
      <c r="C28" s="127">
        <v>1.2085226048459408</v>
      </c>
      <c r="D28" s="127">
        <v>2.214502571705923</v>
      </c>
      <c r="E28" s="127">
        <v>4.2441975539295296</v>
      </c>
      <c r="F28" s="127">
        <v>5.7487572531528919</v>
      </c>
      <c r="G28" s="127">
        <v>4.3498639438862785</v>
      </c>
      <c r="H28" s="127">
        <v>3.1767817857349723</v>
      </c>
      <c r="I28" s="127">
        <v>6.3765045930740172</v>
      </c>
      <c r="J28" s="127">
        <v>5.790614214793921</v>
      </c>
      <c r="K28" s="127">
        <v>2.2636523115664664</v>
      </c>
      <c r="L28" s="127">
        <v>0.14527180307630783</v>
      </c>
      <c r="M28" s="127">
        <v>-1.3205934272385145</v>
      </c>
      <c r="N28" s="127">
        <v>-0.13202211812376463</v>
      </c>
      <c r="O28" s="127">
        <v>1.5881484439354665</v>
      </c>
      <c r="P28" s="127">
        <v>1.8827450602850293</v>
      </c>
      <c r="Q28" s="127">
        <v>0.94614900454614848</v>
      </c>
      <c r="R28" s="127">
        <v>3.8738540487983419</v>
      </c>
      <c r="S28" s="127">
        <v>4.8629975350444443</v>
      </c>
      <c r="T28" s="127">
        <v>3.9613383015495662</v>
      </c>
      <c r="U28" s="127">
        <v>3.3399506823475811</v>
      </c>
      <c r="V28" s="127">
        <v>0.67384088302657741</v>
      </c>
      <c r="W28" s="127">
        <v>-1.8143449250927701</v>
      </c>
    </row>
    <row r="29" spans="1:23" s="81" customFormat="1" ht="17.100000000000001" customHeight="1" x14ac:dyDescent="0.2">
      <c r="A29" s="87" t="s">
        <v>16</v>
      </c>
      <c r="B29" s="127">
        <v>5.0686190770406592</v>
      </c>
      <c r="C29" s="127">
        <v>-0.12497154470354488</v>
      </c>
      <c r="D29" s="127">
        <v>-2.6207590354110244</v>
      </c>
      <c r="E29" s="127">
        <v>-2.661463597935454</v>
      </c>
      <c r="F29" s="127">
        <v>-2.7168030079394057</v>
      </c>
      <c r="G29" s="127">
        <v>-3.9285979153703576</v>
      </c>
      <c r="H29" s="127">
        <v>-3.8528318362342495</v>
      </c>
      <c r="I29" s="127">
        <v>-0.7692731162959987</v>
      </c>
      <c r="J29" s="127">
        <v>2.8181832088495007</v>
      </c>
      <c r="K29" s="127">
        <v>3.1765144759847042</v>
      </c>
      <c r="L29" s="127">
        <v>1.9223404591274029</v>
      </c>
      <c r="M29" s="127">
        <v>1.0862835959656314</v>
      </c>
      <c r="N29" s="127">
        <v>2.7780005681925068</v>
      </c>
      <c r="O29" s="127">
        <v>3.8154122488081477</v>
      </c>
      <c r="P29" s="127">
        <v>1.6712957095159187</v>
      </c>
      <c r="Q29" s="127">
        <v>-1.3594174422691507</v>
      </c>
      <c r="R29" s="127">
        <v>-1.7944831152031937</v>
      </c>
      <c r="S29" s="127">
        <v>-0.1094172556673878</v>
      </c>
      <c r="T29" s="127">
        <v>0.45400778372217676</v>
      </c>
      <c r="U29" s="127">
        <v>-2.0051035607550172</v>
      </c>
      <c r="V29" s="127">
        <v>-7.2224918601420551</v>
      </c>
      <c r="W29" s="127">
        <v>-9.8275066255867785</v>
      </c>
    </row>
    <row r="30" spans="1:23" s="81" customFormat="1" ht="17.100000000000001" customHeight="1" x14ac:dyDescent="0.2">
      <c r="A30" s="87" t="s">
        <v>58</v>
      </c>
      <c r="B30" s="127">
        <v>2.3856016107268729</v>
      </c>
      <c r="C30" s="127">
        <v>-0.75299023294153056</v>
      </c>
      <c r="D30" s="127">
        <v>-2.0551785659467914</v>
      </c>
      <c r="E30" s="127">
        <v>-1.8714639284737711</v>
      </c>
      <c r="F30" s="127">
        <v>-1.4723887806983305</v>
      </c>
      <c r="G30" s="127">
        <v>-0.98772318412732041</v>
      </c>
      <c r="H30" s="127">
        <v>0.27188803488762403</v>
      </c>
      <c r="I30" s="127">
        <v>3.3916150091138464</v>
      </c>
      <c r="J30" s="127">
        <v>6.5161794792278238</v>
      </c>
      <c r="K30" s="127">
        <v>6.0732992435725608</v>
      </c>
      <c r="L30" s="127">
        <v>3.4077311555875456</v>
      </c>
      <c r="M30" s="127">
        <v>1.5645230659399489</v>
      </c>
      <c r="N30" s="127">
        <v>1.3340333959282136</v>
      </c>
      <c r="O30" s="127">
        <v>1.1019383393145343</v>
      </c>
      <c r="P30" s="127">
        <v>9.2368106653584192E-2</v>
      </c>
      <c r="Q30" s="127">
        <v>-0.71886089698336431</v>
      </c>
      <c r="R30" s="127">
        <v>0.28083583881983731</v>
      </c>
      <c r="S30" s="127">
        <v>1.7587889375194621</v>
      </c>
      <c r="T30" s="127">
        <v>1.6666475876230269</v>
      </c>
      <c r="U30" s="127">
        <v>0.59379450219028129</v>
      </c>
      <c r="V30" s="127">
        <v>-4.7002804245788177E-2</v>
      </c>
      <c r="W30" s="127">
        <v>-0.26102794507879556</v>
      </c>
    </row>
    <row r="31" spans="1:23" s="81" customFormat="1" ht="17.100000000000001" customHeight="1" x14ac:dyDescent="0.2">
      <c r="A31" s="87" t="s">
        <v>71</v>
      </c>
      <c r="B31" s="127">
        <v>4.8519622549038965</v>
      </c>
      <c r="C31" s="127">
        <v>-0.49886356618591421</v>
      </c>
      <c r="D31" s="127">
        <v>-1.5038047955055256</v>
      </c>
      <c r="E31" s="127">
        <v>-5.0426688693686383</v>
      </c>
      <c r="F31" s="127">
        <v>-10.942917632034188</v>
      </c>
      <c r="G31" s="127">
        <v>-2.0196735811380817</v>
      </c>
      <c r="H31" s="127">
        <v>15.705283681794334</v>
      </c>
      <c r="I31" s="127">
        <v>28.556944449076592</v>
      </c>
      <c r="J31" s="127">
        <v>26.262203989385945</v>
      </c>
      <c r="K31" s="127">
        <v>17.932081009003497</v>
      </c>
      <c r="L31" s="127">
        <v>12.445935138313757</v>
      </c>
      <c r="M31" s="127">
        <v>6.9471708661422493</v>
      </c>
      <c r="N31" s="127">
        <v>4.7619644013451312</v>
      </c>
      <c r="O31" s="127">
        <v>2.7314420652712279</v>
      </c>
      <c r="P31" s="127">
        <v>2.7226909676874245</v>
      </c>
      <c r="Q31" s="127">
        <v>1.0376554768293245</v>
      </c>
      <c r="R31" s="127">
        <v>2.8741544622019388</v>
      </c>
      <c r="S31" s="127">
        <v>2.165102988470835</v>
      </c>
      <c r="T31" s="127">
        <v>-1.6961698149943527</v>
      </c>
      <c r="U31" s="127">
        <v>-2.9039231402529619</v>
      </c>
      <c r="V31" s="127">
        <v>-43.258812087046586</v>
      </c>
      <c r="W31" s="127">
        <v>-7.0825070255484235</v>
      </c>
    </row>
    <row r="32" spans="1:23" s="81" customFormat="1" ht="17.100000000000001" customHeight="1" x14ac:dyDescent="0.2">
      <c r="A32" s="87" t="s">
        <v>17</v>
      </c>
      <c r="B32" s="127">
        <v>2.6970528570003482</v>
      </c>
      <c r="C32" s="127">
        <v>2.9186929399492634</v>
      </c>
      <c r="D32" s="127">
        <v>2.3791449385642816</v>
      </c>
      <c r="E32" s="127">
        <v>1.1657362164112728</v>
      </c>
      <c r="F32" s="127">
        <v>0.23862611440990111</v>
      </c>
      <c r="G32" s="127">
        <v>-0.21400086992580114</v>
      </c>
      <c r="H32" s="127">
        <v>-0.53290947671004174</v>
      </c>
      <c r="I32" s="127">
        <v>-0.52803923521782536</v>
      </c>
      <c r="J32" s="127">
        <v>-0.70460811082944108</v>
      </c>
      <c r="K32" s="127">
        <v>-0.83845905314076097</v>
      </c>
      <c r="L32" s="127">
        <v>-0.36227288817973768</v>
      </c>
      <c r="M32" s="127">
        <v>-0.17676944036141284</v>
      </c>
      <c r="N32" s="127">
        <v>0.17970039102062074</v>
      </c>
      <c r="O32" s="127">
        <v>0.61826477843058836</v>
      </c>
      <c r="P32" s="127">
        <v>0.7803256004910164</v>
      </c>
      <c r="Q32" s="127">
        <v>0.9776918857105743</v>
      </c>
      <c r="R32" s="127">
        <v>1.4965898264984956</v>
      </c>
      <c r="S32" s="127">
        <v>1.1846946847356099</v>
      </c>
      <c r="T32" s="127">
        <v>0.45882359614273227</v>
      </c>
      <c r="U32" s="127">
        <v>0.13340656864828659</v>
      </c>
      <c r="V32" s="127">
        <v>-0.62816944659640495</v>
      </c>
      <c r="W32" s="127">
        <v>-1.1542498786166644</v>
      </c>
    </row>
    <row r="33" spans="1:23" s="81" customFormat="1" ht="17.100000000000001" customHeight="1" x14ac:dyDescent="0.2">
      <c r="A33" s="87" t="s">
        <v>59</v>
      </c>
      <c r="B33" s="127">
        <v>0.66291654748480422</v>
      </c>
      <c r="C33" s="127">
        <v>0.67848539908823557</v>
      </c>
      <c r="D33" s="127">
        <v>0.6953088086310677</v>
      </c>
      <c r="E33" s="127">
        <v>0.71211494128504693</v>
      </c>
      <c r="F33" s="127">
        <v>0.72171820670463571</v>
      </c>
      <c r="G33" s="127">
        <v>0.72468096347806377</v>
      </c>
      <c r="H33" s="127">
        <v>0.72128322322100313</v>
      </c>
      <c r="I33" s="127">
        <v>0.70744982575714488</v>
      </c>
      <c r="J33" s="127">
        <v>0.69283453893409508</v>
      </c>
      <c r="K33" s="127">
        <v>0.69127729957541018</v>
      </c>
      <c r="L33" s="127">
        <v>0.69532116804391642</v>
      </c>
      <c r="M33" s="127">
        <v>0.69275542061026929</v>
      </c>
      <c r="N33" s="127">
        <v>0.68988164390821893</v>
      </c>
      <c r="O33" s="127">
        <v>0.68919501764441726</v>
      </c>
      <c r="P33" s="127">
        <v>0.68676299373959804</v>
      </c>
      <c r="Q33" s="127">
        <v>0.68655940519017911</v>
      </c>
      <c r="R33" s="127">
        <v>0.6878090538145365</v>
      </c>
      <c r="S33" s="127">
        <v>0.68306067523735692</v>
      </c>
      <c r="T33" s="127">
        <v>0.67763346293137072</v>
      </c>
      <c r="U33" s="127">
        <v>0.67927066849013951</v>
      </c>
      <c r="V33" s="127">
        <v>0.68115668890733616</v>
      </c>
      <c r="W33" s="127">
        <v>0.67743397376869297</v>
      </c>
    </row>
    <row r="34" spans="1:23" s="81" customFormat="1" ht="17.100000000000001" customHeight="1" x14ac:dyDescent="0.2">
      <c r="A34" s="88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00" customFormat="1" ht="17.100000000000001" customHeight="1" x14ac:dyDescent="0.2">
      <c r="A35" s="166" t="s">
        <v>95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</row>
    <row r="36" spans="1:23" s="91" customFormat="1" ht="17.100000000000001" customHeight="1" thickBot="1" x14ac:dyDescent="0.25">
      <c r="A36" s="89" t="s">
        <v>19</v>
      </c>
      <c r="B36" s="128">
        <v>1.4052036975414683</v>
      </c>
      <c r="C36" s="128">
        <v>-0.39071401908283843</v>
      </c>
      <c r="D36" s="128">
        <v>-2.2313067811539189</v>
      </c>
      <c r="E36" s="128">
        <v>-9.110173003227251E-2</v>
      </c>
      <c r="F36" s="128">
        <v>4.3800311460816532</v>
      </c>
      <c r="G36" s="128">
        <v>5.2170051266779316</v>
      </c>
      <c r="H36" s="128">
        <v>2.4142395300678299</v>
      </c>
      <c r="I36" s="128">
        <v>2.0202901003711027</v>
      </c>
      <c r="J36" s="128">
        <v>1.5386370068294353</v>
      </c>
      <c r="K36" s="128">
        <v>-0.31230487123743433</v>
      </c>
      <c r="L36" s="128">
        <v>-1.4274272435594759</v>
      </c>
      <c r="M36" s="128">
        <v>-0.66512767033838349</v>
      </c>
      <c r="N36" s="128">
        <v>0.27063061874978978</v>
      </c>
      <c r="O36" s="128">
        <v>1.0436793508720399</v>
      </c>
      <c r="P36" s="128">
        <v>3.5581841511335366</v>
      </c>
      <c r="Q36" s="128">
        <v>4.4341451954703182</v>
      </c>
      <c r="R36" s="128">
        <v>3.0814778195301429</v>
      </c>
      <c r="S36" s="128">
        <v>2.7867324208561639</v>
      </c>
      <c r="T36" s="128">
        <v>-0.62675706181873903</v>
      </c>
      <c r="U36" s="128">
        <v>-5.6795557135073116</v>
      </c>
      <c r="V36" s="128">
        <v>-3.4851879626237037</v>
      </c>
      <c r="W36" s="128">
        <v>-0.34624617225892385</v>
      </c>
    </row>
    <row r="37" spans="1:23" x14ac:dyDescent="0.2">
      <c r="A37" s="92" t="s">
        <v>50</v>
      </c>
    </row>
  </sheetData>
  <mergeCells count="5">
    <mergeCell ref="S3:V3"/>
    <mergeCell ref="O3:R3"/>
    <mergeCell ref="G3:J3"/>
    <mergeCell ref="C3:F3"/>
    <mergeCell ref="K3:N3"/>
  </mergeCells>
  <conditionalFormatting sqref="B5:N36">
    <cfRule type="cellIs" dxfId="3" priority="6" operator="lessThan">
      <formula>0</formula>
    </cfRule>
  </conditionalFormatting>
  <conditionalFormatting sqref="O5:O36">
    <cfRule type="cellIs" dxfId="2" priority="4" operator="lessThan">
      <formula>0</formula>
    </cfRule>
  </conditionalFormatting>
  <conditionalFormatting sqref="P5:P36">
    <cfRule type="cellIs" dxfId="1" priority="3" operator="lessThan">
      <formula>0</formula>
    </cfRule>
  </conditionalFormatting>
  <conditionalFormatting sqref="Q5:W36">
    <cfRule type="cellIs" dxfId="0" priority="2" operator="lessThan">
      <formula>0</formula>
    </cfRule>
  </conditionalFormatting>
  <pageMargins left="0.51181102362204722" right="0" top="0.51181102362204722" bottom="0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ColWidth="9.109375" defaultRowHeight="10.199999999999999" x14ac:dyDescent="0.2"/>
  <cols>
    <col min="1" max="1" width="26.33203125" style="1" customWidth="1"/>
    <col min="2" max="9" width="5.6640625" style="5" hidden="1" customWidth="1"/>
    <col min="10" max="15" width="6" style="5" hidden="1" customWidth="1"/>
    <col min="16" max="19" width="6.33203125" style="5" hidden="1" customWidth="1"/>
    <col min="20" max="23" width="6.6640625" style="5" hidden="1" customWidth="1"/>
    <col min="24" max="28" width="6.6640625" style="5" customWidth="1"/>
    <col min="29" max="40" width="6.6640625" style="1" customWidth="1"/>
    <col min="41" max="41" width="7.5546875" style="1" customWidth="1"/>
    <col min="42" max="43" width="6.33203125" style="1" customWidth="1"/>
    <col min="44" max="16384" width="9.109375" style="1"/>
  </cols>
  <sheetData>
    <row r="1" spans="1:43" ht="16.5" customHeight="1" x14ac:dyDescent="0.25">
      <c r="X1" s="33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195" t="s">
        <v>67</v>
      </c>
      <c r="C3" s="195"/>
      <c r="D3" s="195" t="s">
        <v>66</v>
      </c>
      <c r="E3" s="195"/>
      <c r="F3" s="195"/>
      <c r="G3" s="195"/>
      <c r="H3" s="195" t="s">
        <v>60</v>
      </c>
      <c r="I3" s="195"/>
      <c r="J3" s="195"/>
      <c r="K3" s="195"/>
      <c r="L3" s="195" t="s">
        <v>61</v>
      </c>
      <c r="M3" s="195"/>
      <c r="N3" s="195"/>
      <c r="O3" s="195"/>
      <c r="P3" s="195" t="s">
        <v>62</v>
      </c>
      <c r="Q3" s="195"/>
      <c r="R3" s="195"/>
      <c r="S3" s="195"/>
      <c r="T3" s="195" t="s">
        <v>63</v>
      </c>
      <c r="U3" s="195"/>
      <c r="V3" s="195"/>
      <c r="W3" s="195"/>
      <c r="X3" s="195" t="s">
        <v>64</v>
      </c>
      <c r="Y3" s="195"/>
      <c r="Z3" s="195"/>
      <c r="AA3" s="195"/>
      <c r="AB3" s="195" t="s">
        <v>65</v>
      </c>
      <c r="AC3" s="195"/>
      <c r="AD3" s="195"/>
      <c r="AE3" s="195"/>
      <c r="AF3" s="194" t="s">
        <v>77</v>
      </c>
      <c r="AG3" s="194"/>
      <c r="AH3" s="194"/>
      <c r="AI3" s="194"/>
      <c r="AJ3" s="190" t="s">
        <v>80</v>
      </c>
      <c r="AK3" s="190"/>
      <c r="AL3" s="190"/>
      <c r="AM3" s="190"/>
      <c r="AN3" s="194" t="s">
        <v>92</v>
      </c>
      <c r="AO3" s="194"/>
      <c r="AP3" s="194"/>
      <c r="AQ3" s="194"/>
    </row>
    <row r="4" spans="1:43" s="8" customFormat="1" ht="10.8" x14ac:dyDescent="0.2">
      <c r="A4" s="22" t="s">
        <v>68</v>
      </c>
      <c r="B4" s="23" t="s">
        <v>48</v>
      </c>
      <c r="C4" s="23" t="s">
        <v>49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46</v>
      </c>
      <c r="Y4" s="23" t="s">
        <v>47</v>
      </c>
      <c r="Z4" s="23" t="s">
        <v>48</v>
      </c>
      <c r="AA4" s="23" t="s">
        <v>49</v>
      </c>
      <c r="AB4" s="23" t="s">
        <v>46</v>
      </c>
      <c r="AC4" s="23" t="s">
        <v>47</v>
      </c>
      <c r="AD4" s="23" t="s">
        <v>48</v>
      </c>
      <c r="AE4" s="23" t="s">
        <v>49</v>
      </c>
      <c r="AF4" s="13" t="s">
        <v>46</v>
      </c>
      <c r="AG4" s="13" t="s">
        <v>47</v>
      </c>
      <c r="AH4" s="13" t="s">
        <v>48</v>
      </c>
      <c r="AI4" s="2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11" t="e">
        <f>#REF!/Trend_VA!#REF!*100</f>
        <v>#REF!</v>
      </c>
      <c r="C5" s="11" t="e">
        <f>#REF!/Trend_VA!#REF!*100</f>
        <v>#REF!</v>
      </c>
      <c r="D5" s="11" t="e">
        <f>#REF!/Trend_VA!#REF!*100</f>
        <v>#REF!</v>
      </c>
      <c r="E5" s="11" t="e">
        <f>#REF!/Trend_VA!#REF!*100</f>
        <v>#REF!</v>
      </c>
      <c r="F5" s="11" t="e">
        <f>#REF!/Trend_VA!#REF!*100</f>
        <v>#REF!</v>
      </c>
      <c r="G5" s="11" t="e">
        <f>#REF!/Trend_VA!#REF!*100</f>
        <v>#REF!</v>
      </c>
      <c r="H5" s="11" t="e">
        <f>#REF!/Trend_VA!#REF!*100</f>
        <v>#REF!</v>
      </c>
      <c r="I5" s="11" t="e">
        <f>#REF!/Trend_VA!#REF!*100</f>
        <v>#REF!</v>
      </c>
      <c r="J5" s="26" t="e">
        <f>#REF!/Trend_VA!#REF!*100</f>
        <v>#REF!</v>
      </c>
      <c r="K5" s="26" t="e">
        <f>#REF!/Trend_VA!#REF!*100</f>
        <v>#REF!</v>
      </c>
      <c r="L5" s="26" t="e">
        <f>#REF!/Trend_VA!#REF!*100</f>
        <v>#REF!</v>
      </c>
      <c r="M5" s="26" t="e">
        <f>#REF!/Trend_VA!#REF!*100</f>
        <v>#REF!</v>
      </c>
      <c r="N5" s="26" t="e">
        <f>#REF!/Trend_VA!#REF!*100</f>
        <v>#REF!</v>
      </c>
      <c r="O5" s="26" t="e">
        <f>#REF!/Trend_VA!#REF!*100</f>
        <v>#REF!</v>
      </c>
      <c r="P5" s="26" t="e">
        <f>#REF!/Trend_VA!#REF!*100</f>
        <v>#REF!</v>
      </c>
      <c r="Q5" s="26" t="e">
        <f>#REF!/Trend_VA!#REF!*100</f>
        <v>#REF!</v>
      </c>
      <c r="R5" s="26" t="e">
        <f>#REF!/Trend_VA!#REF!*100</f>
        <v>#REF!</v>
      </c>
      <c r="S5" s="26" t="e">
        <f>#REF!/Trend_VA!#REF!*100</f>
        <v>#REF!</v>
      </c>
      <c r="T5" s="26" t="e">
        <f>#REF!/Trend_VA!#REF!*100</f>
        <v>#REF!</v>
      </c>
      <c r="U5" s="26" t="e">
        <f>#REF!/Trend_VA!#REF!*100</f>
        <v>#REF!</v>
      </c>
      <c r="V5" s="26" t="e">
        <f>#REF!/Trend_VA!#REF!*100</f>
        <v>#REF!</v>
      </c>
      <c r="W5" s="26" t="e">
        <f>#REF!/Trend_VA!#REF!*100</f>
        <v>#REF!</v>
      </c>
      <c r="X5" s="26" t="e">
        <f>#REF!/Trend_VA!#REF!*100</f>
        <v>#REF!</v>
      </c>
      <c r="Y5" s="26" t="e">
        <f>#REF!/Trend_VA!#REF!*100</f>
        <v>#REF!</v>
      </c>
      <c r="Z5" s="26" t="e">
        <f>#REF!/Trend_VA!#REF!*100</f>
        <v>#REF!</v>
      </c>
      <c r="AA5" s="26" t="e">
        <f>#REF!/Trend_VA!#REF!*100</f>
        <v>#REF!</v>
      </c>
      <c r="AB5" s="26" t="e">
        <f>#REF!/Trend_VA!#REF!*100</f>
        <v>#REF!</v>
      </c>
      <c r="AC5" s="26" t="e">
        <f>#REF!/Trend_VA!#REF!*100</f>
        <v>#REF!</v>
      </c>
      <c r="AD5" s="26" t="e">
        <f>#REF!/Trend_VA!#REF!*100</f>
        <v>#REF!</v>
      </c>
      <c r="AE5" s="26" t="e">
        <f>#REF!/Trend_VA!#REF!*100</f>
        <v>#REF!</v>
      </c>
      <c r="AF5" s="26" t="e">
        <f>#REF!/Trend_VA!B5*100</f>
        <v>#REF!</v>
      </c>
      <c r="AG5" s="26" t="e">
        <f>#REF!/Trend_VA!C5*100</f>
        <v>#REF!</v>
      </c>
      <c r="AH5" s="26" t="e">
        <f>#REF!/Trend_VA!D5*100</f>
        <v>#REF!</v>
      </c>
      <c r="AI5" s="26" t="e">
        <f>#REF!/Trend_VA!E5*100</f>
        <v>#REF!</v>
      </c>
      <c r="AJ5" s="26" t="e">
        <f>#REF!/Trend_VA!F5*100</f>
        <v>#REF!</v>
      </c>
      <c r="AK5" s="26" t="e">
        <f>#REF!/Trend_VA!G5*100</f>
        <v>#REF!</v>
      </c>
      <c r="AL5" s="26" t="e">
        <f>#REF!/Trend_VA!H5*100</f>
        <v>#REF!</v>
      </c>
      <c r="AM5" s="26" t="e">
        <f>#REF!/Trend_VA!I5*100</f>
        <v>#REF!</v>
      </c>
      <c r="AN5" s="26" t="e">
        <f>#REF!/Trend_VA!J5*100</f>
        <v>#REF!</v>
      </c>
      <c r="AO5" s="26" t="e">
        <f>#REF!/Trend_VA!K5*100</f>
        <v>#REF!</v>
      </c>
      <c r="AP5" s="26" t="e">
        <f>#REF!/Trend_VA!L5*100</f>
        <v>#REF!</v>
      </c>
      <c r="AQ5" s="26" t="e">
        <f>#REF!/Trend_VA!M5*100</f>
        <v>#REF!</v>
      </c>
    </row>
    <row r="6" spans="1:43" s="9" customFormat="1" ht="24.75" customHeight="1" x14ac:dyDescent="0.2">
      <c r="A6" s="2" t="s">
        <v>96</v>
      </c>
      <c r="B6" s="11" t="e">
        <f>#REF!/Trend_VA!#REF!*100</f>
        <v>#REF!</v>
      </c>
      <c r="C6" s="11" t="e">
        <f>#REF!/Trend_VA!#REF!*100</f>
        <v>#REF!</v>
      </c>
      <c r="D6" s="11" t="e">
        <f>#REF!/Trend_VA!#REF!*100</f>
        <v>#REF!</v>
      </c>
      <c r="E6" s="11" t="e">
        <f>#REF!/Trend_VA!#REF!*100</f>
        <v>#REF!</v>
      </c>
      <c r="F6" s="11" t="e">
        <f>#REF!/Trend_VA!#REF!*100</f>
        <v>#REF!</v>
      </c>
      <c r="G6" s="11" t="e">
        <f>#REF!/Trend_VA!#REF!*100</f>
        <v>#REF!</v>
      </c>
      <c r="H6" s="11" t="e">
        <f>#REF!/Trend_VA!#REF!*100</f>
        <v>#REF!</v>
      </c>
      <c r="I6" s="11" t="e">
        <f>#REF!/Trend_VA!#REF!*100</f>
        <v>#REF!</v>
      </c>
      <c r="J6" s="26" t="e">
        <f>#REF!/Trend_VA!#REF!*100</f>
        <v>#REF!</v>
      </c>
      <c r="K6" s="26" t="e">
        <f>#REF!/Trend_VA!#REF!*100</f>
        <v>#REF!</v>
      </c>
      <c r="L6" s="26" t="e">
        <f>#REF!/Trend_VA!#REF!*100</f>
        <v>#REF!</v>
      </c>
      <c r="M6" s="26" t="e">
        <f>#REF!/Trend_VA!#REF!*100</f>
        <v>#REF!</v>
      </c>
      <c r="N6" s="26" t="e">
        <f>#REF!/Trend_VA!#REF!*100</f>
        <v>#REF!</v>
      </c>
      <c r="O6" s="26" t="e">
        <f>#REF!/Trend_VA!#REF!*100</f>
        <v>#REF!</v>
      </c>
      <c r="P6" s="26" t="e">
        <f>#REF!/Trend_VA!#REF!*100</f>
        <v>#REF!</v>
      </c>
      <c r="Q6" s="26" t="e">
        <f>#REF!/Trend_VA!#REF!*100</f>
        <v>#REF!</v>
      </c>
      <c r="R6" s="26" t="e">
        <f>#REF!/Trend_VA!#REF!*100</f>
        <v>#REF!</v>
      </c>
      <c r="S6" s="26" t="e">
        <f>#REF!/Trend_VA!#REF!*100</f>
        <v>#REF!</v>
      </c>
      <c r="T6" s="26" t="e">
        <f>#REF!/Trend_VA!#REF!*100</f>
        <v>#REF!</v>
      </c>
      <c r="U6" s="26" t="e">
        <f>#REF!/Trend_VA!#REF!*100</f>
        <v>#REF!</v>
      </c>
      <c r="V6" s="26" t="e">
        <f>#REF!/Trend_VA!#REF!*100</f>
        <v>#REF!</v>
      </c>
      <c r="W6" s="26" t="e">
        <f>#REF!/Trend_VA!#REF!*100</f>
        <v>#REF!</v>
      </c>
      <c r="X6" s="26" t="e">
        <f>#REF!/Trend_VA!#REF!*100</f>
        <v>#REF!</v>
      </c>
      <c r="Y6" s="26" t="e">
        <f>#REF!/Trend_VA!#REF!*100</f>
        <v>#REF!</v>
      </c>
      <c r="Z6" s="26" t="e">
        <f>#REF!/Trend_VA!#REF!*100</f>
        <v>#REF!</v>
      </c>
      <c r="AA6" s="26" t="e">
        <f>#REF!/Trend_VA!#REF!*100</f>
        <v>#REF!</v>
      </c>
      <c r="AB6" s="26" t="e">
        <f>#REF!/Trend_VA!#REF!*100</f>
        <v>#REF!</v>
      </c>
      <c r="AC6" s="26" t="e">
        <f>#REF!/Trend_VA!#REF!*100</f>
        <v>#REF!</v>
      </c>
      <c r="AD6" s="26" t="e">
        <f>#REF!/Trend_VA!#REF!*100</f>
        <v>#REF!</v>
      </c>
      <c r="AE6" s="26" t="e">
        <f>#REF!/Trend_VA!#REF!*100</f>
        <v>#REF!</v>
      </c>
      <c r="AF6" s="52" t="e">
        <f>#REF!/Trend_VA!B6*100</f>
        <v>#REF!</v>
      </c>
      <c r="AG6" s="52" t="e">
        <f>#REF!/Trend_VA!C6*100</f>
        <v>#REF!</v>
      </c>
      <c r="AH6" s="52" t="e">
        <f>#REF!/Trend_VA!D6*100</f>
        <v>#REF!</v>
      </c>
      <c r="AI6" s="52" t="e">
        <f>#REF!/Trend_VA!E6*100</f>
        <v>#REF!</v>
      </c>
      <c r="AJ6" s="52" t="e">
        <f>#REF!/Trend_VA!F6*100</f>
        <v>#REF!</v>
      </c>
      <c r="AK6" s="52" t="e">
        <f>#REF!/Trend_VA!G6*100</f>
        <v>#REF!</v>
      </c>
      <c r="AL6" s="52" t="e">
        <f>#REF!/Trend_VA!H6*100</f>
        <v>#REF!</v>
      </c>
      <c r="AM6" s="52" t="e">
        <f>#REF!/Trend_VA!I6*100</f>
        <v>#REF!</v>
      </c>
      <c r="AN6" s="52" t="e">
        <f>#REF!/Trend_VA!J6*100</f>
        <v>#REF!</v>
      </c>
      <c r="AO6" s="52" t="e">
        <f>#REF!/Trend_VA!K6*100</f>
        <v>#REF!</v>
      </c>
      <c r="AP6" s="52" t="e">
        <f>#REF!/Trend_VA!L6*100</f>
        <v>#REF!</v>
      </c>
      <c r="AQ6" s="52" t="e">
        <f>#REF!/Trend_VA!M6*100</f>
        <v>#REF!</v>
      </c>
    </row>
    <row r="7" spans="1:43" s="8" customFormat="1" ht="18" customHeight="1" x14ac:dyDescent="0.2">
      <c r="A7" s="17" t="s">
        <v>1</v>
      </c>
      <c r="B7" s="10" t="e">
        <f>#REF!/Trend_VA!#REF!*100</f>
        <v>#REF!</v>
      </c>
      <c r="C7" s="10" t="e">
        <f>#REF!/Trend_VA!#REF!*100</f>
        <v>#REF!</v>
      </c>
      <c r="D7" s="10" t="e">
        <f>#REF!/Trend_VA!#REF!*100</f>
        <v>#REF!</v>
      </c>
      <c r="E7" s="10" t="e">
        <f>#REF!/Trend_VA!#REF!*100</f>
        <v>#REF!</v>
      </c>
      <c r="F7" s="10" t="e">
        <f>#REF!/Trend_VA!#REF!*100</f>
        <v>#REF!</v>
      </c>
      <c r="G7" s="10" t="e">
        <f>#REF!/Trend_VA!#REF!*100</f>
        <v>#REF!</v>
      </c>
      <c r="H7" s="10" t="e">
        <f>#REF!/Trend_VA!#REF!*100</f>
        <v>#REF!</v>
      </c>
      <c r="I7" s="10" t="e">
        <f>#REF!/Trend_VA!#REF!*100</f>
        <v>#REF!</v>
      </c>
      <c r="J7" s="27" t="e">
        <f>#REF!/Trend_VA!#REF!*100</f>
        <v>#REF!</v>
      </c>
      <c r="K7" s="27" t="e">
        <f>#REF!/Trend_VA!#REF!*100</f>
        <v>#REF!</v>
      </c>
      <c r="L7" s="27" t="e">
        <f>#REF!/Trend_VA!#REF!*100</f>
        <v>#REF!</v>
      </c>
      <c r="M7" s="27" t="e">
        <f>#REF!/Trend_VA!#REF!*100</f>
        <v>#REF!</v>
      </c>
      <c r="N7" s="27" t="e">
        <f>#REF!/Trend_VA!#REF!*100</f>
        <v>#REF!</v>
      </c>
      <c r="O7" s="27" t="e">
        <f>#REF!/Trend_VA!#REF!*100</f>
        <v>#REF!</v>
      </c>
      <c r="P7" s="27" t="e">
        <f>#REF!/Trend_VA!#REF!*100</f>
        <v>#REF!</v>
      </c>
      <c r="Q7" s="27" t="e">
        <f>#REF!/Trend_VA!#REF!*100</f>
        <v>#REF!</v>
      </c>
      <c r="R7" s="27" t="e">
        <f>#REF!/Trend_VA!#REF!*100</f>
        <v>#REF!</v>
      </c>
      <c r="S7" s="27" t="e">
        <f>#REF!/Trend_VA!#REF!*100</f>
        <v>#REF!</v>
      </c>
      <c r="T7" s="27" t="e">
        <f>#REF!/Trend_VA!#REF!*100</f>
        <v>#REF!</v>
      </c>
      <c r="U7" s="27" t="e">
        <f>#REF!/Trend_VA!#REF!*100</f>
        <v>#REF!</v>
      </c>
      <c r="V7" s="27" t="e">
        <f>#REF!/Trend_VA!#REF!*100</f>
        <v>#REF!</v>
      </c>
      <c r="W7" s="27" t="e">
        <f>#REF!/Trend_VA!#REF!*100</f>
        <v>#REF!</v>
      </c>
      <c r="X7" s="27" t="e">
        <f>#REF!/Trend_VA!#REF!*100</f>
        <v>#REF!</v>
      </c>
      <c r="Y7" s="27" t="e">
        <f>#REF!/Trend_VA!#REF!*100</f>
        <v>#REF!</v>
      </c>
      <c r="Z7" s="27" t="e">
        <f>#REF!/Trend_VA!#REF!*100</f>
        <v>#REF!</v>
      </c>
      <c r="AA7" s="27" t="e">
        <f>#REF!/Trend_VA!#REF!*100</f>
        <v>#REF!</v>
      </c>
      <c r="AB7" s="27" t="e">
        <f>#REF!/Trend_VA!#REF!*100</f>
        <v>#REF!</v>
      </c>
      <c r="AC7" s="27" t="e">
        <f>#REF!/Trend_VA!#REF!*100</f>
        <v>#REF!</v>
      </c>
      <c r="AD7" s="27" t="e">
        <f>#REF!/Trend_VA!#REF!*100</f>
        <v>#REF!</v>
      </c>
      <c r="AE7" s="27" t="e">
        <f>#REF!/Trend_VA!#REF!*100</f>
        <v>#REF!</v>
      </c>
      <c r="AF7" s="34" t="e">
        <f>#REF!/Trend_VA!B7*100</f>
        <v>#REF!</v>
      </c>
      <c r="AG7" s="34" t="e">
        <f>#REF!/Trend_VA!C7*100</f>
        <v>#REF!</v>
      </c>
      <c r="AH7" s="34" t="e">
        <f>#REF!/Trend_VA!D7*100</f>
        <v>#REF!</v>
      </c>
      <c r="AI7" s="34" t="e">
        <f>#REF!/Trend_VA!E7*100</f>
        <v>#REF!</v>
      </c>
      <c r="AJ7" s="34" t="e">
        <f>#REF!/Trend_VA!F7*100</f>
        <v>#REF!</v>
      </c>
      <c r="AK7" s="34" t="e">
        <f>#REF!/Trend_VA!G7*100</f>
        <v>#REF!</v>
      </c>
      <c r="AL7" s="34" t="e">
        <f>#REF!/Trend_VA!H7*100</f>
        <v>#REF!</v>
      </c>
      <c r="AM7" s="34" t="e">
        <f>#REF!/Trend_VA!I7*100</f>
        <v>#REF!</v>
      </c>
      <c r="AN7" s="34" t="e">
        <f>#REF!/Trend_VA!J7*100</f>
        <v>#REF!</v>
      </c>
      <c r="AO7" s="34" t="e">
        <f>#REF!/Trend_VA!K7*100</f>
        <v>#REF!</v>
      </c>
      <c r="AP7" s="34" t="e">
        <f>#REF!/Trend_VA!L7*100</f>
        <v>#REF!</v>
      </c>
      <c r="AQ7" s="34" t="e">
        <f>#REF!/Trend_VA!M7*100</f>
        <v>#REF!</v>
      </c>
    </row>
    <row r="8" spans="1:43" s="8" customFormat="1" ht="18" customHeight="1" x14ac:dyDescent="0.2">
      <c r="A8" s="17" t="s">
        <v>2</v>
      </c>
      <c r="B8" s="10" t="e">
        <f>#REF!/Trend_VA!#REF!*100</f>
        <v>#REF!</v>
      </c>
      <c r="C8" s="10" t="e">
        <f>#REF!/Trend_VA!#REF!*100</f>
        <v>#REF!</v>
      </c>
      <c r="D8" s="10" t="e">
        <f>#REF!/Trend_VA!#REF!*100</f>
        <v>#REF!</v>
      </c>
      <c r="E8" s="10" t="e">
        <f>#REF!/Trend_VA!#REF!*100</f>
        <v>#REF!</v>
      </c>
      <c r="F8" s="10" t="e">
        <f>#REF!/Trend_VA!#REF!*100</f>
        <v>#REF!</v>
      </c>
      <c r="G8" s="10" t="e">
        <f>#REF!/Trend_VA!#REF!*100</f>
        <v>#REF!</v>
      </c>
      <c r="H8" s="10" t="e">
        <f>#REF!/Trend_VA!#REF!*100</f>
        <v>#REF!</v>
      </c>
      <c r="I8" s="10" t="e">
        <f>#REF!/Trend_VA!#REF!*100</f>
        <v>#REF!</v>
      </c>
      <c r="J8" s="27" t="e">
        <f>#REF!/Trend_VA!#REF!*100</f>
        <v>#REF!</v>
      </c>
      <c r="K8" s="27" t="e">
        <f>#REF!/Trend_VA!#REF!*100</f>
        <v>#REF!</v>
      </c>
      <c r="L8" s="27" t="e">
        <f>#REF!/Trend_VA!#REF!*100</f>
        <v>#REF!</v>
      </c>
      <c r="M8" s="27" t="e">
        <f>#REF!/Trend_VA!#REF!*100</f>
        <v>#REF!</v>
      </c>
      <c r="N8" s="27" t="e">
        <f>#REF!/Trend_VA!#REF!*100</f>
        <v>#REF!</v>
      </c>
      <c r="O8" s="27" t="e">
        <f>#REF!/Trend_VA!#REF!*100</f>
        <v>#REF!</v>
      </c>
      <c r="P8" s="27" t="e">
        <f>#REF!/Trend_VA!#REF!*100</f>
        <v>#REF!</v>
      </c>
      <c r="Q8" s="27" t="e">
        <f>#REF!/Trend_VA!#REF!*100</f>
        <v>#REF!</v>
      </c>
      <c r="R8" s="27" t="e">
        <f>#REF!/Trend_VA!#REF!*100</f>
        <v>#REF!</v>
      </c>
      <c r="S8" s="27" t="e">
        <f>#REF!/Trend_VA!#REF!*100</f>
        <v>#REF!</v>
      </c>
      <c r="T8" s="27" t="e">
        <f>#REF!/Trend_VA!#REF!*100</f>
        <v>#REF!</v>
      </c>
      <c r="U8" s="27" t="e">
        <f>#REF!/Trend_VA!#REF!*100</f>
        <v>#REF!</v>
      </c>
      <c r="V8" s="27" t="e">
        <f>#REF!/Trend_VA!#REF!*100</f>
        <v>#REF!</v>
      </c>
      <c r="W8" s="27" t="e">
        <f>#REF!/Trend_VA!#REF!*100</f>
        <v>#REF!</v>
      </c>
      <c r="X8" s="27" t="e">
        <f>#REF!/Trend_VA!#REF!*100</f>
        <v>#REF!</v>
      </c>
      <c r="Y8" s="27" t="e">
        <f>#REF!/Trend_VA!#REF!*100</f>
        <v>#REF!</v>
      </c>
      <c r="Z8" s="27" t="e">
        <f>#REF!/Trend_VA!#REF!*100</f>
        <v>#REF!</v>
      </c>
      <c r="AA8" s="27" t="e">
        <f>#REF!/Trend_VA!#REF!*100</f>
        <v>#REF!</v>
      </c>
      <c r="AB8" s="27" t="e">
        <f>#REF!/Trend_VA!#REF!*100</f>
        <v>#REF!</v>
      </c>
      <c r="AC8" s="27" t="e">
        <f>#REF!/Trend_VA!#REF!*100</f>
        <v>#REF!</v>
      </c>
      <c r="AD8" s="27" t="e">
        <f>#REF!/Trend_VA!#REF!*100</f>
        <v>#REF!</v>
      </c>
      <c r="AE8" s="27" t="e">
        <f>#REF!/Trend_VA!#REF!*100</f>
        <v>#REF!</v>
      </c>
      <c r="AF8" s="34" t="e">
        <f>#REF!/Trend_VA!B8*100</f>
        <v>#REF!</v>
      </c>
      <c r="AG8" s="34" t="e">
        <f>#REF!/Trend_VA!C8*100</f>
        <v>#REF!</v>
      </c>
      <c r="AH8" s="34" t="e">
        <f>#REF!/Trend_VA!D8*100</f>
        <v>#REF!</v>
      </c>
      <c r="AI8" s="34" t="e">
        <f>#REF!/Trend_VA!E8*100</f>
        <v>#REF!</v>
      </c>
      <c r="AJ8" s="34" t="e">
        <f>#REF!/Trend_VA!F8*100</f>
        <v>#REF!</v>
      </c>
      <c r="AK8" s="34" t="e">
        <f>#REF!/Trend_VA!G8*100</f>
        <v>#REF!</v>
      </c>
      <c r="AL8" s="34" t="e">
        <f>#REF!/Trend_VA!H8*100</f>
        <v>#REF!</v>
      </c>
      <c r="AM8" s="34" t="e">
        <f>#REF!/Trend_VA!I8*100</f>
        <v>#REF!</v>
      </c>
      <c r="AN8" s="34" t="e">
        <f>#REF!/Trend_VA!J8*100</f>
        <v>#REF!</v>
      </c>
      <c r="AO8" s="34" t="e">
        <f>#REF!/Trend_VA!K8*100</f>
        <v>#REF!</v>
      </c>
      <c r="AP8" s="34" t="e">
        <f>#REF!/Trend_VA!L8*100</f>
        <v>#REF!</v>
      </c>
      <c r="AQ8" s="34" t="e">
        <f>#REF!/Trend_VA!M8*100</f>
        <v>#REF!</v>
      </c>
    </row>
    <row r="9" spans="1:43" s="8" customFormat="1" ht="18" customHeight="1" x14ac:dyDescent="0.2">
      <c r="A9" s="17" t="s">
        <v>3</v>
      </c>
      <c r="B9" s="10" t="e">
        <f>#REF!/Trend_VA!#REF!*100</f>
        <v>#REF!</v>
      </c>
      <c r="C9" s="10" t="e">
        <f>#REF!/Trend_VA!#REF!*100</f>
        <v>#REF!</v>
      </c>
      <c r="D9" s="10" t="e">
        <f>#REF!/Trend_VA!#REF!*100</f>
        <v>#REF!</v>
      </c>
      <c r="E9" s="10" t="e">
        <f>#REF!/Trend_VA!#REF!*100</f>
        <v>#REF!</v>
      </c>
      <c r="F9" s="10" t="e">
        <f>#REF!/Trend_VA!#REF!*100</f>
        <v>#REF!</v>
      </c>
      <c r="G9" s="10" t="e">
        <f>#REF!/Trend_VA!#REF!*100</f>
        <v>#REF!</v>
      </c>
      <c r="H9" s="10" t="e">
        <f>#REF!/Trend_VA!#REF!*100</f>
        <v>#REF!</v>
      </c>
      <c r="I9" s="10" t="e">
        <f>#REF!/Trend_VA!#REF!*100</f>
        <v>#REF!</v>
      </c>
      <c r="J9" s="27" t="e">
        <f>#REF!/Trend_VA!#REF!*100</f>
        <v>#REF!</v>
      </c>
      <c r="K9" s="27" t="e">
        <f>#REF!/Trend_VA!#REF!*100</f>
        <v>#REF!</v>
      </c>
      <c r="L9" s="27" t="e">
        <f>#REF!/Trend_VA!#REF!*100</f>
        <v>#REF!</v>
      </c>
      <c r="M9" s="27" t="e">
        <f>#REF!/Trend_VA!#REF!*100</f>
        <v>#REF!</v>
      </c>
      <c r="N9" s="27" t="e">
        <f>#REF!/Trend_VA!#REF!*100</f>
        <v>#REF!</v>
      </c>
      <c r="O9" s="27" t="e">
        <f>#REF!/Trend_VA!#REF!*100</f>
        <v>#REF!</v>
      </c>
      <c r="P9" s="27" t="e">
        <f>#REF!/Trend_VA!#REF!*100</f>
        <v>#REF!</v>
      </c>
      <c r="Q9" s="27" t="e">
        <f>#REF!/Trend_VA!#REF!*100</f>
        <v>#REF!</v>
      </c>
      <c r="R9" s="27" t="e">
        <f>#REF!/Trend_VA!#REF!*100</f>
        <v>#REF!</v>
      </c>
      <c r="S9" s="27" t="e">
        <f>#REF!/Trend_VA!#REF!*100</f>
        <v>#REF!</v>
      </c>
      <c r="T9" s="27" t="e">
        <f>#REF!/Trend_VA!#REF!*100</f>
        <v>#REF!</v>
      </c>
      <c r="U9" s="27" t="e">
        <f>#REF!/Trend_VA!#REF!*100</f>
        <v>#REF!</v>
      </c>
      <c r="V9" s="27" t="e">
        <f>#REF!/Trend_VA!#REF!*100</f>
        <v>#REF!</v>
      </c>
      <c r="W9" s="27" t="e">
        <f>#REF!/Trend_VA!#REF!*100</f>
        <v>#REF!</v>
      </c>
      <c r="X9" s="27" t="e">
        <f>#REF!/Trend_VA!#REF!*100</f>
        <v>#REF!</v>
      </c>
      <c r="Y9" s="27" t="e">
        <f>#REF!/Trend_VA!#REF!*100</f>
        <v>#REF!</v>
      </c>
      <c r="Z9" s="27" t="e">
        <f>#REF!/Trend_VA!#REF!*100</f>
        <v>#REF!</v>
      </c>
      <c r="AA9" s="27" t="e">
        <f>#REF!/Trend_VA!#REF!*100</f>
        <v>#REF!</v>
      </c>
      <c r="AB9" s="27" t="e">
        <f>#REF!/Trend_VA!#REF!*100</f>
        <v>#REF!</v>
      </c>
      <c r="AC9" s="27" t="e">
        <f>#REF!/Trend_VA!#REF!*100</f>
        <v>#REF!</v>
      </c>
      <c r="AD9" s="27" t="e">
        <f>#REF!/Trend_VA!#REF!*100</f>
        <v>#REF!</v>
      </c>
      <c r="AE9" s="27" t="e">
        <f>#REF!/Trend_VA!#REF!*100</f>
        <v>#REF!</v>
      </c>
      <c r="AF9" s="34" t="e">
        <f>#REF!/Trend_VA!B9*100</f>
        <v>#REF!</v>
      </c>
      <c r="AG9" s="34" t="e">
        <f>#REF!/Trend_VA!C9*100</f>
        <v>#REF!</v>
      </c>
      <c r="AH9" s="34" t="e">
        <f>#REF!/Trend_VA!D9*100</f>
        <v>#REF!</v>
      </c>
      <c r="AI9" s="34" t="e">
        <f>#REF!/Trend_VA!E9*100</f>
        <v>#REF!</v>
      </c>
      <c r="AJ9" s="34" t="e">
        <f>#REF!/Trend_VA!F9*100</f>
        <v>#REF!</v>
      </c>
      <c r="AK9" s="34" t="e">
        <f>#REF!/Trend_VA!G9*100</f>
        <v>#REF!</v>
      </c>
      <c r="AL9" s="34" t="e">
        <f>#REF!/Trend_VA!H9*100</f>
        <v>#REF!</v>
      </c>
      <c r="AM9" s="34" t="e">
        <f>#REF!/Trend_VA!I9*100</f>
        <v>#REF!</v>
      </c>
      <c r="AN9" s="34" t="e">
        <f>#REF!/Trend_VA!J9*100</f>
        <v>#REF!</v>
      </c>
      <c r="AO9" s="34" t="e">
        <f>#REF!/Trend_VA!K9*100</f>
        <v>#REF!</v>
      </c>
      <c r="AP9" s="34" t="e">
        <f>#REF!/Trend_VA!L9*100</f>
        <v>#REF!</v>
      </c>
      <c r="AQ9" s="34" t="e">
        <f>#REF!/Trend_VA!M9*100</f>
        <v>#REF!</v>
      </c>
    </row>
    <row r="10" spans="1:43" s="8" customFormat="1" ht="18" customHeight="1" x14ac:dyDescent="0.2">
      <c r="A10" s="17" t="s">
        <v>4</v>
      </c>
      <c r="B10" s="10" t="e">
        <f>#REF!/Trend_VA!#REF!*100</f>
        <v>#REF!</v>
      </c>
      <c r="C10" s="10" t="e">
        <f>#REF!/Trend_VA!#REF!*100</f>
        <v>#REF!</v>
      </c>
      <c r="D10" s="10" t="e">
        <f>#REF!/Trend_VA!#REF!*100</f>
        <v>#REF!</v>
      </c>
      <c r="E10" s="10" t="e">
        <f>#REF!/Trend_VA!#REF!*100</f>
        <v>#REF!</v>
      </c>
      <c r="F10" s="10" t="e">
        <f>#REF!/Trend_VA!#REF!*100</f>
        <v>#REF!</v>
      </c>
      <c r="G10" s="10" t="e">
        <f>#REF!/Trend_VA!#REF!*100</f>
        <v>#REF!</v>
      </c>
      <c r="H10" s="10" t="e">
        <f>#REF!/Trend_VA!#REF!*100</f>
        <v>#REF!</v>
      </c>
      <c r="I10" s="10" t="e">
        <f>#REF!/Trend_VA!#REF!*100</f>
        <v>#REF!</v>
      </c>
      <c r="J10" s="27" t="e">
        <f>#REF!/Trend_VA!#REF!*100</f>
        <v>#REF!</v>
      </c>
      <c r="K10" s="27" t="e">
        <f>#REF!/Trend_VA!#REF!*100</f>
        <v>#REF!</v>
      </c>
      <c r="L10" s="27" t="e">
        <f>#REF!/Trend_VA!#REF!*100</f>
        <v>#REF!</v>
      </c>
      <c r="M10" s="27" t="e">
        <f>#REF!/Trend_VA!#REF!*100</f>
        <v>#REF!</v>
      </c>
      <c r="N10" s="27" t="e">
        <f>#REF!/Trend_VA!#REF!*100</f>
        <v>#REF!</v>
      </c>
      <c r="O10" s="27" t="e">
        <f>#REF!/Trend_VA!#REF!*100</f>
        <v>#REF!</v>
      </c>
      <c r="P10" s="27" t="e">
        <f>#REF!/Trend_VA!#REF!*100</f>
        <v>#REF!</v>
      </c>
      <c r="Q10" s="27" t="e">
        <f>#REF!/Trend_VA!#REF!*100</f>
        <v>#REF!</v>
      </c>
      <c r="R10" s="27" t="e">
        <f>#REF!/Trend_VA!#REF!*100</f>
        <v>#REF!</v>
      </c>
      <c r="S10" s="27" t="e">
        <f>#REF!/Trend_VA!#REF!*100</f>
        <v>#REF!</v>
      </c>
      <c r="T10" s="27" t="e">
        <f>#REF!/Trend_VA!#REF!*100</f>
        <v>#REF!</v>
      </c>
      <c r="U10" s="27" t="e">
        <f>#REF!/Trend_VA!#REF!*100</f>
        <v>#REF!</v>
      </c>
      <c r="V10" s="27" t="e">
        <f>#REF!/Trend_VA!#REF!*100</f>
        <v>#REF!</v>
      </c>
      <c r="W10" s="27" t="e">
        <f>#REF!/Trend_VA!#REF!*100</f>
        <v>#REF!</v>
      </c>
      <c r="X10" s="27" t="e">
        <f>#REF!/Trend_VA!#REF!*100</f>
        <v>#REF!</v>
      </c>
      <c r="Y10" s="27" t="e">
        <f>#REF!/Trend_VA!#REF!*100</f>
        <v>#REF!</v>
      </c>
      <c r="Z10" s="27" t="e">
        <f>#REF!/Trend_VA!#REF!*100</f>
        <v>#REF!</v>
      </c>
      <c r="AA10" s="27" t="e">
        <f>#REF!/Trend_VA!#REF!*100</f>
        <v>#REF!</v>
      </c>
      <c r="AB10" s="27" t="e">
        <f>#REF!/Trend_VA!#REF!*100</f>
        <v>#REF!</v>
      </c>
      <c r="AC10" s="27" t="e">
        <f>#REF!/Trend_VA!#REF!*100</f>
        <v>#REF!</v>
      </c>
      <c r="AD10" s="27" t="e">
        <f>#REF!/Trend_VA!#REF!*100</f>
        <v>#REF!</v>
      </c>
      <c r="AE10" s="27" t="e">
        <f>#REF!/Trend_VA!#REF!*100</f>
        <v>#REF!</v>
      </c>
      <c r="AF10" s="34" t="e">
        <f>#REF!/Trend_VA!B10*100</f>
        <v>#REF!</v>
      </c>
      <c r="AG10" s="34" t="e">
        <f>#REF!/Trend_VA!C10*100</f>
        <v>#REF!</v>
      </c>
      <c r="AH10" s="34" t="e">
        <f>#REF!/Trend_VA!D10*100</f>
        <v>#REF!</v>
      </c>
      <c r="AI10" s="34" t="e">
        <f>#REF!/Trend_VA!E10*100</f>
        <v>#REF!</v>
      </c>
      <c r="AJ10" s="34" t="e">
        <f>#REF!/Trend_VA!F10*100</f>
        <v>#REF!</v>
      </c>
      <c r="AK10" s="34" t="e">
        <f>#REF!/Trend_VA!G10*100</f>
        <v>#REF!</v>
      </c>
      <c r="AL10" s="34" t="e">
        <f>#REF!/Trend_VA!H10*100</f>
        <v>#REF!</v>
      </c>
      <c r="AM10" s="34" t="e">
        <f>#REF!/Trend_VA!I10*100</f>
        <v>#REF!</v>
      </c>
      <c r="AN10" s="34" t="e">
        <f>#REF!/Trend_VA!J10*100</f>
        <v>#REF!</v>
      </c>
      <c r="AO10" s="34" t="e">
        <f>#REF!/Trend_VA!K10*100</f>
        <v>#REF!</v>
      </c>
      <c r="AP10" s="34" t="e">
        <f>#REF!/Trend_VA!L10*100</f>
        <v>#REF!</v>
      </c>
      <c r="AQ10" s="34" t="e">
        <f>#REF!/Trend_VA!M10*100</f>
        <v>#REF!</v>
      </c>
    </row>
    <row r="11" spans="1:43" s="8" customFormat="1" ht="18" customHeight="1" x14ac:dyDescent="0.2">
      <c r="A11" s="17" t="s">
        <v>5</v>
      </c>
      <c r="B11" s="10" t="e">
        <f>#REF!/Trend_VA!#REF!*100</f>
        <v>#REF!</v>
      </c>
      <c r="C11" s="10" t="e">
        <f>#REF!/Trend_VA!#REF!*100</f>
        <v>#REF!</v>
      </c>
      <c r="D11" s="10" t="e">
        <f>#REF!/Trend_VA!#REF!*100</f>
        <v>#REF!</v>
      </c>
      <c r="E11" s="10" t="e">
        <f>#REF!/Trend_VA!#REF!*100</f>
        <v>#REF!</v>
      </c>
      <c r="F11" s="10" t="e">
        <f>#REF!/Trend_VA!#REF!*100</f>
        <v>#REF!</v>
      </c>
      <c r="G11" s="10" t="e">
        <f>#REF!/Trend_VA!#REF!*100</f>
        <v>#REF!</v>
      </c>
      <c r="H11" s="10" t="e">
        <f>#REF!/Trend_VA!#REF!*100</f>
        <v>#REF!</v>
      </c>
      <c r="I11" s="10" t="e">
        <f>#REF!/Trend_VA!#REF!*100</f>
        <v>#REF!</v>
      </c>
      <c r="J11" s="27" t="e">
        <f>#REF!/Trend_VA!#REF!*100</f>
        <v>#REF!</v>
      </c>
      <c r="K11" s="27" t="e">
        <f>#REF!/Trend_VA!#REF!*100</f>
        <v>#REF!</v>
      </c>
      <c r="L11" s="27" t="e">
        <f>#REF!/Trend_VA!#REF!*100</f>
        <v>#REF!</v>
      </c>
      <c r="M11" s="27" t="e">
        <f>#REF!/Trend_VA!#REF!*100</f>
        <v>#REF!</v>
      </c>
      <c r="N11" s="27" t="e">
        <f>#REF!/Trend_VA!#REF!*100</f>
        <v>#REF!</v>
      </c>
      <c r="O11" s="27" t="e">
        <f>#REF!/Trend_VA!#REF!*100</f>
        <v>#REF!</v>
      </c>
      <c r="P11" s="27" t="e">
        <f>#REF!/Trend_VA!#REF!*100</f>
        <v>#REF!</v>
      </c>
      <c r="Q11" s="27" t="e">
        <f>#REF!/Trend_VA!#REF!*100</f>
        <v>#REF!</v>
      </c>
      <c r="R11" s="27" t="e">
        <f>#REF!/Trend_VA!#REF!*100</f>
        <v>#REF!</v>
      </c>
      <c r="S11" s="27" t="e">
        <f>#REF!/Trend_VA!#REF!*100</f>
        <v>#REF!</v>
      </c>
      <c r="T11" s="27" t="e">
        <f>#REF!/Trend_VA!#REF!*100</f>
        <v>#REF!</v>
      </c>
      <c r="U11" s="27" t="e">
        <f>#REF!/Trend_VA!#REF!*100</f>
        <v>#REF!</v>
      </c>
      <c r="V11" s="27" t="e">
        <f>#REF!/Trend_VA!#REF!*100</f>
        <v>#REF!</v>
      </c>
      <c r="W11" s="27" t="e">
        <f>#REF!/Trend_VA!#REF!*100</f>
        <v>#REF!</v>
      </c>
      <c r="X11" s="27" t="e">
        <f>#REF!/Trend_VA!#REF!*100</f>
        <v>#REF!</v>
      </c>
      <c r="Y11" s="27" t="e">
        <f>#REF!/Trend_VA!#REF!*100</f>
        <v>#REF!</v>
      </c>
      <c r="Z11" s="27" t="e">
        <f>#REF!/Trend_VA!#REF!*100</f>
        <v>#REF!</v>
      </c>
      <c r="AA11" s="27" t="e">
        <f>#REF!/Trend_VA!#REF!*100</f>
        <v>#REF!</v>
      </c>
      <c r="AB11" s="27" t="e">
        <f>#REF!/Trend_VA!#REF!*100</f>
        <v>#REF!</v>
      </c>
      <c r="AC11" s="27" t="e">
        <f>#REF!/Trend_VA!#REF!*100</f>
        <v>#REF!</v>
      </c>
      <c r="AD11" s="27" t="e">
        <f>#REF!/Trend_VA!#REF!*100</f>
        <v>#REF!</v>
      </c>
      <c r="AE11" s="27" t="e">
        <f>#REF!/Trend_VA!#REF!*100</f>
        <v>#REF!</v>
      </c>
      <c r="AF11" s="34" t="e">
        <f>#REF!/Trend_VA!B11*100</f>
        <v>#REF!</v>
      </c>
      <c r="AG11" s="34" t="e">
        <f>#REF!/Trend_VA!C11*100</f>
        <v>#REF!</v>
      </c>
      <c r="AH11" s="34" t="e">
        <f>#REF!/Trend_VA!D11*100</f>
        <v>#REF!</v>
      </c>
      <c r="AI11" s="34" t="e">
        <f>#REF!/Trend_VA!E11*100</f>
        <v>#REF!</v>
      </c>
      <c r="AJ11" s="34" t="e">
        <f>#REF!/Trend_VA!F11*100</f>
        <v>#REF!</v>
      </c>
      <c r="AK11" s="34" t="e">
        <f>#REF!/Trend_VA!G11*100</f>
        <v>#REF!</v>
      </c>
      <c r="AL11" s="34" t="e">
        <f>#REF!/Trend_VA!H11*100</f>
        <v>#REF!</v>
      </c>
      <c r="AM11" s="34" t="e">
        <f>#REF!/Trend_VA!I11*100</f>
        <v>#REF!</v>
      </c>
      <c r="AN11" s="34" t="e">
        <f>#REF!/Trend_VA!J11*100</f>
        <v>#REF!</v>
      </c>
      <c r="AO11" s="34" t="e">
        <f>#REF!/Trend_VA!K11*100</f>
        <v>#REF!</v>
      </c>
      <c r="AP11" s="34" t="e">
        <f>#REF!/Trend_VA!L11*100</f>
        <v>#REF!</v>
      </c>
      <c r="AQ11" s="34" t="e">
        <f>#REF!/Trend_VA!M11*100</f>
        <v>#REF!</v>
      </c>
    </row>
    <row r="12" spans="1:43" s="8" customFormat="1" ht="18" customHeight="1" x14ac:dyDescent="0.2">
      <c r="A12" s="17" t="s">
        <v>6</v>
      </c>
      <c r="B12" s="10" t="e">
        <f>#REF!/Trend_VA!#REF!*100</f>
        <v>#REF!</v>
      </c>
      <c r="C12" s="10" t="e">
        <f>#REF!/Trend_VA!#REF!*100</f>
        <v>#REF!</v>
      </c>
      <c r="D12" s="10" t="e">
        <f>#REF!/Trend_VA!#REF!*100</f>
        <v>#REF!</v>
      </c>
      <c r="E12" s="10" t="e">
        <f>#REF!/Trend_VA!#REF!*100</f>
        <v>#REF!</v>
      </c>
      <c r="F12" s="10" t="e">
        <f>#REF!/Trend_VA!#REF!*100</f>
        <v>#REF!</v>
      </c>
      <c r="G12" s="10" t="e">
        <f>#REF!/Trend_VA!#REF!*100</f>
        <v>#REF!</v>
      </c>
      <c r="H12" s="10" t="e">
        <f>#REF!/Trend_VA!#REF!*100</f>
        <v>#REF!</v>
      </c>
      <c r="I12" s="10" t="e">
        <f>#REF!/Trend_VA!#REF!*100</f>
        <v>#REF!</v>
      </c>
      <c r="J12" s="27" t="e">
        <f>#REF!/Trend_VA!#REF!*100</f>
        <v>#REF!</v>
      </c>
      <c r="K12" s="27" t="e">
        <f>#REF!/Trend_VA!#REF!*100</f>
        <v>#REF!</v>
      </c>
      <c r="L12" s="27" t="e">
        <f>#REF!/Trend_VA!#REF!*100</f>
        <v>#REF!</v>
      </c>
      <c r="M12" s="27" t="e">
        <f>#REF!/Trend_VA!#REF!*100</f>
        <v>#REF!</v>
      </c>
      <c r="N12" s="27" t="e">
        <f>#REF!/Trend_VA!#REF!*100</f>
        <v>#REF!</v>
      </c>
      <c r="O12" s="27" t="e">
        <f>#REF!/Trend_VA!#REF!*100</f>
        <v>#REF!</v>
      </c>
      <c r="P12" s="27" t="e">
        <f>#REF!/Trend_VA!#REF!*100</f>
        <v>#REF!</v>
      </c>
      <c r="Q12" s="27" t="e">
        <f>#REF!/Trend_VA!#REF!*100</f>
        <v>#REF!</v>
      </c>
      <c r="R12" s="27" t="e">
        <f>#REF!/Trend_VA!#REF!*100</f>
        <v>#REF!</v>
      </c>
      <c r="S12" s="27" t="e">
        <f>#REF!/Trend_VA!#REF!*100</f>
        <v>#REF!</v>
      </c>
      <c r="T12" s="27" t="e">
        <f>#REF!/Trend_VA!#REF!*100</f>
        <v>#REF!</v>
      </c>
      <c r="U12" s="27" t="e">
        <f>#REF!/Trend_VA!#REF!*100</f>
        <v>#REF!</v>
      </c>
      <c r="V12" s="27" t="e">
        <f>#REF!/Trend_VA!#REF!*100</f>
        <v>#REF!</v>
      </c>
      <c r="W12" s="27" t="e">
        <f>#REF!/Trend_VA!#REF!*100</f>
        <v>#REF!</v>
      </c>
      <c r="X12" s="27" t="e">
        <f>#REF!/Trend_VA!#REF!*100</f>
        <v>#REF!</v>
      </c>
      <c r="Y12" s="27" t="e">
        <f>#REF!/Trend_VA!#REF!*100</f>
        <v>#REF!</v>
      </c>
      <c r="Z12" s="27" t="e">
        <f>#REF!/Trend_VA!#REF!*100</f>
        <v>#REF!</v>
      </c>
      <c r="AA12" s="27" t="e">
        <f>#REF!/Trend_VA!#REF!*100</f>
        <v>#REF!</v>
      </c>
      <c r="AB12" s="27" t="e">
        <f>#REF!/Trend_VA!#REF!*100</f>
        <v>#REF!</v>
      </c>
      <c r="AC12" s="27" t="e">
        <f>#REF!/Trend_VA!#REF!*100</f>
        <v>#REF!</v>
      </c>
      <c r="AD12" s="27" t="e">
        <f>#REF!/Trend_VA!#REF!*100</f>
        <v>#REF!</v>
      </c>
      <c r="AE12" s="27" t="e">
        <f>#REF!/Trend_VA!#REF!*100</f>
        <v>#REF!</v>
      </c>
      <c r="AF12" s="34" t="e">
        <f>#REF!/Trend_VA!B12*100</f>
        <v>#REF!</v>
      </c>
      <c r="AG12" s="34" t="e">
        <f>#REF!/Trend_VA!C12*100</f>
        <v>#REF!</v>
      </c>
      <c r="AH12" s="34" t="e">
        <f>#REF!/Trend_VA!D12*100</f>
        <v>#REF!</v>
      </c>
      <c r="AI12" s="34" t="e">
        <f>#REF!/Trend_VA!E12*100</f>
        <v>#REF!</v>
      </c>
      <c r="AJ12" s="34" t="e">
        <f>#REF!/Trend_VA!F12*100</f>
        <v>#REF!</v>
      </c>
      <c r="AK12" s="34" t="e">
        <f>#REF!/Trend_VA!G12*100</f>
        <v>#REF!</v>
      </c>
      <c r="AL12" s="34" t="e">
        <f>#REF!/Trend_VA!H12*100</f>
        <v>#REF!</v>
      </c>
      <c r="AM12" s="34" t="e">
        <f>#REF!/Trend_VA!I12*100</f>
        <v>#REF!</v>
      </c>
      <c r="AN12" s="34" t="e">
        <f>#REF!/Trend_VA!J12*100</f>
        <v>#REF!</v>
      </c>
      <c r="AO12" s="34" t="e">
        <f>#REF!/Trend_VA!K12*100</f>
        <v>#REF!</v>
      </c>
      <c r="AP12" s="34" t="e">
        <f>#REF!/Trend_VA!L12*100</f>
        <v>#REF!</v>
      </c>
      <c r="AQ12" s="34" t="e">
        <f>#REF!/Trend_VA!M12*100</f>
        <v>#REF!</v>
      </c>
    </row>
    <row r="13" spans="1:43" s="9" customFormat="1" ht="24.75" customHeight="1" x14ac:dyDescent="0.2">
      <c r="A13" s="2" t="s">
        <v>93</v>
      </c>
      <c r="B13" s="11" t="e">
        <f>#REF!/Trend_VA!#REF!*100</f>
        <v>#REF!</v>
      </c>
      <c r="C13" s="11" t="e">
        <f>#REF!/Trend_VA!#REF!*100</f>
        <v>#REF!</v>
      </c>
      <c r="D13" s="11" t="e">
        <f>#REF!/Trend_VA!#REF!*100</f>
        <v>#REF!</v>
      </c>
      <c r="E13" s="11" t="e">
        <f>#REF!/Trend_VA!#REF!*100</f>
        <v>#REF!</v>
      </c>
      <c r="F13" s="11" t="e">
        <f>#REF!/Trend_VA!#REF!*100</f>
        <v>#REF!</v>
      </c>
      <c r="G13" s="11" t="e">
        <f>#REF!/Trend_VA!#REF!*100</f>
        <v>#REF!</v>
      </c>
      <c r="H13" s="11" t="e">
        <f>#REF!/Trend_VA!#REF!*100</f>
        <v>#REF!</v>
      </c>
      <c r="I13" s="11" t="e">
        <f>#REF!/Trend_VA!#REF!*100</f>
        <v>#REF!</v>
      </c>
      <c r="J13" s="26" t="e">
        <f>#REF!/Trend_VA!#REF!*100</f>
        <v>#REF!</v>
      </c>
      <c r="K13" s="26" t="e">
        <f>#REF!/Trend_VA!#REF!*100</f>
        <v>#REF!</v>
      </c>
      <c r="L13" s="26" t="e">
        <f>#REF!/Trend_VA!#REF!*100</f>
        <v>#REF!</v>
      </c>
      <c r="M13" s="26" t="e">
        <f>#REF!/Trend_VA!#REF!*100</f>
        <v>#REF!</v>
      </c>
      <c r="N13" s="26" t="e">
        <f>#REF!/Trend_VA!#REF!*100</f>
        <v>#REF!</v>
      </c>
      <c r="O13" s="26" t="e">
        <f>#REF!/Trend_VA!#REF!*100</f>
        <v>#REF!</v>
      </c>
      <c r="P13" s="26" t="e">
        <f>#REF!/Trend_VA!#REF!*100</f>
        <v>#REF!</v>
      </c>
      <c r="Q13" s="26" t="e">
        <f>#REF!/Trend_VA!#REF!*100</f>
        <v>#REF!</v>
      </c>
      <c r="R13" s="26" t="e">
        <f>#REF!/Trend_VA!#REF!*100</f>
        <v>#REF!</v>
      </c>
      <c r="S13" s="26" t="e">
        <f>#REF!/Trend_VA!#REF!*100</f>
        <v>#REF!</v>
      </c>
      <c r="T13" s="26" t="e">
        <f>#REF!/Trend_VA!#REF!*100</f>
        <v>#REF!</v>
      </c>
      <c r="U13" s="26" t="e">
        <f>#REF!/Trend_VA!#REF!*100</f>
        <v>#REF!</v>
      </c>
      <c r="V13" s="26" t="e">
        <f>#REF!/Trend_VA!#REF!*100</f>
        <v>#REF!</v>
      </c>
      <c r="W13" s="26" t="e">
        <f>#REF!/Trend_VA!#REF!*100</f>
        <v>#REF!</v>
      </c>
      <c r="X13" s="26" t="e">
        <f>#REF!/Trend_VA!#REF!*100</f>
        <v>#REF!</v>
      </c>
      <c r="Y13" s="26" t="e">
        <f>#REF!/Trend_VA!#REF!*100</f>
        <v>#REF!</v>
      </c>
      <c r="Z13" s="26" t="e">
        <f>#REF!/Trend_VA!#REF!*100</f>
        <v>#REF!</v>
      </c>
      <c r="AA13" s="26" t="e">
        <f>#REF!/Trend_VA!#REF!*100</f>
        <v>#REF!</v>
      </c>
      <c r="AB13" s="26" t="e">
        <f>#REF!/Trend_VA!#REF!*100</f>
        <v>#REF!</v>
      </c>
      <c r="AC13" s="26" t="e">
        <f>#REF!/Trend_VA!#REF!*100</f>
        <v>#REF!</v>
      </c>
      <c r="AD13" s="26" t="e">
        <f>#REF!/Trend_VA!#REF!*100</f>
        <v>#REF!</v>
      </c>
      <c r="AE13" s="26" t="e">
        <f>#REF!/Trend_VA!#REF!*100</f>
        <v>#REF!</v>
      </c>
      <c r="AF13" s="52" t="e">
        <f>#REF!/Trend_VA!B13*100</f>
        <v>#REF!</v>
      </c>
      <c r="AG13" s="52" t="e">
        <f>#REF!/Trend_VA!C13*100</f>
        <v>#REF!</v>
      </c>
      <c r="AH13" s="52" t="e">
        <f>#REF!/Trend_VA!D13*100</f>
        <v>#REF!</v>
      </c>
      <c r="AI13" s="52" t="e">
        <f>#REF!/Trend_VA!E13*100</f>
        <v>#REF!</v>
      </c>
      <c r="AJ13" s="52" t="e">
        <f>#REF!/Trend_VA!F13*100</f>
        <v>#REF!</v>
      </c>
      <c r="AK13" s="52" t="e">
        <f>#REF!/Trend_VA!G13*100</f>
        <v>#REF!</v>
      </c>
      <c r="AL13" s="52" t="e">
        <f>#REF!/Trend_VA!H13*100</f>
        <v>#REF!</v>
      </c>
      <c r="AM13" s="52" t="e">
        <f>#REF!/Trend_VA!I13*100</f>
        <v>#REF!</v>
      </c>
      <c r="AN13" s="52" t="e">
        <f>#REF!/Trend_VA!J13*100</f>
        <v>#REF!</v>
      </c>
      <c r="AO13" s="52" t="e">
        <f>#REF!/Trend_VA!K13*100</f>
        <v>#REF!</v>
      </c>
      <c r="AP13" s="52" t="e">
        <f>#REF!/Trend_VA!L13*100</f>
        <v>#REF!</v>
      </c>
      <c r="AQ13" s="52" t="e">
        <f>#REF!/Trend_VA!M13*100</f>
        <v>#REF!</v>
      </c>
    </row>
    <row r="14" spans="1:43" s="8" customFormat="1" ht="18" customHeight="1" x14ac:dyDescent="0.2">
      <c r="A14" s="17" t="s">
        <v>8</v>
      </c>
      <c r="B14" s="10" t="e">
        <f>#REF!/Trend_VA!#REF!*100</f>
        <v>#REF!</v>
      </c>
      <c r="C14" s="10" t="e">
        <f>#REF!/Trend_VA!#REF!*100</f>
        <v>#REF!</v>
      </c>
      <c r="D14" s="10" t="e">
        <f>#REF!/Trend_VA!#REF!*100</f>
        <v>#REF!</v>
      </c>
      <c r="E14" s="10" t="e">
        <f>#REF!/Trend_VA!#REF!*100</f>
        <v>#REF!</v>
      </c>
      <c r="F14" s="10" t="e">
        <f>#REF!/Trend_VA!#REF!*100</f>
        <v>#REF!</v>
      </c>
      <c r="G14" s="10" t="e">
        <f>#REF!/Trend_VA!#REF!*100</f>
        <v>#REF!</v>
      </c>
      <c r="H14" s="10" t="e">
        <f>#REF!/Trend_VA!#REF!*100</f>
        <v>#REF!</v>
      </c>
      <c r="I14" s="10" t="e">
        <f>#REF!/Trend_VA!#REF!*100</f>
        <v>#REF!</v>
      </c>
      <c r="J14" s="27" t="e">
        <f>#REF!/Trend_VA!#REF!*100</f>
        <v>#REF!</v>
      </c>
      <c r="K14" s="27" t="e">
        <f>#REF!/Trend_VA!#REF!*100</f>
        <v>#REF!</v>
      </c>
      <c r="L14" s="27" t="e">
        <f>#REF!/Trend_VA!#REF!*100</f>
        <v>#REF!</v>
      </c>
      <c r="M14" s="27" t="e">
        <f>#REF!/Trend_VA!#REF!*100</f>
        <v>#REF!</v>
      </c>
      <c r="N14" s="27" t="e">
        <f>#REF!/Trend_VA!#REF!*100</f>
        <v>#REF!</v>
      </c>
      <c r="O14" s="27" t="e">
        <f>#REF!/Trend_VA!#REF!*100</f>
        <v>#REF!</v>
      </c>
      <c r="P14" s="27" t="e">
        <f>#REF!/Trend_VA!#REF!*100</f>
        <v>#REF!</v>
      </c>
      <c r="Q14" s="27" t="e">
        <f>#REF!/Trend_VA!#REF!*100</f>
        <v>#REF!</v>
      </c>
      <c r="R14" s="27" t="e">
        <f>#REF!/Trend_VA!#REF!*100</f>
        <v>#REF!</v>
      </c>
      <c r="S14" s="27" t="e">
        <f>#REF!/Trend_VA!#REF!*100</f>
        <v>#REF!</v>
      </c>
      <c r="T14" s="27" t="e">
        <f>#REF!/Trend_VA!#REF!*100</f>
        <v>#REF!</v>
      </c>
      <c r="U14" s="27" t="e">
        <f>#REF!/Trend_VA!#REF!*100</f>
        <v>#REF!</v>
      </c>
      <c r="V14" s="27" t="e">
        <f>#REF!/Trend_VA!#REF!*100</f>
        <v>#REF!</v>
      </c>
      <c r="W14" s="27" t="e">
        <f>#REF!/Trend_VA!#REF!*100</f>
        <v>#REF!</v>
      </c>
      <c r="X14" s="27" t="e">
        <f>#REF!/Trend_VA!#REF!*100</f>
        <v>#REF!</v>
      </c>
      <c r="Y14" s="27" t="e">
        <f>#REF!/Trend_VA!#REF!*100</f>
        <v>#REF!</v>
      </c>
      <c r="Z14" s="27" t="e">
        <f>#REF!/Trend_VA!#REF!*100</f>
        <v>#REF!</v>
      </c>
      <c r="AA14" s="27" t="e">
        <f>#REF!/Trend_VA!#REF!*100</f>
        <v>#REF!</v>
      </c>
      <c r="AB14" s="27" t="e">
        <f>#REF!/Trend_VA!#REF!*100</f>
        <v>#REF!</v>
      </c>
      <c r="AC14" s="27" t="e">
        <f>#REF!/Trend_VA!#REF!*100</f>
        <v>#REF!</v>
      </c>
      <c r="AD14" s="27" t="e">
        <f>#REF!/Trend_VA!#REF!*100</f>
        <v>#REF!</v>
      </c>
      <c r="AE14" s="27" t="e">
        <f>#REF!/Trend_VA!#REF!*100</f>
        <v>#REF!</v>
      </c>
      <c r="AF14" s="34" t="e">
        <f>#REF!/Trend_VA!B14*100</f>
        <v>#REF!</v>
      </c>
      <c r="AG14" s="34" t="e">
        <f>#REF!/Trend_VA!C14*100</f>
        <v>#REF!</v>
      </c>
      <c r="AH14" s="34" t="e">
        <f>#REF!/Trend_VA!D14*100</f>
        <v>#REF!</v>
      </c>
      <c r="AI14" s="34" t="e">
        <f>#REF!/Trend_VA!E14*100</f>
        <v>#REF!</v>
      </c>
      <c r="AJ14" s="34" t="e">
        <f>#REF!/Trend_VA!F14*100</f>
        <v>#REF!</v>
      </c>
      <c r="AK14" s="34" t="e">
        <f>#REF!/Trend_VA!G14*100</f>
        <v>#REF!</v>
      </c>
      <c r="AL14" s="34" t="e">
        <f>#REF!/Trend_VA!H14*100</f>
        <v>#REF!</v>
      </c>
      <c r="AM14" s="34" t="e">
        <f>#REF!/Trend_VA!I14*100</f>
        <v>#REF!</v>
      </c>
      <c r="AN14" s="34" t="e">
        <f>#REF!/Trend_VA!J14*100</f>
        <v>#REF!</v>
      </c>
      <c r="AO14" s="34" t="e">
        <f>#REF!/Trend_VA!K14*100</f>
        <v>#REF!</v>
      </c>
      <c r="AP14" s="34" t="e">
        <f>#REF!/Trend_VA!L14*100</f>
        <v>#REF!</v>
      </c>
      <c r="AQ14" s="34" t="e">
        <f>#REF!/Trend_VA!M14*100</f>
        <v>#REF!</v>
      </c>
    </row>
    <row r="15" spans="1:43" s="8" customFormat="1" ht="18" customHeight="1" x14ac:dyDescent="0.2">
      <c r="A15" s="4" t="s">
        <v>9</v>
      </c>
      <c r="B15" s="10" t="e">
        <f>#REF!/Trend_VA!#REF!*100</f>
        <v>#REF!</v>
      </c>
      <c r="C15" s="10" t="e">
        <f>#REF!/Trend_VA!#REF!*100</f>
        <v>#REF!</v>
      </c>
      <c r="D15" s="10" t="e">
        <f>#REF!/Trend_VA!#REF!*100</f>
        <v>#REF!</v>
      </c>
      <c r="E15" s="10" t="e">
        <f>#REF!/Trend_VA!#REF!*100</f>
        <v>#REF!</v>
      </c>
      <c r="F15" s="10" t="e">
        <f>#REF!/Trend_VA!#REF!*100</f>
        <v>#REF!</v>
      </c>
      <c r="G15" s="10" t="e">
        <f>#REF!/Trend_VA!#REF!*100</f>
        <v>#REF!</v>
      </c>
      <c r="H15" s="10" t="e">
        <f>#REF!/Trend_VA!#REF!*100</f>
        <v>#REF!</v>
      </c>
      <c r="I15" s="10" t="e">
        <f>#REF!/Trend_VA!#REF!*100</f>
        <v>#REF!</v>
      </c>
      <c r="J15" s="27" t="e">
        <f>#REF!/Trend_VA!#REF!*100</f>
        <v>#REF!</v>
      </c>
      <c r="K15" s="27" t="e">
        <f>#REF!/Trend_VA!#REF!*100</f>
        <v>#REF!</v>
      </c>
      <c r="L15" s="27" t="e">
        <f>#REF!/Trend_VA!#REF!*100</f>
        <v>#REF!</v>
      </c>
      <c r="M15" s="27" t="e">
        <f>#REF!/Trend_VA!#REF!*100</f>
        <v>#REF!</v>
      </c>
      <c r="N15" s="27" t="e">
        <f>#REF!/Trend_VA!#REF!*100</f>
        <v>#REF!</v>
      </c>
      <c r="O15" s="27" t="e">
        <f>#REF!/Trend_VA!#REF!*100</f>
        <v>#REF!</v>
      </c>
      <c r="P15" s="27" t="e">
        <f>#REF!/Trend_VA!#REF!*100</f>
        <v>#REF!</v>
      </c>
      <c r="Q15" s="27" t="e">
        <f>#REF!/Trend_VA!#REF!*100</f>
        <v>#REF!</v>
      </c>
      <c r="R15" s="27" t="e">
        <f>#REF!/Trend_VA!#REF!*100</f>
        <v>#REF!</v>
      </c>
      <c r="S15" s="27" t="e">
        <f>#REF!/Trend_VA!#REF!*100</f>
        <v>#REF!</v>
      </c>
      <c r="T15" s="27" t="e">
        <f>#REF!/Trend_VA!#REF!*100</f>
        <v>#REF!</v>
      </c>
      <c r="U15" s="27" t="e">
        <f>#REF!/Trend_VA!#REF!*100</f>
        <v>#REF!</v>
      </c>
      <c r="V15" s="27" t="e">
        <f>#REF!/Trend_VA!#REF!*100</f>
        <v>#REF!</v>
      </c>
      <c r="W15" s="27" t="e">
        <f>#REF!/Trend_VA!#REF!*100</f>
        <v>#REF!</v>
      </c>
      <c r="X15" s="27" t="e">
        <f>#REF!/Trend_VA!#REF!*100</f>
        <v>#REF!</v>
      </c>
      <c r="Y15" s="27" t="e">
        <f>#REF!/Trend_VA!#REF!*100</f>
        <v>#REF!</v>
      </c>
      <c r="Z15" s="27" t="e">
        <f>#REF!/Trend_VA!#REF!*100</f>
        <v>#REF!</v>
      </c>
      <c r="AA15" s="27" t="e">
        <f>#REF!/Trend_VA!#REF!*100</f>
        <v>#REF!</v>
      </c>
      <c r="AB15" s="27" t="e">
        <f>#REF!/Trend_VA!#REF!*100</f>
        <v>#REF!</v>
      </c>
      <c r="AC15" s="27" t="e">
        <f>#REF!/Trend_VA!#REF!*100</f>
        <v>#REF!</v>
      </c>
      <c r="AD15" s="27" t="e">
        <f>#REF!/Trend_VA!#REF!*100</f>
        <v>#REF!</v>
      </c>
      <c r="AE15" s="27" t="e">
        <f>#REF!/Trend_VA!#REF!*100</f>
        <v>#REF!</v>
      </c>
      <c r="AF15" s="34" t="e">
        <f>#REF!/Trend_VA!B15*100</f>
        <v>#REF!</v>
      </c>
      <c r="AG15" s="34" t="e">
        <f>#REF!/Trend_VA!C15*100</f>
        <v>#REF!</v>
      </c>
      <c r="AH15" s="34" t="e">
        <f>#REF!/Trend_VA!D15*100</f>
        <v>#REF!</v>
      </c>
      <c r="AI15" s="34" t="e">
        <f>#REF!/Trend_VA!E15*100</f>
        <v>#REF!</v>
      </c>
      <c r="AJ15" s="34" t="e">
        <f>#REF!/Trend_VA!F15*100</f>
        <v>#REF!</v>
      </c>
      <c r="AK15" s="34" t="e">
        <f>#REF!/Trend_VA!G15*100</f>
        <v>#REF!</v>
      </c>
      <c r="AL15" s="34" t="e">
        <f>#REF!/Trend_VA!H15*100</f>
        <v>#REF!</v>
      </c>
      <c r="AM15" s="34" t="e">
        <f>#REF!/Trend_VA!I15*100</f>
        <v>#REF!</v>
      </c>
      <c r="AN15" s="34" t="e">
        <f>#REF!/Trend_VA!J15*100</f>
        <v>#REF!</v>
      </c>
      <c r="AO15" s="34" t="e">
        <f>#REF!/Trend_VA!K15*100</f>
        <v>#REF!</v>
      </c>
      <c r="AP15" s="34" t="e">
        <f>#REF!/Trend_VA!L15*100</f>
        <v>#REF!</v>
      </c>
      <c r="AQ15" s="34" t="e">
        <f>#REF!/Trend_VA!M15*100</f>
        <v>#REF!</v>
      </c>
    </row>
    <row r="16" spans="1:43" s="8" customFormat="1" ht="18" customHeight="1" x14ac:dyDescent="0.2">
      <c r="A16" s="4" t="s">
        <v>10</v>
      </c>
      <c r="B16" s="10" t="e">
        <f>#REF!/Trend_VA!#REF!*100</f>
        <v>#REF!</v>
      </c>
      <c r="C16" s="10" t="e">
        <f>#REF!/Trend_VA!#REF!*100</f>
        <v>#REF!</v>
      </c>
      <c r="D16" s="10" t="e">
        <f>#REF!/Trend_VA!#REF!*100</f>
        <v>#REF!</v>
      </c>
      <c r="E16" s="10" t="e">
        <f>#REF!/Trend_VA!#REF!*100</f>
        <v>#REF!</v>
      </c>
      <c r="F16" s="10" t="e">
        <f>#REF!/Trend_VA!#REF!*100</f>
        <v>#REF!</v>
      </c>
      <c r="G16" s="10" t="e">
        <f>#REF!/Trend_VA!#REF!*100</f>
        <v>#REF!</v>
      </c>
      <c r="H16" s="10" t="e">
        <f>#REF!/Trend_VA!#REF!*100</f>
        <v>#REF!</v>
      </c>
      <c r="I16" s="10" t="e">
        <f>#REF!/Trend_VA!#REF!*100</f>
        <v>#REF!</v>
      </c>
      <c r="J16" s="27" t="e">
        <f>#REF!/Trend_VA!#REF!*100</f>
        <v>#REF!</v>
      </c>
      <c r="K16" s="27" t="e">
        <f>#REF!/Trend_VA!#REF!*100</f>
        <v>#REF!</v>
      </c>
      <c r="L16" s="27" t="e">
        <f>#REF!/Trend_VA!#REF!*100</f>
        <v>#REF!</v>
      </c>
      <c r="M16" s="27" t="e">
        <f>#REF!/Trend_VA!#REF!*100</f>
        <v>#REF!</v>
      </c>
      <c r="N16" s="27" t="e">
        <f>#REF!/Trend_VA!#REF!*100</f>
        <v>#REF!</v>
      </c>
      <c r="O16" s="27" t="e">
        <f>#REF!/Trend_VA!#REF!*100</f>
        <v>#REF!</v>
      </c>
      <c r="P16" s="27" t="e">
        <f>#REF!/Trend_VA!#REF!*100</f>
        <v>#REF!</v>
      </c>
      <c r="Q16" s="27" t="e">
        <f>#REF!/Trend_VA!#REF!*100</f>
        <v>#REF!</v>
      </c>
      <c r="R16" s="27" t="e">
        <f>#REF!/Trend_VA!#REF!*100</f>
        <v>#REF!</v>
      </c>
      <c r="S16" s="27" t="e">
        <f>#REF!/Trend_VA!#REF!*100</f>
        <v>#REF!</v>
      </c>
      <c r="T16" s="27" t="e">
        <f>#REF!/Trend_VA!#REF!*100</f>
        <v>#REF!</v>
      </c>
      <c r="U16" s="27" t="e">
        <f>#REF!/Trend_VA!#REF!*100</f>
        <v>#REF!</v>
      </c>
      <c r="V16" s="27" t="e">
        <f>#REF!/Trend_VA!#REF!*100</f>
        <v>#REF!</v>
      </c>
      <c r="W16" s="27" t="e">
        <f>#REF!/Trend_VA!#REF!*100</f>
        <v>#REF!</v>
      </c>
      <c r="X16" s="27" t="e">
        <f>#REF!/Trend_VA!#REF!*100</f>
        <v>#REF!</v>
      </c>
      <c r="Y16" s="27" t="e">
        <f>#REF!/Trend_VA!#REF!*100</f>
        <v>#REF!</v>
      </c>
      <c r="Z16" s="27" t="e">
        <f>#REF!/Trend_VA!#REF!*100</f>
        <v>#REF!</v>
      </c>
      <c r="AA16" s="27" t="e">
        <f>#REF!/Trend_VA!#REF!*100</f>
        <v>#REF!</v>
      </c>
      <c r="AB16" s="27" t="e">
        <f>#REF!/Trend_VA!#REF!*100</f>
        <v>#REF!</v>
      </c>
      <c r="AC16" s="27" t="e">
        <f>#REF!/Trend_VA!#REF!*100</f>
        <v>#REF!</v>
      </c>
      <c r="AD16" s="27" t="e">
        <f>#REF!/Trend_VA!#REF!*100</f>
        <v>#REF!</v>
      </c>
      <c r="AE16" s="27" t="e">
        <f>#REF!/Trend_VA!#REF!*100</f>
        <v>#REF!</v>
      </c>
      <c r="AF16" s="34" t="e">
        <f>#REF!/Trend_VA!B16*100</f>
        <v>#REF!</v>
      </c>
      <c r="AG16" s="34" t="e">
        <f>#REF!/Trend_VA!C16*100</f>
        <v>#REF!</v>
      </c>
      <c r="AH16" s="34" t="e">
        <f>#REF!/Trend_VA!D16*100</f>
        <v>#REF!</v>
      </c>
      <c r="AI16" s="34" t="e">
        <f>#REF!/Trend_VA!E16*100</f>
        <v>#REF!</v>
      </c>
      <c r="AJ16" s="34" t="e">
        <f>#REF!/Trend_VA!F16*100</f>
        <v>#REF!</v>
      </c>
      <c r="AK16" s="34" t="e">
        <f>#REF!/Trend_VA!G16*100</f>
        <v>#REF!</v>
      </c>
      <c r="AL16" s="34" t="e">
        <f>#REF!/Trend_VA!H16*100</f>
        <v>#REF!</v>
      </c>
      <c r="AM16" s="34" t="e">
        <f>#REF!/Trend_VA!I16*100</f>
        <v>#REF!</v>
      </c>
      <c r="AN16" s="34" t="e">
        <f>#REF!/Trend_VA!J16*100</f>
        <v>#REF!</v>
      </c>
      <c r="AO16" s="34" t="e">
        <f>#REF!/Trend_VA!K16*100</f>
        <v>#REF!</v>
      </c>
      <c r="AP16" s="34" t="e">
        <f>#REF!/Trend_VA!L16*100</f>
        <v>#REF!</v>
      </c>
      <c r="AQ16" s="34" t="e">
        <f>#REF!/Trend_VA!M16*100</f>
        <v>#REF!</v>
      </c>
    </row>
    <row r="17" spans="1:43" s="8" customFormat="1" ht="18" customHeight="1" x14ac:dyDescent="0.2">
      <c r="A17" s="4" t="s">
        <v>11</v>
      </c>
      <c r="B17" s="10" t="e">
        <f>#REF!/Trend_VA!#REF!*100</f>
        <v>#REF!</v>
      </c>
      <c r="C17" s="10" t="e">
        <f>#REF!/Trend_VA!#REF!*100</f>
        <v>#REF!</v>
      </c>
      <c r="D17" s="10" t="e">
        <f>#REF!/Trend_VA!#REF!*100</f>
        <v>#REF!</v>
      </c>
      <c r="E17" s="10" t="e">
        <f>#REF!/Trend_VA!#REF!*100</f>
        <v>#REF!</v>
      </c>
      <c r="F17" s="10" t="e">
        <f>#REF!/Trend_VA!#REF!*100</f>
        <v>#REF!</v>
      </c>
      <c r="G17" s="10" t="e">
        <f>#REF!/Trend_VA!#REF!*100</f>
        <v>#REF!</v>
      </c>
      <c r="H17" s="10" t="e">
        <f>#REF!/Trend_VA!#REF!*100</f>
        <v>#REF!</v>
      </c>
      <c r="I17" s="10" t="e">
        <f>#REF!/Trend_VA!#REF!*100</f>
        <v>#REF!</v>
      </c>
      <c r="J17" s="27" t="e">
        <f>#REF!/Trend_VA!#REF!*100</f>
        <v>#REF!</v>
      </c>
      <c r="K17" s="27" t="e">
        <f>#REF!/Trend_VA!#REF!*100</f>
        <v>#REF!</v>
      </c>
      <c r="L17" s="27" t="e">
        <f>#REF!/Trend_VA!#REF!*100</f>
        <v>#REF!</v>
      </c>
      <c r="M17" s="27" t="e">
        <f>#REF!/Trend_VA!#REF!*100</f>
        <v>#REF!</v>
      </c>
      <c r="N17" s="27" t="e">
        <f>#REF!/Trend_VA!#REF!*100</f>
        <v>#REF!</v>
      </c>
      <c r="O17" s="27" t="e">
        <f>#REF!/Trend_VA!#REF!*100</f>
        <v>#REF!</v>
      </c>
      <c r="P17" s="27" t="e">
        <f>#REF!/Trend_VA!#REF!*100</f>
        <v>#REF!</v>
      </c>
      <c r="Q17" s="27" t="e">
        <f>#REF!/Trend_VA!#REF!*100</f>
        <v>#REF!</v>
      </c>
      <c r="R17" s="27" t="e">
        <f>#REF!/Trend_VA!#REF!*100</f>
        <v>#REF!</v>
      </c>
      <c r="S17" s="27" t="e">
        <f>#REF!/Trend_VA!#REF!*100</f>
        <v>#REF!</v>
      </c>
      <c r="T17" s="27" t="e">
        <f>#REF!/Trend_VA!#REF!*100</f>
        <v>#REF!</v>
      </c>
      <c r="U17" s="27" t="e">
        <f>#REF!/Trend_VA!#REF!*100</f>
        <v>#REF!</v>
      </c>
      <c r="V17" s="27" t="e">
        <f>#REF!/Trend_VA!#REF!*100</f>
        <v>#REF!</v>
      </c>
      <c r="W17" s="27" t="e">
        <f>#REF!/Trend_VA!#REF!*100</f>
        <v>#REF!</v>
      </c>
      <c r="X17" s="27" t="e">
        <f>#REF!/Trend_VA!#REF!*100</f>
        <v>#REF!</v>
      </c>
      <c r="Y17" s="27" t="e">
        <f>#REF!/Trend_VA!#REF!*100</f>
        <v>#REF!</v>
      </c>
      <c r="Z17" s="27" t="e">
        <f>#REF!/Trend_VA!#REF!*100</f>
        <v>#REF!</v>
      </c>
      <c r="AA17" s="27" t="e">
        <f>#REF!/Trend_VA!#REF!*100</f>
        <v>#REF!</v>
      </c>
      <c r="AB17" s="27" t="e">
        <f>#REF!/Trend_VA!#REF!*100</f>
        <v>#REF!</v>
      </c>
      <c r="AC17" s="27" t="e">
        <f>#REF!/Trend_VA!#REF!*100</f>
        <v>#REF!</v>
      </c>
      <c r="AD17" s="27" t="e">
        <f>#REF!/Trend_VA!#REF!*100</f>
        <v>#REF!</v>
      </c>
      <c r="AE17" s="27" t="e">
        <f>#REF!/Trend_VA!#REF!*100</f>
        <v>#REF!</v>
      </c>
      <c r="AF17" s="34" t="e">
        <f>#REF!/Trend_VA!B17*100</f>
        <v>#REF!</v>
      </c>
      <c r="AG17" s="34" t="e">
        <f>#REF!/Trend_VA!C17*100</f>
        <v>#REF!</v>
      </c>
      <c r="AH17" s="34" t="e">
        <f>#REF!/Trend_VA!D17*100</f>
        <v>#REF!</v>
      </c>
      <c r="AI17" s="34" t="e">
        <f>#REF!/Trend_VA!E17*100</f>
        <v>#REF!</v>
      </c>
      <c r="AJ17" s="34" t="e">
        <f>#REF!/Trend_VA!F17*100</f>
        <v>#REF!</v>
      </c>
      <c r="AK17" s="34" t="e">
        <f>#REF!/Trend_VA!G17*100</f>
        <v>#REF!</v>
      </c>
      <c r="AL17" s="34" t="e">
        <f>#REF!/Trend_VA!H17*100</f>
        <v>#REF!</v>
      </c>
      <c r="AM17" s="34" t="e">
        <f>#REF!/Trend_VA!I17*100</f>
        <v>#REF!</v>
      </c>
      <c r="AN17" s="34" t="e">
        <f>#REF!/Trend_VA!J17*100</f>
        <v>#REF!</v>
      </c>
      <c r="AO17" s="34" t="e">
        <f>#REF!/Trend_VA!K17*100</f>
        <v>#REF!</v>
      </c>
      <c r="AP17" s="34" t="e">
        <f>#REF!/Trend_VA!L17*100</f>
        <v>#REF!</v>
      </c>
      <c r="AQ17" s="34" t="e">
        <f>#REF!/Trend_VA!M17*100</f>
        <v>#REF!</v>
      </c>
    </row>
    <row r="18" spans="1:43" s="8" customFormat="1" ht="18" customHeight="1" x14ac:dyDescent="0.2">
      <c r="A18" s="17" t="s">
        <v>12</v>
      </c>
      <c r="B18" s="10" t="e">
        <f>#REF!/Trend_VA!#REF!*100</f>
        <v>#REF!</v>
      </c>
      <c r="C18" s="10" t="e">
        <f>#REF!/Trend_VA!#REF!*100</f>
        <v>#REF!</v>
      </c>
      <c r="D18" s="10" t="e">
        <f>#REF!/Trend_VA!#REF!*100</f>
        <v>#REF!</v>
      </c>
      <c r="E18" s="10" t="e">
        <f>#REF!/Trend_VA!#REF!*100</f>
        <v>#REF!</v>
      </c>
      <c r="F18" s="10" t="e">
        <f>#REF!/Trend_VA!#REF!*100</f>
        <v>#REF!</v>
      </c>
      <c r="G18" s="10" t="e">
        <f>#REF!/Trend_VA!#REF!*100</f>
        <v>#REF!</v>
      </c>
      <c r="H18" s="10" t="e">
        <f>#REF!/Trend_VA!#REF!*100</f>
        <v>#REF!</v>
      </c>
      <c r="I18" s="10" t="e">
        <f>#REF!/Trend_VA!#REF!*100</f>
        <v>#REF!</v>
      </c>
      <c r="J18" s="27" t="e">
        <f>#REF!/Trend_VA!#REF!*100</f>
        <v>#REF!</v>
      </c>
      <c r="K18" s="27" t="e">
        <f>#REF!/Trend_VA!#REF!*100</f>
        <v>#REF!</v>
      </c>
      <c r="L18" s="27" t="e">
        <f>#REF!/Trend_VA!#REF!*100</f>
        <v>#REF!</v>
      </c>
      <c r="M18" s="27" t="e">
        <f>#REF!/Trend_VA!#REF!*100</f>
        <v>#REF!</v>
      </c>
      <c r="N18" s="27" t="e">
        <f>#REF!/Trend_VA!#REF!*100</f>
        <v>#REF!</v>
      </c>
      <c r="O18" s="27" t="e">
        <f>#REF!/Trend_VA!#REF!*100</f>
        <v>#REF!</v>
      </c>
      <c r="P18" s="27" t="e">
        <f>#REF!/Trend_VA!#REF!*100</f>
        <v>#REF!</v>
      </c>
      <c r="Q18" s="27" t="e">
        <f>#REF!/Trend_VA!#REF!*100</f>
        <v>#REF!</v>
      </c>
      <c r="R18" s="27" t="e">
        <f>#REF!/Trend_VA!#REF!*100</f>
        <v>#REF!</v>
      </c>
      <c r="S18" s="27" t="e">
        <f>#REF!/Trend_VA!#REF!*100</f>
        <v>#REF!</v>
      </c>
      <c r="T18" s="27" t="e">
        <f>#REF!/Trend_VA!#REF!*100</f>
        <v>#REF!</v>
      </c>
      <c r="U18" s="27" t="e">
        <f>#REF!/Trend_VA!#REF!*100</f>
        <v>#REF!</v>
      </c>
      <c r="V18" s="27" t="e">
        <f>#REF!/Trend_VA!#REF!*100</f>
        <v>#REF!</v>
      </c>
      <c r="W18" s="27" t="e">
        <f>#REF!/Trend_VA!#REF!*100</f>
        <v>#REF!</v>
      </c>
      <c r="X18" s="27" t="e">
        <f>#REF!/Trend_VA!#REF!*100</f>
        <v>#REF!</v>
      </c>
      <c r="Y18" s="27" t="e">
        <f>#REF!/Trend_VA!#REF!*100</f>
        <v>#REF!</v>
      </c>
      <c r="Z18" s="27" t="e">
        <f>#REF!/Trend_VA!#REF!*100</f>
        <v>#REF!</v>
      </c>
      <c r="AA18" s="27" t="e">
        <f>#REF!/Trend_VA!#REF!*100</f>
        <v>#REF!</v>
      </c>
      <c r="AB18" s="27" t="e">
        <f>#REF!/Trend_VA!#REF!*100</f>
        <v>#REF!</v>
      </c>
      <c r="AC18" s="27" t="e">
        <f>#REF!/Trend_VA!#REF!*100</f>
        <v>#REF!</v>
      </c>
      <c r="AD18" s="27" t="e">
        <f>#REF!/Trend_VA!#REF!*100</f>
        <v>#REF!</v>
      </c>
      <c r="AE18" s="27" t="e">
        <f>#REF!/Trend_VA!#REF!*100</f>
        <v>#REF!</v>
      </c>
      <c r="AF18" s="34" t="e">
        <f>#REF!/Trend_VA!B18*100</f>
        <v>#REF!</v>
      </c>
      <c r="AG18" s="34" t="e">
        <f>#REF!/Trend_VA!C18*100</f>
        <v>#REF!</v>
      </c>
      <c r="AH18" s="34" t="e">
        <f>#REF!/Trend_VA!D18*100</f>
        <v>#REF!</v>
      </c>
      <c r="AI18" s="34" t="e">
        <f>#REF!/Trend_VA!E18*100</f>
        <v>#REF!</v>
      </c>
      <c r="AJ18" s="34" t="e">
        <f>#REF!/Trend_VA!F18*100</f>
        <v>#REF!</v>
      </c>
      <c r="AK18" s="34" t="e">
        <f>#REF!/Trend_VA!G18*100</f>
        <v>#REF!</v>
      </c>
      <c r="AL18" s="34" t="e">
        <f>#REF!/Trend_VA!H18*100</f>
        <v>#REF!</v>
      </c>
      <c r="AM18" s="34" t="e">
        <f>#REF!/Trend_VA!I18*100</f>
        <v>#REF!</v>
      </c>
      <c r="AN18" s="34" t="e">
        <f>#REF!/Trend_VA!J18*100</f>
        <v>#REF!</v>
      </c>
      <c r="AO18" s="34" t="e">
        <f>#REF!/Trend_VA!K18*100</f>
        <v>#REF!</v>
      </c>
      <c r="AP18" s="34" t="e">
        <f>#REF!/Trend_VA!L18*100</f>
        <v>#REF!</v>
      </c>
      <c r="AQ18" s="34" t="e">
        <f>#REF!/Trend_VA!M18*100</f>
        <v>#REF!</v>
      </c>
    </row>
    <row r="19" spans="1:43" s="9" customFormat="1" ht="24.75" customHeight="1" x14ac:dyDescent="0.2">
      <c r="A19" s="2" t="s">
        <v>94</v>
      </c>
      <c r="B19" s="11" t="e">
        <f>#REF!/Trend_VA!#REF!*100</f>
        <v>#REF!</v>
      </c>
      <c r="C19" s="11" t="e">
        <f>#REF!/Trend_VA!#REF!*100</f>
        <v>#REF!</v>
      </c>
      <c r="D19" s="11" t="e">
        <f>#REF!/Trend_VA!#REF!*100</f>
        <v>#REF!</v>
      </c>
      <c r="E19" s="11" t="e">
        <f>#REF!/Trend_VA!#REF!*100</f>
        <v>#REF!</v>
      </c>
      <c r="F19" s="11" t="e">
        <f>#REF!/Trend_VA!#REF!*100</f>
        <v>#REF!</v>
      </c>
      <c r="G19" s="11" t="e">
        <f>#REF!/Trend_VA!#REF!*100</f>
        <v>#REF!</v>
      </c>
      <c r="H19" s="11" t="e">
        <f>#REF!/Trend_VA!#REF!*100</f>
        <v>#REF!</v>
      </c>
      <c r="I19" s="11" t="e">
        <f>#REF!/Trend_VA!#REF!*100</f>
        <v>#REF!</v>
      </c>
      <c r="J19" s="26" t="e">
        <f>#REF!/Trend_VA!#REF!*100</f>
        <v>#REF!</v>
      </c>
      <c r="K19" s="26" t="e">
        <f>#REF!/Trend_VA!#REF!*100</f>
        <v>#REF!</v>
      </c>
      <c r="L19" s="26" t="e">
        <f>#REF!/Trend_VA!#REF!*100</f>
        <v>#REF!</v>
      </c>
      <c r="M19" s="26" t="e">
        <f>#REF!/Trend_VA!#REF!*100</f>
        <v>#REF!</v>
      </c>
      <c r="N19" s="26" t="e">
        <f>#REF!/Trend_VA!#REF!*100</f>
        <v>#REF!</v>
      </c>
      <c r="O19" s="26" t="e">
        <f>#REF!/Trend_VA!#REF!*100</f>
        <v>#REF!</v>
      </c>
      <c r="P19" s="26" t="e">
        <f>#REF!/Trend_VA!#REF!*100</f>
        <v>#REF!</v>
      </c>
      <c r="Q19" s="26" t="e">
        <f>#REF!/Trend_VA!#REF!*100</f>
        <v>#REF!</v>
      </c>
      <c r="R19" s="26" t="e">
        <f>#REF!/Trend_VA!#REF!*100</f>
        <v>#REF!</v>
      </c>
      <c r="S19" s="26" t="e">
        <f>#REF!/Trend_VA!#REF!*100</f>
        <v>#REF!</v>
      </c>
      <c r="T19" s="26" t="e">
        <f>#REF!/Trend_VA!#REF!*100</f>
        <v>#REF!</v>
      </c>
      <c r="U19" s="26" t="e">
        <f>#REF!/Trend_VA!#REF!*100</f>
        <v>#REF!</v>
      </c>
      <c r="V19" s="26" t="e">
        <f>#REF!/Trend_VA!#REF!*100</f>
        <v>#REF!</v>
      </c>
      <c r="W19" s="26" t="e">
        <f>#REF!/Trend_VA!#REF!*100</f>
        <v>#REF!</v>
      </c>
      <c r="X19" s="26" t="e">
        <f>#REF!/Trend_VA!#REF!*100</f>
        <v>#REF!</v>
      </c>
      <c r="Y19" s="26" t="e">
        <f>#REF!/Trend_VA!#REF!*100</f>
        <v>#REF!</v>
      </c>
      <c r="Z19" s="26" t="e">
        <f>#REF!/Trend_VA!#REF!*100</f>
        <v>#REF!</v>
      </c>
      <c r="AA19" s="26" t="e">
        <f>#REF!/Trend_VA!#REF!*100</f>
        <v>#REF!</v>
      </c>
      <c r="AB19" s="26" t="e">
        <f>#REF!/Trend_VA!#REF!*100</f>
        <v>#REF!</v>
      </c>
      <c r="AC19" s="26" t="e">
        <f>#REF!/Trend_VA!#REF!*100</f>
        <v>#REF!</v>
      </c>
      <c r="AD19" s="26" t="e">
        <f>#REF!/Trend_VA!#REF!*100</f>
        <v>#REF!</v>
      </c>
      <c r="AE19" s="26" t="e">
        <f>#REF!/Trend_VA!#REF!*100</f>
        <v>#REF!</v>
      </c>
      <c r="AF19" s="52" t="e">
        <f>#REF!/Trend_VA!B19*100</f>
        <v>#REF!</v>
      </c>
      <c r="AG19" s="52" t="e">
        <f>#REF!/Trend_VA!C19*100</f>
        <v>#REF!</v>
      </c>
      <c r="AH19" s="52" t="e">
        <f>#REF!/Trend_VA!D19*100</f>
        <v>#REF!</v>
      </c>
      <c r="AI19" s="52" t="e">
        <f>#REF!/Trend_VA!E19*100</f>
        <v>#REF!</v>
      </c>
      <c r="AJ19" s="52" t="e">
        <f>#REF!/Trend_VA!F19*100</f>
        <v>#REF!</v>
      </c>
      <c r="AK19" s="52" t="e">
        <f>#REF!/Trend_VA!G19*100</f>
        <v>#REF!</v>
      </c>
      <c r="AL19" s="52" t="e">
        <f>#REF!/Trend_VA!H19*100</f>
        <v>#REF!</v>
      </c>
      <c r="AM19" s="52" t="e">
        <f>#REF!/Trend_VA!I19*100</f>
        <v>#REF!</v>
      </c>
      <c r="AN19" s="52" t="e">
        <f>#REF!/Trend_VA!J19*100</f>
        <v>#REF!</v>
      </c>
      <c r="AO19" s="52" t="e">
        <f>#REF!/Trend_VA!K19*100</f>
        <v>#REF!</v>
      </c>
      <c r="AP19" s="52" t="e">
        <f>#REF!/Trend_VA!L19*100</f>
        <v>#REF!</v>
      </c>
      <c r="AQ19" s="52" t="e">
        <f>#REF!/Trend_VA!M19*100</f>
        <v>#REF!</v>
      </c>
    </row>
    <row r="20" spans="1:43" s="8" customFormat="1" ht="18" customHeight="1" x14ac:dyDescent="0.2">
      <c r="A20" s="59" t="s">
        <v>52</v>
      </c>
      <c r="B20" s="10" t="e">
        <f>#REF!/Trend_VA!#REF!*100</f>
        <v>#REF!</v>
      </c>
      <c r="C20" s="10" t="e">
        <f>#REF!/Trend_VA!#REF!*100</f>
        <v>#REF!</v>
      </c>
      <c r="D20" s="10" t="e">
        <f>#REF!/Trend_VA!#REF!*100</f>
        <v>#REF!</v>
      </c>
      <c r="E20" s="10" t="e">
        <f>#REF!/Trend_VA!#REF!*100</f>
        <v>#REF!</v>
      </c>
      <c r="F20" s="10" t="e">
        <f>#REF!/Trend_VA!#REF!*100</f>
        <v>#REF!</v>
      </c>
      <c r="G20" s="10" t="e">
        <f>#REF!/Trend_VA!#REF!*100</f>
        <v>#REF!</v>
      </c>
      <c r="H20" s="10" t="e">
        <f>#REF!/Trend_VA!#REF!*100</f>
        <v>#REF!</v>
      </c>
      <c r="I20" s="10" t="e">
        <f>#REF!/Trend_VA!#REF!*100</f>
        <v>#REF!</v>
      </c>
      <c r="J20" s="27" t="e">
        <f>#REF!/Trend_VA!#REF!*100</f>
        <v>#REF!</v>
      </c>
      <c r="K20" s="27" t="e">
        <f>#REF!/Trend_VA!#REF!*100</f>
        <v>#REF!</v>
      </c>
      <c r="L20" s="27" t="e">
        <f>#REF!/Trend_VA!#REF!*100</f>
        <v>#REF!</v>
      </c>
      <c r="M20" s="27" t="e">
        <f>#REF!/Trend_VA!#REF!*100</f>
        <v>#REF!</v>
      </c>
      <c r="N20" s="27" t="e">
        <f>#REF!/Trend_VA!#REF!*100</f>
        <v>#REF!</v>
      </c>
      <c r="O20" s="27" t="e">
        <f>#REF!/Trend_VA!#REF!*100</f>
        <v>#REF!</v>
      </c>
      <c r="P20" s="27" t="e">
        <f>#REF!/Trend_VA!#REF!*100</f>
        <v>#REF!</v>
      </c>
      <c r="Q20" s="27" t="e">
        <f>#REF!/Trend_VA!#REF!*100</f>
        <v>#REF!</v>
      </c>
      <c r="R20" s="27" t="e">
        <f>#REF!/Trend_VA!#REF!*100</f>
        <v>#REF!</v>
      </c>
      <c r="S20" s="27" t="e">
        <f>#REF!/Trend_VA!#REF!*100</f>
        <v>#REF!</v>
      </c>
      <c r="T20" s="27" t="e">
        <f>#REF!/Trend_VA!#REF!*100</f>
        <v>#REF!</v>
      </c>
      <c r="U20" s="27" t="e">
        <f>#REF!/Trend_VA!#REF!*100</f>
        <v>#REF!</v>
      </c>
      <c r="V20" s="27" t="e">
        <f>#REF!/Trend_VA!#REF!*100</f>
        <v>#REF!</v>
      </c>
      <c r="W20" s="27" t="e">
        <f>#REF!/Trend_VA!#REF!*100</f>
        <v>#REF!</v>
      </c>
      <c r="X20" s="27" t="e">
        <f>#REF!/Trend_VA!#REF!*100</f>
        <v>#REF!</v>
      </c>
      <c r="Y20" s="27" t="e">
        <f>#REF!/Trend_VA!#REF!*100</f>
        <v>#REF!</v>
      </c>
      <c r="Z20" s="27" t="e">
        <f>#REF!/Trend_VA!#REF!*100</f>
        <v>#REF!</v>
      </c>
      <c r="AA20" s="27" t="e">
        <f>#REF!/Trend_VA!#REF!*100</f>
        <v>#REF!</v>
      </c>
      <c r="AB20" s="27" t="e">
        <f>#REF!/Trend_VA!#REF!*100</f>
        <v>#REF!</v>
      </c>
      <c r="AC20" s="27" t="e">
        <f>#REF!/Trend_VA!#REF!*100</f>
        <v>#REF!</v>
      </c>
      <c r="AD20" s="27" t="e">
        <f>#REF!/Trend_VA!#REF!*100</f>
        <v>#REF!</v>
      </c>
      <c r="AE20" s="27" t="e">
        <f>#REF!/Trend_VA!#REF!*100</f>
        <v>#REF!</v>
      </c>
      <c r="AF20" s="34" t="e">
        <f>#REF!/Trend_VA!B20*100</f>
        <v>#REF!</v>
      </c>
      <c r="AG20" s="34" t="e">
        <f>#REF!/Trend_VA!C20*100</f>
        <v>#REF!</v>
      </c>
      <c r="AH20" s="34" t="e">
        <f>#REF!/Trend_VA!D20*100</f>
        <v>#REF!</v>
      </c>
      <c r="AI20" s="34" t="e">
        <f>#REF!/Trend_VA!E20*100</f>
        <v>#REF!</v>
      </c>
      <c r="AJ20" s="34" t="e">
        <f>#REF!/Trend_VA!F20*100</f>
        <v>#REF!</v>
      </c>
      <c r="AK20" s="34" t="e">
        <f>#REF!/Trend_VA!G20*100</f>
        <v>#REF!</v>
      </c>
      <c r="AL20" s="34" t="e">
        <f>#REF!/Trend_VA!H20*100</f>
        <v>#REF!</v>
      </c>
      <c r="AM20" s="34" t="e">
        <f>#REF!/Trend_VA!I20*100</f>
        <v>#REF!</v>
      </c>
      <c r="AN20" s="34" t="e">
        <f>#REF!/Trend_VA!J20*100</f>
        <v>#REF!</v>
      </c>
      <c r="AO20" s="34" t="e">
        <f>#REF!/Trend_VA!K20*100</f>
        <v>#REF!</v>
      </c>
      <c r="AP20" s="34" t="e">
        <f>#REF!/Trend_VA!L20*100</f>
        <v>#REF!</v>
      </c>
      <c r="AQ20" s="34" t="e">
        <f>#REF!/Trend_VA!M20*100</f>
        <v>#REF!</v>
      </c>
    </row>
    <row r="21" spans="1:43" s="8" customFormat="1" ht="18" customHeight="1" x14ac:dyDescent="0.2">
      <c r="A21" s="59" t="s">
        <v>53</v>
      </c>
      <c r="B21" s="10" t="e">
        <f>#REF!/Trend_VA!#REF!*100</f>
        <v>#REF!</v>
      </c>
      <c r="C21" s="10" t="e">
        <f>#REF!/Trend_VA!#REF!*100</f>
        <v>#REF!</v>
      </c>
      <c r="D21" s="10" t="e">
        <f>#REF!/Trend_VA!#REF!*100</f>
        <v>#REF!</v>
      </c>
      <c r="E21" s="10" t="e">
        <f>#REF!/Trend_VA!#REF!*100</f>
        <v>#REF!</v>
      </c>
      <c r="F21" s="10" t="e">
        <f>#REF!/Trend_VA!#REF!*100</f>
        <v>#REF!</v>
      </c>
      <c r="G21" s="10" t="e">
        <f>#REF!/Trend_VA!#REF!*100</f>
        <v>#REF!</v>
      </c>
      <c r="H21" s="10" t="e">
        <f>#REF!/Trend_VA!#REF!*100</f>
        <v>#REF!</v>
      </c>
      <c r="I21" s="10" t="e">
        <f>#REF!/Trend_VA!#REF!*100</f>
        <v>#REF!</v>
      </c>
      <c r="J21" s="27" t="e">
        <f>#REF!/Trend_VA!#REF!*100</f>
        <v>#REF!</v>
      </c>
      <c r="K21" s="27" t="e">
        <f>#REF!/Trend_VA!#REF!*100</f>
        <v>#REF!</v>
      </c>
      <c r="L21" s="27" t="e">
        <f>#REF!/Trend_VA!#REF!*100</f>
        <v>#REF!</v>
      </c>
      <c r="M21" s="27" t="e">
        <f>#REF!/Trend_VA!#REF!*100</f>
        <v>#REF!</v>
      </c>
      <c r="N21" s="27" t="e">
        <f>#REF!/Trend_VA!#REF!*100</f>
        <v>#REF!</v>
      </c>
      <c r="O21" s="27" t="e">
        <f>#REF!/Trend_VA!#REF!*100</f>
        <v>#REF!</v>
      </c>
      <c r="P21" s="27" t="e">
        <f>#REF!/Trend_VA!#REF!*100</f>
        <v>#REF!</v>
      </c>
      <c r="Q21" s="27" t="e">
        <f>#REF!/Trend_VA!#REF!*100</f>
        <v>#REF!</v>
      </c>
      <c r="R21" s="27" t="e">
        <f>#REF!/Trend_VA!#REF!*100</f>
        <v>#REF!</v>
      </c>
      <c r="S21" s="27" t="e">
        <f>#REF!/Trend_VA!#REF!*100</f>
        <v>#REF!</v>
      </c>
      <c r="T21" s="27" t="e">
        <f>#REF!/Trend_VA!#REF!*100</f>
        <v>#REF!</v>
      </c>
      <c r="U21" s="27" t="e">
        <f>#REF!/Trend_VA!#REF!*100</f>
        <v>#REF!</v>
      </c>
      <c r="V21" s="27" t="e">
        <f>#REF!/Trend_VA!#REF!*100</f>
        <v>#REF!</v>
      </c>
      <c r="W21" s="27" t="e">
        <f>#REF!/Trend_VA!#REF!*100</f>
        <v>#REF!</v>
      </c>
      <c r="X21" s="27" t="e">
        <f>#REF!/Trend_VA!#REF!*100</f>
        <v>#REF!</v>
      </c>
      <c r="Y21" s="27" t="e">
        <f>#REF!/Trend_VA!#REF!*100</f>
        <v>#REF!</v>
      </c>
      <c r="Z21" s="27" t="e">
        <f>#REF!/Trend_VA!#REF!*100</f>
        <v>#REF!</v>
      </c>
      <c r="AA21" s="27" t="e">
        <f>#REF!/Trend_VA!#REF!*100</f>
        <v>#REF!</v>
      </c>
      <c r="AB21" s="27" t="e">
        <f>#REF!/Trend_VA!#REF!*100</f>
        <v>#REF!</v>
      </c>
      <c r="AC21" s="27" t="e">
        <f>#REF!/Trend_VA!#REF!*100</f>
        <v>#REF!</v>
      </c>
      <c r="AD21" s="27" t="e">
        <f>#REF!/Trend_VA!#REF!*100</f>
        <v>#REF!</v>
      </c>
      <c r="AE21" s="27" t="e">
        <f>#REF!/Trend_VA!#REF!*100</f>
        <v>#REF!</v>
      </c>
      <c r="AF21" s="34" t="e">
        <f>#REF!/Trend_VA!B21*100</f>
        <v>#REF!</v>
      </c>
      <c r="AG21" s="34" t="e">
        <f>#REF!/Trend_VA!C21*100</f>
        <v>#REF!</v>
      </c>
      <c r="AH21" s="34" t="e">
        <f>#REF!/Trend_VA!D21*100</f>
        <v>#REF!</v>
      </c>
      <c r="AI21" s="34" t="e">
        <f>#REF!/Trend_VA!E21*100</f>
        <v>#REF!</v>
      </c>
      <c r="AJ21" s="34" t="e">
        <f>#REF!/Trend_VA!F21*100</f>
        <v>#REF!</v>
      </c>
      <c r="AK21" s="34" t="e">
        <f>#REF!/Trend_VA!G21*100</f>
        <v>#REF!</v>
      </c>
      <c r="AL21" s="34" t="e">
        <f>#REF!/Trend_VA!H21*100</f>
        <v>#REF!</v>
      </c>
      <c r="AM21" s="34" t="e">
        <f>#REF!/Trend_VA!I21*100</f>
        <v>#REF!</v>
      </c>
      <c r="AN21" s="34" t="e">
        <f>#REF!/Trend_VA!J21*100</f>
        <v>#REF!</v>
      </c>
      <c r="AO21" s="34" t="e">
        <f>#REF!/Trend_VA!K21*100</f>
        <v>#REF!</v>
      </c>
      <c r="AP21" s="34" t="e">
        <f>#REF!/Trend_VA!L21*100</f>
        <v>#REF!</v>
      </c>
      <c r="AQ21" s="34" t="e">
        <f>#REF!/Trend_VA!M21*100</f>
        <v>#REF!</v>
      </c>
    </row>
    <row r="22" spans="1:43" s="8" customFormat="1" ht="18" customHeight="1" x14ac:dyDescent="0.2">
      <c r="A22" s="59" t="s">
        <v>55</v>
      </c>
      <c r="B22" s="10" t="e">
        <f>#REF!/Trend_VA!#REF!*100</f>
        <v>#REF!</v>
      </c>
      <c r="C22" s="10" t="e">
        <f>#REF!/Trend_VA!#REF!*100</f>
        <v>#REF!</v>
      </c>
      <c r="D22" s="10" t="e">
        <f>#REF!/Trend_VA!#REF!*100</f>
        <v>#REF!</v>
      </c>
      <c r="E22" s="10" t="e">
        <f>#REF!/Trend_VA!#REF!*100</f>
        <v>#REF!</v>
      </c>
      <c r="F22" s="10" t="e">
        <f>#REF!/Trend_VA!#REF!*100</f>
        <v>#REF!</v>
      </c>
      <c r="G22" s="10" t="e">
        <f>#REF!/Trend_VA!#REF!*100</f>
        <v>#REF!</v>
      </c>
      <c r="H22" s="10" t="e">
        <f>#REF!/Trend_VA!#REF!*100</f>
        <v>#REF!</v>
      </c>
      <c r="I22" s="10" t="e">
        <f>#REF!/Trend_VA!#REF!*100</f>
        <v>#REF!</v>
      </c>
      <c r="J22" s="27" t="e">
        <f>#REF!/Trend_VA!#REF!*100</f>
        <v>#REF!</v>
      </c>
      <c r="K22" s="27" t="e">
        <f>#REF!/Trend_VA!#REF!*100</f>
        <v>#REF!</v>
      </c>
      <c r="L22" s="27" t="e">
        <f>#REF!/Trend_VA!#REF!*100</f>
        <v>#REF!</v>
      </c>
      <c r="M22" s="27" t="e">
        <f>#REF!/Trend_VA!#REF!*100</f>
        <v>#REF!</v>
      </c>
      <c r="N22" s="27" t="e">
        <f>#REF!/Trend_VA!#REF!*100</f>
        <v>#REF!</v>
      </c>
      <c r="O22" s="27" t="e">
        <f>#REF!/Trend_VA!#REF!*100</f>
        <v>#REF!</v>
      </c>
      <c r="P22" s="27" t="e">
        <f>#REF!/Trend_VA!#REF!*100</f>
        <v>#REF!</v>
      </c>
      <c r="Q22" s="27" t="e">
        <f>#REF!/Trend_VA!#REF!*100</f>
        <v>#REF!</v>
      </c>
      <c r="R22" s="27" t="e">
        <f>#REF!/Trend_VA!#REF!*100</f>
        <v>#REF!</v>
      </c>
      <c r="S22" s="27" t="e">
        <f>#REF!/Trend_VA!#REF!*100</f>
        <v>#REF!</v>
      </c>
      <c r="T22" s="27" t="e">
        <f>#REF!/Trend_VA!#REF!*100</f>
        <v>#REF!</v>
      </c>
      <c r="U22" s="27" t="e">
        <f>#REF!/Trend_VA!#REF!*100</f>
        <v>#REF!</v>
      </c>
      <c r="V22" s="27" t="e">
        <f>#REF!/Trend_VA!#REF!*100</f>
        <v>#REF!</v>
      </c>
      <c r="W22" s="27" t="e">
        <f>#REF!/Trend_VA!#REF!*100</f>
        <v>#REF!</v>
      </c>
      <c r="X22" s="27" t="e">
        <f>#REF!/Trend_VA!#REF!*100</f>
        <v>#REF!</v>
      </c>
      <c r="Y22" s="27" t="e">
        <f>#REF!/Trend_VA!#REF!*100</f>
        <v>#REF!</v>
      </c>
      <c r="Z22" s="27" t="e">
        <f>#REF!/Trend_VA!#REF!*100</f>
        <v>#REF!</v>
      </c>
      <c r="AA22" s="27" t="e">
        <f>#REF!/Trend_VA!#REF!*100</f>
        <v>#REF!</v>
      </c>
      <c r="AB22" s="27" t="e">
        <f>#REF!/Trend_VA!#REF!*100</f>
        <v>#REF!</v>
      </c>
      <c r="AC22" s="27" t="e">
        <f>#REF!/Trend_VA!#REF!*100</f>
        <v>#REF!</v>
      </c>
      <c r="AD22" s="27" t="e">
        <f>#REF!/Trend_VA!#REF!*100</f>
        <v>#REF!</v>
      </c>
      <c r="AE22" s="27" t="e">
        <f>#REF!/Trend_VA!#REF!*100</f>
        <v>#REF!</v>
      </c>
      <c r="AF22" s="34" t="e">
        <f>#REF!/Trend_VA!B22*100</f>
        <v>#REF!</v>
      </c>
      <c r="AG22" s="34" t="e">
        <f>#REF!/Trend_VA!C22*100</f>
        <v>#REF!</v>
      </c>
      <c r="AH22" s="34" t="e">
        <f>#REF!/Trend_VA!D22*100</f>
        <v>#REF!</v>
      </c>
      <c r="AI22" s="34" t="e">
        <f>#REF!/Trend_VA!E22*100</f>
        <v>#REF!</v>
      </c>
      <c r="AJ22" s="34" t="e">
        <f>#REF!/Trend_VA!F22*100</f>
        <v>#REF!</v>
      </c>
      <c r="AK22" s="34" t="e">
        <f>#REF!/Trend_VA!G22*100</f>
        <v>#REF!</v>
      </c>
      <c r="AL22" s="34" t="e">
        <f>#REF!/Trend_VA!H22*100</f>
        <v>#REF!</v>
      </c>
      <c r="AM22" s="34" t="e">
        <f>#REF!/Trend_VA!I22*100</f>
        <v>#REF!</v>
      </c>
      <c r="AN22" s="34" t="e">
        <f>#REF!/Trend_VA!J22*100</f>
        <v>#REF!</v>
      </c>
      <c r="AO22" s="34" t="e">
        <f>#REF!/Trend_VA!K22*100</f>
        <v>#REF!</v>
      </c>
      <c r="AP22" s="34" t="e">
        <f>#REF!/Trend_VA!L22*100</f>
        <v>#REF!</v>
      </c>
      <c r="AQ22" s="34" t="e">
        <f>#REF!/Trend_VA!M22*100</f>
        <v>#REF!</v>
      </c>
    </row>
    <row r="23" spans="1:43" s="8" customFormat="1" ht="18" customHeight="1" x14ac:dyDescent="0.2">
      <c r="A23" s="59" t="s">
        <v>54</v>
      </c>
      <c r="B23" s="10" t="e">
        <f>#REF!/Trend_VA!#REF!*100</f>
        <v>#REF!</v>
      </c>
      <c r="C23" s="10" t="e">
        <f>#REF!/Trend_VA!#REF!*100</f>
        <v>#REF!</v>
      </c>
      <c r="D23" s="10" t="e">
        <f>#REF!/Trend_VA!#REF!*100</f>
        <v>#REF!</v>
      </c>
      <c r="E23" s="10" t="e">
        <f>#REF!/Trend_VA!#REF!*100</f>
        <v>#REF!</v>
      </c>
      <c r="F23" s="10" t="e">
        <f>#REF!/Trend_VA!#REF!*100</f>
        <v>#REF!</v>
      </c>
      <c r="G23" s="10" t="e">
        <f>#REF!/Trend_VA!#REF!*100</f>
        <v>#REF!</v>
      </c>
      <c r="H23" s="10" t="e">
        <f>#REF!/Trend_VA!#REF!*100</f>
        <v>#REF!</v>
      </c>
      <c r="I23" s="10" t="e">
        <f>#REF!/Trend_VA!#REF!*100</f>
        <v>#REF!</v>
      </c>
      <c r="J23" s="27" t="e">
        <f>#REF!/Trend_VA!#REF!*100</f>
        <v>#REF!</v>
      </c>
      <c r="K23" s="27" t="e">
        <f>#REF!/Trend_VA!#REF!*100</f>
        <v>#REF!</v>
      </c>
      <c r="L23" s="27" t="e">
        <f>#REF!/Trend_VA!#REF!*100</f>
        <v>#REF!</v>
      </c>
      <c r="M23" s="27" t="e">
        <f>#REF!/Trend_VA!#REF!*100</f>
        <v>#REF!</v>
      </c>
      <c r="N23" s="27" t="e">
        <f>#REF!/Trend_VA!#REF!*100</f>
        <v>#REF!</v>
      </c>
      <c r="O23" s="27" t="e">
        <f>#REF!/Trend_VA!#REF!*100</f>
        <v>#REF!</v>
      </c>
      <c r="P23" s="27" t="e">
        <f>#REF!/Trend_VA!#REF!*100</f>
        <v>#REF!</v>
      </c>
      <c r="Q23" s="27" t="e">
        <f>#REF!/Trend_VA!#REF!*100</f>
        <v>#REF!</v>
      </c>
      <c r="R23" s="27" t="e">
        <f>#REF!/Trend_VA!#REF!*100</f>
        <v>#REF!</v>
      </c>
      <c r="S23" s="27" t="e">
        <f>#REF!/Trend_VA!#REF!*100</f>
        <v>#REF!</v>
      </c>
      <c r="T23" s="27" t="e">
        <f>#REF!/Trend_VA!#REF!*100</f>
        <v>#REF!</v>
      </c>
      <c r="U23" s="27" t="e">
        <f>#REF!/Trend_VA!#REF!*100</f>
        <v>#REF!</v>
      </c>
      <c r="V23" s="27" t="e">
        <f>#REF!/Trend_VA!#REF!*100</f>
        <v>#REF!</v>
      </c>
      <c r="W23" s="27" t="e">
        <f>#REF!/Trend_VA!#REF!*100</f>
        <v>#REF!</v>
      </c>
      <c r="X23" s="27" t="e">
        <f>#REF!/Trend_VA!#REF!*100</f>
        <v>#REF!</v>
      </c>
      <c r="Y23" s="27" t="e">
        <f>#REF!/Trend_VA!#REF!*100</f>
        <v>#REF!</v>
      </c>
      <c r="Z23" s="27" t="e">
        <f>#REF!/Trend_VA!#REF!*100</f>
        <v>#REF!</v>
      </c>
      <c r="AA23" s="27" t="e">
        <f>#REF!/Trend_VA!#REF!*100</f>
        <v>#REF!</v>
      </c>
      <c r="AB23" s="27" t="e">
        <f>#REF!/Trend_VA!#REF!*100</f>
        <v>#REF!</v>
      </c>
      <c r="AC23" s="27" t="e">
        <f>#REF!/Trend_VA!#REF!*100</f>
        <v>#REF!</v>
      </c>
      <c r="AD23" s="27" t="e">
        <f>#REF!/Trend_VA!#REF!*100</f>
        <v>#REF!</v>
      </c>
      <c r="AE23" s="27" t="e">
        <f>#REF!/Trend_VA!#REF!*100</f>
        <v>#REF!</v>
      </c>
      <c r="AF23" s="34" t="e">
        <f>#REF!/Trend_VA!B23*100</f>
        <v>#REF!</v>
      </c>
      <c r="AG23" s="34" t="e">
        <f>#REF!/Trend_VA!C23*100</f>
        <v>#REF!</v>
      </c>
      <c r="AH23" s="34" t="e">
        <f>#REF!/Trend_VA!D23*100</f>
        <v>#REF!</v>
      </c>
      <c r="AI23" s="34" t="e">
        <f>#REF!/Trend_VA!E23*100</f>
        <v>#REF!</v>
      </c>
      <c r="AJ23" s="34" t="e">
        <f>#REF!/Trend_VA!F23*100</f>
        <v>#REF!</v>
      </c>
      <c r="AK23" s="34" t="e">
        <f>#REF!/Trend_VA!G23*100</f>
        <v>#REF!</v>
      </c>
      <c r="AL23" s="34" t="e">
        <f>#REF!/Trend_VA!H23*100</f>
        <v>#REF!</v>
      </c>
      <c r="AM23" s="34" t="e">
        <f>#REF!/Trend_VA!I23*100</f>
        <v>#REF!</v>
      </c>
      <c r="AN23" s="34" t="e">
        <f>#REF!/Trend_VA!J23*100</f>
        <v>#REF!</v>
      </c>
      <c r="AO23" s="34" t="e">
        <f>#REF!/Trend_VA!K23*100</f>
        <v>#REF!</v>
      </c>
      <c r="AP23" s="34" t="e">
        <f>#REF!/Trend_VA!L23*100</f>
        <v>#REF!</v>
      </c>
      <c r="AQ23" s="34" t="e">
        <f>#REF!/Trend_VA!M23*100</f>
        <v>#REF!</v>
      </c>
    </row>
    <row r="24" spans="1:43" s="8" customFormat="1" ht="18" customHeight="1" x14ac:dyDescent="0.2">
      <c r="A24" s="59" t="s">
        <v>72</v>
      </c>
      <c r="B24" s="10" t="e">
        <f>#REF!/Trend_VA!#REF!*100</f>
        <v>#REF!</v>
      </c>
      <c r="C24" s="10" t="e">
        <f>#REF!/Trend_VA!#REF!*100</f>
        <v>#REF!</v>
      </c>
      <c r="D24" s="10" t="e">
        <f>#REF!/Trend_VA!#REF!*100</f>
        <v>#REF!</v>
      </c>
      <c r="E24" s="10" t="e">
        <f>#REF!/Trend_VA!#REF!*100</f>
        <v>#REF!</v>
      </c>
      <c r="F24" s="10" t="e">
        <f>#REF!/Trend_VA!#REF!*100</f>
        <v>#REF!</v>
      </c>
      <c r="G24" s="10" t="e">
        <f>#REF!/Trend_VA!#REF!*100</f>
        <v>#REF!</v>
      </c>
      <c r="H24" s="10" t="e">
        <f>#REF!/Trend_VA!#REF!*100</f>
        <v>#REF!</v>
      </c>
      <c r="I24" s="10" t="e">
        <f>#REF!/Trend_VA!#REF!*100</f>
        <v>#REF!</v>
      </c>
      <c r="J24" s="27" t="e">
        <f>#REF!/Trend_VA!#REF!*100</f>
        <v>#REF!</v>
      </c>
      <c r="K24" s="27" t="e">
        <f>#REF!/Trend_VA!#REF!*100</f>
        <v>#REF!</v>
      </c>
      <c r="L24" s="27" t="e">
        <f>#REF!/Trend_VA!#REF!*100</f>
        <v>#REF!</v>
      </c>
      <c r="M24" s="27" t="e">
        <f>#REF!/Trend_VA!#REF!*100</f>
        <v>#REF!</v>
      </c>
      <c r="N24" s="27" t="e">
        <f>#REF!/Trend_VA!#REF!*100</f>
        <v>#REF!</v>
      </c>
      <c r="O24" s="27" t="e">
        <f>#REF!/Trend_VA!#REF!*100</f>
        <v>#REF!</v>
      </c>
      <c r="P24" s="27" t="e">
        <f>#REF!/Trend_VA!#REF!*100</f>
        <v>#REF!</v>
      </c>
      <c r="Q24" s="27" t="e">
        <f>#REF!/Trend_VA!#REF!*100</f>
        <v>#REF!</v>
      </c>
      <c r="R24" s="27" t="e">
        <f>#REF!/Trend_VA!#REF!*100</f>
        <v>#REF!</v>
      </c>
      <c r="S24" s="27" t="e">
        <f>#REF!/Trend_VA!#REF!*100</f>
        <v>#REF!</v>
      </c>
      <c r="T24" s="27" t="e">
        <f>#REF!/Trend_VA!#REF!*100</f>
        <v>#REF!</v>
      </c>
      <c r="U24" s="27" t="e">
        <f>#REF!/Trend_VA!#REF!*100</f>
        <v>#REF!</v>
      </c>
      <c r="V24" s="27" t="e">
        <f>#REF!/Trend_VA!#REF!*100</f>
        <v>#REF!</v>
      </c>
      <c r="W24" s="27" t="e">
        <f>#REF!/Trend_VA!#REF!*100</f>
        <v>#REF!</v>
      </c>
      <c r="X24" s="27" t="e">
        <f>#REF!/Trend_VA!#REF!*100</f>
        <v>#REF!</v>
      </c>
      <c r="Y24" s="27" t="e">
        <f>#REF!/Trend_VA!#REF!*100</f>
        <v>#REF!</v>
      </c>
      <c r="Z24" s="27" t="e">
        <f>#REF!/Trend_VA!#REF!*100</f>
        <v>#REF!</v>
      </c>
      <c r="AA24" s="27" t="e">
        <f>#REF!/Trend_VA!#REF!*100</f>
        <v>#REF!</v>
      </c>
      <c r="AB24" s="27" t="e">
        <f>#REF!/Trend_VA!#REF!*100</f>
        <v>#REF!</v>
      </c>
      <c r="AC24" s="27" t="e">
        <f>#REF!/Trend_VA!#REF!*100</f>
        <v>#REF!</v>
      </c>
      <c r="AD24" s="27" t="e">
        <f>#REF!/Trend_VA!#REF!*100</f>
        <v>#REF!</v>
      </c>
      <c r="AE24" s="27" t="e">
        <f>#REF!/Trend_VA!#REF!*100</f>
        <v>#REF!</v>
      </c>
      <c r="AF24" s="34" t="e">
        <f>#REF!/Trend_VA!B24*100</f>
        <v>#REF!</v>
      </c>
      <c r="AG24" s="34" t="e">
        <f>#REF!/Trend_VA!C24*100</f>
        <v>#REF!</v>
      </c>
      <c r="AH24" s="34" t="e">
        <f>#REF!/Trend_VA!D24*100</f>
        <v>#REF!</v>
      </c>
      <c r="AI24" s="34" t="e">
        <f>#REF!/Trend_VA!E24*100</f>
        <v>#REF!</v>
      </c>
      <c r="AJ24" s="34" t="e">
        <f>#REF!/Trend_VA!F24*100</f>
        <v>#REF!</v>
      </c>
      <c r="AK24" s="34" t="e">
        <f>#REF!/Trend_VA!G24*100</f>
        <v>#REF!</v>
      </c>
      <c r="AL24" s="34" t="e">
        <f>#REF!/Trend_VA!H24*100</f>
        <v>#REF!</v>
      </c>
      <c r="AM24" s="34" t="e">
        <f>#REF!/Trend_VA!I24*100</f>
        <v>#REF!</v>
      </c>
      <c r="AN24" s="34" t="e">
        <f>#REF!/Trend_VA!J24*100</f>
        <v>#REF!</v>
      </c>
      <c r="AO24" s="34" t="e">
        <f>#REF!/Trend_VA!K24*100</f>
        <v>#REF!</v>
      </c>
      <c r="AP24" s="34" t="e">
        <f>#REF!/Trend_VA!L24*100</f>
        <v>#REF!</v>
      </c>
      <c r="AQ24" s="34" t="e">
        <f>#REF!/Trend_VA!M24*100</f>
        <v>#REF!</v>
      </c>
    </row>
    <row r="25" spans="1:43" s="8" customFormat="1" ht="18" customHeight="1" x14ac:dyDescent="0.2">
      <c r="A25" s="59" t="s">
        <v>14</v>
      </c>
      <c r="B25" s="10" t="e">
        <f>#REF!/Trend_VA!#REF!*100</f>
        <v>#REF!</v>
      </c>
      <c r="C25" s="10" t="e">
        <f>#REF!/Trend_VA!#REF!*100</f>
        <v>#REF!</v>
      </c>
      <c r="D25" s="10" t="e">
        <f>#REF!/Trend_VA!#REF!*100</f>
        <v>#REF!</v>
      </c>
      <c r="E25" s="10" t="e">
        <f>#REF!/Trend_VA!#REF!*100</f>
        <v>#REF!</v>
      </c>
      <c r="F25" s="10" t="e">
        <f>#REF!/Trend_VA!#REF!*100</f>
        <v>#REF!</v>
      </c>
      <c r="G25" s="10" t="e">
        <f>#REF!/Trend_VA!#REF!*100</f>
        <v>#REF!</v>
      </c>
      <c r="H25" s="10" t="e">
        <f>#REF!/Trend_VA!#REF!*100</f>
        <v>#REF!</v>
      </c>
      <c r="I25" s="10" t="e">
        <f>#REF!/Trend_VA!#REF!*100</f>
        <v>#REF!</v>
      </c>
      <c r="J25" s="27" t="e">
        <f>#REF!/Trend_VA!#REF!*100</f>
        <v>#REF!</v>
      </c>
      <c r="K25" s="27" t="e">
        <f>#REF!/Trend_VA!#REF!*100</f>
        <v>#REF!</v>
      </c>
      <c r="L25" s="27" t="e">
        <f>#REF!/Trend_VA!#REF!*100</f>
        <v>#REF!</v>
      </c>
      <c r="M25" s="27" t="e">
        <f>#REF!/Trend_VA!#REF!*100</f>
        <v>#REF!</v>
      </c>
      <c r="N25" s="27" t="e">
        <f>#REF!/Trend_VA!#REF!*100</f>
        <v>#REF!</v>
      </c>
      <c r="O25" s="27" t="e">
        <f>#REF!/Trend_VA!#REF!*100</f>
        <v>#REF!</v>
      </c>
      <c r="P25" s="27" t="e">
        <f>#REF!/Trend_VA!#REF!*100</f>
        <v>#REF!</v>
      </c>
      <c r="Q25" s="27" t="e">
        <f>#REF!/Trend_VA!#REF!*100</f>
        <v>#REF!</v>
      </c>
      <c r="R25" s="27" t="e">
        <f>#REF!/Trend_VA!#REF!*100</f>
        <v>#REF!</v>
      </c>
      <c r="S25" s="27" t="e">
        <f>#REF!/Trend_VA!#REF!*100</f>
        <v>#REF!</v>
      </c>
      <c r="T25" s="27" t="e">
        <f>#REF!/Trend_VA!#REF!*100</f>
        <v>#REF!</v>
      </c>
      <c r="U25" s="27" t="e">
        <f>#REF!/Trend_VA!#REF!*100</f>
        <v>#REF!</v>
      </c>
      <c r="V25" s="27" t="e">
        <f>#REF!/Trend_VA!#REF!*100</f>
        <v>#REF!</v>
      </c>
      <c r="W25" s="27" t="e">
        <f>#REF!/Trend_VA!#REF!*100</f>
        <v>#REF!</v>
      </c>
      <c r="X25" s="27" t="e">
        <f>#REF!/Trend_VA!#REF!*100</f>
        <v>#REF!</v>
      </c>
      <c r="Y25" s="27" t="e">
        <f>#REF!/Trend_VA!#REF!*100</f>
        <v>#REF!</v>
      </c>
      <c r="Z25" s="27" t="e">
        <f>#REF!/Trend_VA!#REF!*100</f>
        <v>#REF!</v>
      </c>
      <c r="AA25" s="27" t="e">
        <f>#REF!/Trend_VA!#REF!*100</f>
        <v>#REF!</v>
      </c>
      <c r="AB25" s="27" t="e">
        <f>#REF!/Trend_VA!#REF!*100</f>
        <v>#REF!</v>
      </c>
      <c r="AC25" s="27" t="e">
        <f>#REF!/Trend_VA!#REF!*100</f>
        <v>#REF!</v>
      </c>
      <c r="AD25" s="27" t="e">
        <f>#REF!/Trend_VA!#REF!*100</f>
        <v>#REF!</v>
      </c>
      <c r="AE25" s="27" t="e">
        <f>#REF!/Trend_VA!#REF!*100</f>
        <v>#REF!</v>
      </c>
      <c r="AF25" s="34" t="e">
        <f>#REF!/Trend_VA!B25*100</f>
        <v>#REF!</v>
      </c>
      <c r="AG25" s="34" t="e">
        <f>#REF!/Trend_VA!C25*100</f>
        <v>#REF!</v>
      </c>
      <c r="AH25" s="34" t="e">
        <f>#REF!/Trend_VA!D25*100</f>
        <v>#REF!</v>
      </c>
      <c r="AI25" s="34" t="e">
        <f>#REF!/Trend_VA!E25*100</f>
        <v>#REF!</v>
      </c>
      <c r="AJ25" s="34" t="e">
        <f>#REF!/Trend_VA!F25*100</f>
        <v>#REF!</v>
      </c>
      <c r="AK25" s="34" t="e">
        <f>#REF!/Trend_VA!G25*100</f>
        <v>#REF!</v>
      </c>
      <c r="AL25" s="34" t="e">
        <f>#REF!/Trend_VA!H25*100</f>
        <v>#REF!</v>
      </c>
      <c r="AM25" s="34" t="e">
        <f>#REF!/Trend_VA!I25*100</f>
        <v>#REF!</v>
      </c>
      <c r="AN25" s="34" t="e">
        <f>#REF!/Trend_VA!J25*100</f>
        <v>#REF!</v>
      </c>
      <c r="AO25" s="34" t="e">
        <f>#REF!/Trend_VA!K25*100</f>
        <v>#REF!</v>
      </c>
      <c r="AP25" s="34" t="e">
        <f>#REF!/Trend_VA!L25*100</f>
        <v>#REF!</v>
      </c>
      <c r="AQ25" s="34" t="e">
        <f>#REF!/Trend_VA!M25*100</f>
        <v>#REF!</v>
      </c>
    </row>
    <row r="26" spans="1:43" s="8" customFormat="1" ht="18" customHeight="1" x14ac:dyDescent="0.2">
      <c r="A26" s="59" t="s">
        <v>56</v>
      </c>
      <c r="B26" s="10" t="e">
        <f>#REF!/Trend_VA!#REF!*100</f>
        <v>#REF!</v>
      </c>
      <c r="C26" s="10" t="e">
        <f>#REF!/Trend_VA!#REF!*100</f>
        <v>#REF!</v>
      </c>
      <c r="D26" s="10" t="e">
        <f>#REF!/Trend_VA!#REF!*100</f>
        <v>#REF!</v>
      </c>
      <c r="E26" s="10" t="e">
        <f>#REF!/Trend_VA!#REF!*100</f>
        <v>#REF!</v>
      </c>
      <c r="F26" s="10" t="e">
        <f>#REF!/Trend_VA!#REF!*100</f>
        <v>#REF!</v>
      </c>
      <c r="G26" s="10" t="e">
        <f>#REF!/Trend_VA!#REF!*100</f>
        <v>#REF!</v>
      </c>
      <c r="H26" s="10" t="e">
        <f>#REF!/Trend_VA!#REF!*100</f>
        <v>#REF!</v>
      </c>
      <c r="I26" s="10" t="e">
        <f>#REF!/Trend_VA!#REF!*100</f>
        <v>#REF!</v>
      </c>
      <c r="J26" s="27" t="e">
        <f>#REF!/Trend_VA!#REF!*100</f>
        <v>#REF!</v>
      </c>
      <c r="K26" s="27" t="e">
        <f>#REF!/Trend_VA!#REF!*100</f>
        <v>#REF!</v>
      </c>
      <c r="L26" s="27" t="e">
        <f>#REF!/Trend_VA!#REF!*100</f>
        <v>#REF!</v>
      </c>
      <c r="M26" s="27" t="e">
        <f>#REF!/Trend_VA!#REF!*100</f>
        <v>#REF!</v>
      </c>
      <c r="N26" s="27" t="e">
        <f>#REF!/Trend_VA!#REF!*100</f>
        <v>#REF!</v>
      </c>
      <c r="O26" s="27" t="e">
        <f>#REF!/Trend_VA!#REF!*100</f>
        <v>#REF!</v>
      </c>
      <c r="P26" s="27" t="e">
        <f>#REF!/Trend_VA!#REF!*100</f>
        <v>#REF!</v>
      </c>
      <c r="Q26" s="27" t="e">
        <f>#REF!/Trend_VA!#REF!*100</f>
        <v>#REF!</v>
      </c>
      <c r="R26" s="27" t="e">
        <f>#REF!/Trend_VA!#REF!*100</f>
        <v>#REF!</v>
      </c>
      <c r="S26" s="27" t="e">
        <f>#REF!/Trend_VA!#REF!*100</f>
        <v>#REF!</v>
      </c>
      <c r="T26" s="27" t="e">
        <f>#REF!/Trend_VA!#REF!*100</f>
        <v>#REF!</v>
      </c>
      <c r="U26" s="27" t="e">
        <f>#REF!/Trend_VA!#REF!*100</f>
        <v>#REF!</v>
      </c>
      <c r="V26" s="27" t="e">
        <f>#REF!/Trend_VA!#REF!*100</f>
        <v>#REF!</v>
      </c>
      <c r="W26" s="27" t="e">
        <f>#REF!/Trend_VA!#REF!*100</f>
        <v>#REF!</v>
      </c>
      <c r="X26" s="27" t="e">
        <f>#REF!/Trend_VA!#REF!*100</f>
        <v>#REF!</v>
      </c>
      <c r="Y26" s="27" t="e">
        <f>#REF!/Trend_VA!#REF!*100</f>
        <v>#REF!</v>
      </c>
      <c r="Z26" s="27" t="e">
        <f>#REF!/Trend_VA!#REF!*100</f>
        <v>#REF!</v>
      </c>
      <c r="AA26" s="27" t="e">
        <f>#REF!/Trend_VA!#REF!*100</f>
        <v>#REF!</v>
      </c>
      <c r="AB26" s="27" t="e">
        <f>#REF!/Trend_VA!#REF!*100</f>
        <v>#REF!</v>
      </c>
      <c r="AC26" s="27" t="e">
        <f>#REF!/Trend_VA!#REF!*100</f>
        <v>#REF!</v>
      </c>
      <c r="AD26" s="27" t="e">
        <f>#REF!/Trend_VA!#REF!*100</f>
        <v>#REF!</v>
      </c>
      <c r="AE26" s="27" t="e">
        <f>#REF!/Trend_VA!#REF!*100</f>
        <v>#REF!</v>
      </c>
      <c r="AF26" s="34" t="e">
        <f>#REF!/Trend_VA!B26*100</f>
        <v>#REF!</v>
      </c>
      <c r="AG26" s="34" t="e">
        <f>#REF!/Trend_VA!C26*100</f>
        <v>#REF!</v>
      </c>
      <c r="AH26" s="34" t="e">
        <f>#REF!/Trend_VA!D26*100</f>
        <v>#REF!</v>
      </c>
      <c r="AI26" s="34" t="e">
        <f>#REF!/Trend_VA!E26*100</f>
        <v>#REF!</v>
      </c>
      <c r="AJ26" s="34" t="e">
        <f>#REF!/Trend_VA!F26*100</f>
        <v>#REF!</v>
      </c>
      <c r="AK26" s="34" t="e">
        <f>#REF!/Trend_VA!G26*100</f>
        <v>#REF!</v>
      </c>
      <c r="AL26" s="34" t="e">
        <f>#REF!/Trend_VA!H26*100</f>
        <v>#REF!</v>
      </c>
      <c r="AM26" s="34" t="e">
        <f>#REF!/Trend_VA!I26*100</f>
        <v>#REF!</v>
      </c>
      <c r="AN26" s="34" t="e">
        <f>#REF!/Trend_VA!J26*100</f>
        <v>#REF!</v>
      </c>
      <c r="AO26" s="34" t="e">
        <f>#REF!/Trend_VA!K26*100</f>
        <v>#REF!</v>
      </c>
      <c r="AP26" s="34" t="e">
        <f>#REF!/Trend_VA!L26*100</f>
        <v>#REF!</v>
      </c>
      <c r="AQ26" s="34" t="e">
        <f>#REF!/Trend_VA!M26*100</f>
        <v>#REF!</v>
      </c>
    </row>
    <row r="27" spans="1:43" s="8" customFormat="1" ht="18" customHeight="1" x14ac:dyDescent="0.2">
      <c r="A27" s="59" t="s">
        <v>57</v>
      </c>
      <c r="B27" s="10" t="e">
        <f>#REF!/Trend_VA!#REF!*100</f>
        <v>#REF!</v>
      </c>
      <c r="C27" s="10" t="e">
        <f>#REF!/Trend_VA!#REF!*100</f>
        <v>#REF!</v>
      </c>
      <c r="D27" s="10" t="e">
        <f>#REF!/Trend_VA!#REF!*100</f>
        <v>#REF!</v>
      </c>
      <c r="E27" s="10" t="e">
        <f>#REF!/Trend_VA!#REF!*100</f>
        <v>#REF!</v>
      </c>
      <c r="F27" s="10" t="e">
        <f>#REF!/Trend_VA!#REF!*100</f>
        <v>#REF!</v>
      </c>
      <c r="G27" s="10" t="e">
        <f>#REF!/Trend_VA!#REF!*100</f>
        <v>#REF!</v>
      </c>
      <c r="H27" s="10" t="e">
        <f>#REF!/Trend_VA!#REF!*100</f>
        <v>#REF!</v>
      </c>
      <c r="I27" s="10" t="e">
        <f>#REF!/Trend_VA!#REF!*100</f>
        <v>#REF!</v>
      </c>
      <c r="J27" s="27" t="e">
        <f>#REF!/Trend_VA!#REF!*100</f>
        <v>#REF!</v>
      </c>
      <c r="K27" s="27" t="e">
        <f>#REF!/Trend_VA!#REF!*100</f>
        <v>#REF!</v>
      </c>
      <c r="L27" s="27" t="e">
        <f>#REF!/Trend_VA!#REF!*100</f>
        <v>#REF!</v>
      </c>
      <c r="M27" s="27" t="e">
        <f>#REF!/Trend_VA!#REF!*100</f>
        <v>#REF!</v>
      </c>
      <c r="N27" s="27" t="e">
        <f>#REF!/Trend_VA!#REF!*100</f>
        <v>#REF!</v>
      </c>
      <c r="O27" s="27" t="e">
        <f>#REF!/Trend_VA!#REF!*100</f>
        <v>#REF!</v>
      </c>
      <c r="P27" s="27" t="e">
        <f>#REF!/Trend_VA!#REF!*100</f>
        <v>#REF!</v>
      </c>
      <c r="Q27" s="27" t="e">
        <f>#REF!/Trend_VA!#REF!*100</f>
        <v>#REF!</v>
      </c>
      <c r="R27" s="27" t="e">
        <f>#REF!/Trend_VA!#REF!*100</f>
        <v>#REF!</v>
      </c>
      <c r="S27" s="27" t="e">
        <f>#REF!/Trend_VA!#REF!*100</f>
        <v>#REF!</v>
      </c>
      <c r="T27" s="27" t="e">
        <f>#REF!/Trend_VA!#REF!*100</f>
        <v>#REF!</v>
      </c>
      <c r="U27" s="27" t="e">
        <f>#REF!/Trend_VA!#REF!*100</f>
        <v>#REF!</v>
      </c>
      <c r="V27" s="27" t="e">
        <f>#REF!/Trend_VA!#REF!*100</f>
        <v>#REF!</v>
      </c>
      <c r="W27" s="27" t="e">
        <f>#REF!/Trend_VA!#REF!*100</f>
        <v>#REF!</v>
      </c>
      <c r="X27" s="27" t="e">
        <f>#REF!/Trend_VA!#REF!*100</f>
        <v>#REF!</v>
      </c>
      <c r="Y27" s="27" t="e">
        <f>#REF!/Trend_VA!#REF!*100</f>
        <v>#REF!</v>
      </c>
      <c r="Z27" s="27" t="e">
        <f>#REF!/Trend_VA!#REF!*100</f>
        <v>#REF!</v>
      </c>
      <c r="AA27" s="27" t="e">
        <f>#REF!/Trend_VA!#REF!*100</f>
        <v>#REF!</v>
      </c>
      <c r="AB27" s="27" t="e">
        <f>#REF!/Trend_VA!#REF!*100</f>
        <v>#REF!</v>
      </c>
      <c r="AC27" s="27" t="e">
        <f>#REF!/Trend_VA!#REF!*100</f>
        <v>#REF!</v>
      </c>
      <c r="AD27" s="27" t="e">
        <f>#REF!/Trend_VA!#REF!*100</f>
        <v>#REF!</v>
      </c>
      <c r="AE27" s="27" t="e">
        <f>#REF!/Trend_VA!#REF!*100</f>
        <v>#REF!</v>
      </c>
      <c r="AF27" s="34" t="e">
        <f>#REF!/Trend_VA!B27*100</f>
        <v>#REF!</v>
      </c>
      <c r="AG27" s="34" t="e">
        <f>#REF!/Trend_VA!C27*100</f>
        <v>#REF!</v>
      </c>
      <c r="AH27" s="34" t="e">
        <f>#REF!/Trend_VA!D27*100</f>
        <v>#REF!</v>
      </c>
      <c r="AI27" s="34" t="e">
        <f>#REF!/Trend_VA!E27*100</f>
        <v>#REF!</v>
      </c>
      <c r="AJ27" s="34" t="e">
        <f>#REF!/Trend_VA!F27*100</f>
        <v>#REF!</v>
      </c>
      <c r="AK27" s="34" t="e">
        <f>#REF!/Trend_VA!G27*100</f>
        <v>#REF!</v>
      </c>
      <c r="AL27" s="34" t="e">
        <f>#REF!/Trend_VA!H27*100</f>
        <v>#REF!</v>
      </c>
      <c r="AM27" s="34" t="e">
        <f>#REF!/Trend_VA!I27*100</f>
        <v>#REF!</v>
      </c>
      <c r="AN27" s="34" t="e">
        <f>#REF!/Trend_VA!J27*100</f>
        <v>#REF!</v>
      </c>
      <c r="AO27" s="34" t="e">
        <f>#REF!/Trend_VA!K27*100</f>
        <v>#REF!</v>
      </c>
      <c r="AP27" s="34" t="e">
        <f>#REF!/Trend_VA!L27*100</f>
        <v>#REF!</v>
      </c>
      <c r="AQ27" s="34" t="e">
        <f>#REF!/Trend_VA!M27*100</f>
        <v>#REF!</v>
      </c>
    </row>
    <row r="28" spans="1:43" s="8" customFormat="1" ht="18" customHeight="1" x14ac:dyDescent="0.2">
      <c r="A28" s="59" t="s">
        <v>15</v>
      </c>
      <c r="B28" s="10" t="e">
        <f>#REF!/Trend_VA!#REF!*100</f>
        <v>#REF!</v>
      </c>
      <c r="C28" s="10" t="e">
        <f>#REF!/Trend_VA!#REF!*100</f>
        <v>#REF!</v>
      </c>
      <c r="D28" s="10" t="e">
        <f>#REF!/Trend_VA!#REF!*100</f>
        <v>#REF!</v>
      </c>
      <c r="E28" s="10" t="e">
        <f>#REF!/Trend_VA!#REF!*100</f>
        <v>#REF!</v>
      </c>
      <c r="F28" s="10" t="e">
        <f>#REF!/Trend_VA!#REF!*100</f>
        <v>#REF!</v>
      </c>
      <c r="G28" s="10" t="e">
        <f>#REF!/Trend_VA!#REF!*100</f>
        <v>#REF!</v>
      </c>
      <c r="H28" s="10" t="e">
        <f>#REF!/Trend_VA!#REF!*100</f>
        <v>#REF!</v>
      </c>
      <c r="I28" s="10" t="e">
        <f>#REF!/Trend_VA!#REF!*100</f>
        <v>#REF!</v>
      </c>
      <c r="J28" s="27" t="e">
        <f>#REF!/Trend_VA!#REF!*100</f>
        <v>#REF!</v>
      </c>
      <c r="K28" s="27" t="e">
        <f>#REF!/Trend_VA!#REF!*100</f>
        <v>#REF!</v>
      </c>
      <c r="L28" s="27" t="e">
        <f>#REF!/Trend_VA!#REF!*100</f>
        <v>#REF!</v>
      </c>
      <c r="M28" s="27" t="e">
        <f>#REF!/Trend_VA!#REF!*100</f>
        <v>#REF!</v>
      </c>
      <c r="N28" s="27" t="e">
        <f>#REF!/Trend_VA!#REF!*100</f>
        <v>#REF!</v>
      </c>
      <c r="O28" s="27" t="e">
        <f>#REF!/Trend_VA!#REF!*100</f>
        <v>#REF!</v>
      </c>
      <c r="P28" s="27" t="e">
        <f>#REF!/Trend_VA!#REF!*100</f>
        <v>#REF!</v>
      </c>
      <c r="Q28" s="27" t="e">
        <f>#REF!/Trend_VA!#REF!*100</f>
        <v>#REF!</v>
      </c>
      <c r="R28" s="27" t="e">
        <f>#REF!/Trend_VA!#REF!*100</f>
        <v>#REF!</v>
      </c>
      <c r="S28" s="27" t="e">
        <f>#REF!/Trend_VA!#REF!*100</f>
        <v>#REF!</v>
      </c>
      <c r="T28" s="27" t="e">
        <f>#REF!/Trend_VA!#REF!*100</f>
        <v>#REF!</v>
      </c>
      <c r="U28" s="27" t="e">
        <f>#REF!/Trend_VA!#REF!*100</f>
        <v>#REF!</v>
      </c>
      <c r="V28" s="27" t="e">
        <f>#REF!/Trend_VA!#REF!*100</f>
        <v>#REF!</v>
      </c>
      <c r="W28" s="27" t="e">
        <f>#REF!/Trend_VA!#REF!*100</f>
        <v>#REF!</v>
      </c>
      <c r="X28" s="27" t="e">
        <f>#REF!/Trend_VA!#REF!*100</f>
        <v>#REF!</v>
      </c>
      <c r="Y28" s="27" t="e">
        <f>#REF!/Trend_VA!#REF!*100</f>
        <v>#REF!</v>
      </c>
      <c r="Z28" s="27" t="e">
        <f>#REF!/Trend_VA!#REF!*100</f>
        <v>#REF!</v>
      </c>
      <c r="AA28" s="27" t="e">
        <f>#REF!/Trend_VA!#REF!*100</f>
        <v>#REF!</v>
      </c>
      <c r="AB28" s="27" t="e">
        <f>#REF!/Trend_VA!#REF!*100</f>
        <v>#REF!</v>
      </c>
      <c r="AC28" s="27" t="e">
        <f>#REF!/Trend_VA!#REF!*100</f>
        <v>#REF!</v>
      </c>
      <c r="AD28" s="27" t="e">
        <f>#REF!/Trend_VA!#REF!*100</f>
        <v>#REF!</v>
      </c>
      <c r="AE28" s="27" t="e">
        <f>#REF!/Trend_VA!#REF!*100</f>
        <v>#REF!</v>
      </c>
      <c r="AF28" s="34" t="e">
        <f>#REF!/Trend_VA!B28*100</f>
        <v>#REF!</v>
      </c>
      <c r="AG28" s="34" t="e">
        <f>#REF!/Trend_VA!C28*100</f>
        <v>#REF!</v>
      </c>
      <c r="AH28" s="34" t="e">
        <f>#REF!/Trend_VA!D28*100</f>
        <v>#REF!</v>
      </c>
      <c r="AI28" s="34" t="e">
        <f>#REF!/Trend_VA!E28*100</f>
        <v>#REF!</v>
      </c>
      <c r="AJ28" s="34" t="e">
        <f>#REF!/Trend_VA!F28*100</f>
        <v>#REF!</v>
      </c>
      <c r="AK28" s="34" t="e">
        <f>#REF!/Trend_VA!G28*100</f>
        <v>#REF!</v>
      </c>
      <c r="AL28" s="34" t="e">
        <f>#REF!/Trend_VA!H28*100</f>
        <v>#REF!</v>
      </c>
      <c r="AM28" s="34" t="e">
        <f>#REF!/Trend_VA!I28*100</f>
        <v>#REF!</v>
      </c>
      <c r="AN28" s="34" t="e">
        <f>#REF!/Trend_VA!J28*100</f>
        <v>#REF!</v>
      </c>
      <c r="AO28" s="34" t="e">
        <f>#REF!/Trend_VA!K28*100</f>
        <v>#REF!</v>
      </c>
      <c r="AP28" s="34" t="e">
        <f>#REF!/Trend_VA!L28*100</f>
        <v>#REF!</v>
      </c>
      <c r="AQ28" s="34" t="e">
        <f>#REF!/Trend_VA!M28*100</f>
        <v>#REF!</v>
      </c>
    </row>
    <row r="29" spans="1:43" s="8" customFormat="1" ht="18" customHeight="1" x14ac:dyDescent="0.2">
      <c r="A29" s="59" t="s">
        <v>16</v>
      </c>
      <c r="B29" s="10" t="e">
        <f>#REF!/Trend_VA!#REF!*100</f>
        <v>#REF!</v>
      </c>
      <c r="C29" s="10" t="e">
        <f>#REF!/Trend_VA!#REF!*100</f>
        <v>#REF!</v>
      </c>
      <c r="D29" s="10" t="e">
        <f>#REF!/Trend_VA!#REF!*100</f>
        <v>#REF!</v>
      </c>
      <c r="E29" s="10" t="e">
        <f>#REF!/Trend_VA!#REF!*100</f>
        <v>#REF!</v>
      </c>
      <c r="F29" s="10" t="e">
        <f>#REF!/Trend_VA!#REF!*100</f>
        <v>#REF!</v>
      </c>
      <c r="G29" s="10" t="e">
        <f>#REF!/Trend_VA!#REF!*100</f>
        <v>#REF!</v>
      </c>
      <c r="H29" s="10" t="e">
        <f>#REF!/Trend_VA!#REF!*100</f>
        <v>#REF!</v>
      </c>
      <c r="I29" s="10" t="e">
        <f>#REF!/Trend_VA!#REF!*100</f>
        <v>#REF!</v>
      </c>
      <c r="J29" s="27" t="e">
        <f>#REF!/Trend_VA!#REF!*100</f>
        <v>#REF!</v>
      </c>
      <c r="K29" s="27" t="e">
        <f>#REF!/Trend_VA!#REF!*100</f>
        <v>#REF!</v>
      </c>
      <c r="L29" s="27" t="e">
        <f>#REF!/Trend_VA!#REF!*100</f>
        <v>#REF!</v>
      </c>
      <c r="M29" s="27" t="e">
        <f>#REF!/Trend_VA!#REF!*100</f>
        <v>#REF!</v>
      </c>
      <c r="N29" s="27" t="e">
        <f>#REF!/Trend_VA!#REF!*100</f>
        <v>#REF!</v>
      </c>
      <c r="O29" s="27" t="e">
        <f>#REF!/Trend_VA!#REF!*100</f>
        <v>#REF!</v>
      </c>
      <c r="P29" s="27" t="e">
        <f>#REF!/Trend_VA!#REF!*100</f>
        <v>#REF!</v>
      </c>
      <c r="Q29" s="27" t="e">
        <f>#REF!/Trend_VA!#REF!*100</f>
        <v>#REF!</v>
      </c>
      <c r="R29" s="27" t="e">
        <f>#REF!/Trend_VA!#REF!*100</f>
        <v>#REF!</v>
      </c>
      <c r="S29" s="27" t="e">
        <f>#REF!/Trend_VA!#REF!*100</f>
        <v>#REF!</v>
      </c>
      <c r="T29" s="27" t="e">
        <f>#REF!/Trend_VA!#REF!*100</f>
        <v>#REF!</v>
      </c>
      <c r="U29" s="27" t="e">
        <f>#REF!/Trend_VA!#REF!*100</f>
        <v>#REF!</v>
      </c>
      <c r="V29" s="27" t="e">
        <f>#REF!/Trend_VA!#REF!*100</f>
        <v>#REF!</v>
      </c>
      <c r="W29" s="27" t="e">
        <f>#REF!/Trend_VA!#REF!*100</f>
        <v>#REF!</v>
      </c>
      <c r="X29" s="27" t="e">
        <f>#REF!/Trend_VA!#REF!*100</f>
        <v>#REF!</v>
      </c>
      <c r="Y29" s="27" t="e">
        <f>#REF!/Trend_VA!#REF!*100</f>
        <v>#REF!</v>
      </c>
      <c r="Z29" s="27" t="e">
        <f>#REF!/Trend_VA!#REF!*100</f>
        <v>#REF!</v>
      </c>
      <c r="AA29" s="27" t="e">
        <f>#REF!/Trend_VA!#REF!*100</f>
        <v>#REF!</v>
      </c>
      <c r="AB29" s="27" t="e">
        <f>#REF!/Trend_VA!#REF!*100</f>
        <v>#REF!</v>
      </c>
      <c r="AC29" s="27" t="e">
        <f>#REF!/Trend_VA!#REF!*100</f>
        <v>#REF!</v>
      </c>
      <c r="AD29" s="27" t="e">
        <f>#REF!/Trend_VA!#REF!*100</f>
        <v>#REF!</v>
      </c>
      <c r="AE29" s="27" t="e">
        <f>#REF!/Trend_VA!#REF!*100</f>
        <v>#REF!</v>
      </c>
      <c r="AF29" s="34" t="e">
        <f>#REF!/Trend_VA!B29*100</f>
        <v>#REF!</v>
      </c>
      <c r="AG29" s="34" t="e">
        <f>#REF!/Trend_VA!C29*100</f>
        <v>#REF!</v>
      </c>
      <c r="AH29" s="34" t="e">
        <f>#REF!/Trend_VA!D29*100</f>
        <v>#REF!</v>
      </c>
      <c r="AI29" s="34" t="e">
        <f>#REF!/Trend_VA!E29*100</f>
        <v>#REF!</v>
      </c>
      <c r="AJ29" s="34" t="e">
        <f>#REF!/Trend_VA!F29*100</f>
        <v>#REF!</v>
      </c>
      <c r="AK29" s="34" t="e">
        <f>#REF!/Trend_VA!G29*100</f>
        <v>#REF!</v>
      </c>
      <c r="AL29" s="34" t="e">
        <f>#REF!/Trend_VA!H29*100</f>
        <v>#REF!</v>
      </c>
      <c r="AM29" s="34" t="e">
        <f>#REF!/Trend_VA!I29*100</f>
        <v>#REF!</v>
      </c>
      <c r="AN29" s="34" t="e">
        <f>#REF!/Trend_VA!J29*100</f>
        <v>#REF!</v>
      </c>
      <c r="AO29" s="34" t="e">
        <f>#REF!/Trend_VA!K29*100</f>
        <v>#REF!</v>
      </c>
      <c r="AP29" s="34" t="e">
        <f>#REF!/Trend_VA!L29*100</f>
        <v>#REF!</v>
      </c>
      <c r="AQ29" s="34" t="e">
        <f>#REF!/Trend_VA!M29*100</f>
        <v>#REF!</v>
      </c>
    </row>
    <row r="30" spans="1:43" s="8" customFormat="1" ht="18" customHeight="1" x14ac:dyDescent="0.2">
      <c r="A30" s="59" t="s">
        <v>58</v>
      </c>
      <c r="B30" s="10" t="e">
        <f>#REF!/Trend_VA!#REF!*100</f>
        <v>#REF!</v>
      </c>
      <c r="C30" s="10" t="e">
        <f>#REF!/Trend_VA!#REF!*100</f>
        <v>#REF!</v>
      </c>
      <c r="D30" s="10" t="e">
        <f>#REF!/Trend_VA!#REF!*100</f>
        <v>#REF!</v>
      </c>
      <c r="E30" s="10" t="e">
        <f>#REF!/Trend_VA!#REF!*100</f>
        <v>#REF!</v>
      </c>
      <c r="F30" s="10" t="e">
        <f>#REF!/Trend_VA!#REF!*100</f>
        <v>#REF!</v>
      </c>
      <c r="G30" s="10" t="e">
        <f>#REF!/Trend_VA!#REF!*100</f>
        <v>#REF!</v>
      </c>
      <c r="H30" s="10" t="e">
        <f>#REF!/Trend_VA!#REF!*100</f>
        <v>#REF!</v>
      </c>
      <c r="I30" s="10" t="e">
        <f>#REF!/Trend_VA!#REF!*100</f>
        <v>#REF!</v>
      </c>
      <c r="J30" s="27" t="e">
        <f>#REF!/Trend_VA!#REF!*100</f>
        <v>#REF!</v>
      </c>
      <c r="K30" s="27" t="e">
        <f>#REF!/Trend_VA!#REF!*100</f>
        <v>#REF!</v>
      </c>
      <c r="L30" s="27" t="e">
        <f>#REF!/Trend_VA!#REF!*100</f>
        <v>#REF!</v>
      </c>
      <c r="M30" s="27" t="e">
        <f>#REF!/Trend_VA!#REF!*100</f>
        <v>#REF!</v>
      </c>
      <c r="N30" s="27" t="e">
        <f>#REF!/Trend_VA!#REF!*100</f>
        <v>#REF!</v>
      </c>
      <c r="O30" s="27" t="e">
        <f>#REF!/Trend_VA!#REF!*100</f>
        <v>#REF!</v>
      </c>
      <c r="P30" s="27" t="e">
        <f>#REF!/Trend_VA!#REF!*100</f>
        <v>#REF!</v>
      </c>
      <c r="Q30" s="27" t="e">
        <f>#REF!/Trend_VA!#REF!*100</f>
        <v>#REF!</v>
      </c>
      <c r="R30" s="27" t="e">
        <f>#REF!/Trend_VA!#REF!*100</f>
        <v>#REF!</v>
      </c>
      <c r="S30" s="27" t="e">
        <f>#REF!/Trend_VA!#REF!*100</f>
        <v>#REF!</v>
      </c>
      <c r="T30" s="27" t="e">
        <f>#REF!/Trend_VA!#REF!*100</f>
        <v>#REF!</v>
      </c>
      <c r="U30" s="27" t="e">
        <f>#REF!/Trend_VA!#REF!*100</f>
        <v>#REF!</v>
      </c>
      <c r="V30" s="27" t="e">
        <f>#REF!/Trend_VA!#REF!*100</f>
        <v>#REF!</v>
      </c>
      <c r="W30" s="27" t="e">
        <f>#REF!/Trend_VA!#REF!*100</f>
        <v>#REF!</v>
      </c>
      <c r="X30" s="27" t="e">
        <f>#REF!/Trend_VA!#REF!*100</f>
        <v>#REF!</v>
      </c>
      <c r="Y30" s="27" t="e">
        <f>#REF!/Trend_VA!#REF!*100</f>
        <v>#REF!</v>
      </c>
      <c r="Z30" s="27" t="e">
        <f>#REF!/Trend_VA!#REF!*100</f>
        <v>#REF!</v>
      </c>
      <c r="AA30" s="27" t="e">
        <f>#REF!/Trend_VA!#REF!*100</f>
        <v>#REF!</v>
      </c>
      <c r="AB30" s="27" t="e">
        <f>#REF!/Trend_VA!#REF!*100</f>
        <v>#REF!</v>
      </c>
      <c r="AC30" s="27" t="e">
        <f>#REF!/Trend_VA!#REF!*100</f>
        <v>#REF!</v>
      </c>
      <c r="AD30" s="27" t="e">
        <f>#REF!/Trend_VA!#REF!*100</f>
        <v>#REF!</v>
      </c>
      <c r="AE30" s="27" t="e">
        <f>#REF!/Trend_VA!#REF!*100</f>
        <v>#REF!</v>
      </c>
      <c r="AF30" s="34" t="e">
        <f>#REF!/Trend_VA!B30*100</f>
        <v>#REF!</v>
      </c>
      <c r="AG30" s="34" t="e">
        <f>#REF!/Trend_VA!C30*100</f>
        <v>#REF!</v>
      </c>
      <c r="AH30" s="34" t="e">
        <f>#REF!/Trend_VA!D30*100</f>
        <v>#REF!</v>
      </c>
      <c r="AI30" s="34" t="e">
        <f>#REF!/Trend_VA!E30*100</f>
        <v>#REF!</v>
      </c>
      <c r="AJ30" s="34" t="e">
        <f>#REF!/Trend_VA!F30*100</f>
        <v>#REF!</v>
      </c>
      <c r="AK30" s="34" t="e">
        <f>#REF!/Trend_VA!G30*100</f>
        <v>#REF!</v>
      </c>
      <c r="AL30" s="34" t="e">
        <f>#REF!/Trend_VA!H30*100</f>
        <v>#REF!</v>
      </c>
      <c r="AM30" s="34" t="e">
        <f>#REF!/Trend_VA!I30*100</f>
        <v>#REF!</v>
      </c>
      <c r="AN30" s="34" t="e">
        <f>#REF!/Trend_VA!J30*100</f>
        <v>#REF!</v>
      </c>
      <c r="AO30" s="34" t="e">
        <f>#REF!/Trend_VA!K30*100</f>
        <v>#REF!</v>
      </c>
      <c r="AP30" s="34" t="e">
        <f>#REF!/Trend_VA!L30*100</f>
        <v>#REF!</v>
      </c>
      <c r="AQ30" s="34" t="e">
        <f>#REF!/Trend_VA!M30*100</f>
        <v>#REF!</v>
      </c>
    </row>
    <row r="31" spans="1:43" s="8" customFormat="1" ht="18" customHeight="1" x14ac:dyDescent="0.2">
      <c r="A31" s="59" t="s">
        <v>71</v>
      </c>
      <c r="B31" s="10" t="e">
        <f>#REF!/Trend_VA!#REF!*100</f>
        <v>#REF!</v>
      </c>
      <c r="C31" s="10" t="e">
        <f>#REF!/Trend_VA!#REF!*100</f>
        <v>#REF!</v>
      </c>
      <c r="D31" s="10" t="e">
        <f>#REF!/Trend_VA!#REF!*100</f>
        <v>#REF!</v>
      </c>
      <c r="E31" s="10" t="e">
        <f>#REF!/Trend_VA!#REF!*100</f>
        <v>#REF!</v>
      </c>
      <c r="F31" s="10" t="e">
        <f>#REF!/Trend_VA!#REF!*100</f>
        <v>#REF!</v>
      </c>
      <c r="G31" s="10" t="e">
        <f>#REF!/Trend_VA!#REF!*100</f>
        <v>#REF!</v>
      </c>
      <c r="H31" s="10" t="e">
        <f>#REF!/Trend_VA!#REF!*100</f>
        <v>#REF!</v>
      </c>
      <c r="I31" s="10" t="e">
        <f>#REF!/Trend_VA!#REF!*100</f>
        <v>#REF!</v>
      </c>
      <c r="J31" s="27" t="e">
        <f>#REF!/Trend_VA!#REF!*100</f>
        <v>#REF!</v>
      </c>
      <c r="K31" s="27" t="e">
        <f>#REF!/Trend_VA!#REF!*100</f>
        <v>#REF!</v>
      </c>
      <c r="L31" s="27" t="e">
        <f>#REF!/Trend_VA!#REF!*100</f>
        <v>#REF!</v>
      </c>
      <c r="M31" s="27" t="e">
        <f>#REF!/Trend_VA!#REF!*100</f>
        <v>#REF!</v>
      </c>
      <c r="N31" s="27" t="e">
        <f>#REF!/Trend_VA!#REF!*100</f>
        <v>#REF!</v>
      </c>
      <c r="O31" s="27" t="e">
        <f>#REF!/Trend_VA!#REF!*100</f>
        <v>#REF!</v>
      </c>
      <c r="P31" s="27" t="e">
        <f>#REF!/Trend_VA!#REF!*100</f>
        <v>#REF!</v>
      </c>
      <c r="Q31" s="27" t="s">
        <v>79</v>
      </c>
      <c r="R31" s="27" t="e">
        <f>#REF!/Trend_VA!#REF!*100</f>
        <v>#REF!</v>
      </c>
      <c r="S31" s="27" t="e">
        <f>#REF!/Trend_VA!#REF!*100</f>
        <v>#REF!</v>
      </c>
      <c r="T31" s="27" t="e">
        <f>#REF!/Trend_VA!#REF!*100</f>
        <v>#REF!</v>
      </c>
      <c r="U31" s="27" t="e">
        <f>#REF!/Trend_VA!#REF!*100</f>
        <v>#REF!</v>
      </c>
      <c r="V31" s="27" t="e">
        <f>#REF!/Trend_VA!#REF!*100</f>
        <v>#REF!</v>
      </c>
      <c r="W31" s="27" t="e">
        <f>#REF!/Trend_VA!#REF!*100</f>
        <v>#REF!</v>
      </c>
      <c r="X31" s="27" t="e">
        <f>#REF!/Trend_VA!#REF!*100</f>
        <v>#REF!</v>
      </c>
      <c r="Y31" s="27" t="e">
        <f>#REF!/Trend_VA!#REF!*100</f>
        <v>#REF!</v>
      </c>
      <c r="Z31" s="27" t="e">
        <f>#REF!/Trend_VA!#REF!*100</f>
        <v>#REF!</v>
      </c>
      <c r="AA31" s="27" t="e">
        <f>#REF!/Trend_VA!#REF!*100</f>
        <v>#REF!</v>
      </c>
      <c r="AB31" s="27" t="e">
        <f>#REF!/Trend_VA!#REF!*100</f>
        <v>#REF!</v>
      </c>
      <c r="AC31" s="27" t="e">
        <f>#REF!/Trend_VA!#REF!*100</f>
        <v>#REF!</v>
      </c>
      <c r="AD31" s="27" t="e">
        <f>#REF!/Trend_VA!#REF!*100</f>
        <v>#REF!</v>
      </c>
      <c r="AE31" s="27" t="e">
        <f>#REF!/Trend_VA!#REF!*100</f>
        <v>#REF!</v>
      </c>
      <c r="AF31" s="34" t="e">
        <f>#REF!/Trend_VA!B31*100</f>
        <v>#REF!</v>
      </c>
      <c r="AG31" s="34" t="e">
        <f>#REF!/Trend_VA!C31*100</f>
        <v>#REF!</v>
      </c>
      <c r="AH31" s="34" t="e">
        <f>#REF!/Trend_VA!D31*100</f>
        <v>#REF!</v>
      </c>
      <c r="AI31" s="34" t="e">
        <f>#REF!/Trend_VA!E31*100</f>
        <v>#REF!</v>
      </c>
      <c r="AJ31" s="34" t="e">
        <f>#REF!/Trend_VA!F31*100</f>
        <v>#REF!</v>
      </c>
      <c r="AK31" s="34" t="e">
        <f>#REF!/Trend_VA!G31*100</f>
        <v>#REF!</v>
      </c>
      <c r="AL31" s="34" t="e">
        <f>#REF!/Trend_VA!H31*100</f>
        <v>#REF!</v>
      </c>
      <c r="AM31" s="34" t="e">
        <f>#REF!/Trend_VA!I31*100</f>
        <v>#REF!</v>
      </c>
      <c r="AN31" s="34" t="e">
        <f>#REF!/Trend_VA!J31*100</f>
        <v>#REF!</v>
      </c>
      <c r="AO31" s="34" t="e">
        <f>#REF!/Trend_VA!K31*100</f>
        <v>#REF!</v>
      </c>
      <c r="AP31" s="34" t="e">
        <f>#REF!/Trend_VA!L31*100</f>
        <v>#REF!</v>
      </c>
      <c r="AQ31" s="34" t="e">
        <f>#REF!/Trend_VA!M31*100</f>
        <v>#REF!</v>
      </c>
    </row>
    <row r="32" spans="1:43" s="8" customFormat="1" ht="18" customHeight="1" x14ac:dyDescent="0.2">
      <c r="A32" s="59" t="s">
        <v>17</v>
      </c>
      <c r="B32" s="10" t="e">
        <f>#REF!/Trend_VA!#REF!*100</f>
        <v>#REF!</v>
      </c>
      <c r="C32" s="10" t="e">
        <f>#REF!/Trend_VA!#REF!*100</f>
        <v>#REF!</v>
      </c>
      <c r="D32" s="10" t="e">
        <f>#REF!/Trend_VA!#REF!*100</f>
        <v>#REF!</v>
      </c>
      <c r="E32" s="10" t="e">
        <f>#REF!/Trend_VA!#REF!*100</f>
        <v>#REF!</v>
      </c>
      <c r="F32" s="10" t="e">
        <f>#REF!/Trend_VA!#REF!*100</f>
        <v>#REF!</v>
      </c>
      <c r="G32" s="10" t="e">
        <f>#REF!/Trend_VA!#REF!*100</f>
        <v>#REF!</v>
      </c>
      <c r="H32" s="10" t="e">
        <f>#REF!/Trend_VA!#REF!*100</f>
        <v>#REF!</v>
      </c>
      <c r="I32" s="10" t="e">
        <f>#REF!/Trend_VA!#REF!*100</f>
        <v>#REF!</v>
      </c>
      <c r="J32" s="27" t="e">
        <f>#REF!/Trend_VA!#REF!*100</f>
        <v>#REF!</v>
      </c>
      <c r="K32" s="27" t="e">
        <f>#REF!/Trend_VA!#REF!*100</f>
        <v>#REF!</v>
      </c>
      <c r="L32" s="27" t="e">
        <f>#REF!/Trend_VA!#REF!*100</f>
        <v>#REF!</v>
      </c>
      <c r="M32" s="27" t="e">
        <f>#REF!/Trend_VA!#REF!*100</f>
        <v>#REF!</v>
      </c>
      <c r="N32" s="27" t="e">
        <f>#REF!/Trend_VA!#REF!*100</f>
        <v>#REF!</v>
      </c>
      <c r="O32" s="27" t="e">
        <f>#REF!/Trend_VA!#REF!*100</f>
        <v>#REF!</v>
      </c>
      <c r="P32" s="27" t="e">
        <f>#REF!/Trend_VA!#REF!*100</f>
        <v>#REF!</v>
      </c>
      <c r="Q32" s="27" t="e">
        <f>#REF!/Trend_VA!#REF!*100</f>
        <v>#REF!</v>
      </c>
      <c r="R32" s="27" t="e">
        <f>#REF!/Trend_VA!#REF!*100</f>
        <v>#REF!</v>
      </c>
      <c r="S32" s="27" t="e">
        <f>#REF!/Trend_VA!#REF!*100</f>
        <v>#REF!</v>
      </c>
      <c r="T32" s="27" t="e">
        <f>#REF!/Trend_VA!#REF!*100</f>
        <v>#REF!</v>
      </c>
      <c r="U32" s="27" t="e">
        <f>#REF!/Trend_VA!#REF!*100</f>
        <v>#REF!</v>
      </c>
      <c r="V32" s="27" t="e">
        <f>#REF!/Trend_VA!#REF!*100</f>
        <v>#REF!</v>
      </c>
      <c r="W32" s="27" t="e">
        <f>#REF!/Trend_VA!#REF!*100</f>
        <v>#REF!</v>
      </c>
      <c r="X32" s="27" t="e">
        <f>#REF!/Trend_VA!#REF!*100</f>
        <v>#REF!</v>
      </c>
      <c r="Y32" s="27" t="e">
        <f>#REF!/Trend_VA!#REF!*100</f>
        <v>#REF!</v>
      </c>
      <c r="Z32" s="27" t="e">
        <f>#REF!/Trend_VA!#REF!*100</f>
        <v>#REF!</v>
      </c>
      <c r="AA32" s="27" t="e">
        <f>#REF!/Trend_VA!#REF!*100</f>
        <v>#REF!</v>
      </c>
      <c r="AB32" s="27" t="e">
        <f>#REF!/Trend_VA!#REF!*100</f>
        <v>#REF!</v>
      </c>
      <c r="AC32" s="27" t="e">
        <f>#REF!/Trend_VA!#REF!*100</f>
        <v>#REF!</v>
      </c>
      <c r="AD32" s="27" t="e">
        <f>#REF!/Trend_VA!#REF!*100</f>
        <v>#REF!</v>
      </c>
      <c r="AE32" s="27" t="e">
        <f>#REF!/Trend_VA!#REF!*100</f>
        <v>#REF!</v>
      </c>
      <c r="AF32" s="34" t="e">
        <f>#REF!/Trend_VA!B32*100</f>
        <v>#REF!</v>
      </c>
      <c r="AG32" s="34" t="e">
        <f>#REF!/Trend_VA!C32*100</f>
        <v>#REF!</v>
      </c>
      <c r="AH32" s="34" t="e">
        <f>#REF!/Trend_VA!D32*100</f>
        <v>#REF!</v>
      </c>
      <c r="AI32" s="34" t="e">
        <f>#REF!/Trend_VA!E32*100</f>
        <v>#REF!</v>
      </c>
      <c r="AJ32" s="34" t="e">
        <f>#REF!/Trend_VA!F32*100</f>
        <v>#REF!</v>
      </c>
      <c r="AK32" s="34" t="e">
        <f>#REF!/Trend_VA!G32*100</f>
        <v>#REF!</v>
      </c>
      <c r="AL32" s="34" t="e">
        <f>#REF!/Trend_VA!H32*100</f>
        <v>#REF!</v>
      </c>
      <c r="AM32" s="34" t="e">
        <f>#REF!/Trend_VA!I32*100</f>
        <v>#REF!</v>
      </c>
      <c r="AN32" s="34" t="e">
        <f>#REF!/Trend_VA!J32*100</f>
        <v>#REF!</v>
      </c>
      <c r="AO32" s="34" t="e">
        <f>#REF!/Trend_VA!K32*100</f>
        <v>#REF!</v>
      </c>
      <c r="AP32" s="34" t="e">
        <f>#REF!/Trend_VA!L32*100</f>
        <v>#REF!</v>
      </c>
      <c r="AQ32" s="34" t="e">
        <f>#REF!/Trend_VA!M32*100</f>
        <v>#REF!</v>
      </c>
    </row>
    <row r="33" spans="1:43" s="8" customFormat="1" ht="18" customHeight="1" x14ac:dyDescent="0.2">
      <c r="A33" s="59" t="s">
        <v>59</v>
      </c>
      <c r="B33" s="10" t="e">
        <f>#REF!/Trend_VA!#REF!*100</f>
        <v>#REF!</v>
      </c>
      <c r="C33" s="10" t="e">
        <f>#REF!/Trend_VA!#REF!*100</f>
        <v>#REF!</v>
      </c>
      <c r="D33" s="10" t="e">
        <f>#REF!/Trend_VA!#REF!*100</f>
        <v>#REF!</v>
      </c>
      <c r="E33" s="10" t="e">
        <f>#REF!/Trend_VA!#REF!*100</f>
        <v>#REF!</v>
      </c>
      <c r="F33" s="10" t="e">
        <f>#REF!/Trend_VA!#REF!*100</f>
        <v>#REF!</v>
      </c>
      <c r="G33" s="10" t="e">
        <f>#REF!/Trend_VA!#REF!*100</f>
        <v>#REF!</v>
      </c>
      <c r="H33" s="10" t="e">
        <f>#REF!/Trend_VA!#REF!*100</f>
        <v>#REF!</v>
      </c>
      <c r="I33" s="10" t="e">
        <f>#REF!/Trend_VA!#REF!*100</f>
        <v>#REF!</v>
      </c>
      <c r="J33" s="27" t="e">
        <f>#REF!/Trend_VA!#REF!*100</f>
        <v>#REF!</v>
      </c>
      <c r="K33" s="27" t="e">
        <f>#REF!/Trend_VA!#REF!*100</f>
        <v>#REF!</v>
      </c>
      <c r="L33" s="27" t="e">
        <f>#REF!/Trend_VA!#REF!*100</f>
        <v>#REF!</v>
      </c>
      <c r="M33" s="27" t="e">
        <f>#REF!/Trend_VA!#REF!*100</f>
        <v>#REF!</v>
      </c>
      <c r="N33" s="27" t="e">
        <f>#REF!/Trend_VA!#REF!*100</f>
        <v>#REF!</v>
      </c>
      <c r="O33" s="27" t="e">
        <f>#REF!/Trend_VA!#REF!*100</f>
        <v>#REF!</v>
      </c>
      <c r="P33" s="27" t="e">
        <f>#REF!/Trend_VA!#REF!*100</f>
        <v>#REF!</v>
      </c>
      <c r="Q33" s="27" t="e">
        <f>#REF!/Trend_VA!#REF!*100</f>
        <v>#REF!</v>
      </c>
      <c r="R33" s="27" t="e">
        <f>#REF!/Trend_VA!#REF!*100</f>
        <v>#REF!</v>
      </c>
      <c r="S33" s="27" t="e">
        <f>#REF!/Trend_VA!#REF!*100</f>
        <v>#REF!</v>
      </c>
      <c r="T33" s="27" t="e">
        <f>#REF!/Trend_VA!#REF!*100</f>
        <v>#REF!</v>
      </c>
      <c r="U33" s="27" t="e">
        <f>#REF!/Trend_VA!#REF!*100</f>
        <v>#REF!</v>
      </c>
      <c r="V33" s="27" t="e">
        <f>#REF!/Trend_VA!#REF!*100</f>
        <v>#REF!</v>
      </c>
      <c r="W33" s="27" t="e">
        <f>#REF!/Trend_VA!#REF!*100</f>
        <v>#REF!</v>
      </c>
      <c r="X33" s="27" t="e">
        <f>#REF!/Trend_VA!#REF!*100</f>
        <v>#REF!</v>
      </c>
      <c r="Y33" s="27" t="e">
        <f>#REF!/Trend_VA!#REF!*100</f>
        <v>#REF!</v>
      </c>
      <c r="Z33" s="27" t="e">
        <f>#REF!/Trend_VA!#REF!*100</f>
        <v>#REF!</v>
      </c>
      <c r="AA33" s="27" t="e">
        <f>#REF!/Trend_VA!#REF!*100</f>
        <v>#REF!</v>
      </c>
      <c r="AB33" s="27" t="e">
        <f>#REF!/Trend_VA!#REF!*100</f>
        <v>#REF!</v>
      </c>
      <c r="AC33" s="27" t="e">
        <f>#REF!/Trend_VA!#REF!*100</f>
        <v>#REF!</v>
      </c>
      <c r="AD33" s="27" t="e">
        <f>#REF!/Trend_VA!#REF!*100</f>
        <v>#REF!</v>
      </c>
      <c r="AE33" s="27" t="e">
        <f>#REF!/Trend_VA!#REF!*100</f>
        <v>#REF!</v>
      </c>
      <c r="AF33" s="34" t="e">
        <f>#REF!/Trend_VA!B33*100</f>
        <v>#REF!</v>
      </c>
      <c r="AG33" s="34" t="e">
        <f>#REF!/Trend_VA!C33*100</f>
        <v>#REF!</v>
      </c>
      <c r="AH33" s="34" t="e">
        <f>#REF!/Trend_VA!D33*100</f>
        <v>#REF!</v>
      </c>
      <c r="AI33" s="34" t="e">
        <f>#REF!/Trend_VA!E33*100</f>
        <v>#REF!</v>
      </c>
      <c r="AJ33" s="34" t="e">
        <f>#REF!/Trend_VA!F33*100</f>
        <v>#REF!</v>
      </c>
      <c r="AK33" s="34" t="e">
        <f>#REF!/Trend_VA!G33*100</f>
        <v>#REF!</v>
      </c>
      <c r="AL33" s="34" t="e">
        <f>#REF!/Trend_VA!H33*100</f>
        <v>#REF!</v>
      </c>
      <c r="AM33" s="34" t="e">
        <f>#REF!/Trend_VA!I33*100</f>
        <v>#REF!</v>
      </c>
      <c r="AN33" s="34" t="e">
        <f>#REF!/Trend_VA!J33*100</f>
        <v>#REF!</v>
      </c>
      <c r="AO33" s="34" t="e">
        <f>#REF!/Trend_VA!K33*100</f>
        <v>#REF!</v>
      </c>
      <c r="AP33" s="34" t="e">
        <f>#REF!/Trend_VA!L33*100</f>
        <v>#REF!</v>
      </c>
      <c r="AQ33" s="34" t="e">
        <f>#REF!/Trend_VA!M33*100</f>
        <v>#REF!</v>
      </c>
    </row>
    <row r="34" spans="1:43" s="8" customFormat="1" ht="18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8" customFormat="1" ht="18" customHeight="1" x14ac:dyDescent="0.2">
      <c r="A35" s="2" t="s">
        <v>95</v>
      </c>
      <c r="B35" s="15"/>
      <c r="C35" s="15"/>
      <c r="D35" s="15"/>
      <c r="E35" s="15"/>
      <c r="F35" s="15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12" customFormat="1" ht="18" customHeight="1" thickBot="1" x14ac:dyDescent="0.25">
      <c r="A36" s="29" t="s">
        <v>76</v>
      </c>
      <c r="B36" s="28" t="e">
        <f>#REF!/Trend_VA!#REF!*100</f>
        <v>#REF!</v>
      </c>
      <c r="C36" s="28" t="e">
        <f>#REF!/Trend_VA!#REF!*100</f>
        <v>#REF!</v>
      </c>
      <c r="D36" s="28" t="e">
        <f>#REF!/Trend_VA!#REF!*100</f>
        <v>#REF!</v>
      </c>
      <c r="E36" s="28" t="e">
        <f>#REF!/Trend_VA!#REF!*100</f>
        <v>#REF!</v>
      </c>
      <c r="F36" s="28" t="e">
        <f>#REF!/Trend_VA!#REF!*100</f>
        <v>#REF!</v>
      </c>
      <c r="G36" s="28" t="e">
        <f>#REF!/Trend_VA!#REF!*100</f>
        <v>#REF!</v>
      </c>
      <c r="H36" s="28" t="e">
        <f>#REF!/Trend_VA!#REF!*100</f>
        <v>#REF!</v>
      </c>
      <c r="I36" s="28" t="e">
        <f>#REF!/Trend_VA!#REF!*100</f>
        <v>#REF!</v>
      </c>
      <c r="J36" s="28" t="e">
        <f>#REF!/Trend_VA!#REF!*100</f>
        <v>#REF!</v>
      </c>
      <c r="K36" s="28" t="e">
        <f>#REF!/Trend_VA!#REF!*100</f>
        <v>#REF!</v>
      </c>
      <c r="L36" s="28" t="e">
        <f>#REF!/Trend_VA!#REF!*100</f>
        <v>#REF!</v>
      </c>
      <c r="M36" s="28" t="e">
        <f>#REF!/Trend_VA!#REF!*100</f>
        <v>#REF!</v>
      </c>
      <c r="N36" s="28" t="e">
        <f>#REF!/Trend_VA!#REF!*100</f>
        <v>#REF!</v>
      </c>
      <c r="O36" s="28" t="e">
        <f>#REF!/Trend_VA!#REF!*100</f>
        <v>#REF!</v>
      </c>
      <c r="P36" s="28" t="e">
        <f>#REF!/Trend_VA!#REF!*100</f>
        <v>#REF!</v>
      </c>
      <c r="Q36" s="28" t="e">
        <f>#REF!/Trend_VA!#REF!*100</f>
        <v>#REF!</v>
      </c>
      <c r="R36" s="28" t="e">
        <f>#REF!/Trend_VA!#REF!*100</f>
        <v>#REF!</v>
      </c>
      <c r="S36" s="28" t="e">
        <f>#REF!/Trend_VA!#REF!*100</f>
        <v>#REF!</v>
      </c>
      <c r="T36" s="28" t="e">
        <f>#REF!/Trend_VA!#REF!*100</f>
        <v>#REF!</v>
      </c>
      <c r="U36" s="28" t="e">
        <f>#REF!/Trend_VA!#REF!*100</f>
        <v>#REF!</v>
      </c>
      <c r="V36" s="28" t="e">
        <f>#REF!/Trend_VA!#REF!*100</f>
        <v>#REF!</v>
      </c>
      <c r="W36" s="28" t="e">
        <f>#REF!/Trend_VA!#REF!*100</f>
        <v>#REF!</v>
      </c>
      <c r="X36" s="28" t="e">
        <f>#REF!/Trend_VA!#REF!*100</f>
        <v>#REF!</v>
      </c>
      <c r="Y36" s="28" t="e">
        <f>#REF!/Trend_VA!#REF!*100</f>
        <v>#REF!</v>
      </c>
      <c r="Z36" s="28" t="e">
        <f>#REF!/Trend_VA!#REF!*100</f>
        <v>#REF!</v>
      </c>
      <c r="AA36" s="28" t="e">
        <f>#REF!/Trend_VA!#REF!*100</f>
        <v>#REF!</v>
      </c>
      <c r="AB36" s="28" t="e">
        <f>#REF!/Trend_VA!#REF!*100</f>
        <v>#REF!</v>
      </c>
      <c r="AC36" s="28" t="e">
        <f>#REF!/Trend_VA!#REF!*100</f>
        <v>#REF!</v>
      </c>
      <c r="AD36" s="28" t="e">
        <f>#REF!/Trend_VA!#REF!*100</f>
        <v>#REF!</v>
      </c>
      <c r="AE36" s="28" t="e">
        <f>#REF!/Trend_VA!#REF!*100</f>
        <v>#REF!</v>
      </c>
      <c r="AF36" s="35" t="e">
        <f>#REF!/Trend_VA!B36*100</f>
        <v>#REF!</v>
      </c>
      <c r="AG36" s="35" t="e">
        <f>#REF!/Trend_VA!C36*100</f>
        <v>#REF!</v>
      </c>
      <c r="AH36" s="35" t="e">
        <f>#REF!/Trend_VA!D36*100</f>
        <v>#REF!</v>
      </c>
      <c r="AI36" s="35" t="e">
        <f>#REF!/Trend_VA!E36*100</f>
        <v>#REF!</v>
      </c>
      <c r="AJ36" s="35" t="e">
        <f>#REF!/Trend_VA!F36*100</f>
        <v>#REF!</v>
      </c>
      <c r="AK36" s="35" t="e">
        <f>#REF!/Trend_VA!G36*100</f>
        <v>#REF!</v>
      </c>
      <c r="AL36" s="35" t="e">
        <f>#REF!/Trend_VA!H36*100</f>
        <v>#REF!</v>
      </c>
      <c r="AM36" s="35" t="e">
        <f>#REF!/Trend_VA!I36*100</f>
        <v>#REF!</v>
      </c>
      <c r="AN36" s="35" t="e">
        <f>#REF!/Trend_VA!J36*100</f>
        <v>#REF!</v>
      </c>
      <c r="AO36" s="35" t="e">
        <f>#REF!/Trend_VA!K36*100</f>
        <v>#REF!</v>
      </c>
      <c r="AP36" s="35" t="e">
        <f>#REF!/Trend_VA!L36*100</f>
        <v>#REF!</v>
      </c>
      <c r="AQ36" s="35" t="e">
        <f>#REF!/Trend_VA!M36*100</f>
        <v>#REF!</v>
      </c>
    </row>
    <row r="37" spans="1:43" x14ac:dyDescent="0.2">
      <c r="A37" s="14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T3:W3"/>
    <mergeCell ref="B3:C3"/>
    <mergeCell ref="D3:G3"/>
    <mergeCell ref="H3:K3"/>
    <mergeCell ref="L3:O3"/>
    <mergeCell ref="P3:S3"/>
    <mergeCell ref="AJ3:AM3"/>
    <mergeCell ref="AF3:AI3"/>
    <mergeCell ref="AB3:AE3"/>
    <mergeCell ref="X3:AA3"/>
    <mergeCell ref="AN3:AQ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63:G68"/>
  <sheetViews>
    <sheetView workbookViewId="0">
      <selection activeCell="Q18" sqref="Q18"/>
    </sheetView>
  </sheetViews>
  <sheetFormatPr defaultRowHeight="14.4" x14ac:dyDescent="0.3"/>
  <sheetData>
    <row r="63" spans="2:7" x14ac:dyDescent="0.3">
      <c r="G63" s="30"/>
    </row>
    <row r="64" spans="2:7" x14ac:dyDescent="0.3">
      <c r="B64" s="3"/>
      <c r="C64" s="30"/>
    </row>
    <row r="65" spans="2:3" x14ac:dyDescent="0.3">
      <c r="B65" s="3"/>
      <c r="C65" s="30"/>
    </row>
    <row r="66" spans="2:3" x14ac:dyDescent="0.3">
      <c r="B66" s="3"/>
      <c r="C66" s="30"/>
    </row>
    <row r="67" spans="2:3" x14ac:dyDescent="0.3">
      <c r="B67" s="4"/>
      <c r="C67" s="30"/>
    </row>
    <row r="68" spans="2:3" x14ac:dyDescent="0.3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Y57"/>
  <sheetViews>
    <sheetView showGridLines="0" tabSelected="1" view="pageBreakPreview" topLeftCell="A13" zoomScale="130" zoomScaleSheetLayoutView="130" workbookViewId="0">
      <pane xSplit="1" topLeftCell="F1" activePane="topRight" state="frozen"/>
      <selection activeCell="G12" sqref="G12"/>
      <selection pane="topRight" activeCell="U17" sqref="U17"/>
    </sheetView>
  </sheetViews>
  <sheetFormatPr defaultColWidth="9.109375" defaultRowHeight="10.8" x14ac:dyDescent="0.2"/>
  <cols>
    <col min="1" max="1" width="28.88671875" style="101" customWidth="1"/>
    <col min="2" max="11" width="6.88671875" style="101" customWidth="1"/>
    <col min="12" max="16" width="6.33203125" style="101" customWidth="1"/>
    <col min="17" max="17" width="7.109375" style="101" bestFit="1" customWidth="1"/>
    <col min="18" max="19" width="6.33203125" style="101" customWidth="1"/>
    <col min="20" max="21" width="5.6640625" style="101" bestFit="1" customWidth="1"/>
    <col min="22" max="22" width="6.5546875" style="101" bestFit="1" customWidth="1"/>
    <col min="23" max="16384" width="9.109375" style="101"/>
  </cols>
  <sheetData>
    <row r="2" spans="1:22" s="102" customFormat="1" ht="12.6" thickBot="1" x14ac:dyDescent="0.3">
      <c r="B2" s="104" t="s">
        <v>138</v>
      </c>
    </row>
    <row r="3" spans="1:22" s="151" customFormat="1" ht="12" customHeight="1" x14ac:dyDescent="0.2">
      <c r="A3" s="149" t="s">
        <v>123</v>
      </c>
      <c r="B3" s="188" t="s">
        <v>77</v>
      </c>
      <c r="C3" s="188"/>
      <c r="D3" s="188"/>
      <c r="E3" s="188"/>
      <c r="F3" s="188" t="s">
        <v>80</v>
      </c>
      <c r="G3" s="188"/>
      <c r="H3" s="188"/>
      <c r="I3" s="188"/>
      <c r="J3" s="188" t="s">
        <v>92</v>
      </c>
      <c r="K3" s="188"/>
      <c r="L3" s="188"/>
      <c r="M3" s="188"/>
      <c r="N3" s="188" t="s">
        <v>134</v>
      </c>
      <c r="O3" s="188"/>
      <c r="P3" s="188"/>
      <c r="Q3" s="188"/>
      <c r="R3" s="188" t="s">
        <v>136</v>
      </c>
      <c r="S3" s="188"/>
      <c r="T3" s="188"/>
      <c r="U3" s="188"/>
      <c r="V3" s="96" t="s">
        <v>137</v>
      </c>
    </row>
    <row r="4" spans="1:22" s="153" customFormat="1" ht="12" customHeight="1" x14ac:dyDescent="0.2">
      <c r="A4" s="152" t="s">
        <v>124</v>
      </c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9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</row>
    <row r="5" spans="1:22" ht="12" customHeight="1" x14ac:dyDescent="0.2">
      <c r="A5" s="106" t="s">
        <v>101</v>
      </c>
      <c r="B5" s="8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05" customFormat="1" ht="12" customHeight="1" x14ac:dyDescent="0.2">
      <c r="A6" s="82" t="s">
        <v>0</v>
      </c>
      <c r="B6" s="108">
        <v>28480.038218641919</v>
      </c>
      <c r="C6" s="108">
        <v>26256.815004542077</v>
      </c>
      <c r="D6" s="108">
        <v>24434.512230110729</v>
      </c>
      <c r="E6" s="108">
        <v>25364.759583311366</v>
      </c>
      <c r="F6" s="108">
        <v>28504.765511736412</v>
      </c>
      <c r="G6" s="108">
        <v>26606.059583590257</v>
      </c>
      <c r="H6" s="108">
        <v>26304.644521912294</v>
      </c>
      <c r="I6" s="108">
        <v>27102.571304234163</v>
      </c>
      <c r="J6" s="108">
        <v>30732.666685856362</v>
      </c>
      <c r="K6" s="108">
        <v>28238.579778472827</v>
      </c>
      <c r="L6" s="108">
        <v>27609.494819143842</v>
      </c>
      <c r="M6" s="108">
        <v>28624.853197079035</v>
      </c>
      <c r="N6" s="108">
        <v>32477.130945394129</v>
      </c>
      <c r="O6" s="108">
        <v>29987.123156299174</v>
      </c>
      <c r="P6" s="108">
        <v>29893.447549202509</v>
      </c>
      <c r="Q6" s="108">
        <v>30685.70592944977</v>
      </c>
      <c r="R6" s="108">
        <v>35295.85037282062</v>
      </c>
      <c r="S6" s="108">
        <v>32808.298808069165</v>
      </c>
      <c r="T6" s="108">
        <v>29698.211501745154</v>
      </c>
      <c r="U6" s="108">
        <v>28757.085576165275</v>
      </c>
      <c r="V6" s="108">
        <v>34531.711410258715</v>
      </c>
    </row>
    <row r="7" spans="1:22" ht="12" customHeight="1" x14ac:dyDescent="0.2">
      <c r="A7" s="109" t="s">
        <v>125</v>
      </c>
      <c r="B7" s="107">
        <v>7920.0358123875167</v>
      </c>
      <c r="C7" s="107">
        <v>5921.3972991568608</v>
      </c>
      <c r="D7" s="107">
        <v>5305.3946256773679</v>
      </c>
      <c r="E7" s="107">
        <v>5626.9612152588543</v>
      </c>
      <c r="F7" s="107">
        <v>8010.3535248816142</v>
      </c>
      <c r="G7" s="107">
        <v>6108.6633062967258</v>
      </c>
      <c r="H7" s="107">
        <v>5358.8732303227816</v>
      </c>
      <c r="I7" s="107">
        <v>5979.1785186188963</v>
      </c>
      <c r="J7" s="107">
        <v>8795.1468012724581</v>
      </c>
      <c r="K7" s="107">
        <v>6205.9703232398315</v>
      </c>
      <c r="L7" s="107">
        <v>5489.9851914151695</v>
      </c>
      <c r="M7" s="107">
        <v>6083.5915066864973</v>
      </c>
      <c r="N7" s="107">
        <v>8923.9497992349679</v>
      </c>
      <c r="O7" s="107">
        <v>6430.7725489920031</v>
      </c>
      <c r="P7" s="107">
        <v>5948.4518049017579</v>
      </c>
      <c r="Q7" s="107">
        <v>6697.8798193296207</v>
      </c>
      <c r="R7" s="107">
        <v>9737.9917870549998</v>
      </c>
      <c r="S7" s="107">
        <v>7023.8493756136468</v>
      </c>
      <c r="T7" s="107">
        <v>5731.0157299360444</v>
      </c>
      <c r="U7" s="107">
        <v>6865.3146852451746</v>
      </c>
      <c r="V7" s="107">
        <v>9715.3216761367839</v>
      </c>
    </row>
    <row r="8" spans="1:22" ht="12" customHeight="1" x14ac:dyDescent="0.2">
      <c r="A8" s="109" t="s">
        <v>126</v>
      </c>
      <c r="B8" s="107">
        <v>6815.0975888505036</v>
      </c>
      <c r="C8" s="107">
        <v>6798.2587197303492</v>
      </c>
      <c r="D8" s="107">
        <v>6286.6231871455102</v>
      </c>
      <c r="E8" s="107">
        <v>6544.2937283789288</v>
      </c>
      <c r="F8" s="107">
        <v>6756.0271782852333</v>
      </c>
      <c r="G8" s="107">
        <v>7095.3280493943321</v>
      </c>
      <c r="H8" s="107">
        <v>7303.5671939900385</v>
      </c>
      <c r="I8" s="107">
        <v>7093.4031833250046</v>
      </c>
      <c r="J8" s="107">
        <v>7199.0027167373919</v>
      </c>
      <c r="K8" s="107">
        <v>7379.6538511817062</v>
      </c>
      <c r="L8" s="107">
        <v>7670.1209862314663</v>
      </c>
      <c r="M8" s="107">
        <v>7829.7357068682904</v>
      </c>
      <c r="N8" s="107">
        <v>8026.708861832778</v>
      </c>
      <c r="O8" s="107">
        <v>8251.3295104135468</v>
      </c>
      <c r="P8" s="107">
        <v>8496.1279533979487</v>
      </c>
      <c r="Q8" s="107">
        <v>8350.0640153607455</v>
      </c>
      <c r="R8" s="107">
        <v>8658.7075582769721</v>
      </c>
      <c r="S8" s="107">
        <v>9015.3900507417602</v>
      </c>
      <c r="T8" s="107">
        <v>8557.3507909169966</v>
      </c>
      <c r="U8" s="107">
        <v>7614.5542134142861</v>
      </c>
      <c r="V8" s="107">
        <v>9030.3630300685327</v>
      </c>
    </row>
    <row r="9" spans="1:22" ht="12" customHeight="1" x14ac:dyDescent="0.2">
      <c r="A9" s="109" t="s">
        <v>127</v>
      </c>
      <c r="B9" s="107">
        <v>12066.887992686588</v>
      </c>
      <c r="C9" s="107">
        <v>11800.991616162039</v>
      </c>
      <c r="D9" s="107">
        <v>11190.867412756346</v>
      </c>
      <c r="E9" s="107">
        <v>11382.172118311964</v>
      </c>
      <c r="F9" s="107">
        <v>11874.702840201384</v>
      </c>
      <c r="G9" s="107">
        <v>11579.281061366013</v>
      </c>
      <c r="H9" s="107">
        <v>11693.011793341262</v>
      </c>
      <c r="I9" s="107">
        <v>12035.020081509143</v>
      </c>
      <c r="J9" s="107">
        <v>12776.343267744158</v>
      </c>
      <c r="K9" s="107">
        <v>12688.255584760111</v>
      </c>
      <c r="L9" s="107">
        <v>12563.070375139832</v>
      </c>
      <c r="M9" s="107">
        <v>12731.75401776103</v>
      </c>
      <c r="N9" s="107">
        <v>13594.67380100815</v>
      </c>
      <c r="O9" s="107">
        <v>13267.133554579765</v>
      </c>
      <c r="P9" s="107">
        <v>13332.392263155003</v>
      </c>
      <c r="Q9" s="107">
        <v>13482.013151607374</v>
      </c>
      <c r="R9" s="107">
        <v>14639.243079542724</v>
      </c>
      <c r="S9" s="107">
        <v>14379.998198155079</v>
      </c>
      <c r="T9" s="107">
        <v>13462.519866857043</v>
      </c>
      <c r="U9" s="107">
        <v>12741.446686875799</v>
      </c>
      <c r="V9" s="107">
        <v>13732.932452921843</v>
      </c>
    </row>
    <row r="10" spans="1:22" ht="12" customHeight="1" x14ac:dyDescent="0.2">
      <c r="A10" s="82" t="s">
        <v>18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2" customHeight="1" x14ac:dyDescent="0.2">
      <c r="A11" s="110" t="s">
        <v>128</v>
      </c>
      <c r="B11" s="111">
        <v>1678.0168247173081</v>
      </c>
      <c r="C11" s="111">
        <v>1736.1673694928284</v>
      </c>
      <c r="D11" s="111">
        <v>1651.6270045315061</v>
      </c>
      <c r="E11" s="111">
        <v>1811.3325213616192</v>
      </c>
      <c r="F11" s="111">
        <v>1863.6819683681811</v>
      </c>
      <c r="G11" s="111">
        <v>1822.7871665331836</v>
      </c>
      <c r="H11" s="111">
        <v>1949.1923042582118</v>
      </c>
      <c r="I11" s="111">
        <v>1994.9695207811203</v>
      </c>
      <c r="J11" s="111">
        <v>1962.1739001023514</v>
      </c>
      <c r="K11" s="111">
        <v>1964.7000192911817</v>
      </c>
      <c r="L11" s="111">
        <v>1886.3182663573723</v>
      </c>
      <c r="M11" s="111">
        <v>1979.7719657632204</v>
      </c>
      <c r="N11" s="111">
        <v>1931.79848331823</v>
      </c>
      <c r="O11" s="111">
        <v>2037.8875423138584</v>
      </c>
      <c r="P11" s="111">
        <v>2116.4755277477957</v>
      </c>
      <c r="Q11" s="111">
        <v>2155.7489431520312</v>
      </c>
      <c r="R11" s="111">
        <v>2259.9079479459274</v>
      </c>
      <c r="S11" s="111">
        <v>2389.0611835586769</v>
      </c>
      <c r="T11" s="111">
        <v>1947.3251140350728</v>
      </c>
      <c r="U11" s="111">
        <v>1535.7699906300154</v>
      </c>
      <c r="V11" s="111">
        <v>2053.0942511315552</v>
      </c>
    </row>
    <row r="12" spans="1:22" ht="12" customHeight="1" x14ac:dyDescent="0.2">
      <c r="A12" s="8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2" customHeight="1" x14ac:dyDescent="0.2">
      <c r="A13" s="106" t="s">
        <v>102</v>
      </c>
      <c r="J13" s="112"/>
      <c r="K13" s="112"/>
    </row>
    <row r="14" spans="1:22" s="105" customFormat="1" ht="12" customHeight="1" x14ac:dyDescent="0.2">
      <c r="A14" s="82" t="s">
        <v>0</v>
      </c>
      <c r="B14" s="108">
        <v>26352.327486961971</v>
      </c>
      <c r="C14" s="108">
        <v>26639.343974199513</v>
      </c>
      <c r="D14" s="108">
        <v>25648.681794552678</v>
      </c>
      <c r="E14" s="108">
        <v>26032.014854173067</v>
      </c>
      <c r="F14" s="108">
        <v>26338.832311516409</v>
      </c>
      <c r="G14" s="108">
        <v>26905.310070688196</v>
      </c>
      <c r="H14" s="108">
        <v>27571.522622260029</v>
      </c>
      <c r="I14" s="108">
        <v>27877.490169921261</v>
      </c>
      <c r="J14" s="108">
        <v>28269.361220793187</v>
      </c>
      <c r="K14" s="108">
        <v>28538.466121524136</v>
      </c>
      <c r="L14" s="108">
        <v>28963.83488746408</v>
      </c>
      <c r="M14" s="108">
        <v>29515.284766344732</v>
      </c>
      <c r="N14" s="108">
        <v>29932.508474007031</v>
      </c>
      <c r="O14" s="108">
        <v>30285.428944037812</v>
      </c>
      <c r="P14" s="108">
        <v>31281.547601935508</v>
      </c>
      <c r="Q14" s="108">
        <v>31678.050872182554</v>
      </c>
      <c r="R14" s="108">
        <v>32509.874219618454</v>
      </c>
      <c r="S14" s="108">
        <v>33200.700888070045</v>
      </c>
      <c r="T14" s="108">
        <v>30871.840858776868</v>
      </c>
      <c r="U14" s="108">
        <v>29776.097660567084</v>
      </c>
      <c r="V14" s="108">
        <v>31703.270807597837</v>
      </c>
    </row>
    <row r="15" spans="1:22" ht="12" customHeight="1" x14ac:dyDescent="0.2">
      <c r="A15" s="109" t="s">
        <v>125</v>
      </c>
      <c r="B15" s="107">
        <v>6025.4258555287142</v>
      </c>
      <c r="C15" s="107">
        <v>6239.7715173533106</v>
      </c>
      <c r="D15" s="107">
        <v>6417.9500727860195</v>
      </c>
      <c r="E15" s="107">
        <v>6162.4697797171821</v>
      </c>
      <c r="F15" s="107">
        <v>6096.194600387802</v>
      </c>
      <c r="G15" s="107">
        <v>6418.9380099408154</v>
      </c>
      <c r="H15" s="107">
        <v>6501.4567688079478</v>
      </c>
      <c r="I15" s="107">
        <v>6550.38419794327</v>
      </c>
      <c r="J15" s="107">
        <v>6650.6125626479679</v>
      </c>
      <c r="K15" s="107">
        <v>6568.0903634378164</v>
      </c>
      <c r="L15" s="107">
        <v>6697.9141139706817</v>
      </c>
      <c r="M15" s="107">
        <v>6683.3424165905972</v>
      </c>
      <c r="N15" s="107">
        <v>6775.776891204654</v>
      </c>
      <c r="O15" s="107">
        <v>6813.1061274717131</v>
      </c>
      <c r="P15" s="107">
        <v>7180.959714676309</v>
      </c>
      <c r="Q15" s="107">
        <v>7339.4437687521095</v>
      </c>
      <c r="R15" s="107">
        <v>7388.096510354997</v>
      </c>
      <c r="S15" s="107">
        <v>7480.4036212331748</v>
      </c>
      <c r="T15" s="107">
        <v>6739.6588673527431</v>
      </c>
      <c r="U15" s="107">
        <v>7531.0415929953624</v>
      </c>
      <c r="V15" s="107">
        <v>7367.262346042462</v>
      </c>
    </row>
    <row r="16" spans="1:22" ht="12" customHeight="1" x14ac:dyDescent="0.2">
      <c r="A16" s="109" t="s">
        <v>126</v>
      </c>
      <c r="B16" s="107">
        <v>6882.3119599721567</v>
      </c>
      <c r="C16" s="107">
        <v>6812.7194903656655</v>
      </c>
      <c r="D16" s="107">
        <v>6221.966170988524</v>
      </c>
      <c r="E16" s="107">
        <v>6572.0003058125485</v>
      </c>
      <c r="F16" s="107">
        <v>6815.160607373502</v>
      </c>
      <c r="G16" s="107">
        <v>7086.3963502887163</v>
      </c>
      <c r="H16" s="107">
        <v>7216.6114125177273</v>
      </c>
      <c r="I16" s="107">
        <v>7139.7005659445422</v>
      </c>
      <c r="J16" s="107">
        <v>7254.6484783466003</v>
      </c>
      <c r="K16" s="107">
        <v>7346.3692572022428</v>
      </c>
      <c r="L16" s="107">
        <v>7576.8474930616676</v>
      </c>
      <c r="M16" s="107">
        <v>7903.9972817283124</v>
      </c>
      <c r="N16" s="107">
        <v>8066.5966793006155</v>
      </c>
      <c r="O16" s="107">
        <v>8218.439807026858</v>
      </c>
      <c r="P16" s="107">
        <v>8388.8157294259981</v>
      </c>
      <c r="Q16" s="107">
        <v>8445.4356798864246</v>
      </c>
      <c r="R16" s="107">
        <v>8694.6135493970105</v>
      </c>
      <c r="S16" s="107">
        <v>9013.8895863355465</v>
      </c>
      <c r="T16" s="107">
        <v>8461.0566139930161</v>
      </c>
      <c r="U16" s="107">
        <v>7701.3627266317981</v>
      </c>
      <c r="V16" s="107">
        <v>9044.2964901255891</v>
      </c>
    </row>
    <row r="17" spans="1:25" ht="12" customHeight="1" x14ac:dyDescent="0.2">
      <c r="A17" s="109" t="s">
        <v>127</v>
      </c>
      <c r="B17" s="107">
        <v>11738.504063607481</v>
      </c>
      <c r="C17" s="107">
        <v>11850.373435870661</v>
      </c>
      <c r="D17" s="107">
        <v>11349.692793578068</v>
      </c>
      <c r="E17" s="107">
        <v>11518.236491313966</v>
      </c>
      <c r="F17" s="107">
        <v>11539.106618419253</v>
      </c>
      <c r="G17" s="107">
        <v>11585.638417368045</v>
      </c>
      <c r="H17" s="107">
        <v>11884.342271429332</v>
      </c>
      <c r="I17" s="107">
        <v>12218.83355950893</v>
      </c>
      <c r="J17" s="107">
        <v>12388.654342965539</v>
      </c>
      <c r="K17" s="107">
        <v>12671.264071432286</v>
      </c>
      <c r="L17" s="107">
        <v>12781.374593140372</v>
      </c>
      <c r="M17" s="107">
        <v>12961.964126957315</v>
      </c>
      <c r="N17" s="107">
        <v>13155.803363476603</v>
      </c>
      <c r="O17" s="107">
        <v>13230.741121339381</v>
      </c>
      <c r="P17" s="107">
        <v>13571.584545659312</v>
      </c>
      <c r="Q17" s="107">
        <v>13741.157384927861</v>
      </c>
      <c r="R17" s="107">
        <v>14172.756696455877</v>
      </c>
      <c r="S17" s="107">
        <v>14334.823860707773</v>
      </c>
      <c r="T17" s="107">
        <v>13703.144344616476</v>
      </c>
      <c r="U17" s="107">
        <v>13007.806819019557</v>
      </c>
      <c r="V17" s="107">
        <v>13244.939056150128</v>
      </c>
    </row>
    <row r="18" spans="1:25" ht="12" customHeight="1" x14ac:dyDescent="0.2">
      <c r="A18" s="82" t="s">
        <v>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5" ht="12" customHeight="1" x14ac:dyDescent="0.2">
      <c r="A19" s="110" t="s">
        <v>128</v>
      </c>
      <c r="B19" s="111">
        <v>1706.0856078536201</v>
      </c>
      <c r="C19" s="111">
        <v>1736.4795306098799</v>
      </c>
      <c r="D19" s="111">
        <v>1659.0727572000701</v>
      </c>
      <c r="E19" s="111">
        <v>1779.30827732937</v>
      </c>
      <c r="F19" s="111">
        <v>1888.3704853358499</v>
      </c>
      <c r="G19" s="111">
        <v>1814.3372930906201</v>
      </c>
      <c r="H19" s="111">
        <v>1969.1121695050199</v>
      </c>
      <c r="I19" s="111">
        <v>1968.57184652452</v>
      </c>
      <c r="J19" s="111">
        <v>1975.44583683308</v>
      </c>
      <c r="K19" s="111">
        <v>1952.74242945179</v>
      </c>
      <c r="L19" s="111">
        <v>1907.6986872913601</v>
      </c>
      <c r="M19" s="111">
        <v>1965.98094106851</v>
      </c>
      <c r="N19" s="111">
        <v>1934.3315400251599</v>
      </c>
      <c r="O19" s="111">
        <v>2023.14188819986</v>
      </c>
      <c r="P19" s="111">
        <v>2140.1876121738901</v>
      </c>
      <c r="Q19" s="111">
        <v>2152.0140386161602</v>
      </c>
      <c r="R19" s="111">
        <v>2254.40746341057</v>
      </c>
      <c r="S19" s="111">
        <v>2371.58381979355</v>
      </c>
      <c r="T19" s="111">
        <v>1967.98103281463</v>
      </c>
      <c r="U19" s="111">
        <v>1535.8865219203699</v>
      </c>
      <c r="V19" s="111">
        <v>2046.7729152796601</v>
      </c>
    </row>
    <row r="20" spans="1:25" ht="12" customHeight="1" x14ac:dyDescent="0.2">
      <c r="A20" s="11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5" ht="12" customHeight="1" x14ac:dyDescent="0.2">
      <c r="A21" s="106" t="s">
        <v>100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5" s="105" customFormat="1" ht="12" customHeight="1" x14ac:dyDescent="0.2">
      <c r="A22" s="82" t="s">
        <v>0</v>
      </c>
      <c r="B22" s="108">
        <v>26372.039083539225</v>
      </c>
      <c r="C22" s="108">
        <v>26297.94755555311</v>
      </c>
      <c r="D22" s="108">
        <v>26134.037977806249</v>
      </c>
      <c r="E22" s="108">
        <v>26123.53130500242</v>
      </c>
      <c r="F22" s="108">
        <v>26433.766440318472</v>
      </c>
      <c r="G22" s="108">
        <v>26948.299880733557</v>
      </c>
      <c r="H22" s="108">
        <v>27475.809055046735</v>
      </c>
      <c r="I22" s="108">
        <v>27916.021824078696</v>
      </c>
      <c r="J22" s="108">
        <v>28257.448780964587</v>
      </c>
      <c r="K22" s="108">
        <v>28569.069200594447</v>
      </c>
      <c r="L22" s="108">
        <v>29001.218894314668</v>
      </c>
      <c r="M22" s="108">
        <v>29471.34635987832</v>
      </c>
      <c r="N22" s="108">
        <v>29901.911718948231</v>
      </c>
      <c r="O22" s="108">
        <v>30443.848603953993</v>
      </c>
      <c r="P22" s="108">
        <v>31106.818496523319</v>
      </c>
      <c r="Q22" s="108">
        <v>31839.894464156372</v>
      </c>
      <c r="R22" s="108">
        <v>32500.558354191086</v>
      </c>
      <c r="S22" s="108">
        <v>32604.382235593075</v>
      </c>
      <c r="T22" s="108">
        <v>32078.278491022116</v>
      </c>
      <c r="U22" s="108">
        <v>31179.272699244073</v>
      </c>
      <c r="V22" s="108">
        <v>31152.793304186755</v>
      </c>
    </row>
    <row r="23" spans="1:25" ht="12" customHeight="1" x14ac:dyDescent="0.2">
      <c r="A23" s="109" t="s">
        <v>125</v>
      </c>
      <c r="B23" s="107">
        <v>6093.2995184504307</v>
      </c>
      <c r="C23" s="107">
        <v>6153.8362131473741</v>
      </c>
      <c r="D23" s="107">
        <v>6176.9639295847001</v>
      </c>
      <c r="E23" s="107">
        <v>6173.8240380229254</v>
      </c>
      <c r="F23" s="107">
        <v>6211.3867956156491</v>
      </c>
      <c r="G23" s="107">
        <v>6338.6504407198572</v>
      </c>
      <c r="H23" s="107">
        <v>6477.4182055513711</v>
      </c>
      <c r="I23" s="107">
        <v>6570.4749536837771</v>
      </c>
      <c r="J23" s="107">
        <v>6611.8429185172909</v>
      </c>
      <c r="K23" s="107">
        <v>6623.156369847421</v>
      </c>
      <c r="L23" s="107">
        <v>6656.1621017047801</v>
      </c>
      <c r="M23" s="107">
        <v>6685.9368744565918</v>
      </c>
      <c r="N23" s="107">
        <v>6762.4187151091337</v>
      </c>
      <c r="O23" s="107">
        <v>6910.1035321228401</v>
      </c>
      <c r="P23" s="107">
        <v>7124.8657723593515</v>
      </c>
      <c r="Q23" s="107">
        <v>7326.0175257558685</v>
      </c>
      <c r="R23" s="107">
        <v>7410.6086257918159</v>
      </c>
      <c r="S23" s="107">
        <v>7376.0097418866635</v>
      </c>
      <c r="T23" s="107">
        <v>7286.2158381646168</v>
      </c>
      <c r="U23" s="107">
        <v>7262.4657888007941</v>
      </c>
      <c r="V23" s="107">
        <v>7341.6414784935714</v>
      </c>
    </row>
    <row r="24" spans="1:25" ht="12" customHeight="1" x14ac:dyDescent="0.2">
      <c r="A24" s="109" t="s">
        <v>126</v>
      </c>
      <c r="B24" s="107">
        <v>6855.6693519948531</v>
      </c>
      <c r="C24" s="107">
        <v>6814.0234795296465</v>
      </c>
      <c r="D24" s="107">
        <v>6695.2347887746892</v>
      </c>
      <c r="E24" s="107">
        <v>6678.285056801923</v>
      </c>
      <c r="F24" s="107">
        <v>6834.0778350143164</v>
      </c>
      <c r="G24" s="107">
        <v>7068.5471960328132</v>
      </c>
      <c r="H24" s="107">
        <v>7179.8491186157025</v>
      </c>
      <c r="I24" s="107">
        <v>7185.9368903740333</v>
      </c>
      <c r="J24" s="107">
        <v>7229.3694087799959</v>
      </c>
      <c r="K24" s="107">
        <v>7360.6597017300974</v>
      </c>
      <c r="L24" s="107">
        <v>7593.8874493392486</v>
      </c>
      <c r="M24" s="107">
        <v>7874.894549671948</v>
      </c>
      <c r="N24" s="107">
        <v>8078.4409543193369</v>
      </c>
      <c r="O24" s="107">
        <v>8233.4050933494491</v>
      </c>
      <c r="P24" s="107">
        <v>8358.3633867436474</v>
      </c>
      <c r="Q24" s="107">
        <v>8487.4696124932689</v>
      </c>
      <c r="R24" s="107">
        <v>8693.5299515708793</v>
      </c>
      <c r="S24" s="107">
        <v>8803.8301007604587</v>
      </c>
      <c r="T24" s="107">
        <v>8752.9859180203093</v>
      </c>
      <c r="U24" s="107">
        <v>8756.2927029461571</v>
      </c>
      <c r="V24" s="107">
        <v>8843.8066951705023</v>
      </c>
    </row>
    <row r="25" spans="1:25" ht="12" customHeight="1" x14ac:dyDescent="0.2">
      <c r="A25" s="109" t="s">
        <v>127</v>
      </c>
      <c r="B25" s="107">
        <v>11684.77532858363</v>
      </c>
      <c r="C25" s="107">
        <v>11630.579670000312</v>
      </c>
      <c r="D25" s="107">
        <v>11563.879347936832</v>
      </c>
      <c r="E25" s="107">
        <v>11499.09112569542</v>
      </c>
      <c r="F25" s="107">
        <v>11523.508121667213</v>
      </c>
      <c r="G25" s="107">
        <v>11631.287969589181</v>
      </c>
      <c r="H25" s="107">
        <v>11870.143667766941</v>
      </c>
      <c r="I25" s="107">
        <v>12181.233143268768</v>
      </c>
      <c r="J25" s="107">
        <v>12444.038184147792</v>
      </c>
      <c r="K25" s="107">
        <v>12641.20655489355</v>
      </c>
      <c r="L25" s="107">
        <v>12820.053160836022</v>
      </c>
      <c r="M25" s="107">
        <v>12974.172561641859</v>
      </c>
      <c r="N25" s="107">
        <v>13104.500469891089</v>
      </c>
      <c r="O25" s="107">
        <v>13274.170690637933</v>
      </c>
      <c r="P25" s="107">
        <v>13507.576761447532</v>
      </c>
      <c r="Q25" s="107">
        <v>13845.190291747374</v>
      </c>
      <c r="R25" s="107">
        <v>14154.418060408363</v>
      </c>
      <c r="S25" s="107">
        <v>14196.592580609682</v>
      </c>
      <c r="T25" s="107">
        <v>13937.664573361541</v>
      </c>
      <c r="U25" s="107">
        <v>13132.340209718332</v>
      </c>
      <c r="V25" s="107">
        <v>12946.193607577954</v>
      </c>
    </row>
    <row r="26" spans="1:25" ht="12" customHeight="1" x14ac:dyDescent="0.2">
      <c r="A26" s="82" t="s">
        <v>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5" ht="12" customHeight="1" x14ac:dyDescent="0.2">
      <c r="A27" s="86" t="s">
        <v>128</v>
      </c>
      <c r="B27" s="107">
        <v>1738.2948845103101</v>
      </c>
      <c r="C27" s="107">
        <v>1699.50819287578</v>
      </c>
      <c r="D27" s="107">
        <v>1697.95991151003</v>
      </c>
      <c r="E27" s="107">
        <v>1772.3310844821499</v>
      </c>
      <c r="F27" s="107">
        <v>1864.7936880212901</v>
      </c>
      <c r="G27" s="107">
        <v>1909.8142743917099</v>
      </c>
      <c r="H27" s="107">
        <v>1948.3980631127199</v>
      </c>
      <c r="I27" s="107">
        <v>1978.37683675212</v>
      </c>
      <c r="J27" s="107">
        <v>1972.1982695195099</v>
      </c>
      <c r="K27" s="107">
        <v>1944.04657412338</v>
      </c>
      <c r="L27" s="107">
        <v>1931.11618243462</v>
      </c>
      <c r="M27" s="107">
        <v>1936.34237410792</v>
      </c>
      <c r="N27" s="107">
        <v>1956.55157962867</v>
      </c>
      <c r="O27" s="107">
        <v>2026.16928784377</v>
      </c>
      <c r="P27" s="107">
        <v>2116.0125759727898</v>
      </c>
      <c r="Q27" s="107">
        <v>2181.2170341598598</v>
      </c>
      <c r="R27" s="107">
        <v>2242.0017164200299</v>
      </c>
      <c r="S27" s="107">
        <v>2227.94981233627</v>
      </c>
      <c r="T27" s="107">
        <v>2101.41216147565</v>
      </c>
      <c r="U27" s="107">
        <v>2028.17399777879</v>
      </c>
      <c r="V27" s="107">
        <v>2021.15152294473</v>
      </c>
    </row>
    <row r="28" spans="1:25" ht="12" customHeight="1" thickBot="1" x14ac:dyDescent="0.2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5" ht="12" customHeight="1" x14ac:dyDescent="0.2">
      <c r="A29" s="116" t="s">
        <v>50</v>
      </c>
      <c r="B29" s="117"/>
      <c r="C29" s="117"/>
      <c r="D29" s="117"/>
    </row>
    <row r="30" spans="1:25" ht="12" customHeight="1" x14ac:dyDescent="0.2">
      <c r="A30" s="116"/>
      <c r="B30" s="117"/>
      <c r="C30" s="117"/>
      <c r="D30" s="117"/>
    </row>
    <row r="31" spans="1:25" s="102" customFormat="1" ht="12" customHeight="1" thickBot="1" x14ac:dyDescent="0.3">
      <c r="B31" s="104" t="s">
        <v>139</v>
      </c>
      <c r="C31" s="118"/>
      <c r="D31" s="118"/>
    </row>
    <row r="32" spans="1:25" s="151" customFormat="1" ht="12" customHeight="1" x14ac:dyDescent="0.2">
      <c r="A32" s="154" t="s">
        <v>123</v>
      </c>
      <c r="B32" s="189" t="s">
        <v>77</v>
      </c>
      <c r="C32" s="189"/>
      <c r="D32" s="189"/>
      <c r="E32" s="189"/>
      <c r="F32" s="189" t="s">
        <v>80</v>
      </c>
      <c r="G32" s="189"/>
      <c r="H32" s="189"/>
      <c r="I32" s="189"/>
      <c r="J32" s="189" t="s">
        <v>92</v>
      </c>
      <c r="K32" s="189"/>
      <c r="L32" s="189"/>
      <c r="M32" s="189"/>
      <c r="N32" s="188" t="s">
        <v>134</v>
      </c>
      <c r="O32" s="188"/>
      <c r="P32" s="188"/>
      <c r="Q32" s="188"/>
      <c r="R32" s="188" t="s">
        <v>136</v>
      </c>
      <c r="S32" s="188"/>
      <c r="T32" s="188"/>
      <c r="U32" s="188"/>
      <c r="V32" s="96" t="s">
        <v>137</v>
      </c>
      <c r="W32" s="150"/>
      <c r="X32" s="150"/>
      <c r="Y32" s="150"/>
    </row>
    <row r="33" spans="1:22" s="153" customFormat="1" ht="12" customHeight="1" x14ac:dyDescent="0.2">
      <c r="A33" s="155" t="s">
        <v>124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46</v>
      </c>
      <c r="G33" s="156" t="s">
        <v>47</v>
      </c>
      <c r="H33" s="156" t="s">
        <v>48</v>
      </c>
      <c r="I33" s="156" t="s">
        <v>49</v>
      </c>
      <c r="J33" s="157" t="s">
        <v>46</v>
      </c>
      <c r="K33" s="157" t="s">
        <v>47</v>
      </c>
      <c r="L33" s="157" t="s">
        <v>48</v>
      </c>
      <c r="M33" s="157" t="s">
        <v>49</v>
      </c>
      <c r="N33" s="99" t="s">
        <v>46</v>
      </c>
      <c r="O33" s="99" t="s">
        <v>47</v>
      </c>
      <c r="P33" s="99" t="s">
        <v>48</v>
      </c>
      <c r="Q33" s="99" t="s">
        <v>49</v>
      </c>
      <c r="R33" s="99" t="s">
        <v>46</v>
      </c>
      <c r="S33" s="99" t="s">
        <v>47</v>
      </c>
      <c r="T33" s="99" t="s">
        <v>48</v>
      </c>
      <c r="U33" s="99" t="s">
        <v>49</v>
      </c>
      <c r="V33" s="99" t="s">
        <v>46</v>
      </c>
    </row>
    <row r="34" spans="1:22" ht="12" customHeight="1" x14ac:dyDescent="0.2">
      <c r="A34" s="106" t="s">
        <v>101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ht="12" customHeight="1" x14ac:dyDescent="0.2">
      <c r="A35" s="82" t="s">
        <v>0</v>
      </c>
      <c r="B35" s="76">
        <v>8.6227568941228849</v>
      </c>
      <c r="C35" s="76">
        <v>5.7190742040569731</v>
      </c>
      <c r="D35" s="76">
        <v>1.000158465830725</v>
      </c>
      <c r="E35" s="76">
        <v>-0.31887995593351537</v>
      </c>
      <c r="F35" s="76">
        <v>8.6823244072431471E-2</v>
      </c>
      <c r="G35" s="76">
        <v>1.3301102170532264</v>
      </c>
      <c r="H35" s="76">
        <v>7.6536510088259346</v>
      </c>
      <c r="I35" s="76">
        <v>6.8512840234692396</v>
      </c>
      <c r="J35" s="76">
        <v>7.8158901998427011</v>
      </c>
      <c r="K35" s="76">
        <v>6.135896184677625</v>
      </c>
      <c r="L35" s="76">
        <v>4.9605319552772587</v>
      </c>
      <c r="M35" s="76">
        <v>5.6167434290895102</v>
      </c>
      <c r="N35" s="76">
        <v>5.6762541219392393</v>
      </c>
      <c r="O35" s="76">
        <v>6.1920372467149321</v>
      </c>
      <c r="P35" s="76">
        <v>8.2723452385482297</v>
      </c>
      <c r="Q35" s="76">
        <v>7.1995224505851052</v>
      </c>
      <c r="R35" s="76">
        <v>8.6790900100313095</v>
      </c>
      <c r="S35" s="76">
        <v>9.4079569989606213</v>
      </c>
      <c r="T35" s="76">
        <v>-0.65310649477953175</v>
      </c>
      <c r="U35" s="76">
        <v>-6.2850773507333706</v>
      </c>
      <c r="V35" s="76">
        <v>-2.164954107892314</v>
      </c>
    </row>
    <row r="36" spans="1:22" ht="12" customHeight="1" x14ac:dyDescent="0.2">
      <c r="A36" s="109" t="s">
        <v>125</v>
      </c>
      <c r="B36" s="76">
        <v>1.6857386662408214</v>
      </c>
      <c r="C36" s="76">
        <v>0.56059411958615524</v>
      </c>
      <c r="D36" s="76">
        <v>9.8407531088311018</v>
      </c>
      <c r="E36" s="76">
        <v>1.1204669289361258</v>
      </c>
      <c r="F36" s="76">
        <v>1.1403700012673434</v>
      </c>
      <c r="G36" s="76">
        <v>3.162530694681287</v>
      </c>
      <c r="H36" s="76">
        <v>1.0080042752443896</v>
      </c>
      <c r="I36" s="76">
        <v>6.2594585227443877</v>
      </c>
      <c r="J36" s="76">
        <v>9.797236463448634</v>
      </c>
      <c r="K36" s="76">
        <v>1.5929346906843334</v>
      </c>
      <c r="L36" s="76">
        <v>2.4466330039401019</v>
      </c>
      <c r="M36" s="76">
        <v>1.7462764783232831</v>
      </c>
      <c r="N36" s="76">
        <v>1.4644780908475097</v>
      </c>
      <c r="O36" s="76">
        <v>3.6223541854581986</v>
      </c>
      <c r="P36" s="76">
        <v>8.3509626620396737</v>
      </c>
      <c r="Q36" s="76">
        <v>10.097461540078045</v>
      </c>
      <c r="R36" s="76">
        <v>9.1219920117638686</v>
      </c>
      <c r="S36" s="76">
        <v>9.2224817796519041</v>
      </c>
      <c r="T36" s="76">
        <v>-3.6553389368732536</v>
      </c>
      <c r="U36" s="76">
        <v>2.499818904369544</v>
      </c>
      <c r="V36" s="76">
        <v>-0.2328006781475378</v>
      </c>
    </row>
    <row r="37" spans="1:22" ht="12" customHeight="1" x14ac:dyDescent="0.2">
      <c r="A37" s="109" t="s">
        <v>126</v>
      </c>
      <c r="B37" s="76">
        <v>10.851068043136713</v>
      </c>
      <c r="C37" s="76">
        <v>7.9754056663073003</v>
      </c>
      <c r="D37" s="76">
        <v>-3.6294054003265908</v>
      </c>
      <c r="E37" s="76">
        <v>-2.3893034795853585</v>
      </c>
      <c r="F37" s="76">
        <v>-0.86675810280265608</v>
      </c>
      <c r="G37" s="76">
        <v>4.3697855864444968</v>
      </c>
      <c r="H37" s="76">
        <v>16.176315592191237</v>
      </c>
      <c r="I37" s="76">
        <v>8.3906602872193314</v>
      </c>
      <c r="J37" s="76">
        <v>6.5567459508739212</v>
      </c>
      <c r="K37" s="76">
        <v>4.0072255970130088</v>
      </c>
      <c r="L37" s="76">
        <v>5.0188323391213263</v>
      </c>
      <c r="M37" s="76">
        <v>10.380525461660461</v>
      </c>
      <c r="N37" s="76">
        <v>11.497511220144464</v>
      </c>
      <c r="O37" s="76">
        <v>11.811877315793872</v>
      </c>
      <c r="P37" s="76">
        <v>10.76915173371107</v>
      </c>
      <c r="Q37" s="76">
        <v>6.6455411519959817</v>
      </c>
      <c r="R37" s="76">
        <v>7.8736965214892152</v>
      </c>
      <c r="S37" s="76">
        <v>9.2598476326019252</v>
      </c>
      <c r="T37" s="76">
        <v>0.72059693374277867</v>
      </c>
      <c r="U37" s="76">
        <v>-8.8084330921705316</v>
      </c>
      <c r="V37" s="76">
        <v>4.2922742140227399</v>
      </c>
    </row>
    <row r="38" spans="1:22" ht="12" customHeight="1" x14ac:dyDescent="0.2">
      <c r="A38" s="109" t="s">
        <v>127</v>
      </c>
      <c r="B38" s="76">
        <v>12.540579688787346</v>
      </c>
      <c r="C38" s="76">
        <v>7.3142461804746928</v>
      </c>
      <c r="D38" s="76">
        <v>0.55573750169233271</v>
      </c>
      <c r="E38" s="76">
        <v>0.10536355888770554</v>
      </c>
      <c r="F38" s="76">
        <v>-1.5926654212890856</v>
      </c>
      <c r="G38" s="76">
        <v>-1.8787451258958754</v>
      </c>
      <c r="H38" s="76">
        <v>4.4870907863006737</v>
      </c>
      <c r="I38" s="76">
        <v>5.7357062993877772</v>
      </c>
      <c r="J38" s="76">
        <v>7.5929515009866444</v>
      </c>
      <c r="K38" s="76">
        <v>9.5772312418787706</v>
      </c>
      <c r="L38" s="76">
        <v>7.4408424208896928</v>
      </c>
      <c r="M38" s="76">
        <v>5.7892212188525027</v>
      </c>
      <c r="N38" s="76">
        <v>6.4050449812975252</v>
      </c>
      <c r="O38" s="76">
        <v>4.5623132821736689</v>
      </c>
      <c r="P38" s="76">
        <v>6.123677294186991</v>
      </c>
      <c r="Q38" s="76">
        <v>5.8928183249512989</v>
      </c>
      <c r="R38" s="76">
        <v>7.6836656312938567</v>
      </c>
      <c r="S38" s="76">
        <v>8.3881317618240026</v>
      </c>
      <c r="T38" s="76">
        <v>0.976025915931511</v>
      </c>
      <c r="U38" s="76">
        <v>-5.4929961601712485</v>
      </c>
      <c r="V38" s="76">
        <v>-6.1909664433906775</v>
      </c>
    </row>
    <row r="39" spans="1:22" ht="12" customHeight="1" x14ac:dyDescent="0.2">
      <c r="A39" s="82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ht="12" customHeight="1" x14ac:dyDescent="0.2">
      <c r="A40" s="110" t="s">
        <v>128</v>
      </c>
      <c r="B40" s="119">
        <v>7.5480041832411082</v>
      </c>
      <c r="C40" s="119">
        <v>4.889837581727452</v>
      </c>
      <c r="D40" s="119">
        <v>-3.4174321273968911</v>
      </c>
      <c r="E40" s="119">
        <v>0.26120269672891272</v>
      </c>
      <c r="F40" s="119">
        <v>11.064557930290819</v>
      </c>
      <c r="G40" s="119">
        <v>4.9891386373457136</v>
      </c>
      <c r="H40" s="119">
        <v>18.01649518385733</v>
      </c>
      <c r="I40" s="119">
        <v>10.138226816656349</v>
      </c>
      <c r="J40" s="119">
        <v>5.2848035987818731</v>
      </c>
      <c r="K40" s="119">
        <v>7.7854867185567667</v>
      </c>
      <c r="L40" s="119">
        <v>-3.2256457078906342</v>
      </c>
      <c r="M40" s="119">
        <v>-0.76179384494803326</v>
      </c>
      <c r="N40" s="119">
        <v>-1.548049170490795</v>
      </c>
      <c r="O40" s="119">
        <v>3.7251245637530461</v>
      </c>
      <c r="P40" s="119">
        <v>12.201401295597636</v>
      </c>
      <c r="Q40" s="119">
        <v>8.8887498374576666</v>
      </c>
      <c r="R40" s="119">
        <v>16.984663124080491</v>
      </c>
      <c r="S40" s="119">
        <v>17.232238479955029</v>
      </c>
      <c r="T40" s="119">
        <v>-7.992079827765397</v>
      </c>
      <c r="U40" s="119">
        <v>-28.759329999508786</v>
      </c>
      <c r="V40" s="119">
        <v>-9.151421278125472</v>
      </c>
    </row>
    <row r="41" spans="1:22" ht="12" customHeight="1" x14ac:dyDescent="0.2">
      <c r="A41" s="120"/>
      <c r="B41" s="121"/>
      <c r="C41" s="121"/>
      <c r="D41" s="121"/>
      <c r="E41" s="121"/>
      <c r="F41" s="121"/>
      <c r="G41" s="121"/>
      <c r="H41" s="121"/>
      <c r="I41" s="121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  <row r="42" spans="1:22" ht="12" customHeight="1" x14ac:dyDescent="0.2">
      <c r="A42" s="106" t="s">
        <v>102</v>
      </c>
      <c r="B42" s="117"/>
      <c r="C42" s="117"/>
      <c r="D42" s="117"/>
    </row>
    <row r="43" spans="1:22" ht="12" customHeight="1" x14ac:dyDescent="0.2">
      <c r="A43" s="82" t="s">
        <v>0</v>
      </c>
      <c r="B43" s="75">
        <v>1.2326381982791457</v>
      </c>
      <c r="C43" s="75">
        <v>1.0891504265782448</v>
      </c>
      <c r="D43" s="75">
        <v>-3.7187934530456213</v>
      </c>
      <c r="E43" s="75">
        <v>1.4945526740551607</v>
      </c>
      <c r="F43" s="75">
        <v>1.1786158661251545</v>
      </c>
      <c r="G43" s="75">
        <v>2.1507322438288234</v>
      </c>
      <c r="H43" s="75">
        <v>2.4761377951842745</v>
      </c>
      <c r="I43" s="75">
        <v>1.1097230713482897</v>
      </c>
      <c r="J43" s="75">
        <v>1.4056898540125484</v>
      </c>
      <c r="K43" s="75">
        <v>0.95193131047124346</v>
      </c>
      <c r="L43" s="75">
        <v>1.4905102612334353</v>
      </c>
      <c r="M43" s="75">
        <v>1.9039256404521421</v>
      </c>
      <c r="N43" s="75">
        <v>1.4135852354643097</v>
      </c>
      <c r="O43" s="75">
        <v>1.1790541054627957</v>
      </c>
      <c r="P43" s="75">
        <v>3.2891020290263917</v>
      </c>
      <c r="Q43" s="75">
        <v>1.2675308628992354</v>
      </c>
      <c r="R43" s="75">
        <v>2.6258665685973348</v>
      </c>
      <c r="S43" s="75">
        <v>2.1249749038853682</v>
      </c>
      <c r="T43" s="75">
        <v>-7.0144905589327511</v>
      </c>
      <c r="U43" s="75">
        <v>-3.5493289927939764</v>
      </c>
      <c r="V43" s="75">
        <v>6.4722152949643785</v>
      </c>
    </row>
    <row r="44" spans="1:22" ht="12" customHeight="1" x14ac:dyDescent="0.2">
      <c r="A44" s="109" t="s">
        <v>125</v>
      </c>
      <c r="B44" s="75">
        <v>-1.0911075618730059</v>
      </c>
      <c r="C44" s="75">
        <v>3.5573529068973597</v>
      </c>
      <c r="D44" s="75">
        <v>2.8555301253768706</v>
      </c>
      <c r="E44" s="75">
        <v>-3.9807148726841657</v>
      </c>
      <c r="F44" s="75">
        <v>-1.0754645734331159</v>
      </c>
      <c r="G44" s="75">
        <v>5.2941782654458258</v>
      </c>
      <c r="H44" s="75">
        <v>1.2855515778363635</v>
      </c>
      <c r="I44" s="75">
        <v>0.7525610163257701</v>
      </c>
      <c r="J44" s="75">
        <v>1.5301142906421816</v>
      </c>
      <c r="K44" s="75">
        <v>-1.2408210286316113</v>
      </c>
      <c r="L44" s="75">
        <v>1.9765828931883611</v>
      </c>
      <c r="M44" s="75">
        <v>-0.21755575141954031</v>
      </c>
      <c r="N44" s="75">
        <v>1.3830575908335918</v>
      </c>
      <c r="O44" s="75">
        <v>0.55092186278320465</v>
      </c>
      <c r="P44" s="75">
        <v>5.3992053011084229</v>
      </c>
      <c r="Q44" s="75">
        <v>2.2070038041279272</v>
      </c>
      <c r="R44" s="75">
        <v>0.66289412571056694</v>
      </c>
      <c r="S44" s="75">
        <v>1.2494031547747309</v>
      </c>
      <c r="T44" s="75">
        <v>-9.9024703931459346</v>
      </c>
      <c r="U44" s="75">
        <v>11.742177775141084</v>
      </c>
      <c r="V44" s="75">
        <v>-2.1747223797732307</v>
      </c>
    </row>
    <row r="45" spans="1:22" ht="12" customHeight="1" x14ac:dyDescent="0.2">
      <c r="A45" s="109" t="s">
        <v>126</v>
      </c>
      <c r="B45" s="76">
        <v>2.7104903846878248</v>
      </c>
      <c r="C45" s="76">
        <v>-1.0111786564056424</v>
      </c>
      <c r="D45" s="76">
        <v>-8.6713289782819665</v>
      </c>
      <c r="E45" s="76">
        <v>5.625780102375777</v>
      </c>
      <c r="F45" s="76">
        <v>3.6999435521311907</v>
      </c>
      <c r="G45" s="76">
        <v>3.9798877611447292</v>
      </c>
      <c r="H45" s="76">
        <v>1.8375356922239572</v>
      </c>
      <c r="I45" s="76">
        <v>-1.0657473733416967</v>
      </c>
      <c r="J45" s="76">
        <v>1.6099822582244627</v>
      </c>
      <c r="K45" s="76">
        <v>1.2643035583241202</v>
      </c>
      <c r="L45" s="76">
        <v>3.1373080741002646</v>
      </c>
      <c r="M45" s="76">
        <v>4.3177560187957376</v>
      </c>
      <c r="N45" s="76">
        <v>2.0571793204962718</v>
      </c>
      <c r="O45" s="76">
        <v>1.8823691547128041</v>
      </c>
      <c r="P45" s="76">
        <v>2.0730932683046044</v>
      </c>
      <c r="Q45" s="76">
        <v>0.67494569301143059</v>
      </c>
      <c r="R45" s="76">
        <v>2.950444227572846</v>
      </c>
      <c r="S45" s="75">
        <v>3.6721130286541337</v>
      </c>
      <c r="T45" s="75">
        <v>-6.1331234096830727</v>
      </c>
      <c r="U45" s="76">
        <v>-8.9787117852967118</v>
      </c>
      <c r="V45" s="76">
        <v>17.437612162453298</v>
      </c>
    </row>
    <row r="46" spans="1:22" ht="12" customHeight="1" x14ac:dyDescent="0.2">
      <c r="A46" s="109" t="s">
        <v>127</v>
      </c>
      <c r="B46" s="76">
        <v>2.3869080248255514</v>
      </c>
      <c r="C46" s="76">
        <v>0.95301216966823254</v>
      </c>
      <c r="D46" s="76">
        <v>-4.2250199540298849</v>
      </c>
      <c r="E46" s="76">
        <v>1.4850066940249151</v>
      </c>
      <c r="F46" s="76">
        <v>0.18119203509170401</v>
      </c>
      <c r="G46" s="76">
        <v>0.40325304624984071</v>
      </c>
      <c r="H46" s="76">
        <v>2.5782252414636053</v>
      </c>
      <c r="I46" s="76">
        <v>2.8145544821923885</v>
      </c>
      <c r="J46" s="76">
        <v>1.3898281094470777</v>
      </c>
      <c r="K46" s="76">
        <v>2.2811979464679943</v>
      </c>
      <c r="L46" s="76">
        <v>0.86897819418294553</v>
      </c>
      <c r="M46" s="76">
        <v>1.4129116747259918</v>
      </c>
      <c r="N46" s="76">
        <v>1.4954464818812241</v>
      </c>
      <c r="O46" s="76">
        <v>0.56961749725463751</v>
      </c>
      <c r="P46" s="76">
        <v>2.5761476337119005</v>
      </c>
      <c r="Q46" s="76">
        <v>1.2494697188677462</v>
      </c>
      <c r="R46" s="76">
        <v>3.1409240098029922</v>
      </c>
      <c r="S46" s="76">
        <v>1.1435119343608191</v>
      </c>
      <c r="T46" s="76">
        <v>-4.4066081469110401</v>
      </c>
      <c r="U46" s="76">
        <v>-5.0742917691740885</v>
      </c>
      <c r="V46" s="76">
        <v>1.8229993759120378</v>
      </c>
    </row>
    <row r="47" spans="1:22" ht="12" customHeight="1" x14ac:dyDescent="0.2">
      <c r="A47" s="82" t="s">
        <v>18</v>
      </c>
      <c r="B47" s="76"/>
      <c r="C47" s="76"/>
      <c r="D47" s="76"/>
      <c r="E47" s="7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ht="12" customHeight="1" x14ac:dyDescent="0.2">
      <c r="A48" s="110" t="s">
        <v>128</v>
      </c>
      <c r="B48" s="119">
        <v>-3.8293930707760437</v>
      </c>
      <c r="C48" s="119">
        <v>1.781500448532447</v>
      </c>
      <c r="D48" s="119">
        <v>-4.4576841848877553</v>
      </c>
      <c r="E48" s="119">
        <v>7.2471517362635129</v>
      </c>
      <c r="F48" s="119">
        <v>6.1294723008974872</v>
      </c>
      <c r="G48" s="119">
        <v>-3.9204802669886574</v>
      </c>
      <c r="H48" s="119">
        <v>8.5306561797420688</v>
      </c>
      <c r="I48" s="119">
        <v>-2.7439928962291749E-2</v>
      </c>
      <c r="J48" s="119">
        <v>0.34918666142136345</v>
      </c>
      <c r="K48" s="119">
        <v>-1.149280175541878</v>
      </c>
      <c r="L48" s="119">
        <v>-2.3066914243818348</v>
      </c>
      <c r="M48" s="119">
        <v>3.0551079248212876</v>
      </c>
      <c r="N48" s="119">
        <v>-1.6098528923758848</v>
      </c>
      <c r="O48" s="119">
        <v>4.5912681635509545</v>
      </c>
      <c r="P48" s="119">
        <v>5.7853443031706808</v>
      </c>
      <c r="Q48" s="119">
        <v>0.55258830464202102</v>
      </c>
      <c r="R48" s="119">
        <v>4.7580277338828747</v>
      </c>
      <c r="S48" s="119">
        <v>5.1976565143955877</v>
      </c>
      <c r="T48" s="119">
        <v>-17.018280509860041</v>
      </c>
      <c r="U48" s="119">
        <v>-21.9562335047647</v>
      </c>
      <c r="V48" s="119">
        <v>33.26329035822986</v>
      </c>
    </row>
    <row r="49" spans="1:22" ht="12" customHeight="1" x14ac:dyDescent="0.2">
      <c r="A49" s="12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ht="12" customHeight="1" x14ac:dyDescent="0.2">
      <c r="A50" s="106" t="s">
        <v>100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ht="12" customHeight="1" x14ac:dyDescent="0.2">
      <c r="A51" s="82" t="s">
        <v>0</v>
      </c>
      <c r="B51" s="76">
        <v>1.3683466204243766</v>
      </c>
      <c r="C51" s="76">
        <v>-0.2809472856892592</v>
      </c>
      <c r="D51" s="76">
        <v>-0.62327897415039857</v>
      </c>
      <c r="E51" s="76">
        <v>-4.0203021105089665E-2</v>
      </c>
      <c r="F51" s="76">
        <v>1.1875696730810903</v>
      </c>
      <c r="G51" s="76">
        <v>1.9465006682902519</v>
      </c>
      <c r="H51" s="76">
        <v>1.9574859143166812</v>
      </c>
      <c r="I51" s="76">
        <v>1.6021830991400865</v>
      </c>
      <c r="J51" s="76">
        <v>1.2230501861529408</v>
      </c>
      <c r="K51" s="76">
        <v>1.1027903546613871</v>
      </c>
      <c r="L51" s="76">
        <v>1.5126488395051707</v>
      </c>
      <c r="M51" s="76">
        <v>1.6210610570434048</v>
      </c>
      <c r="N51" s="76">
        <v>1.4609626374452844</v>
      </c>
      <c r="O51" s="76">
        <v>1.8123820647304889</v>
      </c>
      <c r="P51" s="76">
        <v>2.1776809535283936</v>
      </c>
      <c r="Q51" s="76">
        <v>2.3566407722312999</v>
      </c>
      <c r="R51" s="76">
        <v>2.0749562809589506</v>
      </c>
      <c r="S51" s="76">
        <v>0.31945260838450729</v>
      </c>
      <c r="T51" s="76">
        <v>-1.6135982604100096</v>
      </c>
      <c r="U51" s="76">
        <v>-2.8025375240434136</v>
      </c>
      <c r="V51" s="76">
        <v>-8.4926275582941635E-2</v>
      </c>
    </row>
    <row r="52" spans="1:22" ht="12" customHeight="1" x14ac:dyDescent="0.2">
      <c r="A52" s="109" t="s">
        <v>125</v>
      </c>
      <c r="B52" s="76">
        <v>0.51387099084636567</v>
      </c>
      <c r="C52" s="76">
        <v>0.99349612658361508</v>
      </c>
      <c r="D52" s="76">
        <v>0.37582599920216175</v>
      </c>
      <c r="E52" s="76">
        <v>-5.0832279378165701E-2</v>
      </c>
      <c r="F52" s="76">
        <v>0.60841963362390228</v>
      </c>
      <c r="G52" s="76">
        <v>2.048876511667852</v>
      </c>
      <c r="H52" s="76">
        <v>2.1892320160149747</v>
      </c>
      <c r="I52" s="76">
        <v>1.436633318698699</v>
      </c>
      <c r="J52" s="76">
        <v>0.6296038737705123</v>
      </c>
      <c r="K52" s="76">
        <v>0.17110889459344136</v>
      </c>
      <c r="L52" s="76">
        <v>0.49833840565234322</v>
      </c>
      <c r="M52" s="76">
        <v>0.44732643671923089</v>
      </c>
      <c r="N52" s="76">
        <v>1.143921070280185</v>
      </c>
      <c r="O52" s="76">
        <v>2.1839052450824514</v>
      </c>
      <c r="P52" s="76">
        <v>3.1079453330641327</v>
      </c>
      <c r="Q52" s="76">
        <v>2.8232356906550793</v>
      </c>
      <c r="R52" s="76">
        <v>1.1546669078875693</v>
      </c>
      <c r="S52" s="76">
        <v>-0.46688316239957839</v>
      </c>
      <c r="T52" s="76">
        <v>-1.2173777809989517</v>
      </c>
      <c r="U52" s="76">
        <v>-0.32595863053386243</v>
      </c>
      <c r="V52" s="76">
        <v>1.0902039609587133</v>
      </c>
    </row>
    <row r="53" spans="1:22" ht="12" customHeight="1" x14ac:dyDescent="0.2">
      <c r="A53" s="109" t="s">
        <v>126</v>
      </c>
      <c r="B53" s="76">
        <v>2.3914907037611455</v>
      </c>
      <c r="C53" s="76">
        <v>-0.60746617619603649</v>
      </c>
      <c r="D53" s="76">
        <v>-1.7432973501165128</v>
      </c>
      <c r="E53" s="76">
        <v>-0.25316112888503772</v>
      </c>
      <c r="F53" s="76">
        <v>2.3328261205878942</v>
      </c>
      <c r="G53" s="76">
        <v>3.4308851417699016</v>
      </c>
      <c r="H53" s="76">
        <v>1.5746081832113568</v>
      </c>
      <c r="I53" s="76">
        <v>8.4789689278386149E-2</v>
      </c>
      <c r="J53" s="76">
        <v>0.60440996168700245</v>
      </c>
      <c r="K53" s="76">
        <v>1.8160683944390854</v>
      </c>
      <c r="L53" s="76">
        <v>3.1685712566542401</v>
      </c>
      <c r="M53" s="76">
        <v>3.7004380458278918</v>
      </c>
      <c r="N53" s="76">
        <v>2.5847508606431813</v>
      </c>
      <c r="O53" s="76">
        <v>1.9182431351095985</v>
      </c>
      <c r="P53" s="76">
        <v>1.5176988375700473</v>
      </c>
      <c r="Q53" s="76">
        <v>1.5446352327105561</v>
      </c>
      <c r="R53" s="76">
        <v>2.4278182837237594</v>
      </c>
      <c r="S53" s="76">
        <v>1.2687613639572159</v>
      </c>
      <c r="T53" s="76">
        <v>-0.57752344329949912</v>
      </c>
      <c r="U53" s="76">
        <v>3.777893574625768E-2</v>
      </c>
      <c r="V53" s="76">
        <v>0.99944114699248576</v>
      </c>
    </row>
    <row r="54" spans="1:22" ht="12" customHeight="1" x14ac:dyDescent="0.2">
      <c r="A54" s="109" t="s">
        <v>127</v>
      </c>
      <c r="B54" s="76">
        <v>1.4898770676474715</v>
      </c>
      <c r="C54" s="76">
        <v>-0.46381429731681134</v>
      </c>
      <c r="D54" s="76">
        <v>-0.57349095192155142</v>
      </c>
      <c r="E54" s="76">
        <v>-0.56026373409863162</v>
      </c>
      <c r="F54" s="76">
        <v>0.21233848575417102</v>
      </c>
      <c r="G54" s="76">
        <v>0.93530413467850515</v>
      </c>
      <c r="H54" s="76">
        <v>2.0535618996130545</v>
      </c>
      <c r="I54" s="76">
        <v>2.620772622546963</v>
      </c>
      <c r="J54" s="76">
        <v>2.1574584263190699</v>
      </c>
      <c r="K54" s="76">
        <v>1.5844404190026307</v>
      </c>
      <c r="L54" s="76">
        <v>1.4147906306715585</v>
      </c>
      <c r="M54" s="76">
        <v>1.2021744283920555</v>
      </c>
      <c r="N54" s="76">
        <v>1.0045180733493808</v>
      </c>
      <c r="O54" s="76">
        <v>1.2947477176766808</v>
      </c>
      <c r="P54" s="76">
        <v>1.7583476681840127</v>
      </c>
      <c r="Q54" s="76">
        <v>2.4994381765309548</v>
      </c>
      <c r="R54" s="76">
        <v>2.2334670896167363</v>
      </c>
      <c r="S54" s="76">
        <v>0.29796011408824707</v>
      </c>
      <c r="T54" s="76">
        <v>-1.823874326025221</v>
      </c>
      <c r="U54" s="76">
        <v>-5.7780437992631217</v>
      </c>
      <c r="V54" s="76">
        <v>-1.4174671015804385</v>
      </c>
    </row>
    <row r="55" spans="1:22" ht="12" customHeight="1" x14ac:dyDescent="0.2">
      <c r="A55" s="82" t="s">
        <v>18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2" customHeight="1" thickBot="1" x14ac:dyDescent="0.25">
      <c r="A56" s="89" t="s">
        <v>128</v>
      </c>
      <c r="B56" s="124">
        <v>-0.39071401908283843</v>
      </c>
      <c r="C56" s="124">
        <v>-2.2313067811539189</v>
      </c>
      <c r="D56" s="124">
        <v>-9.110173003227251E-2</v>
      </c>
      <c r="E56" s="124">
        <v>4.3800311460816532</v>
      </c>
      <c r="F56" s="124">
        <v>5.2170051266779316</v>
      </c>
      <c r="G56" s="124">
        <v>2.4142395300678299</v>
      </c>
      <c r="H56" s="124">
        <v>2.0202901003711027</v>
      </c>
      <c r="I56" s="124">
        <v>1.5386370068294353</v>
      </c>
      <c r="J56" s="124">
        <v>-0.31230487123743433</v>
      </c>
      <c r="K56" s="124">
        <v>-1.4274272435594759</v>
      </c>
      <c r="L56" s="124">
        <v>-0.66512767033838349</v>
      </c>
      <c r="M56" s="124">
        <v>0.27063061874978978</v>
      </c>
      <c r="N56" s="124">
        <v>1.0436793508720399</v>
      </c>
      <c r="O56" s="124">
        <v>3.5581841511335366</v>
      </c>
      <c r="P56" s="124">
        <v>4.4341451954703182</v>
      </c>
      <c r="Q56" s="124">
        <v>3.0814778195301429</v>
      </c>
      <c r="R56" s="124">
        <v>2.7867324208561639</v>
      </c>
      <c r="S56" s="124">
        <v>-0.62675706181873903</v>
      </c>
      <c r="T56" s="124">
        <v>-5.6795557135073116</v>
      </c>
      <c r="U56" s="124">
        <v>-3.4851879626237037</v>
      </c>
      <c r="V56" s="124">
        <v>-0.34624617225892385</v>
      </c>
    </row>
    <row r="57" spans="1:22" ht="12" customHeight="1" x14ac:dyDescent="0.2">
      <c r="A57" s="116" t="s">
        <v>50</v>
      </c>
    </row>
  </sheetData>
  <mergeCells count="10">
    <mergeCell ref="B3:E3"/>
    <mergeCell ref="B32:E32"/>
    <mergeCell ref="F32:I32"/>
    <mergeCell ref="R3:U3"/>
    <mergeCell ref="N3:Q3"/>
    <mergeCell ref="N32:Q32"/>
    <mergeCell ref="F3:I3"/>
    <mergeCell ref="J3:M3"/>
    <mergeCell ref="J32:M32"/>
    <mergeCell ref="R32:U32"/>
  </mergeCells>
  <conditionalFormatting sqref="B35:M56">
    <cfRule type="cellIs" dxfId="45" priority="22" operator="lessThan">
      <formula>0</formula>
    </cfRule>
    <cfRule type="cellIs" dxfId="44" priority="23" operator="lessThan">
      <formula>-40.58231656</formula>
    </cfRule>
    <cfRule type="cellIs" dxfId="43" priority="24" operator="lessThan">
      <formula>0</formula>
    </cfRule>
  </conditionalFormatting>
  <conditionalFormatting sqref="N35:N56">
    <cfRule type="cellIs" dxfId="42" priority="19" operator="lessThan">
      <formula>0</formula>
    </cfRule>
    <cfRule type="cellIs" dxfId="41" priority="20" operator="lessThan">
      <formula>-40.58231656</formula>
    </cfRule>
    <cfRule type="cellIs" dxfId="40" priority="21" operator="lessThan">
      <formula>0</formula>
    </cfRule>
  </conditionalFormatting>
  <conditionalFormatting sqref="O35:Q56">
    <cfRule type="cellIs" dxfId="39" priority="16" operator="lessThan">
      <formula>0</formula>
    </cfRule>
    <cfRule type="cellIs" dxfId="38" priority="17" operator="lessThan">
      <formula>-40.58231656</formula>
    </cfRule>
    <cfRule type="cellIs" dxfId="37" priority="18" operator="lessThan">
      <formula>0</formula>
    </cfRule>
  </conditionalFormatting>
  <conditionalFormatting sqref="R35:U56">
    <cfRule type="cellIs" dxfId="36" priority="4" operator="lessThan">
      <formula>0</formula>
    </cfRule>
    <cfRule type="cellIs" dxfId="35" priority="5" operator="lessThan">
      <formula>-40.58231656</formula>
    </cfRule>
    <cfRule type="cellIs" dxfId="34" priority="6" operator="lessThan">
      <formula>0</formula>
    </cfRule>
  </conditionalFormatting>
  <conditionalFormatting sqref="V35:V56">
    <cfRule type="cellIs" dxfId="33" priority="1" operator="lessThan">
      <formula>0</formula>
    </cfRule>
    <cfRule type="cellIs" dxfId="32" priority="2" operator="lessThan">
      <formula>-40.58231656</formula>
    </cfRule>
    <cfRule type="cellIs" dxfId="31" priority="3" operator="lessThan">
      <formula>0</formula>
    </cfRule>
  </conditionalFormatting>
  <pageMargins left="0.51181102362204722" right="0" top="0.51181102362204722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56"/>
  <sheetViews>
    <sheetView view="pageBreakPreview" zoomScaleSheetLayoutView="100" workbookViewId="0">
      <selection activeCell="Z24" sqref="Z24"/>
    </sheetView>
  </sheetViews>
  <sheetFormatPr defaultColWidth="9.109375" defaultRowHeight="10.8" x14ac:dyDescent="0.2"/>
  <cols>
    <col min="1" max="1" width="28.44140625" style="36" customWidth="1"/>
    <col min="2" max="8" width="7.88671875" style="36" hidden="1" customWidth="1"/>
    <col min="9" max="23" width="6.33203125" style="36" hidden="1" customWidth="1"/>
    <col min="24" max="40" width="6.33203125" style="36" customWidth="1"/>
    <col min="41" max="41" width="7.109375" style="36" customWidth="1"/>
    <col min="42" max="43" width="6.33203125" style="36" customWidth="1"/>
    <col min="44" max="16384" width="9.109375" style="36"/>
  </cols>
  <sheetData>
    <row r="2" spans="1:43" ht="11.4" thickBot="1" x14ac:dyDescent="0.25">
      <c r="X2" s="38" t="s">
        <v>110</v>
      </c>
    </row>
    <row r="3" spans="1:43" s="37" customFormat="1" ht="15" customHeight="1" x14ac:dyDescent="0.2">
      <c r="B3" s="190" t="s">
        <v>67</v>
      </c>
      <c r="C3" s="190"/>
      <c r="D3" s="190" t="s">
        <v>66</v>
      </c>
      <c r="E3" s="190"/>
      <c r="F3" s="190"/>
      <c r="G3" s="190"/>
      <c r="H3" s="190" t="s">
        <v>60</v>
      </c>
      <c r="I3" s="190"/>
      <c r="J3" s="190"/>
      <c r="K3" s="190"/>
      <c r="L3" s="190" t="s">
        <v>61</v>
      </c>
      <c r="M3" s="190"/>
      <c r="N3" s="190"/>
      <c r="O3" s="190"/>
      <c r="P3" s="190" t="s">
        <v>62</v>
      </c>
      <c r="Q3" s="190"/>
      <c r="R3" s="190"/>
      <c r="S3" s="190"/>
      <c r="U3" s="190" t="s">
        <v>63</v>
      </c>
      <c r="V3" s="190"/>
      <c r="W3" s="190"/>
      <c r="X3" s="190" t="s">
        <v>64</v>
      </c>
      <c r="Y3" s="190"/>
      <c r="Z3" s="190"/>
      <c r="AA3" s="190"/>
      <c r="AB3" s="190" t="s">
        <v>65</v>
      </c>
      <c r="AC3" s="190"/>
      <c r="AD3" s="190"/>
      <c r="AE3" s="190"/>
      <c r="AF3" s="190" t="s">
        <v>77</v>
      </c>
      <c r="AG3" s="190"/>
      <c r="AH3" s="190"/>
      <c r="AI3" s="190"/>
      <c r="AJ3" s="190" t="s">
        <v>80</v>
      </c>
      <c r="AK3" s="190"/>
      <c r="AL3" s="190"/>
      <c r="AM3" s="190"/>
      <c r="AN3" s="190" t="s">
        <v>92</v>
      </c>
      <c r="AO3" s="190"/>
      <c r="AP3" s="190"/>
      <c r="AQ3" s="190"/>
    </row>
    <row r="4" spans="1:43" s="45" customFormat="1" x14ac:dyDescent="0.2">
      <c r="A4" s="22" t="s">
        <v>99</v>
      </c>
      <c r="B4" s="39" t="s">
        <v>48</v>
      </c>
      <c r="C4" s="39" t="s">
        <v>49</v>
      </c>
      <c r="D4" s="39" t="s">
        <v>46</v>
      </c>
      <c r="E4" s="39" t="s">
        <v>47</v>
      </c>
      <c r="F4" s="39" t="s">
        <v>48</v>
      </c>
      <c r="G4" s="39" t="s">
        <v>49</v>
      </c>
      <c r="H4" s="39" t="s">
        <v>46</v>
      </c>
      <c r="I4" s="39" t="s">
        <v>47</v>
      </c>
      <c r="J4" s="39" t="s">
        <v>48</v>
      </c>
      <c r="K4" s="39" t="s">
        <v>49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46</v>
      </c>
      <c r="Q4" s="39" t="s">
        <v>47</v>
      </c>
      <c r="R4" s="39" t="s">
        <v>48</v>
      </c>
      <c r="S4" s="39" t="s">
        <v>49</v>
      </c>
      <c r="T4" s="39" t="s">
        <v>46</v>
      </c>
      <c r="U4" s="39" t="s">
        <v>47</v>
      </c>
      <c r="V4" s="39" t="s">
        <v>48</v>
      </c>
      <c r="W4" s="39" t="s">
        <v>49</v>
      </c>
      <c r="X4" s="39" t="s">
        <v>46</v>
      </c>
      <c r="Y4" s="39" t="s">
        <v>47</v>
      </c>
      <c r="Z4" s="39" t="s">
        <v>48</v>
      </c>
      <c r="AA4" s="39" t="s">
        <v>49</v>
      </c>
      <c r="AB4" s="39" t="s">
        <v>46</v>
      </c>
      <c r="AC4" s="39" t="s">
        <v>47</v>
      </c>
      <c r="AD4" s="39" t="s">
        <v>48</v>
      </c>
      <c r="AE4" s="39" t="s">
        <v>49</v>
      </c>
      <c r="AF4" s="39" t="s">
        <v>46</v>
      </c>
      <c r="AG4" s="39" t="s">
        <v>47</v>
      </c>
      <c r="AH4" s="39" t="s">
        <v>48</v>
      </c>
      <c r="AI4" s="39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53" t="s">
        <v>46</v>
      </c>
      <c r="AO4" s="53" t="s">
        <v>47</v>
      </c>
      <c r="AP4" s="53" t="s">
        <v>48</v>
      </c>
      <c r="AQ4" s="53" t="s">
        <v>49</v>
      </c>
    </row>
    <row r="5" spans="1:43" s="45" customFormat="1" ht="11.1" customHeight="1" x14ac:dyDescent="0.2">
      <c r="A5" s="40" t="s">
        <v>101</v>
      </c>
      <c r="AF5" s="54"/>
      <c r="AG5" s="54"/>
      <c r="AH5" s="54"/>
      <c r="AI5" s="54"/>
    </row>
    <row r="6" spans="1:43" s="45" customFormat="1" ht="11.1" customHeight="1" x14ac:dyDescent="0.2">
      <c r="A6" s="41" t="s">
        <v>0</v>
      </c>
      <c r="B6" s="50" t="e">
        <f>#REF!/Summary!#REF!*100</f>
        <v>#REF!</v>
      </c>
      <c r="C6" s="50" t="e">
        <f>#REF!/Summary!#REF!*100</f>
        <v>#REF!</v>
      </c>
      <c r="D6" s="50" t="e">
        <f>#REF!/Summary!#REF!*100</f>
        <v>#REF!</v>
      </c>
      <c r="E6" s="50" t="e">
        <f>#REF!/Summary!#REF!*100</f>
        <v>#REF!</v>
      </c>
      <c r="F6" s="50" t="e">
        <f>#REF!/Summary!#REF!*100</f>
        <v>#REF!</v>
      </c>
      <c r="G6" s="50" t="e">
        <f>#REF!/Summary!#REF!*100</f>
        <v>#REF!</v>
      </c>
      <c r="H6" s="50" t="e">
        <f>#REF!/Summary!#REF!*100</f>
        <v>#REF!</v>
      </c>
      <c r="I6" s="50" t="e">
        <f>#REF!/Summary!#REF!*100</f>
        <v>#REF!</v>
      </c>
      <c r="J6" s="50" t="e">
        <f>#REF!/Summary!#REF!*100</f>
        <v>#REF!</v>
      </c>
      <c r="K6" s="50" t="e">
        <f>#REF!/Summary!#REF!*100</f>
        <v>#REF!</v>
      </c>
      <c r="L6" s="50" t="e">
        <f>#REF!/Summary!#REF!*100</f>
        <v>#REF!</v>
      </c>
      <c r="M6" s="50" t="e">
        <f>#REF!/Summary!#REF!*100</f>
        <v>#REF!</v>
      </c>
      <c r="N6" s="50" t="e">
        <f>#REF!/Summary!#REF!*100</f>
        <v>#REF!</v>
      </c>
      <c r="O6" s="50" t="e">
        <f>#REF!/Summary!#REF!*100</f>
        <v>#REF!</v>
      </c>
      <c r="P6" s="50" t="e">
        <f>#REF!/Summary!#REF!*100</f>
        <v>#REF!</v>
      </c>
      <c r="Q6" s="50" t="e">
        <f>#REF!/Summary!#REF!*100</f>
        <v>#REF!</v>
      </c>
      <c r="R6" s="50" t="e">
        <f>#REF!/Summary!#REF!*100</f>
        <v>#REF!</v>
      </c>
      <c r="S6" s="50" t="e">
        <f>#REF!/Summary!#REF!*100</f>
        <v>#REF!</v>
      </c>
      <c r="T6" s="50" t="e">
        <f>#REF!/Summary!#REF!*100</f>
        <v>#REF!</v>
      </c>
      <c r="U6" s="50" t="e">
        <f>#REF!/Summary!#REF!*100</f>
        <v>#REF!</v>
      </c>
      <c r="V6" s="50" t="e">
        <f>#REF!/Summary!#REF!*100</f>
        <v>#REF!</v>
      </c>
      <c r="W6" s="50" t="e">
        <f>#REF!/Summary!#REF!*100</f>
        <v>#REF!</v>
      </c>
      <c r="X6" s="50" t="e">
        <f>#REF!/Summary!#REF!*100</f>
        <v>#REF!</v>
      </c>
      <c r="Y6" s="50" t="e">
        <f>#REF!/Summary!#REF!*100</f>
        <v>#REF!</v>
      </c>
      <c r="Z6" s="50" t="e">
        <f>#REF!/Summary!#REF!*100</f>
        <v>#REF!</v>
      </c>
      <c r="AA6" s="50" t="e">
        <f>#REF!/Summary!#REF!*100</f>
        <v>#REF!</v>
      </c>
      <c r="AB6" s="50" t="e">
        <f>#REF!/Summary!#REF!*100</f>
        <v>#REF!</v>
      </c>
      <c r="AC6" s="50" t="e">
        <f>#REF!/Summary!#REF!*100</f>
        <v>#REF!</v>
      </c>
      <c r="AD6" s="50" t="e">
        <f>#REF!/Summary!#REF!*100</f>
        <v>#REF!</v>
      </c>
      <c r="AE6" s="50" t="e">
        <f>#REF!/Summary!#REF!*100</f>
        <v>#REF!</v>
      </c>
      <c r="AF6" s="43" t="e">
        <f>#REF!/Summary!B6*100</f>
        <v>#REF!</v>
      </c>
      <c r="AG6" s="43" t="e">
        <f>#REF!/Summary!C6*100</f>
        <v>#REF!</v>
      </c>
      <c r="AH6" s="43" t="e">
        <f>#REF!/Summary!D6*100</f>
        <v>#REF!</v>
      </c>
      <c r="AI6" s="43" t="e">
        <f>#REF!/Summary!E6*100</f>
        <v>#REF!</v>
      </c>
      <c r="AJ6" s="43" t="e">
        <f>#REF!/Summary!F6*100</f>
        <v>#REF!</v>
      </c>
      <c r="AK6" s="43" t="e">
        <f>#REF!/Summary!G6*100</f>
        <v>#REF!</v>
      </c>
      <c r="AL6" s="43" t="e">
        <f>#REF!/Summary!H6*100</f>
        <v>#REF!</v>
      </c>
      <c r="AM6" s="43" t="e">
        <f>#REF!/Summary!I6*100</f>
        <v>#REF!</v>
      </c>
      <c r="AN6" s="43" t="e">
        <f>#REF!/Summary!J6*100</f>
        <v>#REF!</v>
      </c>
      <c r="AO6" s="43" t="e">
        <f>#REF!/Summary!K6*100</f>
        <v>#REF!</v>
      </c>
      <c r="AP6" s="43" t="e">
        <f>#REF!/Summary!L6*100</f>
        <v>#REF!</v>
      </c>
      <c r="AQ6" s="43" t="e">
        <f>#REF!/Summary!M6*100</f>
        <v>#REF!</v>
      </c>
    </row>
    <row r="7" spans="1:43" s="45" customFormat="1" ht="11.1" customHeight="1" x14ac:dyDescent="0.2">
      <c r="A7" s="42" t="s">
        <v>70</v>
      </c>
      <c r="B7" s="50" t="e">
        <f>#REF!/Summary!#REF!*100</f>
        <v>#REF!</v>
      </c>
      <c r="C7" s="50" t="e">
        <f>#REF!/Summary!#REF!*100</f>
        <v>#REF!</v>
      </c>
      <c r="D7" s="50" t="e">
        <f>#REF!/Summary!#REF!*100</f>
        <v>#REF!</v>
      </c>
      <c r="E7" s="50" t="e">
        <f>#REF!/Summary!#REF!*100</f>
        <v>#REF!</v>
      </c>
      <c r="F7" s="50" t="e">
        <f>#REF!/Summary!#REF!*100</f>
        <v>#REF!</v>
      </c>
      <c r="G7" s="50" t="e">
        <f>#REF!/Summary!#REF!*100</f>
        <v>#REF!</v>
      </c>
      <c r="H7" s="50" t="e">
        <f>#REF!/Summary!#REF!*100</f>
        <v>#REF!</v>
      </c>
      <c r="I7" s="50" t="e">
        <f>#REF!/Summary!#REF!*100</f>
        <v>#REF!</v>
      </c>
      <c r="J7" s="50" t="e">
        <f>#REF!/Summary!#REF!*100</f>
        <v>#REF!</v>
      </c>
      <c r="K7" s="50" t="e">
        <f>#REF!/Summary!#REF!*100</f>
        <v>#REF!</v>
      </c>
      <c r="L7" s="50" t="e">
        <f>#REF!/Summary!#REF!*100</f>
        <v>#REF!</v>
      </c>
      <c r="M7" s="50" t="e">
        <f>#REF!/Summary!#REF!*100</f>
        <v>#REF!</v>
      </c>
      <c r="N7" s="50" t="e">
        <f>#REF!/Summary!#REF!*100</f>
        <v>#REF!</v>
      </c>
      <c r="O7" s="50" t="e">
        <f>#REF!/Summary!#REF!*100</f>
        <v>#REF!</v>
      </c>
      <c r="P7" s="50" t="e">
        <f>#REF!/Summary!#REF!*100</f>
        <v>#REF!</v>
      </c>
      <c r="Q7" s="50" t="e">
        <f>#REF!/Summary!#REF!*100</f>
        <v>#REF!</v>
      </c>
      <c r="R7" s="50" t="e">
        <f>#REF!/Summary!#REF!*100</f>
        <v>#REF!</v>
      </c>
      <c r="S7" s="50" t="e">
        <f>#REF!/Summary!#REF!*100</f>
        <v>#REF!</v>
      </c>
      <c r="T7" s="50" t="e">
        <f>#REF!/Summary!#REF!*100</f>
        <v>#REF!</v>
      </c>
      <c r="U7" s="50" t="e">
        <f>#REF!/Summary!#REF!*100</f>
        <v>#REF!</v>
      </c>
      <c r="V7" s="50" t="e">
        <f>#REF!/Summary!#REF!*100</f>
        <v>#REF!</v>
      </c>
      <c r="W7" s="50" t="e">
        <f>#REF!/Summary!#REF!*100</f>
        <v>#REF!</v>
      </c>
      <c r="X7" s="50" t="e">
        <f>#REF!/Summary!#REF!*100</f>
        <v>#REF!</v>
      </c>
      <c r="Y7" s="50" t="e">
        <f>#REF!/Summary!#REF!*100</f>
        <v>#REF!</v>
      </c>
      <c r="Z7" s="50" t="e">
        <f>#REF!/Summary!#REF!*100</f>
        <v>#REF!</v>
      </c>
      <c r="AA7" s="50" t="e">
        <f>#REF!/Summary!#REF!*100</f>
        <v>#REF!</v>
      </c>
      <c r="AB7" s="50" t="e">
        <f>#REF!/Summary!#REF!*100</f>
        <v>#REF!</v>
      </c>
      <c r="AC7" s="50" t="e">
        <f>#REF!/Summary!#REF!*100</f>
        <v>#REF!</v>
      </c>
      <c r="AD7" s="50" t="e">
        <f>#REF!/Summary!#REF!*100</f>
        <v>#REF!</v>
      </c>
      <c r="AE7" s="50" t="e">
        <f>#REF!/Summary!#REF!*100</f>
        <v>#REF!</v>
      </c>
      <c r="AF7" s="43" t="e">
        <f>#REF!/Summary!B7*100</f>
        <v>#REF!</v>
      </c>
      <c r="AG7" s="43" t="e">
        <f>#REF!/Summary!C7*100</f>
        <v>#REF!</v>
      </c>
      <c r="AH7" s="43" t="e">
        <f>#REF!/Summary!D7*100</f>
        <v>#REF!</v>
      </c>
      <c r="AI7" s="43" t="e">
        <f>#REF!/Summary!E7*100</f>
        <v>#REF!</v>
      </c>
      <c r="AJ7" s="43" t="e">
        <f>#REF!/Summary!F7*100</f>
        <v>#REF!</v>
      </c>
      <c r="AK7" s="43" t="e">
        <f>#REF!/Summary!G7*100</f>
        <v>#REF!</v>
      </c>
      <c r="AL7" s="43" t="e">
        <f>#REF!/Summary!H7*100</f>
        <v>#REF!</v>
      </c>
      <c r="AM7" s="43" t="e">
        <f>#REF!/Summary!I7*100</f>
        <v>#REF!</v>
      </c>
      <c r="AN7" s="43" t="e">
        <f>#REF!/Summary!J7*100</f>
        <v>#REF!</v>
      </c>
      <c r="AO7" s="43" t="e">
        <f>#REF!/Summary!K7*100</f>
        <v>#REF!</v>
      </c>
      <c r="AP7" s="43" t="e">
        <f>#REF!/Summary!L7*100</f>
        <v>#REF!</v>
      </c>
      <c r="AQ7" s="43" t="e">
        <f>#REF!/Summary!M7*100</f>
        <v>#REF!</v>
      </c>
    </row>
    <row r="8" spans="1:43" s="45" customFormat="1" ht="11.1" customHeight="1" x14ac:dyDescent="0.2">
      <c r="A8" s="42" t="s">
        <v>7</v>
      </c>
      <c r="B8" s="50" t="e">
        <f>#REF!/Summary!#REF!*100</f>
        <v>#REF!</v>
      </c>
      <c r="C8" s="50" t="e">
        <f>#REF!/Summary!#REF!*100</f>
        <v>#REF!</v>
      </c>
      <c r="D8" s="50" t="e">
        <f>#REF!/Summary!#REF!*100</f>
        <v>#REF!</v>
      </c>
      <c r="E8" s="50" t="e">
        <f>#REF!/Summary!#REF!*100</f>
        <v>#REF!</v>
      </c>
      <c r="F8" s="50" t="e">
        <f>#REF!/Summary!#REF!*100</f>
        <v>#REF!</v>
      </c>
      <c r="G8" s="50" t="e">
        <f>#REF!/Summary!#REF!*100</f>
        <v>#REF!</v>
      </c>
      <c r="H8" s="50" t="e">
        <f>#REF!/Summary!#REF!*100</f>
        <v>#REF!</v>
      </c>
      <c r="I8" s="50" t="e">
        <f>#REF!/Summary!#REF!*100</f>
        <v>#REF!</v>
      </c>
      <c r="J8" s="50" t="e">
        <f>#REF!/Summary!#REF!*100</f>
        <v>#REF!</v>
      </c>
      <c r="K8" s="50" t="e">
        <f>#REF!/Summary!#REF!*100</f>
        <v>#REF!</v>
      </c>
      <c r="L8" s="50" t="e">
        <f>#REF!/Summary!#REF!*100</f>
        <v>#REF!</v>
      </c>
      <c r="M8" s="50" t="e">
        <f>#REF!/Summary!#REF!*100</f>
        <v>#REF!</v>
      </c>
      <c r="N8" s="50" t="e">
        <f>#REF!/Summary!#REF!*100</f>
        <v>#REF!</v>
      </c>
      <c r="O8" s="50" t="e">
        <f>#REF!/Summary!#REF!*100</f>
        <v>#REF!</v>
      </c>
      <c r="P8" s="50" t="e">
        <f>#REF!/Summary!#REF!*100</f>
        <v>#REF!</v>
      </c>
      <c r="Q8" s="50" t="e">
        <f>#REF!/Summary!#REF!*100</f>
        <v>#REF!</v>
      </c>
      <c r="R8" s="50" t="e">
        <f>#REF!/Summary!#REF!*100</f>
        <v>#REF!</v>
      </c>
      <c r="S8" s="50" t="e">
        <f>#REF!/Summary!#REF!*100</f>
        <v>#REF!</v>
      </c>
      <c r="T8" s="50" t="e">
        <f>#REF!/Summary!#REF!*100</f>
        <v>#REF!</v>
      </c>
      <c r="U8" s="50" t="e">
        <f>#REF!/Summary!#REF!*100</f>
        <v>#REF!</v>
      </c>
      <c r="V8" s="50" t="e">
        <f>#REF!/Summary!#REF!*100</f>
        <v>#REF!</v>
      </c>
      <c r="W8" s="50" t="e">
        <f>#REF!/Summary!#REF!*100</f>
        <v>#REF!</v>
      </c>
      <c r="X8" s="50" t="e">
        <f>#REF!/Summary!#REF!*100</f>
        <v>#REF!</v>
      </c>
      <c r="Y8" s="50" t="e">
        <f>#REF!/Summary!#REF!*100</f>
        <v>#REF!</v>
      </c>
      <c r="Z8" s="50" t="e">
        <f>#REF!/Summary!#REF!*100</f>
        <v>#REF!</v>
      </c>
      <c r="AA8" s="50" t="e">
        <f>#REF!/Summary!#REF!*100</f>
        <v>#REF!</v>
      </c>
      <c r="AB8" s="50" t="e">
        <f>#REF!/Summary!#REF!*100</f>
        <v>#REF!</v>
      </c>
      <c r="AC8" s="50" t="e">
        <f>#REF!/Summary!#REF!*100</f>
        <v>#REF!</v>
      </c>
      <c r="AD8" s="50" t="e">
        <f>#REF!/Summary!#REF!*100</f>
        <v>#REF!</v>
      </c>
      <c r="AE8" s="50" t="e">
        <f>#REF!/Summary!#REF!*100</f>
        <v>#REF!</v>
      </c>
      <c r="AF8" s="43" t="e">
        <f>#REF!/Summary!B8*100</f>
        <v>#REF!</v>
      </c>
      <c r="AG8" s="43" t="e">
        <f>#REF!/Summary!C8*100</f>
        <v>#REF!</v>
      </c>
      <c r="AH8" s="43" t="e">
        <f>#REF!/Summary!D8*100</f>
        <v>#REF!</v>
      </c>
      <c r="AI8" s="43" t="e">
        <f>#REF!/Summary!E8*100</f>
        <v>#REF!</v>
      </c>
      <c r="AJ8" s="43" t="e">
        <f>#REF!/Summary!F8*100</f>
        <v>#REF!</v>
      </c>
      <c r="AK8" s="43" t="e">
        <f>#REF!/Summary!G8*100</f>
        <v>#REF!</v>
      </c>
      <c r="AL8" s="43" t="e">
        <f>#REF!/Summary!H8*100</f>
        <v>#REF!</v>
      </c>
      <c r="AM8" s="43" t="e">
        <f>#REF!/Summary!I8*100</f>
        <v>#REF!</v>
      </c>
      <c r="AN8" s="43" t="e">
        <f>#REF!/Summary!J8*100</f>
        <v>#REF!</v>
      </c>
      <c r="AO8" s="43" t="e">
        <f>#REF!/Summary!K8*100</f>
        <v>#REF!</v>
      </c>
      <c r="AP8" s="43" t="e">
        <f>#REF!/Summary!L8*100</f>
        <v>#REF!</v>
      </c>
      <c r="AQ8" s="43" t="e">
        <f>#REF!/Summary!M8*100</f>
        <v>#REF!</v>
      </c>
    </row>
    <row r="9" spans="1:43" s="45" customFormat="1" ht="11.1" customHeight="1" x14ac:dyDescent="0.2">
      <c r="A9" s="42" t="s">
        <v>13</v>
      </c>
      <c r="B9" s="50" t="e">
        <f>#REF!/Summary!#REF!*100</f>
        <v>#REF!</v>
      </c>
      <c r="C9" s="50" t="e">
        <f>#REF!/Summary!#REF!*100</f>
        <v>#REF!</v>
      </c>
      <c r="D9" s="50" t="e">
        <f>#REF!/Summary!#REF!*100</f>
        <v>#REF!</v>
      </c>
      <c r="E9" s="50" t="e">
        <f>#REF!/Summary!#REF!*100</f>
        <v>#REF!</v>
      </c>
      <c r="F9" s="50" t="e">
        <f>#REF!/Summary!#REF!*100</f>
        <v>#REF!</v>
      </c>
      <c r="G9" s="50" t="e">
        <f>#REF!/Summary!#REF!*100</f>
        <v>#REF!</v>
      </c>
      <c r="H9" s="50" t="e">
        <f>#REF!/Summary!#REF!*100</f>
        <v>#REF!</v>
      </c>
      <c r="I9" s="50" t="e">
        <f>#REF!/Summary!#REF!*100</f>
        <v>#REF!</v>
      </c>
      <c r="J9" s="50" t="e">
        <f>#REF!/Summary!#REF!*100</f>
        <v>#REF!</v>
      </c>
      <c r="K9" s="50" t="e">
        <f>#REF!/Summary!#REF!*100</f>
        <v>#REF!</v>
      </c>
      <c r="L9" s="50" t="e">
        <f>#REF!/Summary!#REF!*100</f>
        <v>#REF!</v>
      </c>
      <c r="M9" s="50" t="e">
        <f>#REF!/Summary!#REF!*100</f>
        <v>#REF!</v>
      </c>
      <c r="N9" s="50" t="e">
        <f>#REF!/Summary!#REF!*100</f>
        <v>#REF!</v>
      </c>
      <c r="O9" s="50" t="e">
        <f>#REF!/Summary!#REF!*100</f>
        <v>#REF!</v>
      </c>
      <c r="P9" s="50" t="e">
        <f>#REF!/Summary!#REF!*100</f>
        <v>#REF!</v>
      </c>
      <c r="Q9" s="50" t="e">
        <f>#REF!/Summary!#REF!*100</f>
        <v>#REF!</v>
      </c>
      <c r="R9" s="50" t="e">
        <f>#REF!/Summary!#REF!*100</f>
        <v>#REF!</v>
      </c>
      <c r="S9" s="50" t="e">
        <f>#REF!/Summary!#REF!*100</f>
        <v>#REF!</v>
      </c>
      <c r="T9" s="50" t="e">
        <f>#REF!/Summary!#REF!*100</f>
        <v>#REF!</v>
      </c>
      <c r="U9" s="50" t="e">
        <f>#REF!/Summary!#REF!*100</f>
        <v>#REF!</v>
      </c>
      <c r="V9" s="50" t="e">
        <f>#REF!/Summary!#REF!*100</f>
        <v>#REF!</v>
      </c>
      <c r="W9" s="50" t="e">
        <f>#REF!/Summary!#REF!*100</f>
        <v>#REF!</v>
      </c>
      <c r="X9" s="50" t="e">
        <f>#REF!/Summary!#REF!*100</f>
        <v>#REF!</v>
      </c>
      <c r="Y9" s="50" t="e">
        <f>#REF!/Summary!#REF!*100</f>
        <v>#REF!</v>
      </c>
      <c r="Z9" s="50" t="e">
        <f>#REF!/Summary!#REF!*100</f>
        <v>#REF!</v>
      </c>
      <c r="AA9" s="50" t="e">
        <f>#REF!/Summary!#REF!*100</f>
        <v>#REF!</v>
      </c>
      <c r="AB9" s="50" t="e">
        <f>#REF!/Summary!#REF!*100</f>
        <v>#REF!</v>
      </c>
      <c r="AC9" s="50" t="e">
        <f>#REF!/Summary!#REF!*100</f>
        <v>#REF!</v>
      </c>
      <c r="AD9" s="50" t="e">
        <f>#REF!/Summary!#REF!*100</f>
        <v>#REF!</v>
      </c>
      <c r="AE9" s="50" t="e">
        <f>#REF!/Summary!#REF!*100</f>
        <v>#REF!</v>
      </c>
      <c r="AF9" s="43" t="e">
        <f>#REF!/Summary!B9*100</f>
        <v>#REF!</v>
      </c>
      <c r="AG9" s="43" t="e">
        <f>#REF!/Summary!C9*100</f>
        <v>#REF!</v>
      </c>
      <c r="AH9" s="43" t="e">
        <f>#REF!/Summary!D9*100</f>
        <v>#REF!</v>
      </c>
      <c r="AI9" s="43" t="e">
        <f>#REF!/Summary!E9*100</f>
        <v>#REF!</v>
      </c>
      <c r="AJ9" s="43" t="e">
        <f>#REF!/Summary!F9*100</f>
        <v>#REF!</v>
      </c>
      <c r="AK9" s="43" t="e">
        <f>#REF!/Summary!G9*100</f>
        <v>#REF!</v>
      </c>
      <c r="AL9" s="43" t="e">
        <f>#REF!/Summary!H9*100</f>
        <v>#REF!</v>
      </c>
      <c r="AM9" s="43" t="e">
        <f>#REF!/Summary!I9*100</f>
        <v>#REF!</v>
      </c>
      <c r="AN9" s="43" t="e">
        <f>#REF!/Summary!J9*100</f>
        <v>#REF!</v>
      </c>
      <c r="AO9" s="43" t="e">
        <f>#REF!/Summary!K9*100</f>
        <v>#REF!</v>
      </c>
      <c r="AP9" s="43" t="e">
        <f>#REF!/Summary!L9*100</f>
        <v>#REF!</v>
      </c>
      <c r="AQ9" s="43" t="e">
        <f>#REF!/Summary!M9*100</f>
        <v>#REF!</v>
      </c>
    </row>
    <row r="10" spans="1:43" s="45" customFormat="1" ht="11.1" customHeight="1" x14ac:dyDescent="0.2">
      <c r="A10" s="41" t="s">
        <v>18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45" customFormat="1" ht="11.1" customHeight="1" x14ac:dyDescent="0.2">
      <c r="A11" s="44" t="s">
        <v>19</v>
      </c>
      <c r="B11" s="50" t="e">
        <f>#REF!/Summary!#REF!*100</f>
        <v>#REF!</v>
      </c>
      <c r="C11" s="50" t="e">
        <f>#REF!/Summary!#REF!*100</f>
        <v>#REF!</v>
      </c>
      <c r="D11" s="50" t="e">
        <f>#REF!/Summary!#REF!*100</f>
        <v>#REF!</v>
      </c>
      <c r="E11" s="50" t="e">
        <f>#REF!/Summary!#REF!*100</f>
        <v>#REF!</v>
      </c>
      <c r="F11" s="50" t="e">
        <f>#REF!/Summary!#REF!*100</f>
        <v>#REF!</v>
      </c>
      <c r="G11" s="50" t="e">
        <f>#REF!/Summary!#REF!*100</f>
        <v>#REF!</v>
      </c>
      <c r="H11" s="50" t="e">
        <f>#REF!/Summary!#REF!*100</f>
        <v>#REF!</v>
      </c>
      <c r="I11" s="50" t="e">
        <f>#REF!/Summary!#REF!*100</f>
        <v>#REF!</v>
      </c>
      <c r="J11" s="50" t="e">
        <f>#REF!/Summary!#REF!*100</f>
        <v>#REF!</v>
      </c>
      <c r="K11" s="50" t="e">
        <f>#REF!/Summary!#REF!*100</f>
        <v>#REF!</v>
      </c>
      <c r="L11" s="50" t="e">
        <f>#REF!/Summary!#REF!*100</f>
        <v>#REF!</v>
      </c>
      <c r="M11" s="50" t="e">
        <f>#REF!/Summary!#REF!*100</f>
        <v>#REF!</v>
      </c>
      <c r="N11" s="50" t="e">
        <f>#REF!/Summary!#REF!*100</f>
        <v>#REF!</v>
      </c>
      <c r="O11" s="50" t="e">
        <f>#REF!/Summary!#REF!*100</f>
        <v>#REF!</v>
      </c>
      <c r="P11" s="50" t="e">
        <f>#REF!/Summary!#REF!*100</f>
        <v>#REF!</v>
      </c>
      <c r="Q11" s="50" t="e">
        <f>#REF!/Summary!#REF!*100</f>
        <v>#REF!</v>
      </c>
      <c r="R11" s="50" t="e">
        <f>#REF!/Summary!#REF!*100</f>
        <v>#REF!</v>
      </c>
      <c r="S11" s="50" t="e">
        <f>#REF!/Summary!#REF!*100</f>
        <v>#REF!</v>
      </c>
      <c r="T11" s="50" t="e">
        <f>#REF!/Summary!#REF!*100</f>
        <v>#REF!</v>
      </c>
      <c r="U11" s="50" t="e">
        <f>#REF!/Summary!#REF!*100</f>
        <v>#REF!</v>
      </c>
      <c r="V11" s="50" t="e">
        <f>#REF!/Summary!#REF!*100</f>
        <v>#REF!</v>
      </c>
      <c r="W11" s="50" t="e">
        <f>#REF!/Summary!#REF!*100</f>
        <v>#REF!</v>
      </c>
      <c r="X11" s="50" t="e">
        <f>#REF!/Summary!#REF!*100</f>
        <v>#REF!</v>
      </c>
      <c r="Y11" s="50" t="e">
        <f>#REF!/Summary!#REF!*100</f>
        <v>#REF!</v>
      </c>
      <c r="Z11" s="50" t="e">
        <f>#REF!/Summary!#REF!*100</f>
        <v>#REF!</v>
      </c>
      <c r="AA11" s="50" t="e">
        <f>#REF!/Summary!#REF!*100</f>
        <v>#REF!</v>
      </c>
      <c r="AB11" s="50" t="e">
        <f>#REF!/Summary!#REF!*100</f>
        <v>#REF!</v>
      </c>
      <c r="AC11" s="50" t="e">
        <f>#REF!/Summary!#REF!*100</f>
        <v>#REF!</v>
      </c>
      <c r="AD11" s="50" t="e">
        <f>#REF!/Summary!#REF!*100</f>
        <v>#REF!</v>
      </c>
      <c r="AE11" s="50" t="e">
        <f>#REF!/Summary!#REF!*100</f>
        <v>#REF!</v>
      </c>
      <c r="AF11" s="43" t="e">
        <f>#REF!/Summary!B11*100</f>
        <v>#REF!</v>
      </c>
      <c r="AG11" s="43" t="e">
        <f>#REF!/Summary!C11*100</f>
        <v>#REF!</v>
      </c>
      <c r="AH11" s="43" t="e">
        <f>#REF!/Summary!D11*100</f>
        <v>#REF!</v>
      </c>
      <c r="AI11" s="43" t="e">
        <f>#REF!/Summary!E11*100</f>
        <v>#REF!</v>
      </c>
      <c r="AJ11" s="43" t="e">
        <f>#REF!/Summary!F11*100</f>
        <v>#REF!</v>
      </c>
      <c r="AK11" s="43" t="e">
        <f>#REF!/Summary!G11*100</f>
        <v>#REF!</v>
      </c>
      <c r="AL11" s="43" t="e">
        <f>#REF!/Summary!H11*100</f>
        <v>#REF!</v>
      </c>
      <c r="AM11" s="43" t="e">
        <f>#REF!/Summary!I11*100</f>
        <v>#REF!</v>
      </c>
      <c r="AN11" s="43" t="e">
        <f>#REF!/Summary!J11*100</f>
        <v>#REF!</v>
      </c>
      <c r="AO11" s="43" t="e">
        <f>#REF!/Summary!K11*100</f>
        <v>#REF!</v>
      </c>
      <c r="AP11" s="43" t="e">
        <f>#REF!/Summary!L11*100</f>
        <v>#REF!</v>
      </c>
      <c r="AQ11" s="43" t="e">
        <f>#REF!/Summary!M11*100</f>
        <v>#REF!</v>
      </c>
    </row>
    <row r="12" spans="1:43" s="45" customForma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</row>
    <row r="13" spans="1:43" s="45" customFormat="1" ht="11.1" customHeight="1" x14ac:dyDescent="0.2">
      <c r="A13" s="40" t="s">
        <v>102</v>
      </c>
    </row>
    <row r="14" spans="1:43" s="45" customFormat="1" ht="11.1" customHeight="1" x14ac:dyDescent="0.2">
      <c r="A14" s="41" t="s">
        <v>0</v>
      </c>
      <c r="B14" s="50" t="e">
        <f>#REF!/Summary!#REF!*100</f>
        <v>#REF!</v>
      </c>
      <c r="C14" s="50" t="e">
        <f>#REF!/Summary!#REF!*100</f>
        <v>#REF!</v>
      </c>
      <c r="D14" s="50" t="e">
        <f>#REF!/Summary!#REF!*100</f>
        <v>#REF!</v>
      </c>
      <c r="E14" s="50" t="e">
        <f>#REF!/Summary!#REF!*100</f>
        <v>#REF!</v>
      </c>
      <c r="F14" s="50" t="e">
        <f>#REF!/Summary!#REF!*100</f>
        <v>#REF!</v>
      </c>
      <c r="G14" s="50" t="e">
        <f>#REF!/Summary!#REF!*100</f>
        <v>#REF!</v>
      </c>
      <c r="H14" s="50" t="e">
        <f>#REF!/Summary!#REF!*100</f>
        <v>#REF!</v>
      </c>
      <c r="I14" s="50" t="e">
        <f>#REF!/Summary!#REF!*100</f>
        <v>#REF!</v>
      </c>
      <c r="J14" s="50" t="e">
        <f>#REF!/Summary!#REF!*100</f>
        <v>#REF!</v>
      </c>
      <c r="K14" s="50" t="e">
        <f>#REF!/Summary!#REF!*100</f>
        <v>#REF!</v>
      </c>
      <c r="L14" s="50" t="e">
        <f>#REF!/Summary!#REF!*100</f>
        <v>#REF!</v>
      </c>
      <c r="M14" s="50" t="e">
        <f>#REF!/Summary!#REF!*100</f>
        <v>#REF!</v>
      </c>
      <c r="N14" s="50" t="e">
        <f>#REF!/Summary!#REF!*100</f>
        <v>#REF!</v>
      </c>
      <c r="O14" s="50" t="e">
        <f>#REF!/Summary!#REF!*100</f>
        <v>#REF!</v>
      </c>
      <c r="P14" s="50" t="e">
        <f>#REF!/Summary!#REF!*100</f>
        <v>#REF!</v>
      </c>
      <c r="Q14" s="50" t="e">
        <f>#REF!/Summary!#REF!*100</f>
        <v>#REF!</v>
      </c>
      <c r="R14" s="50" t="e">
        <f>#REF!/Summary!#REF!*100</f>
        <v>#REF!</v>
      </c>
      <c r="S14" s="50" t="e">
        <f>#REF!/Summary!#REF!*100</f>
        <v>#REF!</v>
      </c>
      <c r="T14" s="50" t="e">
        <f>#REF!/Summary!#REF!*100</f>
        <v>#REF!</v>
      </c>
      <c r="U14" s="50" t="e">
        <f>#REF!/Summary!#REF!*100</f>
        <v>#REF!</v>
      </c>
      <c r="V14" s="50" t="e">
        <f>#REF!/Summary!#REF!*100</f>
        <v>#REF!</v>
      </c>
      <c r="W14" s="50" t="e">
        <f>#REF!/Summary!#REF!*100</f>
        <v>#REF!</v>
      </c>
      <c r="X14" s="50" t="e">
        <f>#REF!/Summary!#REF!*100</f>
        <v>#REF!</v>
      </c>
      <c r="Y14" s="50" t="e">
        <f>#REF!/Summary!#REF!*100</f>
        <v>#REF!</v>
      </c>
      <c r="Z14" s="50" t="e">
        <f>#REF!/Summary!#REF!*100</f>
        <v>#REF!</v>
      </c>
      <c r="AA14" s="50" t="e">
        <f>#REF!/Summary!#REF!*100</f>
        <v>#REF!</v>
      </c>
      <c r="AB14" s="50" t="e">
        <f>#REF!/Summary!#REF!*100</f>
        <v>#REF!</v>
      </c>
      <c r="AC14" s="50" t="e">
        <f>#REF!/Summary!#REF!*100</f>
        <v>#REF!</v>
      </c>
      <c r="AD14" s="50" t="e">
        <f>#REF!/Summary!#REF!*100</f>
        <v>#REF!</v>
      </c>
      <c r="AE14" s="50" t="e">
        <f>#REF!/Summary!#REF!*100</f>
        <v>#REF!</v>
      </c>
      <c r="AF14" s="43" t="e">
        <f>#REF!/Summary!B14*100</f>
        <v>#REF!</v>
      </c>
      <c r="AG14" s="43" t="e">
        <f>#REF!/Summary!C14*100</f>
        <v>#REF!</v>
      </c>
      <c r="AH14" s="43" t="e">
        <f>#REF!/Summary!D14*100</f>
        <v>#REF!</v>
      </c>
      <c r="AI14" s="43" t="e">
        <f>#REF!/Summary!E14*100</f>
        <v>#REF!</v>
      </c>
      <c r="AJ14" s="43" t="e">
        <f>#REF!/Summary!F14*100</f>
        <v>#REF!</v>
      </c>
      <c r="AK14" s="43" t="e">
        <f>#REF!/Summary!G14*100</f>
        <v>#REF!</v>
      </c>
      <c r="AL14" s="43" t="e">
        <f>#REF!/Summary!H14*100</f>
        <v>#REF!</v>
      </c>
      <c r="AM14" s="43" t="e">
        <f>#REF!/Summary!I14*100</f>
        <v>#REF!</v>
      </c>
      <c r="AN14" s="43" t="e">
        <f>#REF!/Summary!J14*100</f>
        <v>#REF!</v>
      </c>
      <c r="AO14" s="43" t="e">
        <f>#REF!/Summary!K14*100</f>
        <v>#REF!</v>
      </c>
      <c r="AP14" s="43" t="e">
        <f>#REF!/Summary!L14*100</f>
        <v>#REF!</v>
      </c>
      <c r="AQ14" s="43" t="e">
        <f>#REF!/Summary!M14*100</f>
        <v>#REF!</v>
      </c>
    </row>
    <row r="15" spans="1:43" s="45" customFormat="1" ht="11.1" customHeight="1" x14ac:dyDescent="0.2">
      <c r="A15" s="42" t="s">
        <v>70</v>
      </c>
      <c r="B15" s="50" t="e">
        <f>#REF!/Summary!#REF!*100</f>
        <v>#REF!</v>
      </c>
      <c r="C15" s="50" t="e">
        <f>#REF!/Summary!#REF!*100</f>
        <v>#REF!</v>
      </c>
      <c r="D15" s="50" t="e">
        <f>#REF!/Summary!#REF!*100</f>
        <v>#REF!</v>
      </c>
      <c r="E15" s="50" t="e">
        <f>#REF!/Summary!#REF!*100</f>
        <v>#REF!</v>
      </c>
      <c r="F15" s="50" t="e">
        <f>#REF!/Summary!#REF!*100</f>
        <v>#REF!</v>
      </c>
      <c r="G15" s="50" t="e">
        <f>#REF!/Summary!#REF!*100</f>
        <v>#REF!</v>
      </c>
      <c r="H15" s="50" t="e">
        <f>#REF!/Summary!#REF!*100</f>
        <v>#REF!</v>
      </c>
      <c r="I15" s="50" t="e">
        <f>#REF!/Summary!#REF!*100</f>
        <v>#REF!</v>
      </c>
      <c r="J15" s="50" t="e">
        <f>#REF!/Summary!#REF!*100</f>
        <v>#REF!</v>
      </c>
      <c r="K15" s="50" t="e">
        <f>#REF!/Summary!#REF!*100</f>
        <v>#REF!</v>
      </c>
      <c r="L15" s="50" t="e">
        <f>#REF!/Summary!#REF!*100</f>
        <v>#REF!</v>
      </c>
      <c r="M15" s="50" t="e">
        <f>#REF!/Summary!#REF!*100</f>
        <v>#REF!</v>
      </c>
      <c r="N15" s="50" t="e">
        <f>#REF!/Summary!#REF!*100</f>
        <v>#REF!</v>
      </c>
      <c r="O15" s="50" t="e">
        <f>#REF!/Summary!#REF!*100</f>
        <v>#REF!</v>
      </c>
      <c r="P15" s="50" t="e">
        <f>#REF!/Summary!#REF!*100</f>
        <v>#REF!</v>
      </c>
      <c r="Q15" s="50" t="e">
        <f>#REF!/Summary!#REF!*100</f>
        <v>#REF!</v>
      </c>
      <c r="R15" s="50" t="e">
        <f>#REF!/Summary!#REF!*100</f>
        <v>#REF!</v>
      </c>
      <c r="S15" s="50" t="e">
        <f>#REF!/Summary!#REF!*100</f>
        <v>#REF!</v>
      </c>
      <c r="T15" s="50" t="e">
        <f>#REF!/Summary!#REF!*100</f>
        <v>#REF!</v>
      </c>
      <c r="U15" s="50" t="e">
        <f>#REF!/Summary!#REF!*100</f>
        <v>#REF!</v>
      </c>
      <c r="V15" s="50" t="e">
        <f>#REF!/Summary!#REF!*100</f>
        <v>#REF!</v>
      </c>
      <c r="W15" s="50" t="e">
        <f>#REF!/Summary!#REF!*100</f>
        <v>#REF!</v>
      </c>
      <c r="X15" s="50" t="e">
        <f>#REF!/Summary!#REF!*100</f>
        <v>#REF!</v>
      </c>
      <c r="Y15" s="50" t="e">
        <f>#REF!/Summary!#REF!*100</f>
        <v>#REF!</v>
      </c>
      <c r="Z15" s="50" t="e">
        <f>#REF!/Summary!#REF!*100</f>
        <v>#REF!</v>
      </c>
      <c r="AA15" s="50" t="e">
        <f>#REF!/Summary!#REF!*100</f>
        <v>#REF!</v>
      </c>
      <c r="AB15" s="50" t="e">
        <f>#REF!/Summary!#REF!*100</f>
        <v>#REF!</v>
      </c>
      <c r="AC15" s="50" t="e">
        <f>#REF!/Summary!#REF!*100</f>
        <v>#REF!</v>
      </c>
      <c r="AD15" s="50" t="e">
        <f>#REF!/Summary!#REF!*100</f>
        <v>#REF!</v>
      </c>
      <c r="AE15" s="50" t="e">
        <f>#REF!/Summary!#REF!*100</f>
        <v>#REF!</v>
      </c>
      <c r="AF15" s="43" t="e">
        <f>#REF!/Summary!B15*100</f>
        <v>#REF!</v>
      </c>
      <c r="AG15" s="43" t="e">
        <f>#REF!/Summary!C15*100</f>
        <v>#REF!</v>
      </c>
      <c r="AH15" s="43" t="e">
        <f>#REF!/Summary!D15*100</f>
        <v>#REF!</v>
      </c>
      <c r="AI15" s="43" t="e">
        <f>#REF!/Summary!E15*100</f>
        <v>#REF!</v>
      </c>
      <c r="AJ15" s="43" t="e">
        <f>#REF!/Summary!F15*100</f>
        <v>#REF!</v>
      </c>
      <c r="AK15" s="43" t="e">
        <f>#REF!/Summary!G15*100</f>
        <v>#REF!</v>
      </c>
      <c r="AL15" s="43" t="e">
        <f>#REF!/Summary!H15*100</f>
        <v>#REF!</v>
      </c>
      <c r="AM15" s="43" t="e">
        <f>#REF!/Summary!I15*100</f>
        <v>#REF!</v>
      </c>
      <c r="AN15" s="43" t="e">
        <f>#REF!/Summary!J15*100</f>
        <v>#REF!</v>
      </c>
      <c r="AO15" s="43" t="e">
        <f>#REF!/Summary!K15*100</f>
        <v>#REF!</v>
      </c>
      <c r="AP15" s="43" t="e">
        <f>#REF!/Summary!L15*100</f>
        <v>#REF!</v>
      </c>
      <c r="AQ15" s="43" t="e">
        <f>#REF!/Summary!M15*100</f>
        <v>#REF!</v>
      </c>
    </row>
    <row r="16" spans="1:43" s="45" customFormat="1" ht="11.1" customHeight="1" x14ac:dyDescent="0.2">
      <c r="A16" s="42" t="s">
        <v>7</v>
      </c>
      <c r="B16" s="50" t="e">
        <f>#REF!/Summary!#REF!*100</f>
        <v>#REF!</v>
      </c>
      <c r="C16" s="50" t="e">
        <f>#REF!/Summary!#REF!*100</f>
        <v>#REF!</v>
      </c>
      <c r="D16" s="50" t="e">
        <f>#REF!/Summary!#REF!*100</f>
        <v>#REF!</v>
      </c>
      <c r="E16" s="50" t="e">
        <f>#REF!/Summary!#REF!*100</f>
        <v>#REF!</v>
      </c>
      <c r="F16" s="50" t="e">
        <f>#REF!/Summary!#REF!*100</f>
        <v>#REF!</v>
      </c>
      <c r="G16" s="50" t="e">
        <f>#REF!/Summary!#REF!*100</f>
        <v>#REF!</v>
      </c>
      <c r="H16" s="50" t="e">
        <f>#REF!/Summary!#REF!*100</f>
        <v>#REF!</v>
      </c>
      <c r="I16" s="50" t="e">
        <f>#REF!/Summary!#REF!*100</f>
        <v>#REF!</v>
      </c>
      <c r="J16" s="50" t="e">
        <f>#REF!/Summary!#REF!*100</f>
        <v>#REF!</v>
      </c>
      <c r="K16" s="50" t="e">
        <f>#REF!/Summary!#REF!*100</f>
        <v>#REF!</v>
      </c>
      <c r="L16" s="50" t="e">
        <f>#REF!/Summary!#REF!*100</f>
        <v>#REF!</v>
      </c>
      <c r="M16" s="50" t="e">
        <f>#REF!/Summary!#REF!*100</f>
        <v>#REF!</v>
      </c>
      <c r="N16" s="50" t="e">
        <f>#REF!/Summary!#REF!*100</f>
        <v>#REF!</v>
      </c>
      <c r="O16" s="50" t="e">
        <f>#REF!/Summary!#REF!*100</f>
        <v>#REF!</v>
      </c>
      <c r="P16" s="50" t="e">
        <f>#REF!/Summary!#REF!*100</f>
        <v>#REF!</v>
      </c>
      <c r="Q16" s="50" t="e">
        <f>#REF!/Summary!#REF!*100</f>
        <v>#REF!</v>
      </c>
      <c r="R16" s="50" t="e">
        <f>#REF!/Summary!#REF!*100</f>
        <v>#REF!</v>
      </c>
      <c r="S16" s="50" t="e">
        <f>#REF!/Summary!#REF!*100</f>
        <v>#REF!</v>
      </c>
      <c r="T16" s="50" t="e">
        <f>#REF!/Summary!#REF!*100</f>
        <v>#REF!</v>
      </c>
      <c r="U16" s="50" t="e">
        <f>#REF!/Summary!#REF!*100</f>
        <v>#REF!</v>
      </c>
      <c r="V16" s="50" t="e">
        <f>#REF!/Summary!#REF!*100</f>
        <v>#REF!</v>
      </c>
      <c r="W16" s="50" t="e">
        <f>#REF!/Summary!#REF!*100</f>
        <v>#REF!</v>
      </c>
      <c r="X16" s="50" t="e">
        <f>#REF!/Summary!#REF!*100</f>
        <v>#REF!</v>
      </c>
      <c r="Y16" s="50" t="e">
        <f>#REF!/Summary!#REF!*100</f>
        <v>#REF!</v>
      </c>
      <c r="Z16" s="50" t="e">
        <f>#REF!/Summary!#REF!*100</f>
        <v>#REF!</v>
      </c>
      <c r="AA16" s="50" t="e">
        <f>#REF!/Summary!#REF!*100</f>
        <v>#REF!</v>
      </c>
      <c r="AB16" s="50" t="e">
        <f>#REF!/Summary!#REF!*100</f>
        <v>#REF!</v>
      </c>
      <c r="AC16" s="50" t="e">
        <f>#REF!/Summary!#REF!*100</f>
        <v>#REF!</v>
      </c>
      <c r="AD16" s="50" t="e">
        <f>#REF!/Summary!#REF!*100</f>
        <v>#REF!</v>
      </c>
      <c r="AE16" s="50" t="e">
        <f>#REF!/Summary!#REF!*100</f>
        <v>#REF!</v>
      </c>
      <c r="AF16" s="43" t="e">
        <f>#REF!/Summary!B16*100</f>
        <v>#REF!</v>
      </c>
      <c r="AG16" s="43" t="e">
        <f>#REF!/Summary!C16*100</f>
        <v>#REF!</v>
      </c>
      <c r="AH16" s="43" t="e">
        <f>#REF!/Summary!D16*100</f>
        <v>#REF!</v>
      </c>
      <c r="AI16" s="43" t="e">
        <f>#REF!/Summary!E16*100</f>
        <v>#REF!</v>
      </c>
      <c r="AJ16" s="43" t="e">
        <f>#REF!/Summary!F16*100</f>
        <v>#REF!</v>
      </c>
      <c r="AK16" s="43" t="e">
        <f>#REF!/Summary!G16*100</f>
        <v>#REF!</v>
      </c>
      <c r="AL16" s="43" t="e">
        <f>#REF!/Summary!H16*100</f>
        <v>#REF!</v>
      </c>
      <c r="AM16" s="43" t="e">
        <f>#REF!/Summary!I16*100</f>
        <v>#REF!</v>
      </c>
      <c r="AN16" s="43" t="e">
        <f>#REF!/Summary!J16*100</f>
        <v>#REF!</v>
      </c>
      <c r="AO16" s="43" t="e">
        <f>#REF!/Summary!K16*100</f>
        <v>#REF!</v>
      </c>
      <c r="AP16" s="43" t="e">
        <f>#REF!/Summary!L16*100</f>
        <v>#REF!</v>
      </c>
      <c r="AQ16" s="43" t="e">
        <f>#REF!/Summary!M16*100</f>
        <v>#REF!</v>
      </c>
    </row>
    <row r="17" spans="1:43" s="45" customFormat="1" ht="11.1" customHeight="1" x14ac:dyDescent="0.2">
      <c r="A17" s="42" t="s">
        <v>13</v>
      </c>
      <c r="B17" s="50" t="e">
        <f>#REF!/Summary!#REF!*100</f>
        <v>#REF!</v>
      </c>
      <c r="C17" s="50" t="e">
        <f>#REF!/Summary!#REF!*100</f>
        <v>#REF!</v>
      </c>
      <c r="D17" s="50" t="e">
        <f>#REF!/Summary!#REF!*100</f>
        <v>#REF!</v>
      </c>
      <c r="E17" s="50" t="e">
        <f>#REF!/Summary!#REF!*100</f>
        <v>#REF!</v>
      </c>
      <c r="F17" s="50" t="e">
        <f>#REF!/Summary!#REF!*100</f>
        <v>#REF!</v>
      </c>
      <c r="G17" s="50" t="e">
        <f>#REF!/Summary!#REF!*100</f>
        <v>#REF!</v>
      </c>
      <c r="H17" s="50" t="e">
        <f>#REF!/Summary!#REF!*100</f>
        <v>#REF!</v>
      </c>
      <c r="I17" s="50" t="e">
        <f>#REF!/Summary!#REF!*100</f>
        <v>#REF!</v>
      </c>
      <c r="J17" s="50" t="e">
        <f>#REF!/Summary!#REF!*100</f>
        <v>#REF!</v>
      </c>
      <c r="K17" s="50" t="e">
        <f>#REF!/Summary!#REF!*100</f>
        <v>#REF!</v>
      </c>
      <c r="L17" s="50" t="e">
        <f>#REF!/Summary!#REF!*100</f>
        <v>#REF!</v>
      </c>
      <c r="M17" s="50" t="e">
        <f>#REF!/Summary!#REF!*100</f>
        <v>#REF!</v>
      </c>
      <c r="N17" s="50" t="e">
        <f>#REF!/Summary!#REF!*100</f>
        <v>#REF!</v>
      </c>
      <c r="O17" s="50" t="e">
        <f>#REF!/Summary!#REF!*100</f>
        <v>#REF!</v>
      </c>
      <c r="P17" s="50" t="e">
        <f>#REF!/Summary!#REF!*100</f>
        <v>#REF!</v>
      </c>
      <c r="Q17" s="50" t="e">
        <f>#REF!/Summary!#REF!*100</f>
        <v>#REF!</v>
      </c>
      <c r="R17" s="50" t="e">
        <f>#REF!/Summary!#REF!*100</f>
        <v>#REF!</v>
      </c>
      <c r="S17" s="50" t="e">
        <f>#REF!/Summary!#REF!*100</f>
        <v>#REF!</v>
      </c>
      <c r="T17" s="50" t="e">
        <f>#REF!/Summary!#REF!*100</f>
        <v>#REF!</v>
      </c>
      <c r="U17" s="50" t="e">
        <f>#REF!/Summary!#REF!*100</f>
        <v>#REF!</v>
      </c>
      <c r="V17" s="50" t="e">
        <f>#REF!/Summary!#REF!*100</f>
        <v>#REF!</v>
      </c>
      <c r="W17" s="50" t="e">
        <f>#REF!/Summary!#REF!*100</f>
        <v>#REF!</v>
      </c>
      <c r="X17" s="50" t="e">
        <f>#REF!/Summary!#REF!*100</f>
        <v>#REF!</v>
      </c>
      <c r="Y17" s="50" t="e">
        <f>#REF!/Summary!#REF!*100</f>
        <v>#REF!</v>
      </c>
      <c r="Z17" s="50" t="e">
        <f>#REF!/Summary!#REF!*100</f>
        <v>#REF!</v>
      </c>
      <c r="AA17" s="50" t="e">
        <f>#REF!/Summary!#REF!*100</f>
        <v>#REF!</v>
      </c>
      <c r="AB17" s="50" t="e">
        <f>#REF!/Summary!#REF!*100</f>
        <v>#REF!</v>
      </c>
      <c r="AC17" s="50" t="e">
        <f>#REF!/Summary!#REF!*100</f>
        <v>#REF!</v>
      </c>
      <c r="AD17" s="50" t="e">
        <f>#REF!/Summary!#REF!*100</f>
        <v>#REF!</v>
      </c>
      <c r="AE17" s="50" t="e">
        <f>#REF!/Summary!#REF!*100</f>
        <v>#REF!</v>
      </c>
      <c r="AF17" s="43" t="e">
        <f>#REF!/Summary!B17*100</f>
        <v>#REF!</v>
      </c>
      <c r="AG17" s="43" t="e">
        <f>#REF!/Summary!C17*100</f>
        <v>#REF!</v>
      </c>
      <c r="AH17" s="43" t="e">
        <f>#REF!/Summary!D17*100</f>
        <v>#REF!</v>
      </c>
      <c r="AI17" s="43" t="e">
        <f>#REF!/Summary!E17*100</f>
        <v>#REF!</v>
      </c>
      <c r="AJ17" s="43" t="e">
        <f>#REF!/Summary!F17*100</f>
        <v>#REF!</v>
      </c>
      <c r="AK17" s="43" t="e">
        <f>#REF!/Summary!G17*100</f>
        <v>#REF!</v>
      </c>
      <c r="AL17" s="43" t="e">
        <f>#REF!/Summary!H17*100</f>
        <v>#REF!</v>
      </c>
      <c r="AM17" s="43" t="e">
        <f>#REF!/Summary!I17*100</f>
        <v>#REF!</v>
      </c>
      <c r="AN17" s="43" t="e">
        <f>#REF!/Summary!J17*100</f>
        <v>#REF!</v>
      </c>
      <c r="AO17" s="43" t="e">
        <f>#REF!/Summary!K17*100</f>
        <v>#REF!</v>
      </c>
      <c r="AP17" s="43" t="e">
        <f>#REF!/Summary!L17*100</f>
        <v>#REF!</v>
      </c>
      <c r="AQ17" s="43" t="e">
        <f>#REF!/Summary!M17*100</f>
        <v>#REF!</v>
      </c>
    </row>
    <row r="18" spans="1:43" s="45" customFormat="1" ht="11.1" customHeight="1" x14ac:dyDescent="0.2">
      <c r="A18" s="41" t="s">
        <v>18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45" customFormat="1" ht="11.1" customHeight="1" x14ac:dyDescent="0.2">
      <c r="A19" s="44" t="s">
        <v>19</v>
      </c>
      <c r="B19" s="50" t="e">
        <f>#REF!/Summary!#REF!*100</f>
        <v>#REF!</v>
      </c>
      <c r="C19" s="50" t="e">
        <f>#REF!/Summary!#REF!*100</f>
        <v>#REF!</v>
      </c>
      <c r="D19" s="50" t="e">
        <f>#REF!/Summary!#REF!*100</f>
        <v>#REF!</v>
      </c>
      <c r="E19" s="50" t="e">
        <f>#REF!/Summary!#REF!*100</f>
        <v>#REF!</v>
      </c>
      <c r="F19" s="50" t="e">
        <f>#REF!/Summary!#REF!*100</f>
        <v>#REF!</v>
      </c>
      <c r="G19" s="50" t="e">
        <f>#REF!/Summary!#REF!*100</f>
        <v>#REF!</v>
      </c>
      <c r="H19" s="50" t="e">
        <f>#REF!/Summary!#REF!*100</f>
        <v>#REF!</v>
      </c>
      <c r="I19" s="50" t="e">
        <f>#REF!/Summary!#REF!*100</f>
        <v>#REF!</v>
      </c>
      <c r="J19" s="50" t="e">
        <f>#REF!/Summary!#REF!*100</f>
        <v>#REF!</v>
      </c>
      <c r="K19" s="50" t="e">
        <f>#REF!/Summary!#REF!*100</f>
        <v>#REF!</v>
      </c>
      <c r="L19" s="50" t="e">
        <f>#REF!/Summary!#REF!*100</f>
        <v>#REF!</v>
      </c>
      <c r="M19" s="50" t="e">
        <f>#REF!/Summary!#REF!*100</f>
        <v>#REF!</v>
      </c>
      <c r="N19" s="50" t="e">
        <f>#REF!/Summary!#REF!*100</f>
        <v>#REF!</v>
      </c>
      <c r="O19" s="50" t="e">
        <f>#REF!/Summary!#REF!*100</f>
        <v>#REF!</v>
      </c>
      <c r="P19" s="50" t="e">
        <f>#REF!/Summary!#REF!*100</f>
        <v>#REF!</v>
      </c>
      <c r="Q19" s="50" t="e">
        <f>#REF!/Summary!#REF!*100</f>
        <v>#REF!</v>
      </c>
      <c r="R19" s="50" t="e">
        <f>#REF!/Summary!#REF!*100</f>
        <v>#REF!</v>
      </c>
      <c r="S19" s="50" t="e">
        <f>#REF!/Summary!#REF!*100</f>
        <v>#REF!</v>
      </c>
      <c r="T19" s="50" t="e">
        <f>#REF!/Summary!#REF!*100</f>
        <v>#REF!</v>
      </c>
      <c r="U19" s="50" t="e">
        <f>#REF!/Summary!#REF!*100</f>
        <v>#REF!</v>
      </c>
      <c r="V19" s="50" t="e">
        <f>#REF!/Summary!#REF!*100</f>
        <v>#REF!</v>
      </c>
      <c r="W19" s="50" t="e">
        <f>#REF!/Summary!#REF!*100</f>
        <v>#REF!</v>
      </c>
      <c r="X19" s="50" t="e">
        <f>#REF!/Summary!#REF!*100</f>
        <v>#REF!</v>
      </c>
      <c r="Y19" s="50" t="e">
        <f>#REF!/Summary!#REF!*100</f>
        <v>#REF!</v>
      </c>
      <c r="Z19" s="50" t="e">
        <f>#REF!/Summary!#REF!*100</f>
        <v>#REF!</v>
      </c>
      <c r="AA19" s="50" t="e">
        <f>#REF!/Summary!#REF!*100</f>
        <v>#REF!</v>
      </c>
      <c r="AB19" s="50" t="e">
        <f>#REF!/Summary!#REF!*100</f>
        <v>#REF!</v>
      </c>
      <c r="AC19" s="50" t="e">
        <f>#REF!/Summary!#REF!*100</f>
        <v>#REF!</v>
      </c>
      <c r="AD19" s="50" t="e">
        <f>#REF!/Summary!#REF!*100</f>
        <v>#REF!</v>
      </c>
      <c r="AE19" s="50" t="e">
        <f>#REF!/Summary!#REF!*100</f>
        <v>#REF!</v>
      </c>
      <c r="AF19" s="43" t="e">
        <f>#REF!/Summary!B19*100</f>
        <v>#REF!</v>
      </c>
      <c r="AG19" s="43" t="e">
        <f>#REF!/Summary!C19*100</f>
        <v>#REF!</v>
      </c>
      <c r="AH19" s="43" t="e">
        <f>#REF!/Summary!D19*100</f>
        <v>#REF!</v>
      </c>
      <c r="AI19" s="43" t="e">
        <f>#REF!/Summary!E19*100</f>
        <v>#REF!</v>
      </c>
      <c r="AJ19" s="43" t="e">
        <f>#REF!/Summary!F19*100</f>
        <v>#REF!</v>
      </c>
      <c r="AK19" s="43" t="e">
        <f>#REF!/Summary!G19*100</f>
        <v>#REF!</v>
      </c>
      <c r="AL19" s="43" t="e">
        <f>#REF!/Summary!H19*100</f>
        <v>#REF!</v>
      </c>
      <c r="AM19" s="43" t="e">
        <f>#REF!/Summary!I19*100</f>
        <v>#REF!</v>
      </c>
      <c r="AN19" s="43" t="e">
        <f>#REF!/Summary!J19*100</f>
        <v>#REF!</v>
      </c>
      <c r="AO19" s="43" t="e">
        <f>#REF!/Summary!K19*100</f>
        <v>#REF!</v>
      </c>
      <c r="AP19" s="43" t="e">
        <f>#REF!/Summary!L19*100</f>
        <v>#REF!</v>
      </c>
      <c r="AQ19" s="43" t="e">
        <f>#REF!/Summary!M19*100</f>
        <v>#REF!</v>
      </c>
    </row>
    <row r="20" spans="1:43" s="45" customFormat="1" ht="11.1" customHeight="1" x14ac:dyDescent="0.2">
      <c r="AF20" s="54"/>
      <c r="AG20" s="54"/>
      <c r="AH20" s="54"/>
      <c r="AI20" s="54"/>
    </row>
    <row r="21" spans="1:43" s="45" customFormat="1" ht="11.1" customHeight="1" x14ac:dyDescent="0.2">
      <c r="A21" s="40" t="s">
        <v>100</v>
      </c>
      <c r="AF21" s="54"/>
      <c r="AG21" s="54"/>
      <c r="AH21" s="54"/>
      <c r="AI21" s="54"/>
    </row>
    <row r="22" spans="1:43" s="45" customFormat="1" ht="11.1" customHeight="1" x14ac:dyDescent="0.2">
      <c r="A22" s="41" t="s">
        <v>0</v>
      </c>
      <c r="B22" s="50" t="e">
        <f>#REF!/Summary!#REF!*100</f>
        <v>#REF!</v>
      </c>
      <c r="C22" s="50" t="e">
        <f>#REF!/Summary!#REF!*100</f>
        <v>#REF!</v>
      </c>
      <c r="D22" s="50" t="e">
        <f>#REF!/Summary!#REF!*100</f>
        <v>#REF!</v>
      </c>
      <c r="E22" s="50" t="e">
        <f>#REF!/Summary!#REF!*100</f>
        <v>#REF!</v>
      </c>
      <c r="F22" s="50" t="e">
        <f>#REF!/Summary!#REF!*100</f>
        <v>#REF!</v>
      </c>
      <c r="G22" s="50" t="e">
        <f>#REF!/Summary!#REF!*100</f>
        <v>#REF!</v>
      </c>
      <c r="H22" s="50" t="e">
        <f>#REF!/Summary!#REF!*100</f>
        <v>#REF!</v>
      </c>
      <c r="I22" s="50" t="e">
        <f>#REF!/Summary!#REF!*100</f>
        <v>#REF!</v>
      </c>
      <c r="J22" s="50" t="e">
        <f>#REF!/Summary!#REF!*100</f>
        <v>#REF!</v>
      </c>
      <c r="K22" s="50" t="e">
        <f>#REF!/Summary!#REF!*100</f>
        <v>#REF!</v>
      </c>
      <c r="L22" s="50" t="e">
        <f>#REF!/Summary!#REF!*100</f>
        <v>#REF!</v>
      </c>
      <c r="M22" s="50" t="e">
        <f>#REF!/Summary!#REF!*100</f>
        <v>#REF!</v>
      </c>
      <c r="N22" s="50" t="e">
        <f>#REF!/Summary!#REF!*100</f>
        <v>#REF!</v>
      </c>
      <c r="O22" s="50" t="e">
        <f>#REF!/Summary!#REF!*100</f>
        <v>#REF!</v>
      </c>
      <c r="P22" s="50" t="e">
        <f>#REF!/Summary!#REF!*100</f>
        <v>#REF!</v>
      </c>
      <c r="Q22" s="50" t="e">
        <f>#REF!/Summary!#REF!*100</f>
        <v>#REF!</v>
      </c>
      <c r="R22" s="50" t="e">
        <f>#REF!/Summary!#REF!*100</f>
        <v>#REF!</v>
      </c>
      <c r="S22" s="50" t="e">
        <f>#REF!/Summary!#REF!*100</f>
        <v>#REF!</v>
      </c>
      <c r="T22" s="50" t="e">
        <f>#REF!/Summary!#REF!*100</f>
        <v>#REF!</v>
      </c>
      <c r="U22" s="50" t="e">
        <f>#REF!/Summary!#REF!*100</f>
        <v>#REF!</v>
      </c>
      <c r="V22" s="50" t="e">
        <f>#REF!/Summary!#REF!*100</f>
        <v>#REF!</v>
      </c>
      <c r="W22" s="50" t="e">
        <f>#REF!/Summary!#REF!*100</f>
        <v>#REF!</v>
      </c>
      <c r="X22" s="50" t="e">
        <f>#REF!/Summary!#REF!*100</f>
        <v>#REF!</v>
      </c>
      <c r="Y22" s="50" t="e">
        <f>#REF!/Summary!#REF!*100</f>
        <v>#REF!</v>
      </c>
      <c r="Z22" s="50" t="e">
        <f>#REF!/Summary!#REF!*100</f>
        <v>#REF!</v>
      </c>
      <c r="AA22" s="50" t="e">
        <f>#REF!/Summary!#REF!*100</f>
        <v>#REF!</v>
      </c>
      <c r="AB22" s="50" t="e">
        <f>#REF!/Summary!#REF!*100</f>
        <v>#REF!</v>
      </c>
      <c r="AC22" s="50" t="e">
        <f>#REF!/Summary!#REF!*100</f>
        <v>#REF!</v>
      </c>
      <c r="AD22" s="50" t="e">
        <f>#REF!/Summary!#REF!*100</f>
        <v>#REF!</v>
      </c>
      <c r="AE22" s="50" t="e">
        <f>#REF!/Summary!#REF!*100</f>
        <v>#REF!</v>
      </c>
      <c r="AF22" s="43" t="e">
        <f>#REF!/Summary!B22*100</f>
        <v>#REF!</v>
      </c>
      <c r="AG22" s="43" t="e">
        <f>#REF!/Summary!C22*100</f>
        <v>#REF!</v>
      </c>
      <c r="AH22" s="43" t="e">
        <f>#REF!/Summary!D22*100</f>
        <v>#REF!</v>
      </c>
      <c r="AI22" s="43" t="e">
        <f>#REF!/Summary!E22*100</f>
        <v>#REF!</v>
      </c>
      <c r="AJ22" s="43" t="e">
        <f>#REF!/Summary!F22*100</f>
        <v>#REF!</v>
      </c>
      <c r="AK22" s="43" t="e">
        <f>#REF!/Summary!G22*100</f>
        <v>#REF!</v>
      </c>
      <c r="AL22" s="43" t="e">
        <f>#REF!/Summary!H22*100</f>
        <v>#REF!</v>
      </c>
      <c r="AM22" s="43" t="e">
        <f>#REF!/Summary!I22*100</f>
        <v>#REF!</v>
      </c>
      <c r="AN22" s="43" t="e">
        <f>#REF!/Summary!J22*100</f>
        <v>#REF!</v>
      </c>
      <c r="AO22" s="43" t="e">
        <f>#REF!/Summary!K22*100</f>
        <v>#REF!</v>
      </c>
      <c r="AP22" s="43" t="e">
        <f>#REF!/Summary!L22*100</f>
        <v>#REF!</v>
      </c>
      <c r="AQ22" s="43" t="e">
        <f>#REF!/Summary!M22*100</f>
        <v>#REF!</v>
      </c>
    </row>
    <row r="23" spans="1:43" s="45" customFormat="1" ht="11.1" customHeight="1" x14ac:dyDescent="0.2">
      <c r="A23" s="42" t="s">
        <v>70</v>
      </c>
      <c r="B23" s="50" t="e">
        <f>#REF!/Summary!#REF!*100</f>
        <v>#REF!</v>
      </c>
      <c r="C23" s="50" t="e">
        <f>#REF!/Summary!#REF!*100</f>
        <v>#REF!</v>
      </c>
      <c r="D23" s="50" t="e">
        <f>#REF!/Summary!#REF!*100</f>
        <v>#REF!</v>
      </c>
      <c r="E23" s="50" t="e">
        <f>#REF!/Summary!#REF!*100</f>
        <v>#REF!</v>
      </c>
      <c r="F23" s="50" t="e">
        <f>#REF!/Summary!#REF!*100</f>
        <v>#REF!</v>
      </c>
      <c r="G23" s="50" t="e">
        <f>#REF!/Summary!#REF!*100</f>
        <v>#REF!</v>
      </c>
      <c r="H23" s="50" t="e">
        <f>#REF!/Summary!#REF!*100</f>
        <v>#REF!</v>
      </c>
      <c r="I23" s="50" t="e">
        <f>#REF!/Summary!#REF!*100</f>
        <v>#REF!</v>
      </c>
      <c r="J23" s="50" t="e">
        <f>#REF!/Summary!#REF!*100</f>
        <v>#REF!</v>
      </c>
      <c r="K23" s="50" t="e">
        <f>#REF!/Summary!#REF!*100</f>
        <v>#REF!</v>
      </c>
      <c r="L23" s="50" t="e">
        <f>#REF!/Summary!#REF!*100</f>
        <v>#REF!</v>
      </c>
      <c r="M23" s="50" t="e">
        <f>#REF!/Summary!#REF!*100</f>
        <v>#REF!</v>
      </c>
      <c r="N23" s="50" t="e">
        <f>#REF!/Summary!#REF!*100</f>
        <v>#REF!</v>
      </c>
      <c r="O23" s="50" t="e">
        <f>#REF!/Summary!#REF!*100</f>
        <v>#REF!</v>
      </c>
      <c r="P23" s="50" t="e">
        <f>#REF!/Summary!#REF!*100</f>
        <v>#REF!</v>
      </c>
      <c r="Q23" s="50" t="e">
        <f>#REF!/Summary!#REF!*100</f>
        <v>#REF!</v>
      </c>
      <c r="R23" s="50" t="e">
        <f>#REF!/Summary!#REF!*100</f>
        <v>#REF!</v>
      </c>
      <c r="S23" s="50" t="e">
        <f>#REF!/Summary!#REF!*100</f>
        <v>#REF!</v>
      </c>
      <c r="T23" s="50" t="e">
        <f>#REF!/Summary!#REF!*100</f>
        <v>#REF!</v>
      </c>
      <c r="U23" s="50" t="e">
        <f>#REF!/Summary!#REF!*100</f>
        <v>#REF!</v>
      </c>
      <c r="V23" s="50" t="e">
        <f>#REF!/Summary!#REF!*100</f>
        <v>#REF!</v>
      </c>
      <c r="W23" s="50" t="e">
        <f>#REF!/Summary!#REF!*100</f>
        <v>#REF!</v>
      </c>
      <c r="X23" s="50" t="e">
        <f>#REF!/Summary!#REF!*100</f>
        <v>#REF!</v>
      </c>
      <c r="Y23" s="50" t="e">
        <f>#REF!/Summary!#REF!*100</f>
        <v>#REF!</v>
      </c>
      <c r="Z23" s="50" t="e">
        <f>#REF!/Summary!#REF!*100</f>
        <v>#REF!</v>
      </c>
      <c r="AA23" s="50" t="e">
        <f>#REF!/Summary!#REF!*100</f>
        <v>#REF!</v>
      </c>
      <c r="AB23" s="50" t="e">
        <f>#REF!/Summary!#REF!*100</f>
        <v>#REF!</v>
      </c>
      <c r="AC23" s="50" t="e">
        <f>#REF!/Summary!#REF!*100</f>
        <v>#REF!</v>
      </c>
      <c r="AD23" s="50" t="e">
        <f>#REF!/Summary!#REF!*100</f>
        <v>#REF!</v>
      </c>
      <c r="AE23" s="50" t="e">
        <f>#REF!/Summary!#REF!*100</f>
        <v>#REF!</v>
      </c>
      <c r="AF23" s="43" t="e">
        <f>#REF!/Summary!B23*100</f>
        <v>#REF!</v>
      </c>
      <c r="AG23" s="43" t="e">
        <f>#REF!/Summary!C23*100</f>
        <v>#REF!</v>
      </c>
      <c r="AH23" s="43" t="e">
        <f>#REF!/Summary!D23*100</f>
        <v>#REF!</v>
      </c>
      <c r="AI23" s="43" t="e">
        <f>#REF!/Summary!E23*100</f>
        <v>#REF!</v>
      </c>
      <c r="AJ23" s="43" t="e">
        <f>#REF!/Summary!F23*100</f>
        <v>#REF!</v>
      </c>
      <c r="AK23" s="43" t="e">
        <f>#REF!/Summary!G23*100</f>
        <v>#REF!</v>
      </c>
      <c r="AL23" s="43" t="e">
        <f>#REF!/Summary!H23*100</f>
        <v>#REF!</v>
      </c>
      <c r="AM23" s="43" t="e">
        <f>#REF!/Summary!I23*100</f>
        <v>#REF!</v>
      </c>
      <c r="AN23" s="43" t="e">
        <f>#REF!/Summary!J23*100</f>
        <v>#REF!</v>
      </c>
      <c r="AO23" s="43" t="e">
        <f>#REF!/Summary!K23*100</f>
        <v>#REF!</v>
      </c>
      <c r="AP23" s="43" t="e">
        <f>#REF!/Summary!L23*100</f>
        <v>#REF!</v>
      </c>
      <c r="AQ23" s="43" t="e">
        <f>#REF!/Summary!M23*100</f>
        <v>#REF!</v>
      </c>
    </row>
    <row r="24" spans="1:43" s="45" customFormat="1" ht="11.1" customHeight="1" x14ac:dyDescent="0.2">
      <c r="A24" s="42" t="s">
        <v>7</v>
      </c>
      <c r="B24" s="50" t="e">
        <f>#REF!/Summary!#REF!*100</f>
        <v>#REF!</v>
      </c>
      <c r="C24" s="50" t="e">
        <f>#REF!/Summary!#REF!*100</f>
        <v>#REF!</v>
      </c>
      <c r="D24" s="50" t="e">
        <f>#REF!/Summary!#REF!*100</f>
        <v>#REF!</v>
      </c>
      <c r="E24" s="50" t="e">
        <f>#REF!/Summary!#REF!*100</f>
        <v>#REF!</v>
      </c>
      <c r="F24" s="50" t="e">
        <f>#REF!/Summary!#REF!*100</f>
        <v>#REF!</v>
      </c>
      <c r="G24" s="50" t="e">
        <f>#REF!/Summary!#REF!*100</f>
        <v>#REF!</v>
      </c>
      <c r="H24" s="50" t="e">
        <f>#REF!/Summary!#REF!*100</f>
        <v>#REF!</v>
      </c>
      <c r="I24" s="50" t="e">
        <f>#REF!/Summary!#REF!*100</f>
        <v>#REF!</v>
      </c>
      <c r="J24" s="50" t="e">
        <f>#REF!/Summary!#REF!*100</f>
        <v>#REF!</v>
      </c>
      <c r="K24" s="50" t="e">
        <f>#REF!/Summary!#REF!*100</f>
        <v>#REF!</v>
      </c>
      <c r="L24" s="50" t="e">
        <f>#REF!/Summary!#REF!*100</f>
        <v>#REF!</v>
      </c>
      <c r="M24" s="50" t="e">
        <f>#REF!/Summary!#REF!*100</f>
        <v>#REF!</v>
      </c>
      <c r="N24" s="50" t="e">
        <f>#REF!/Summary!#REF!*100</f>
        <v>#REF!</v>
      </c>
      <c r="O24" s="50" t="e">
        <f>#REF!/Summary!#REF!*100</f>
        <v>#REF!</v>
      </c>
      <c r="P24" s="50" t="e">
        <f>#REF!/Summary!#REF!*100</f>
        <v>#REF!</v>
      </c>
      <c r="Q24" s="50" t="e">
        <f>#REF!/Summary!#REF!*100</f>
        <v>#REF!</v>
      </c>
      <c r="R24" s="50" t="e">
        <f>#REF!/Summary!#REF!*100</f>
        <v>#REF!</v>
      </c>
      <c r="S24" s="50" t="e">
        <f>#REF!/Summary!#REF!*100</f>
        <v>#REF!</v>
      </c>
      <c r="T24" s="50" t="e">
        <f>#REF!/Summary!#REF!*100</f>
        <v>#REF!</v>
      </c>
      <c r="U24" s="50" t="e">
        <f>#REF!/Summary!#REF!*100</f>
        <v>#REF!</v>
      </c>
      <c r="V24" s="50" t="e">
        <f>#REF!/Summary!#REF!*100</f>
        <v>#REF!</v>
      </c>
      <c r="W24" s="50" t="e">
        <f>#REF!/Summary!#REF!*100</f>
        <v>#REF!</v>
      </c>
      <c r="X24" s="50" t="e">
        <f>#REF!/Summary!#REF!*100</f>
        <v>#REF!</v>
      </c>
      <c r="Y24" s="50" t="e">
        <f>#REF!/Summary!#REF!*100</f>
        <v>#REF!</v>
      </c>
      <c r="Z24" s="50" t="e">
        <f>#REF!/Summary!#REF!*100</f>
        <v>#REF!</v>
      </c>
      <c r="AA24" s="50" t="e">
        <f>#REF!/Summary!#REF!*100</f>
        <v>#REF!</v>
      </c>
      <c r="AB24" s="50" t="e">
        <f>#REF!/Summary!#REF!*100</f>
        <v>#REF!</v>
      </c>
      <c r="AC24" s="50" t="e">
        <f>#REF!/Summary!#REF!*100</f>
        <v>#REF!</v>
      </c>
      <c r="AD24" s="50" t="e">
        <f>#REF!/Summary!#REF!*100</f>
        <v>#REF!</v>
      </c>
      <c r="AE24" s="50" t="e">
        <f>#REF!/Summary!#REF!*100</f>
        <v>#REF!</v>
      </c>
      <c r="AF24" s="43" t="e">
        <f>#REF!/Summary!B24*100</f>
        <v>#REF!</v>
      </c>
      <c r="AG24" s="43" t="e">
        <f>#REF!/Summary!C24*100</f>
        <v>#REF!</v>
      </c>
      <c r="AH24" s="43" t="e">
        <f>#REF!/Summary!D24*100</f>
        <v>#REF!</v>
      </c>
      <c r="AI24" s="43" t="e">
        <f>#REF!/Summary!E24*100</f>
        <v>#REF!</v>
      </c>
      <c r="AJ24" s="43" t="e">
        <f>#REF!/Summary!F24*100</f>
        <v>#REF!</v>
      </c>
      <c r="AK24" s="43" t="e">
        <f>#REF!/Summary!G24*100</f>
        <v>#REF!</v>
      </c>
      <c r="AL24" s="43" t="e">
        <f>#REF!/Summary!H24*100</f>
        <v>#REF!</v>
      </c>
      <c r="AM24" s="43" t="e">
        <f>#REF!/Summary!I24*100</f>
        <v>#REF!</v>
      </c>
      <c r="AN24" s="43" t="e">
        <f>#REF!/Summary!J24*100</f>
        <v>#REF!</v>
      </c>
      <c r="AO24" s="43" t="e">
        <f>#REF!/Summary!K24*100</f>
        <v>#REF!</v>
      </c>
      <c r="AP24" s="43" t="e">
        <f>#REF!/Summary!L24*100</f>
        <v>#REF!</v>
      </c>
      <c r="AQ24" s="43" t="e">
        <f>#REF!/Summary!M24*100</f>
        <v>#REF!</v>
      </c>
    </row>
    <row r="25" spans="1:43" s="45" customFormat="1" ht="11.1" customHeight="1" x14ac:dyDescent="0.2">
      <c r="A25" s="42" t="s">
        <v>13</v>
      </c>
      <c r="B25" s="50" t="e">
        <f>#REF!/Summary!#REF!*100</f>
        <v>#REF!</v>
      </c>
      <c r="C25" s="50" t="e">
        <f>#REF!/Summary!#REF!*100</f>
        <v>#REF!</v>
      </c>
      <c r="D25" s="50" t="e">
        <f>#REF!/Summary!#REF!*100</f>
        <v>#REF!</v>
      </c>
      <c r="E25" s="50" t="e">
        <f>#REF!/Summary!#REF!*100</f>
        <v>#REF!</v>
      </c>
      <c r="F25" s="50" t="e">
        <f>#REF!/Summary!#REF!*100</f>
        <v>#REF!</v>
      </c>
      <c r="G25" s="50" t="e">
        <f>#REF!/Summary!#REF!*100</f>
        <v>#REF!</v>
      </c>
      <c r="H25" s="50" t="e">
        <f>#REF!/Summary!#REF!*100</f>
        <v>#REF!</v>
      </c>
      <c r="I25" s="50" t="e">
        <f>#REF!/Summary!#REF!*100</f>
        <v>#REF!</v>
      </c>
      <c r="J25" s="50" t="e">
        <f>#REF!/Summary!#REF!*100</f>
        <v>#REF!</v>
      </c>
      <c r="K25" s="50" t="e">
        <f>#REF!/Summary!#REF!*100</f>
        <v>#REF!</v>
      </c>
      <c r="L25" s="50" t="e">
        <f>#REF!/Summary!#REF!*100</f>
        <v>#REF!</v>
      </c>
      <c r="M25" s="50" t="e">
        <f>#REF!/Summary!#REF!*100</f>
        <v>#REF!</v>
      </c>
      <c r="N25" s="50" t="e">
        <f>#REF!/Summary!#REF!*100</f>
        <v>#REF!</v>
      </c>
      <c r="O25" s="50" t="e">
        <f>#REF!/Summary!#REF!*100</f>
        <v>#REF!</v>
      </c>
      <c r="P25" s="50" t="e">
        <f>#REF!/Summary!#REF!*100</f>
        <v>#REF!</v>
      </c>
      <c r="Q25" s="50" t="e">
        <f>#REF!/Summary!#REF!*100</f>
        <v>#REF!</v>
      </c>
      <c r="R25" s="50" t="e">
        <f>#REF!/Summary!#REF!*100</f>
        <v>#REF!</v>
      </c>
      <c r="S25" s="50" t="e">
        <f>#REF!/Summary!#REF!*100</f>
        <v>#REF!</v>
      </c>
      <c r="T25" s="50" t="e">
        <f>#REF!/Summary!#REF!*100</f>
        <v>#REF!</v>
      </c>
      <c r="U25" s="50" t="e">
        <f>#REF!/Summary!#REF!*100</f>
        <v>#REF!</v>
      </c>
      <c r="V25" s="50" t="e">
        <f>#REF!/Summary!#REF!*100</f>
        <v>#REF!</v>
      </c>
      <c r="W25" s="50" t="e">
        <f>#REF!/Summary!#REF!*100</f>
        <v>#REF!</v>
      </c>
      <c r="X25" s="50" t="e">
        <f>#REF!/Summary!#REF!*100</f>
        <v>#REF!</v>
      </c>
      <c r="Y25" s="50" t="e">
        <f>#REF!/Summary!#REF!*100</f>
        <v>#REF!</v>
      </c>
      <c r="Z25" s="50" t="e">
        <f>#REF!/Summary!#REF!*100</f>
        <v>#REF!</v>
      </c>
      <c r="AA25" s="50" t="e">
        <f>#REF!/Summary!#REF!*100</f>
        <v>#REF!</v>
      </c>
      <c r="AB25" s="50" t="e">
        <f>#REF!/Summary!#REF!*100</f>
        <v>#REF!</v>
      </c>
      <c r="AC25" s="50" t="e">
        <f>#REF!/Summary!#REF!*100</f>
        <v>#REF!</v>
      </c>
      <c r="AD25" s="50" t="e">
        <f>#REF!/Summary!#REF!*100</f>
        <v>#REF!</v>
      </c>
      <c r="AE25" s="50" t="e">
        <f>#REF!/Summary!#REF!*100</f>
        <v>#REF!</v>
      </c>
      <c r="AF25" s="43" t="e">
        <f>#REF!/Summary!B25*100</f>
        <v>#REF!</v>
      </c>
      <c r="AG25" s="43" t="e">
        <f>#REF!/Summary!C25*100</f>
        <v>#REF!</v>
      </c>
      <c r="AH25" s="43" t="e">
        <f>#REF!/Summary!D25*100</f>
        <v>#REF!</v>
      </c>
      <c r="AI25" s="43" t="e">
        <f>#REF!/Summary!E25*100</f>
        <v>#REF!</v>
      </c>
      <c r="AJ25" s="43" t="e">
        <f>#REF!/Summary!F25*100</f>
        <v>#REF!</v>
      </c>
      <c r="AK25" s="43" t="e">
        <f>#REF!/Summary!G25*100</f>
        <v>#REF!</v>
      </c>
      <c r="AL25" s="43" t="e">
        <f>#REF!/Summary!H25*100</f>
        <v>#REF!</v>
      </c>
      <c r="AM25" s="43" t="e">
        <f>#REF!/Summary!I25*100</f>
        <v>#REF!</v>
      </c>
      <c r="AN25" s="43" t="e">
        <f>#REF!/Summary!J25*100</f>
        <v>#REF!</v>
      </c>
      <c r="AO25" s="43" t="e">
        <f>#REF!/Summary!K25*100</f>
        <v>#REF!</v>
      </c>
      <c r="AP25" s="43" t="e">
        <f>#REF!/Summary!L25*100</f>
        <v>#REF!</v>
      </c>
      <c r="AQ25" s="43" t="e">
        <f>#REF!/Summary!M25*100</f>
        <v>#REF!</v>
      </c>
    </row>
    <row r="26" spans="1:43" s="45" customFormat="1" ht="11.1" customHeight="1" x14ac:dyDescent="0.2">
      <c r="A26" s="41" t="s">
        <v>18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6" customFormat="1" ht="11.1" customHeight="1" thickBot="1" x14ac:dyDescent="0.25">
      <c r="A27" s="55" t="s">
        <v>19</v>
      </c>
      <c r="B27" s="51" t="e">
        <f>#REF!/Summary!#REF!*100</f>
        <v>#REF!</v>
      </c>
      <c r="C27" s="51" t="e">
        <f>#REF!/Summary!#REF!*100</f>
        <v>#REF!</v>
      </c>
      <c r="D27" s="51" t="e">
        <f>#REF!/Summary!#REF!*100</f>
        <v>#REF!</v>
      </c>
      <c r="E27" s="51" t="e">
        <f>#REF!/Summary!#REF!*100</f>
        <v>#REF!</v>
      </c>
      <c r="F27" s="51" t="e">
        <f>#REF!/Summary!#REF!*100</f>
        <v>#REF!</v>
      </c>
      <c r="G27" s="51" t="e">
        <f>#REF!/Summary!#REF!*100</f>
        <v>#REF!</v>
      </c>
      <c r="H27" s="51" t="e">
        <f>#REF!/Summary!#REF!*100</f>
        <v>#REF!</v>
      </c>
      <c r="I27" s="51" t="e">
        <f>#REF!/Summary!#REF!*100</f>
        <v>#REF!</v>
      </c>
      <c r="J27" s="51" t="e">
        <f>#REF!/Summary!#REF!*100</f>
        <v>#REF!</v>
      </c>
      <c r="K27" s="51" t="e">
        <f>#REF!/Summary!#REF!*100</f>
        <v>#REF!</v>
      </c>
      <c r="L27" s="51" t="e">
        <f>#REF!/Summary!#REF!*100</f>
        <v>#REF!</v>
      </c>
      <c r="M27" s="51" t="e">
        <f>#REF!/Summary!#REF!*100</f>
        <v>#REF!</v>
      </c>
      <c r="N27" s="51" t="e">
        <f>#REF!/Summary!#REF!*100</f>
        <v>#REF!</v>
      </c>
      <c r="O27" s="51" t="e">
        <f>#REF!/Summary!#REF!*100</f>
        <v>#REF!</v>
      </c>
      <c r="P27" s="51" t="e">
        <f>#REF!/Summary!#REF!*100</f>
        <v>#REF!</v>
      </c>
      <c r="Q27" s="51" t="e">
        <f>#REF!/Summary!#REF!*100</f>
        <v>#REF!</v>
      </c>
      <c r="R27" s="51" t="e">
        <f>#REF!/Summary!#REF!*100</f>
        <v>#REF!</v>
      </c>
      <c r="S27" s="51" t="e">
        <f>#REF!/Summary!#REF!*100</f>
        <v>#REF!</v>
      </c>
      <c r="T27" s="51" t="e">
        <f>#REF!/Summary!#REF!*100</f>
        <v>#REF!</v>
      </c>
      <c r="U27" s="51" t="e">
        <f>#REF!/Summary!#REF!*100</f>
        <v>#REF!</v>
      </c>
      <c r="V27" s="51" t="e">
        <f>#REF!/Summary!#REF!*100</f>
        <v>#REF!</v>
      </c>
      <c r="W27" s="51" t="e">
        <f>#REF!/Summary!#REF!*100</f>
        <v>#REF!</v>
      </c>
      <c r="X27" s="51" t="e">
        <f>#REF!/Summary!#REF!*100</f>
        <v>#REF!</v>
      </c>
      <c r="Y27" s="51" t="e">
        <f>#REF!/Summary!#REF!*100</f>
        <v>#REF!</v>
      </c>
      <c r="Z27" s="51" t="e">
        <f>#REF!/Summary!#REF!*100</f>
        <v>#REF!</v>
      </c>
      <c r="AA27" s="51" t="e">
        <f>#REF!/Summary!#REF!*100</f>
        <v>#REF!</v>
      </c>
      <c r="AB27" s="51" t="e">
        <f>#REF!/Summary!#REF!*100</f>
        <v>#REF!</v>
      </c>
      <c r="AC27" s="51" t="e">
        <f>#REF!/Summary!#REF!*100</f>
        <v>#REF!</v>
      </c>
      <c r="AD27" s="51" t="e">
        <f>#REF!/Summary!#REF!*100</f>
        <v>#REF!</v>
      </c>
      <c r="AE27" s="51" t="e">
        <f>#REF!/Summary!#REF!*100</f>
        <v>#REF!</v>
      </c>
      <c r="AF27" s="47" t="e">
        <f>#REF!/Summary!B27*100</f>
        <v>#REF!</v>
      </c>
      <c r="AG27" s="47" t="e">
        <f>#REF!/Summary!C27*100</f>
        <v>#REF!</v>
      </c>
      <c r="AH27" s="47" t="e">
        <f>#REF!/Summary!D27*100</f>
        <v>#REF!</v>
      </c>
      <c r="AI27" s="47" t="e">
        <f>#REF!/Summary!E27*100</f>
        <v>#REF!</v>
      </c>
      <c r="AJ27" s="47" t="e">
        <f>#REF!/Summary!F27*100</f>
        <v>#REF!</v>
      </c>
      <c r="AK27" s="47" t="e">
        <f>#REF!/Summary!G27*100</f>
        <v>#REF!</v>
      </c>
      <c r="AL27" s="47" t="e">
        <f>#REF!/Summary!H27*100</f>
        <v>#REF!</v>
      </c>
      <c r="AM27" s="47" t="e">
        <f>#REF!/Summary!I27*100</f>
        <v>#REF!</v>
      </c>
      <c r="AN27" s="47" t="e">
        <f>#REF!/Summary!J27*100</f>
        <v>#REF!</v>
      </c>
      <c r="AO27" s="47" t="e">
        <f>#REF!/Summary!K27*100</f>
        <v>#REF!</v>
      </c>
      <c r="AP27" s="47" t="e">
        <f>#REF!/Summary!L27*100</f>
        <v>#REF!</v>
      </c>
      <c r="AQ27" s="47" t="e">
        <f>#REF!/Summary!M27*100</f>
        <v>#REF!</v>
      </c>
    </row>
    <row r="28" spans="1:43" ht="11.1" customHeight="1" x14ac:dyDescent="0.2">
      <c r="A28" s="56" t="s">
        <v>69</v>
      </c>
      <c r="AF28" s="48"/>
      <c r="AG28" s="48"/>
      <c r="AH28" s="48"/>
    </row>
    <row r="29" spans="1:43" ht="11.1" customHeight="1" x14ac:dyDescent="0.2">
      <c r="AF29" s="48"/>
      <c r="AG29" s="48"/>
      <c r="AH29" s="48"/>
    </row>
    <row r="30" spans="1:43" ht="11.1" customHeight="1" thickBot="1" x14ac:dyDescent="0.25">
      <c r="L30" s="57"/>
      <c r="M30" s="57"/>
      <c r="N30" s="57"/>
      <c r="O30" s="57"/>
      <c r="P30" s="57"/>
      <c r="R30" s="57"/>
      <c r="S30" s="57"/>
      <c r="U30" s="57"/>
      <c r="X30" s="57" t="s">
        <v>111</v>
      </c>
      <c r="AF30" s="48"/>
      <c r="AG30" s="48"/>
      <c r="AH30" s="48"/>
    </row>
    <row r="31" spans="1:43" s="37" customFormat="1" ht="11.1" customHeight="1" x14ac:dyDescent="0.2">
      <c r="B31" s="190" t="s">
        <v>67</v>
      </c>
      <c r="C31" s="190"/>
      <c r="D31" s="190" t="s">
        <v>66</v>
      </c>
      <c r="E31" s="190"/>
      <c r="F31" s="190"/>
      <c r="G31" s="190"/>
      <c r="H31" s="190" t="s">
        <v>60</v>
      </c>
      <c r="I31" s="190"/>
      <c r="J31" s="190"/>
      <c r="K31" s="190"/>
      <c r="L31" s="190" t="s">
        <v>61</v>
      </c>
      <c r="M31" s="190"/>
      <c r="N31" s="190"/>
      <c r="O31" s="190"/>
      <c r="P31" s="190" t="s">
        <v>62</v>
      </c>
      <c r="Q31" s="190"/>
      <c r="R31" s="190"/>
      <c r="S31" s="190"/>
      <c r="U31" s="190" t="s">
        <v>63</v>
      </c>
      <c r="V31" s="190"/>
      <c r="W31" s="190"/>
      <c r="X31" s="190" t="s">
        <v>64</v>
      </c>
      <c r="Y31" s="190"/>
      <c r="Z31" s="190"/>
      <c r="AA31" s="190"/>
      <c r="AB31" s="190" t="s">
        <v>65</v>
      </c>
      <c r="AC31" s="190"/>
      <c r="AD31" s="190"/>
      <c r="AE31" s="190"/>
      <c r="AF31" s="190" t="s">
        <v>77</v>
      </c>
      <c r="AG31" s="190"/>
      <c r="AH31" s="190"/>
      <c r="AI31" s="190"/>
      <c r="AJ31" s="190" t="s">
        <v>80</v>
      </c>
      <c r="AK31" s="190"/>
      <c r="AL31" s="190"/>
      <c r="AN31" s="190" t="s">
        <v>92</v>
      </c>
      <c r="AO31" s="190"/>
      <c r="AP31" s="190"/>
      <c r="AQ31" s="190"/>
    </row>
    <row r="32" spans="1:43" s="45" customFormat="1" ht="11.1" customHeight="1" x14ac:dyDescent="0.2">
      <c r="A32" s="22" t="s">
        <v>99</v>
      </c>
      <c r="B32" s="39" t="s">
        <v>48</v>
      </c>
      <c r="C32" s="39" t="s">
        <v>49</v>
      </c>
      <c r="D32" s="39" t="s">
        <v>46</v>
      </c>
      <c r="E32" s="39" t="s">
        <v>47</v>
      </c>
      <c r="F32" s="39" t="s">
        <v>48</v>
      </c>
      <c r="G32" s="39" t="s">
        <v>49</v>
      </c>
      <c r="H32" s="39" t="s">
        <v>46</v>
      </c>
      <c r="I32" s="39" t="s">
        <v>47</v>
      </c>
      <c r="J32" s="39" t="s">
        <v>48</v>
      </c>
      <c r="K32" s="39" t="s">
        <v>49</v>
      </c>
      <c r="L32" s="39" t="s">
        <v>46</v>
      </c>
      <c r="M32" s="39" t="s">
        <v>47</v>
      </c>
      <c r="N32" s="39" t="s">
        <v>48</v>
      </c>
      <c r="O32" s="39" t="s">
        <v>49</v>
      </c>
      <c r="P32" s="39" t="s">
        <v>46</v>
      </c>
      <c r="Q32" s="39" t="s">
        <v>47</v>
      </c>
      <c r="R32" s="39" t="s">
        <v>48</v>
      </c>
      <c r="S32" s="39" t="s">
        <v>49</v>
      </c>
      <c r="T32" s="39" t="s">
        <v>46</v>
      </c>
      <c r="U32" s="39" t="s">
        <v>47</v>
      </c>
      <c r="V32" s="39" t="s">
        <v>48</v>
      </c>
      <c r="W32" s="39" t="s">
        <v>49</v>
      </c>
      <c r="X32" s="39" t="s">
        <v>46</v>
      </c>
      <c r="Y32" s="39" t="s">
        <v>47</v>
      </c>
      <c r="Z32" s="39" t="s">
        <v>48</v>
      </c>
      <c r="AA32" s="39" t="s">
        <v>49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46</v>
      </c>
      <c r="AG32" s="39" t="s">
        <v>47</v>
      </c>
      <c r="AH32" s="39" t="s">
        <v>48</v>
      </c>
      <c r="AI32" s="39" t="s">
        <v>49</v>
      </c>
      <c r="AJ32" s="39" t="s">
        <v>46</v>
      </c>
      <c r="AK32" s="39" t="s">
        <v>47</v>
      </c>
      <c r="AL32" s="39" t="s">
        <v>48</v>
      </c>
      <c r="AM32" s="39" t="s">
        <v>49</v>
      </c>
      <c r="AN32" s="53" t="s">
        <v>46</v>
      </c>
      <c r="AO32" s="53" t="s">
        <v>47</v>
      </c>
      <c r="AP32" s="53" t="s">
        <v>48</v>
      </c>
      <c r="AQ32" s="53" t="s">
        <v>49</v>
      </c>
    </row>
    <row r="33" spans="1:43" s="45" customFormat="1" ht="11.1" customHeight="1" x14ac:dyDescent="0.2">
      <c r="A33" s="40" t="s">
        <v>101</v>
      </c>
    </row>
    <row r="34" spans="1:43" s="40" customFormat="1" ht="11.1" customHeight="1" x14ac:dyDescent="0.2">
      <c r="A34" s="41" t="s">
        <v>0</v>
      </c>
      <c r="B34" s="49" t="e">
        <f>Summary!#REF!/Summary!#REF!*100</f>
        <v>#REF!</v>
      </c>
      <c r="C34" s="49" t="e">
        <f>Summary!#REF!/Summary!#REF!*100</f>
        <v>#REF!</v>
      </c>
      <c r="D34" s="49" t="e">
        <f>Summary!#REF!/Summary!#REF!*100</f>
        <v>#REF!</v>
      </c>
      <c r="E34" s="49" t="e">
        <f>Summary!#REF!/Summary!#REF!*100</f>
        <v>#REF!</v>
      </c>
      <c r="F34" s="49" t="e">
        <f>Summary!#REF!/Summary!#REF!*100</f>
        <v>#REF!</v>
      </c>
      <c r="G34" s="49" t="e">
        <f>Summary!#REF!/Summary!#REF!*100</f>
        <v>#REF!</v>
      </c>
      <c r="H34" s="49" t="e">
        <f>Summary!#REF!/Summary!#REF!*100</f>
        <v>#REF!</v>
      </c>
      <c r="I34" s="49" t="e">
        <f>Summary!#REF!/Summary!#REF!*100</f>
        <v>#REF!</v>
      </c>
      <c r="J34" s="49" t="e">
        <f>Summary!#REF!/Summary!#REF!*100</f>
        <v>#REF!</v>
      </c>
      <c r="K34" s="49" t="e">
        <f t="shared" ref="K34:AE34" si="0">SUM(K35:K39)</f>
        <v>#REF!</v>
      </c>
      <c r="L34" s="49" t="e">
        <f t="shared" si="0"/>
        <v>#REF!</v>
      </c>
      <c r="M34" s="49" t="e">
        <f t="shared" si="0"/>
        <v>#REF!</v>
      </c>
      <c r="N34" s="49" t="e">
        <f t="shared" si="0"/>
        <v>#REF!</v>
      </c>
      <c r="O34" s="49" t="e">
        <f t="shared" si="0"/>
        <v>#REF!</v>
      </c>
      <c r="P34" s="49" t="e">
        <f t="shared" si="0"/>
        <v>#REF!</v>
      </c>
      <c r="Q34" s="49" t="e">
        <f t="shared" si="0"/>
        <v>#REF!</v>
      </c>
      <c r="R34" s="49" t="e">
        <f t="shared" si="0"/>
        <v>#REF!</v>
      </c>
      <c r="S34" s="49" t="e">
        <f t="shared" si="0"/>
        <v>#REF!</v>
      </c>
      <c r="T34" s="49" t="e">
        <f t="shared" si="0"/>
        <v>#REF!</v>
      </c>
      <c r="U34" s="49" t="e">
        <f t="shared" si="0"/>
        <v>#REF!</v>
      </c>
      <c r="V34" s="49" t="e">
        <f t="shared" si="0"/>
        <v>#REF!</v>
      </c>
      <c r="W34" s="49" t="e">
        <f t="shared" si="0"/>
        <v>#REF!</v>
      </c>
      <c r="X34" s="49" t="e">
        <f t="shared" si="0"/>
        <v>#REF!</v>
      </c>
      <c r="Y34" s="49" t="e">
        <f t="shared" si="0"/>
        <v>#REF!</v>
      </c>
      <c r="Z34" s="49" t="e">
        <f t="shared" si="0"/>
        <v>#REF!</v>
      </c>
      <c r="AA34" s="49" t="e">
        <f t="shared" si="0"/>
        <v>#REF!</v>
      </c>
      <c r="AB34" s="49" t="e">
        <f t="shared" si="0"/>
        <v>#REF!</v>
      </c>
      <c r="AC34" s="49" t="e">
        <f t="shared" si="0"/>
        <v>#REF!</v>
      </c>
      <c r="AD34" s="49" t="e">
        <f t="shared" si="0"/>
        <v>#REF!</v>
      </c>
      <c r="AE34" s="49" t="e">
        <f t="shared" si="0"/>
        <v>#REF!</v>
      </c>
      <c r="AF34" s="49">
        <f t="shared" ref="AF34:AK34" si="1">SUM(AF35:AF39)</f>
        <v>100</v>
      </c>
      <c r="AG34" s="49">
        <f t="shared" si="1"/>
        <v>100.00000000000001</v>
      </c>
      <c r="AH34" s="49">
        <f t="shared" si="1"/>
        <v>100</v>
      </c>
      <c r="AI34" s="49">
        <f t="shared" si="1"/>
        <v>99.999999999999986</v>
      </c>
      <c r="AJ34" s="49">
        <f t="shared" si="1"/>
        <v>100</v>
      </c>
      <c r="AK34" s="49">
        <f t="shared" si="1"/>
        <v>99.999999999999986</v>
      </c>
      <c r="AL34" s="49">
        <f t="shared" ref="AL34:AQ34" si="2">SUM(AL35:AL39)</f>
        <v>100</v>
      </c>
      <c r="AM34" s="49">
        <f t="shared" si="2"/>
        <v>100</v>
      </c>
      <c r="AN34" s="49">
        <f t="shared" si="2"/>
        <v>100</v>
      </c>
      <c r="AO34" s="49">
        <f t="shared" si="2"/>
        <v>100.00000000000001</v>
      </c>
      <c r="AP34" s="49">
        <f t="shared" si="2"/>
        <v>99.999999999999986</v>
      </c>
      <c r="AQ34" s="49">
        <f t="shared" si="2"/>
        <v>100.00000000000001</v>
      </c>
    </row>
    <row r="35" spans="1:43" s="45" customFormat="1" ht="11.1" customHeight="1" x14ac:dyDescent="0.2">
      <c r="A35" s="42" t="s">
        <v>70</v>
      </c>
      <c r="B35" s="50" t="e">
        <f>Summary!#REF!/Summary!#REF!*100</f>
        <v>#REF!</v>
      </c>
      <c r="C35" s="50" t="e">
        <f>Summary!#REF!/Summary!#REF!*100</f>
        <v>#REF!</v>
      </c>
      <c r="D35" s="50" t="e">
        <f>Summary!#REF!/Summary!#REF!*100</f>
        <v>#REF!</v>
      </c>
      <c r="E35" s="50" t="e">
        <f>Summary!#REF!/Summary!#REF!*100</f>
        <v>#REF!</v>
      </c>
      <c r="F35" s="50" t="e">
        <f>Summary!#REF!/Summary!#REF!*100</f>
        <v>#REF!</v>
      </c>
      <c r="G35" s="50" t="e">
        <f>Summary!#REF!/Summary!#REF!*100</f>
        <v>#REF!</v>
      </c>
      <c r="H35" s="50" t="e">
        <f>Summary!#REF!/Summary!#REF!*100</f>
        <v>#REF!</v>
      </c>
      <c r="I35" s="50" t="e">
        <f>Summary!#REF!/Summary!#REF!*100</f>
        <v>#REF!</v>
      </c>
      <c r="J35" s="50" t="e">
        <f>Summary!#REF!/Summary!#REF!*100</f>
        <v>#REF!</v>
      </c>
      <c r="K35" s="50" t="e">
        <f>Summary!#REF!/Summary!#REF!*100</f>
        <v>#REF!</v>
      </c>
      <c r="L35" s="50" t="e">
        <f>Summary!#REF!/Summary!#REF!*100</f>
        <v>#REF!</v>
      </c>
      <c r="M35" s="50" t="e">
        <f>Summary!#REF!/Summary!#REF!*100</f>
        <v>#REF!</v>
      </c>
      <c r="N35" s="50" t="e">
        <f>Summary!#REF!/Summary!#REF!*100</f>
        <v>#REF!</v>
      </c>
      <c r="O35" s="50" t="e">
        <f>Summary!#REF!/Summary!#REF!*100</f>
        <v>#REF!</v>
      </c>
      <c r="P35" s="50" t="e">
        <f>Summary!#REF!/Summary!#REF!*100</f>
        <v>#REF!</v>
      </c>
      <c r="Q35" s="50" t="e">
        <f>Summary!#REF!/Summary!#REF!*100</f>
        <v>#REF!</v>
      </c>
      <c r="R35" s="50" t="e">
        <f>Summary!#REF!/Summary!#REF!*100</f>
        <v>#REF!</v>
      </c>
      <c r="S35" s="50" t="e">
        <f>Summary!#REF!/Summary!#REF!*100</f>
        <v>#REF!</v>
      </c>
      <c r="T35" s="50" t="e">
        <f>Summary!#REF!/Summary!#REF!*100</f>
        <v>#REF!</v>
      </c>
      <c r="U35" s="50" t="e">
        <f>Summary!#REF!/Summary!#REF!*100</f>
        <v>#REF!</v>
      </c>
      <c r="V35" s="50" t="e">
        <f>Summary!#REF!/Summary!#REF!*100</f>
        <v>#REF!</v>
      </c>
      <c r="W35" s="50" t="e">
        <f>Summary!#REF!/Summary!#REF!*100</f>
        <v>#REF!</v>
      </c>
      <c r="X35" s="50" t="e">
        <f>Summary!#REF!/Summary!#REF!*100</f>
        <v>#REF!</v>
      </c>
      <c r="Y35" s="50" t="e">
        <f>Summary!#REF!/Summary!#REF!*100</f>
        <v>#REF!</v>
      </c>
      <c r="Z35" s="50" t="e">
        <f>Summary!#REF!/Summary!#REF!*100</f>
        <v>#REF!</v>
      </c>
      <c r="AA35" s="50" t="e">
        <f>Summary!#REF!/Summary!#REF!*100</f>
        <v>#REF!</v>
      </c>
      <c r="AB35" s="50" t="e">
        <f>Summary!#REF!/Summary!#REF!*100</f>
        <v>#REF!</v>
      </c>
      <c r="AC35" s="50" t="e">
        <f>Summary!#REF!/Summary!#REF!*100</f>
        <v>#REF!</v>
      </c>
      <c r="AD35" s="50" t="e">
        <f>Summary!#REF!/Summary!#REF!*100</f>
        <v>#REF!</v>
      </c>
      <c r="AE35" s="50" t="e">
        <f>Summary!#REF!/Summary!#REF!*100</f>
        <v>#REF!</v>
      </c>
      <c r="AF35" s="50">
        <f>Summary!B7/Summary!B$6*100</f>
        <v>27.809077191488356</v>
      </c>
      <c r="AG35" s="50">
        <f>Summary!C7/Summary!C$6*100</f>
        <v>22.551849103299613</v>
      </c>
      <c r="AH35" s="50">
        <f>Summary!D7/Summary!D$6*100</f>
        <v>21.712709366629028</v>
      </c>
      <c r="AI35" s="50">
        <f>Summary!E7/Summary!E$6*100</f>
        <v>22.184169326647545</v>
      </c>
      <c r="AJ35" s="50">
        <f>Summary!F7/Summary!F$6*100</f>
        <v>28.101804666954621</v>
      </c>
      <c r="AK35" s="50">
        <f>Summary!G7/Summary!G$6*100</f>
        <v>22.959669345641654</v>
      </c>
      <c r="AL35" s="50">
        <f>Summary!H7/Summary!H$6*100</f>
        <v>20.372346130200441</v>
      </c>
      <c r="AM35" s="50">
        <f>Summary!I7/Summary!I$6*100</f>
        <v>22.061296146040522</v>
      </c>
      <c r="AN35" s="50">
        <f>Summary!J7/Summary!J$6*100</f>
        <v>28.618235088984704</v>
      </c>
      <c r="AO35" s="50">
        <f>Summary!K7/Summary!K$6*100</f>
        <v>21.976920836404247</v>
      </c>
      <c r="AP35" s="50">
        <f>Summary!L7/Summary!L$6*100</f>
        <v>19.884410154468053</v>
      </c>
      <c r="AQ35" s="50">
        <f>Summary!M7/Summary!M$6*100</f>
        <v>21.252830415588946</v>
      </c>
    </row>
    <row r="36" spans="1:43" s="45" customFormat="1" ht="11.1" customHeight="1" x14ac:dyDescent="0.2">
      <c r="A36" s="42" t="s">
        <v>7</v>
      </c>
      <c r="B36" s="50" t="e">
        <f>Summary!#REF!/Summary!#REF!*100</f>
        <v>#REF!</v>
      </c>
      <c r="C36" s="50" t="e">
        <f>Summary!#REF!/Summary!#REF!*100</f>
        <v>#REF!</v>
      </c>
      <c r="D36" s="50" t="e">
        <f>Summary!#REF!/Summary!#REF!*100</f>
        <v>#REF!</v>
      </c>
      <c r="E36" s="50" t="e">
        <f>Summary!#REF!/Summary!#REF!*100</f>
        <v>#REF!</v>
      </c>
      <c r="F36" s="50" t="e">
        <f>Summary!#REF!/Summary!#REF!*100</f>
        <v>#REF!</v>
      </c>
      <c r="G36" s="50" t="e">
        <f>Summary!#REF!/Summary!#REF!*100</f>
        <v>#REF!</v>
      </c>
      <c r="H36" s="50" t="e">
        <f>Summary!#REF!/Summary!#REF!*100</f>
        <v>#REF!</v>
      </c>
      <c r="I36" s="50" t="e">
        <f>Summary!#REF!/Summary!#REF!*100</f>
        <v>#REF!</v>
      </c>
      <c r="J36" s="50" t="e">
        <f>Summary!#REF!/Summary!#REF!*100</f>
        <v>#REF!</v>
      </c>
      <c r="K36" s="50" t="e">
        <f>Summary!#REF!/Summary!#REF!*100</f>
        <v>#REF!</v>
      </c>
      <c r="L36" s="50" t="e">
        <f>Summary!#REF!/Summary!#REF!*100</f>
        <v>#REF!</v>
      </c>
      <c r="M36" s="50" t="e">
        <f>Summary!#REF!/Summary!#REF!*100</f>
        <v>#REF!</v>
      </c>
      <c r="N36" s="50" t="e">
        <f>Summary!#REF!/Summary!#REF!*100</f>
        <v>#REF!</v>
      </c>
      <c r="O36" s="50" t="e">
        <f>Summary!#REF!/Summary!#REF!*100</f>
        <v>#REF!</v>
      </c>
      <c r="P36" s="50" t="e">
        <f>Summary!#REF!/Summary!#REF!*100</f>
        <v>#REF!</v>
      </c>
      <c r="Q36" s="50" t="e">
        <f>Summary!#REF!/Summary!#REF!*100</f>
        <v>#REF!</v>
      </c>
      <c r="R36" s="50" t="e">
        <f>Summary!#REF!/Summary!#REF!*100</f>
        <v>#REF!</v>
      </c>
      <c r="S36" s="50" t="e">
        <f>Summary!#REF!/Summary!#REF!*100</f>
        <v>#REF!</v>
      </c>
      <c r="T36" s="50" t="e">
        <f>Summary!#REF!/Summary!#REF!*100</f>
        <v>#REF!</v>
      </c>
      <c r="U36" s="50" t="e">
        <f>Summary!#REF!/Summary!#REF!*100</f>
        <v>#REF!</v>
      </c>
      <c r="V36" s="50" t="e">
        <f>Summary!#REF!/Summary!#REF!*100</f>
        <v>#REF!</v>
      </c>
      <c r="W36" s="50" t="e">
        <f>Summary!#REF!/Summary!#REF!*100</f>
        <v>#REF!</v>
      </c>
      <c r="X36" s="50" t="e">
        <f>Summary!#REF!/Summary!#REF!*100</f>
        <v>#REF!</v>
      </c>
      <c r="Y36" s="50" t="e">
        <f>Summary!#REF!/Summary!#REF!*100</f>
        <v>#REF!</v>
      </c>
      <c r="Z36" s="50" t="e">
        <f>Summary!#REF!/Summary!#REF!*100</f>
        <v>#REF!</v>
      </c>
      <c r="AA36" s="50" t="e">
        <f>Summary!#REF!/Summary!#REF!*100</f>
        <v>#REF!</v>
      </c>
      <c r="AB36" s="50" t="e">
        <f>Summary!#REF!/Summary!#REF!*100</f>
        <v>#REF!</v>
      </c>
      <c r="AC36" s="50" t="e">
        <f>Summary!#REF!/Summary!#REF!*100</f>
        <v>#REF!</v>
      </c>
      <c r="AD36" s="50" t="e">
        <f>Summary!#REF!/Summary!#REF!*100</f>
        <v>#REF!</v>
      </c>
      <c r="AE36" s="50" t="e">
        <f>Summary!#REF!/Summary!#REF!*100</f>
        <v>#REF!</v>
      </c>
      <c r="AF36" s="50">
        <f>Summary!B8/Summary!B$6*100</f>
        <v>23.92938357923132</v>
      </c>
      <c r="AG36" s="50">
        <f>Summary!C8/Summary!C$6*100</f>
        <v>25.891406549325737</v>
      </c>
      <c r="AH36" s="50">
        <f>Summary!D8/Summary!D$6*100</f>
        <v>25.728457879337096</v>
      </c>
      <c r="AI36" s="50">
        <f>Summary!E8/Summary!E$6*100</f>
        <v>25.800732338439818</v>
      </c>
      <c r="AJ36" s="50">
        <f>Summary!F8/Summary!F$6*100</f>
        <v>23.701395387741535</v>
      </c>
      <c r="AK36" s="50">
        <f>Summary!G8/Summary!G$6*100</f>
        <v>26.668090504354492</v>
      </c>
      <c r="AL36" s="50">
        <f>Summary!H8/Summary!H$6*100</f>
        <v>27.765314174483603</v>
      </c>
      <c r="AM36" s="50">
        <f>Summary!I8/Summary!I$6*100</f>
        <v>26.1724362006081</v>
      </c>
      <c r="AN36" s="50">
        <f>Summary!J8/Summary!J$6*100</f>
        <v>23.42459504189554</v>
      </c>
      <c r="AO36" s="50">
        <f>Summary!K8/Summary!K$6*100</f>
        <v>26.133233006312352</v>
      </c>
      <c r="AP36" s="50">
        <f>Summary!L8/Summary!L$6*100</f>
        <v>27.780736433153301</v>
      </c>
      <c r="AQ36" s="50">
        <f>Summary!M8/Summary!M$6*100</f>
        <v>27.352928774730835</v>
      </c>
    </row>
    <row r="37" spans="1:43" s="45" customFormat="1" ht="11.1" customHeight="1" x14ac:dyDescent="0.2">
      <c r="A37" s="42" t="s">
        <v>13</v>
      </c>
      <c r="B37" s="50" t="e">
        <f>Summary!#REF!/Summary!#REF!*100</f>
        <v>#REF!</v>
      </c>
      <c r="C37" s="50" t="e">
        <f>Summary!#REF!/Summary!#REF!*100</f>
        <v>#REF!</v>
      </c>
      <c r="D37" s="50" t="e">
        <f>Summary!#REF!/Summary!#REF!*100</f>
        <v>#REF!</v>
      </c>
      <c r="E37" s="50" t="e">
        <f>Summary!#REF!/Summary!#REF!*100</f>
        <v>#REF!</v>
      </c>
      <c r="F37" s="50" t="e">
        <f>Summary!#REF!/Summary!#REF!*100</f>
        <v>#REF!</v>
      </c>
      <c r="G37" s="50" t="e">
        <f>Summary!#REF!/Summary!#REF!*100</f>
        <v>#REF!</v>
      </c>
      <c r="H37" s="50" t="e">
        <f>Summary!#REF!/Summary!#REF!*100</f>
        <v>#REF!</v>
      </c>
      <c r="I37" s="50" t="e">
        <f>Summary!#REF!/Summary!#REF!*100</f>
        <v>#REF!</v>
      </c>
      <c r="J37" s="50" t="e">
        <f>Summary!#REF!/Summary!#REF!*100</f>
        <v>#REF!</v>
      </c>
      <c r="K37" s="50" t="e">
        <f>Summary!#REF!/Summary!#REF!*100</f>
        <v>#REF!</v>
      </c>
      <c r="L37" s="50" t="e">
        <f>Summary!#REF!/Summary!#REF!*100</f>
        <v>#REF!</v>
      </c>
      <c r="M37" s="50" t="e">
        <f>Summary!#REF!/Summary!#REF!*100</f>
        <v>#REF!</v>
      </c>
      <c r="N37" s="50" t="e">
        <f>Summary!#REF!/Summary!#REF!*100</f>
        <v>#REF!</v>
      </c>
      <c r="O37" s="50" t="e">
        <f>Summary!#REF!/Summary!#REF!*100</f>
        <v>#REF!</v>
      </c>
      <c r="P37" s="50" t="e">
        <f>Summary!#REF!/Summary!#REF!*100</f>
        <v>#REF!</v>
      </c>
      <c r="Q37" s="50" t="e">
        <f>Summary!#REF!/Summary!#REF!*100</f>
        <v>#REF!</v>
      </c>
      <c r="R37" s="50" t="e">
        <f>Summary!#REF!/Summary!#REF!*100</f>
        <v>#REF!</v>
      </c>
      <c r="S37" s="50" t="e">
        <f>Summary!#REF!/Summary!#REF!*100</f>
        <v>#REF!</v>
      </c>
      <c r="T37" s="50" t="e">
        <f>Summary!#REF!/Summary!#REF!*100</f>
        <v>#REF!</v>
      </c>
      <c r="U37" s="50" t="e">
        <f>Summary!#REF!/Summary!#REF!*100</f>
        <v>#REF!</v>
      </c>
      <c r="V37" s="50" t="e">
        <f>Summary!#REF!/Summary!#REF!*100</f>
        <v>#REF!</v>
      </c>
      <c r="W37" s="50" t="e">
        <f>Summary!#REF!/Summary!#REF!*100</f>
        <v>#REF!</v>
      </c>
      <c r="X37" s="50" t="e">
        <f>Summary!#REF!/Summary!#REF!*100</f>
        <v>#REF!</v>
      </c>
      <c r="Y37" s="50" t="e">
        <f>Summary!#REF!/Summary!#REF!*100</f>
        <v>#REF!</v>
      </c>
      <c r="Z37" s="50" t="e">
        <f>Summary!#REF!/Summary!#REF!*100</f>
        <v>#REF!</v>
      </c>
      <c r="AA37" s="50" t="e">
        <f>Summary!#REF!/Summary!#REF!*100</f>
        <v>#REF!</v>
      </c>
      <c r="AB37" s="50" t="e">
        <f>Summary!#REF!/Summary!#REF!*100</f>
        <v>#REF!</v>
      </c>
      <c r="AC37" s="50" t="e">
        <f>Summary!#REF!/Summary!#REF!*100</f>
        <v>#REF!</v>
      </c>
      <c r="AD37" s="50" t="e">
        <f>Summary!#REF!/Summary!#REF!*100</f>
        <v>#REF!</v>
      </c>
      <c r="AE37" s="50" t="e">
        <f>Summary!#REF!/Summary!#REF!*100</f>
        <v>#REF!</v>
      </c>
      <c r="AF37" s="50">
        <f>Summary!B9/Summary!B$6*100</f>
        <v>42.36963412776629</v>
      </c>
      <c r="AG37" s="50">
        <f>Summary!C9/Summary!C$6*100</f>
        <v>44.944490084271933</v>
      </c>
      <c r="AH37" s="50">
        <f>Summary!D9/Summary!D$6*100</f>
        <v>45.799430360495606</v>
      </c>
      <c r="AI37" s="50">
        <f>Summary!E9/Summary!E$6*100</f>
        <v>44.873960192395494</v>
      </c>
      <c r="AJ37" s="50">
        <f>Summary!F9/Summary!F$6*100</f>
        <v>41.658658217385273</v>
      </c>
      <c r="AK37" s="50">
        <f>Summary!G9/Summary!G$6*100</f>
        <v>43.521217506810864</v>
      </c>
      <c r="AL37" s="50">
        <f>Summary!H9/Summary!H$6*100</f>
        <v>44.452270714400832</v>
      </c>
      <c r="AM37" s="50">
        <f>Summary!I9/Summary!I$6*100</f>
        <v>44.405454915744265</v>
      </c>
      <c r="AN37" s="50">
        <f>Summary!J9/Summary!J$6*100</f>
        <v>41.572517602659012</v>
      </c>
      <c r="AO37" s="50">
        <f>Summary!K9/Summary!K$6*100</f>
        <v>44.932343213778672</v>
      </c>
      <c r="AP37" s="50">
        <f>Summary!L9/Summary!L$6*100</f>
        <v>45.502717298647802</v>
      </c>
      <c r="AQ37" s="50">
        <f>Summary!M9/Summary!M$6*100</f>
        <v>44.477971398156257</v>
      </c>
    </row>
    <row r="38" spans="1:43" s="45" customFormat="1" ht="11.1" customHeight="1" x14ac:dyDescent="0.2">
      <c r="A38" s="41" t="s">
        <v>18</v>
      </c>
    </row>
    <row r="39" spans="1:43" s="45" customFormat="1" ht="11.1" customHeight="1" x14ac:dyDescent="0.2">
      <c r="A39" s="44" t="s">
        <v>19</v>
      </c>
      <c r="B39" s="50" t="e">
        <f>Summary!#REF!/Summary!#REF!*100</f>
        <v>#REF!</v>
      </c>
      <c r="C39" s="50" t="e">
        <f>Summary!#REF!/Summary!#REF!*100</f>
        <v>#REF!</v>
      </c>
      <c r="D39" s="50" t="e">
        <f>Summary!#REF!/Summary!#REF!*100</f>
        <v>#REF!</v>
      </c>
      <c r="E39" s="50" t="e">
        <f>Summary!#REF!/Summary!#REF!*100</f>
        <v>#REF!</v>
      </c>
      <c r="F39" s="50" t="e">
        <f>Summary!#REF!/Summary!#REF!*100</f>
        <v>#REF!</v>
      </c>
      <c r="G39" s="50" t="e">
        <f>Summary!#REF!/Summary!#REF!*100</f>
        <v>#REF!</v>
      </c>
      <c r="H39" s="50" t="e">
        <f>Summary!#REF!/Summary!#REF!*100</f>
        <v>#REF!</v>
      </c>
      <c r="I39" s="50" t="e">
        <f>Summary!#REF!/Summary!#REF!*100</f>
        <v>#REF!</v>
      </c>
      <c r="J39" s="50" t="e">
        <f>Summary!#REF!/Summary!#REF!*100</f>
        <v>#REF!</v>
      </c>
      <c r="K39" s="50" t="e">
        <f>Summary!#REF!/Summary!#REF!*100</f>
        <v>#REF!</v>
      </c>
      <c r="L39" s="50" t="e">
        <f>Summary!#REF!/Summary!#REF!*100</f>
        <v>#REF!</v>
      </c>
      <c r="M39" s="50" t="e">
        <f>Summary!#REF!/Summary!#REF!*100</f>
        <v>#REF!</v>
      </c>
      <c r="N39" s="50" t="e">
        <f>Summary!#REF!/Summary!#REF!*100</f>
        <v>#REF!</v>
      </c>
      <c r="O39" s="50" t="e">
        <f>Summary!#REF!/Summary!#REF!*100</f>
        <v>#REF!</v>
      </c>
      <c r="P39" s="50" t="e">
        <f>Summary!#REF!/Summary!#REF!*100</f>
        <v>#REF!</v>
      </c>
      <c r="Q39" s="50" t="e">
        <f>Summary!#REF!/Summary!#REF!*100</f>
        <v>#REF!</v>
      </c>
      <c r="R39" s="50" t="e">
        <f>Summary!#REF!/Summary!#REF!*100</f>
        <v>#REF!</v>
      </c>
      <c r="S39" s="50" t="e">
        <f>Summary!#REF!/Summary!#REF!*100</f>
        <v>#REF!</v>
      </c>
      <c r="T39" s="50" t="e">
        <f>Summary!#REF!/Summary!#REF!*100</f>
        <v>#REF!</v>
      </c>
      <c r="U39" s="50" t="e">
        <f>Summary!#REF!/Summary!#REF!*100</f>
        <v>#REF!</v>
      </c>
      <c r="V39" s="50" t="e">
        <f>Summary!#REF!/Summary!#REF!*100</f>
        <v>#REF!</v>
      </c>
      <c r="W39" s="50" t="e">
        <f>Summary!#REF!/Summary!#REF!*100</f>
        <v>#REF!</v>
      </c>
      <c r="X39" s="50" t="e">
        <f>Summary!#REF!/Summary!#REF!*100</f>
        <v>#REF!</v>
      </c>
      <c r="Y39" s="50" t="e">
        <f>Summary!#REF!/Summary!#REF!*100</f>
        <v>#REF!</v>
      </c>
      <c r="Z39" s="50" t="e">
        <f>Summary!#REF!/Summary!#REF!*100</f>
        <v>#REF!</v>
      </c>
      <c r="AA39" s="50" t="e">
        <f>Summary!#REF!/Summary!#REF!*100</f>
        <v>#REF!</v>
      </c>
      <c r="AB39" s="50" t="e">
        <f>Summary!#REF!/Summary!#REF!*100</f>
        <v>#REF!</v>
      </c>
      <c r="AC39" s="50" t="e">
        <f>Summary!#REF!/Summary!#REF!*100</f>
        <v>#REF!</v>
      </c>
      <c r="AD39" s="50" t="e">
        <f>Summary!#REF!/Summary!#REF!*100</f>
        <v>#REF!</v>
      </c>
      <c r="AE39" s="50" t="e">
        <f>Summary!#REF!/Summary!#REF!*100</f>
        <v>#REF!</v>
      </c>
      <c r="AF39" s="50">
        <f>Summary!B11/Summary!B$6*100</f>
        <v>5.8919051015140278</v>
      </c>
      <c r="AG39" s="50">
        <f>Summary!C11/Summary!C$6*100</f>
        <v>6.612254263102721</v>
      </c>
      <c r="AH39" s="50">
        <f>Summary!D11/Summary!D$6*100</f>
        <v>6.7594023935382701</v>
      </c>
      <c r="AI39" s="50">
        <f>Summary!E11/Summary!E$6*100</f>
        <v>7.1411381425171383</v>
      </c>
      <c r="AJ39" s="50">
        <f>Summary!F11/Summary!F$6*100</f>
        <v>6.5381417279185756</v>
      </c>
      <c r="AK39" s="50">
        <f>Summary!G11/Summary!G$6*100</f>
        <v>6.8510226431929775</v>
      </c>
      <c r="AL39" s="50">
        <f>Summary!H11/Summary!H$6*100</f>
        <v>7.4100689809151215</v>
      </c>
      <c r="AM39" s="50">
        <f>Summary!I11/Summary!I$6*100</f>
        <v>7.3608127376071195</v>
      </c>
      <c r="AN39" s="50">
        <f>Summary!J11/Summary!J$6*100</f>
        <v>6.3846522664607344</v>
      </c>
      <c r="AO39" s="50">
        <f>Summary!K11/Summary!K$6*100</f>
        <v>6.9575029435047409</v>
      </c>
      <c r="AP39" s="50">
        <f>Summary!L11/Summary!L$6*100</f>
        <v>6.8321361137308427</v>
      </c>
      <c r="AQ39" s="50">
        <f>Summary!M11/Summary!M$6*100</f>
        <v>6.9162694115239756</v>
      </c>
    </row>
    <row r="40" spans="1:43" s="45" customFormat="1" ht="11.1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3"/>
      <c r="AP40" s="63"/>
      <c r="AQ40" s="63"/>
    </row>
    <row r="41" spans="1:43" s="45" customFormat="1" ht="11.1" customHeight="1" x14ac:dyDescent="0.2">
      <c r="A41" s="40" t="s">
        <v>102</v>
      </c>
      <c r="AF41" s="54"/>
      <c r="AG41" s="54"/>
      <c r="AH41" s="54"/>
    </row>
    <row r="42" spans="1:43" s="40" customFormat="1" ht="11.1" customHeight="1" x14ac:dyDescent="0.2">
      <c r="A42" s="41" t="s">
        <v>0</v>
      </c>
      <c r="B42" s="49" t="e">
        <f>Summary!#REF!/Summary!#REF!*100</f>
        <v>#REF!</v>
      </c>
      <c r="C42" s="49" t="e">
        <f>Summary!#REF!/Summary!#REF!*100</f>
        <v>#REF!</v>
      </c>
      <c r="D42" s="49" t="e">
        <f>Summary!#REF!/Summary!#REF!*100</f>
        <v>#REF!</v>
      </c>
      <c r="E42" s="49" t="e">
        <f>Summary!#REF!/Summary!#REF!*100</f>
        <v>#REF!</v>
      </c>
      <c r="F42" s="49" t="e">
        <f>Summary!#REF!/Summary!#REF!*100</f>
        <v>#REF!</v>
      </c>
      <c r="G42" s="49" t="e">
        <f>Summary!#REF!/Summary!#REF!*100</f>
        <v>#REF!</v>
      </c>
      <c r="H42" s="49" t="e">
        <f>Summary!#REF!/Summary!#REF!*100</f>
        <v>#REF!</v>
      </c>
      <c r="I42" s="49" t="e">
        <f>Summary!#REF!/Summary!#REF!*100</f>
        <v>#REF!</v>
      </c>
      <c r="J42" s="49" t="e">
        <f>Summary!#REF!/Summary!#REF!*100</f>
        <v>#REF!</v>
      </c>
      <c r="K42" s="49" t="e">
        <f t="shared" ref="K42:AE42" si="3">SUM(K43:K47)</f>
        <v>#REF!</v>
      </c>
      <c r="L42" s="49" t="e">
        <f t="shared" si="3"/>
        <v>#REF!</v>
      </c>
      <c r="M42" s="49" t="e">
        <f t="shared" si="3"/>
        <v>#REF!</v>
      </c>
      <c r="N42" s="49" t="e">
        <f t="shared" si="3"/>
        <v>#REF!</v>
      </c>
      <c r="O42" s="49" t="e">
        <f t="shared" si="3"/>
        <v>#REF!</v>
      </c>
      <c r="P42" s="49" t="e">
        <f t="shared" si="3"/>
        <v>#REF!</v>
      </c>
      <c r="Q42" s="49" t="e">
        <f t="shared" si="3"/>
        <v>#REF!</v>
      </c>
      <c r="R42" s="49" t="e">
        <f t="shared" si="3"/>
        <v>#REF!</v>
      </c>
      <c r="S42" s="49" t="e">
        <f t="shared" si="3"/>
        <v>#REF!</v>
      </c>
      <c r="T42" s="49" t="e">
        <f t="shared" si="3"/>
        <v>#REF!</v>
      </c>
      <c r="U42" s="49" t="e">
        <f t="shared" si="3"/>
        <v>#REF!</v>
      </c>
      <c r="V42" s="49" t="e">
        <f t="shared" si="3"/>
        <v>#REF!</v>
      </c>
      <c r="W42" s="49" t="e">
        <f t="shared" si="3"/>
        <v>#REF!</v>
      </c>
      <c r="X42" s="49" t="e">
        <f t="shared" si="3"/>
        <v>#REF!</v>
      </c>
      <c r="Y42" s="49" t="e">
        <f t="shared" si="3"/>
        <v>#REF!</v>
      </c>
      <c r="Z42" s="49" t="e">
        <f t="shared" si="3"/>
        <v>#REF!</v>
      </c>
      <c r="AA42" s="49" t="e">
        <f t="shared" si="3"/>
        <v>#REF!</v>
      </c>
      <c r="AB42" s="49" t="e">
        <f t="shared" si="3"/>
        <v>#REF!</v>
      </c>
      <c r="AC42" s="49" t="e">
        <f t="shared" si="3"/>
        <v>#REF!</v>
      </c>
      <c r="AD42" s="49" t="e">
        <f t="shared" si="3"/>
        <v>#REF!</v>
      </c>
      <c r="AE42" s="49" t="e">
        <f t="shared" si="3"/>
        <v>#REF!</v>
      </c>
      <c r="AF42" s="58">
        <f t="shared" ref="AF42:AK42" si="4">SUM(AF43:AF47)</f>
        <v>100</v>
      </c>
      <c r="AG42" s="58">
        <f t="shared" si="4"/>
        <v>100.00000000000001</v>
      </c>
      <c r="AH42" s="58">
        <f t="shared" si="4"/>
        <v>100.00000000000001</v>
      </c>
      <c r="AI42" s="58">
        <f t="shared" si="4"/>
        <v>100</v>
      </c>
      <c r="AJ42" s="58">
        <f t="shared" si="4"/>
        <v>100</v>
      </c>
      <c r="AK42" s="58">
        <f t="shared" si="4"/>
        <v>100</v>
      </c>
      <c r="AL42" s="58">
        <f t="shared" ref="AL42:AQ42" si="5">SUM(AL43:AL47)</f>
        <v>100</v>
      </c>
      <c r="AM42" s="58">
        <f t="shared" si="5"/>
        <v>100.00000000000001</v>
      </c>
      <c r="AN42" s="58">
        <f t="shared" si="5"/>
        <v>100</v>
      </c>
      <c r="AO42" s="58">
        <f t="shared" si="5"/>
        <v>100</v>
      </c>
      <c r="AP42" s="58">
        <f t="shared" si="5"/>
        <v>100</v>
      </c>
      <c r="AQ42" s="58">
        <f t="shared" si="5"/>
        <v>100.00000000000001</v>
      </c>
    </row>
    <row r="43" spans="1:43" s="45" customFormat="1" ht="11.1" customHeight="1" x14ac:dyDescent="0.2">
      <c r="A43" s="42" t="s">
        <v>70</v>
      </c>
      <c r="B43" s="50" t="e">
        <f>Summary!#REF!/Summary!#REF!*100</f>
        <v>#REF!</v>
      </c>
      <c r="C43" s="50" t="e">
        <f>Summary!#REF!/Summary!#REF!*100</f>
        <v>#REF!</v>
      </c>
      <c r="D43" s="50" t="e">
        <f>Summary!#REF!/Summary!#REF!*100</f>
        <v>#REF!</v>
      </c>
      <c r="E43" s="50" t="e">
        <f>Summary!#REF!/Summary!#REF!*100</f>
        <v>#REF!</v>
      </c>
      <c r="F43" s="50" t="e">
        <f>Summary!#REF!/Summary!#REF!*100</f>
        <v>#REF!</v>
      </c>
      <c r="G43" s="50" t="e">
        <f>Summary!#REF!/Summary!#REF!*100</f>
        <v>#REF!</v>
      </c>
      <c r="H43" s="50" t="e">
        <f>Summary!#REF!/Summary!#REF!*100</f>
        <v>#REF!</v>
      </c>
      <c r="I43" s="50" t="e">
        <f>Summary!#REF!/Summary!#REF!*100</f>
        <v>#REF!</v>
      </c>
      <c r="J43" s="50" t="e">
        <f>Summary!#REF!/Summary!#REF!*100</f>
        <v>#REF!</v>
      </c>
      <c r="K43" s="50" t="e">
        <f>Summary!#REF!/Summary!#REF!*100</f>
        <v>#REF!</v>
      </c>
      <c r="L43" s="50" t="e">
        <f>Summary!#REF!/Summary!#REF!*100</f>
        <v>#REF!</v>
      </c>
      <c r="M43" s="50" t="e">
        <f>Summary!#REF!/Summary!#REF!*100</f>
        <v>#REF!</v>
      </c>
      <c r="N43" s="50" t="e">
        <f>Summary!#REF!/Summary!#REF!*100</f>
        <v>#REF!</v>
      </c>
      <c r="O43" s="50" t="e">
        <f>Summary!#REF!/Summary!#REF!*100</f>
        <v>#REF!</v>
      </c>
      <c r="P43" s="50" t="e">
        <f>Summary!#REF!/Summary!#REF!*100</f>
        <v>#REF!</v>
      </c>
      <c r="Q43" s="50" t="e">
        <f>Summary!#REF!/Summary!#REF!*100</f>
        <v>#REF!</v>
      </c>
      <c r="R43" s="50" t="e">
        <f>Summary!#REF!/Summary!#REF!*100</f>
        <v>#REF!</v>
      </c>
      <c r="S43" s="50" t="e">
        <f>Summary!#REF!/Summary!#REF!*100</f>
        <v>#REF!</v>
      </c>
      <c r="T43" s="50" t="e">
        <f>Summary!#REF!/Summary!#REF!*100</f>
        <v>#REF!</v>
      </c>
      <c r="U43" s="50" t="e">
        <f>Summary!#REF!/Summary!#REF!*100</f>
        <v>#REF!</v>
      </c>
      <c r="V43" s="50" t="e">
        <f>Summary!#REF!/Summary!#REF!*100</f>
        <v>#REF!</v>
      </c>
      <c r="W43" s="50" t="e">
        <f>Summary!#REF!/Summary!#REF!*100</f>
        <v>#REF!</v>
      </c>
      <c r="X43" s="50" t="e">
        <f>Summary!#REF!/Summary!#REF!*100</f>
        <v>#REF!</v>
      </c>
      <c r="Y43" s="50" t="e">
        <f>Summary!#REF!/Summary!#REF!*100</f>
        <v>#REF!</v>
      </c>
      <c r="Z43" s="50" t="e">
        <f>Summary!#REF!/Summary!#REF!*100</f>
        <v>#REF!</v>
      </c>
      <c r="AA43" s="50" t="e">
        <f>Summary!#REF!/Summary!#REF!*100</f>
        <v>#REF!</v>
      </c>
      <c r="AB43" s="50" t="e">
        <f>Summary!#REF!/Summary!#REF!*100</f>
        <v>#REF!</v>
      </c>
      <c r="AC43" s="50" t="e">
        <f>Summary!#REF!/Summary!#REF!*100</f>
        <v>#REF!</v>
      </c>
      <c r="AD43" s="50" t="e">
        <f>Summary!#REF!/Summary!#REF!*100</f>
        <v>#REF!</v>
      </c>
      <c r="AE43" s="50" t="e">
        <f>Summary!#REF!/Summary!#REF!*100</f>
        <v>#REF!</v>
      </c>
      <c r="AF43" s="43">
        <f>Summary!B15/Summary!B$14*100</f>
        <v>22.864871645625392</v>
      </c>
      <c r="AG43" s="43">
        <f>Summary!C15/Summary!C$14*100</f>
        <v>23.423142564608931</v>
      </c>
      <c r="AH43" s="43">
        <f>Summary!D15/Summary!D$14*100</f>
        <v>25.022533805807818</v>
      </c>
      <c r="AI43" s="43">
        <f>Summary!E15/Summary!E$14*100</f>
        <v>23.672657741777932</v>
      </c>
      <c r="AJ43" s="43">
        <f>Summary!F15/Summary!F$14*100</f>
        <v>23.14527283626882</v>
      </c>
      <c r="AK43" s="43">
        <f>Summary!G15/Summary!G$14*100</f>
        <v>23.85751360261736</v>
      </c>
      <c r="AL43" s="43">
        <f>Summary!H15/Summary!H$14*100</f>
        <v>23.580332714592117</v>
      </c>
      <c r="AM43" s="43">
        <f>Summary!I15/Summary!I$14*100</f>
        <v>23.497037064731469</v>
      </c>
      <c r="AN43" s="43">
        <f>Summary!J15/Summary!J$14*100</f>
        <v>23.525867849310263</v>
      </c>
      <c r="AO43" s="43">
        <f>Summary!K15/Summary!K$14*100</f>
        <v>23.014868197432886</v>
      </c>
      <c r="AP43" s="43">
        <f>Summary!L15/Summary!L$14*100</f>
        <v>23.125094242508698</v>
      </c>
      <c r="AQ43" s="43">
        <f>Summary!M15/Summary!M$14*100</f>
        <v>22.643665712523916</v>
      </c>
    </row>
    <row r="44" spans="1:43" s="45" customFormat="1" ht="11.1" customHeight="1" x14ac:dyDescent="0.2">
      <c r="A44" s="42" t="s">
        <v>7</v>
      </c>
      <c r="B44" s="50" t="e">
        <f>Summary!#REF!/Summary!#REF!*100</f>
        <v>#REF!</v>
      </c>
      <c r="C44" s="50" t="e">
        <f>Summary!#REF!/Summary!#REF!*100</f>
        <v>#REF!</v>
      </c>
      <c r="D44" s="50" t="e">
        <f>Summary!#REF!/Summary!#REF!*100</f>
        <v>#REF!</v>
      </c>
      <c r="E44" s="50" t="e">
        <f>Summary!#REF!/Summary!#REF!*100</f>
        <v>#REF!</v>
      </c>
      <c r="F44" s="50" t="e">
        <f>Summary!#REF!/Summary!#REF!*100</f>
        <v>#REF!</v>
      </c>
      <c r="G44" s="50" t="e">
        <f>Summary!#REF!/Summary!#REF!*100</f>
        <v>#REF!</v>
      </c>
      <c r="H44" s="50" t="e">
        <f>Summary!#REF!/Summary!#REF!*100</f>
        <v>#REF!</v>
      </c>
      <c r="I44" s="50" t="e">
        <f>Summary!#REF!/Summary!#REF!*100</f>
        <v>#REF!</v>
      </c>
      <c r="J44" s="50" t="e">
        <f>Summary!#REF!/Summary!#REF!*100</f>
        <v>#REF!</v>
      </c>
      <c r="K44" s="50" t="e">
        <f>Summary!#REF!/Summary!#REF!*100</f>
        <v>#REF!</v>
      </c>
      <c r="L44" s="50" t="e">
        <f>Summary!#REF!/Summary!#REF!*100</f>
        <v>#REF!</v>
      </c>
      <c r="M44" s="50" t="e">
        <f>Summary!#REF!/Summary!#REF!*100</f>
        <v>#REF!</v>
      </c>
      <c r="N44" s="50" t="e">
        <f>Summary!#REF!/Summary!#REF!*100</f>
        <v>#REF!</v>
      </c>
      <c r="O44" s="50" t="e">
        <f>Summary!#REF!/Summary!#REF!*100</f>
        <v>#REF!</v>
      </c>
      <c r="P44" s="50" t="e">
        <f>Summary!#REF!/Summary!#REF!*100</f>
        <v>#REF!</v>
      </c>
      <c r="Q44" s="50" t="e">
        <f>Summary!#REF!/Summary!#REF!*100</f>
        <v>#REF!</v>
      </c>
      <c r="R44" s="50" t="e">
        <f>Summary!#REF!/Summary!#REF!*100</f>
        <v>#REF!</v>
      </c>
      <c r="S44" s="50" t="e">
        <f>Summary!#REF!/Summary!#REF!*100</f>
        <v>#REF!</v>
      </c>
      <c r="T44" s="50" t="e">
        <f>Summary!#REF!/Summary!#REF!*100</f>
        <v>#REF!</v>
      </c>
      <c r="U44" s="50" t="e">
        <f>Summary!#REF!/Summary!#REF!*100</f>
        <v>#REF!</v>
      </c>
      <c r="V44" s="50" t="e">
        <f>Summary!#REF!/Summary!#REF!*100</f>
        <v>#REF!</v>
      </c>
      <c r="W44" s="50" t="e">
        <f>Summary!#REF!/Summary!#REF!*100</f>
        <v>#REF!</v>
      </c>
      <c r="X44" s="50" t="e">
        <f>Summary!#REF!/Summary!#REF!*100</f>
        <v>#REF!</v>
      </c>
      <c r="Y44" s="50" t="e">
        <f>Summary!#REF!/Summary!#REF!*100</f>
        <v>#REF!</v>
      </c>
      <c r="Z44" s="50" t="e">
        <f>Summary!#REF!/Summary!#REF!*100</f>
        <v>#REF!</v>
      </c>
      <c r="AA44" s="50" t="e">
        <f>Summary!#REF!/Summary!#REF!*100</f>
        <v>#REF!</v>
      </c>
      <c r="AB44" s="50" t="e">
        <f>Summary!#REF!/Summary!#REF!*100</f>
        <v>#REF!</v>
      </c>
      <c r="AC44" s="50" t="e">
        <f>Summary!#REF!/Summary!#REF!*100</f>
        <v>#REF!</v>
      </c>
      <c r="AD44" s="50" t="e">
        <f>Summary!#REF!/Summary!#REF!*100</f>
        <v>#REF!</v>
      </c>
      <c r="AE44" s="50" t="e">
        <f>Summary!#REF!/Summary!#REF!*100</f>
        <v>#REF!</v>
      </c>
      <c r="AF44" s="43">
        <f>Summary!B16/Summary!B$14*100</f>
        <v>26.116524103524579</v>
      </c>
      <c r="AG44" s="43">
        <f>Summary!C16/Summary!C$14*100</f>
        <v>25.573901132715044</v>
      </c>
      <c r="AH44" s="43">
        <f>Summary!D16/Summary!D$14*100</f>
        <v>24.258424744112808</v>
      </c>
      <c r="AI44" s="43">
        <f>Summary!E16/Summary!E$14*100</f>
        <v>25.245838029164396</v>
      </c>
      <c r="AJ44" s="43">
        <f>Summary!F16/Summary!F$14*100</f>
        <v>25.874953478456359</v>
      </c>
      <c r="AK44" s="43">
        <f>Summary!G16/Summary!G$14*100</f>
        <v>26.338281668825449</v>
      </c>
      <c r="AL44" s="43">
        <f>Summary!H16/Summary!H$14*100</f>
        <v>26.174148999269825</v>
      </c>
      <c r="AM44" s="43">
        <f>Summary!I16/Summary!I$14*100</f>
        <v>25.610987655007783</v>
      </c>
      <c r="AN44" s="43">
        <f>Summary!J16/Summary!J$14*100</f>
        <v>25.662583677379068</v>
      </c>
      <c r="AO44" s="43">
        <f>Summary!K16/Summary!K$14*100</f>
        <v>25.741990567816476</v>
      </c>
      <c r="AP44" s="43">
        <f>Summary!L16/Summary!L$14*100</f>
        <v>26.159683351671863</v>
      </c>
      <c r="AQ44" s="43">
        <f>Summary!M16/Summary!M$14*100</f>
        <v>26.779336009459648</v>
      </c>
    </row>
    <row r="45" spans="1:43" s="45" customFormat="1" ht="11.1" customHeight="1" x14ac:dyDescent="0.2">
      <c r="A45" s="42" t="s">
        <v>13</v>
      </c>
      <c r="B45" s="50" t="e">
        <f>Summary!#REF!/Summary!#REF!*100</f>
        <v>#REF!</v>
      </c>
      <c r="C45" s="50" t="e">
        <f>Summary!#REF!/Summary!#REF!*100</f>
        <v>#REF!</v>
      </c>
      <c r="D45" s="50" t="e">
        <f>Summary!#REF!/Summary!#REF!*100</f>
        <v>#REF!</v>
      </c>
      <c r="E45" s="50" t="e">
        <f>Summary!#REF!/Summary!#REF!*100</f>
        <v>#REF!</v>
      </c>
      <c r="F45" s="50" t="e">
        <f>Summary!#REF!/Summary!#REF!*100</f>
        <v>#REF!</v>
      </c>
      <c r="G45" s="50" t="e">
        <f>Summary!#REF!/Summary!#REF!*100</f>
        <v>#REF!</v>
      </c>
      <c r="H45" s="50" t="e">
        <f>Summary!#REF!/Summary!#REF!*100</f>
        <v>#REF!</v>
      </c>
      <c r="I45" s="50" t="e">
        <f>Summary!#REF!/Summary!#REF!*100</f>
        <v>#REF!</v>
      </c>
      <c r="J45" s="50" t="e">
        <f>Summary!#REF!/Summary!#REF!*100</f>
        <v>#REF!</v>
      </c>
      <c r="K45" s="50" t="e">
        <f>Summary!#REF!/Summary!#REF!*100</f>
        <v>#REF!</v>
      </c>
      <c r="L45" s="50" t="e">
        <f>Summary!#REF!/Summary!#REF!*100</f>
        <v>#REF!</v>
      </c>
      <c r="M45" s="50" t="e">
        <f>Summary!#REF!/Summary!#REF!*100</f>
        <v>#REF!</v>
      </c>
      <c r="N45" s="50" t="e">
        <f>Summary!#REF!/Summary!#REF!*100</f>
        <v>#REF!</v>
      </c>
      <c r="O45" s="50" t="e">
        <f>Summary!#REF!/Summary!#REF!*100</f>
        <v>#REF!</v>
      </c>
      <c r="P45" s="50" t="e">
        <f>Summary!#REF!/Summary!#REF!*100</f>
        <v>#REF!</v>
      </c>
      <c r="Q45" s="50" t="e">
        <f>Summary!#REF!/Summary!#REF!*100</f>
        <v>#REF!</v>
      </c>
      <c r="R45" s="50" t="e">
        <f>Summary!#REF!/Summary!#REF!*100</f>
        <v>#REF!</v>
      </c>
      <c r="S45" s="50" t="e">
        <f>Summary!#REF!/Summary!#REF!*100</f>
        <v>#REF!</v>
      </c>
      <c r="T45" s="50" t="e">
        <f>Summary!#REF!/Summary!#REF!*100</f>
        <v>#REF!</v>
      </c>
      <c r="U45" s="50" t="e">
        <f>Summary!#REF!/Summary!#REF!*100</f>
        <v>#REF!</v>
      </c>
      <c r="V45" s="50" t="e">
        <f>Summary!#REF!/Summary!#REF!*100</f>
        <v>#REF!</v>
      </c>
      <c r="W45" s="50" t="e">
        <f>Summary!#REF!/Summary!#REF!*100</f>
        <v>#REF!</v>
      </c>
      <c r="X45" s="50" t="e">
        <f>Summary!#REF!/Summary!#REF!*100</f>
        <v>#REF!</v>
      </c>
      <c r="Y45" s="50" t="e">
        <f>Summary!#REF!/Summary!#REF!*100</f>
        <v>#REF!</v>
      </c>
      <c r="Z45" s="50" t="e">
        <f>Summary!#REF!/Summary!#REF!*100</f>
        <v>#REF!</v>
      </c>
      <c r="AA45" s="50" t="e">
        <f>Summary!#REF!/Summary!#REF!*100</f>
        <v>#REF!</v>
      </c>
      <c r="AB45" s="50" t="e">
        <f>Summary!#REF!/Summary!#REF!*100</f>
        <v>#REF!</v>
      </c>
      <c r="AC45" s="50" t="e">
        <f>Summary!#REF!/Summary!#REF!*100</f>
        <v>#REF!</v>
      </c>
      <c r="AD45" s="50" t="e">
        <f>Summary!#REF!/Summary!#REF!*100</f>
        <v>#REF!</v>
      </c>
      <c r="AE45" s="50" t="e">
        <f>Summary!#REF!/Summary!#REF!*100</f>
        <v>#REF!</v>
      </c>
      <c r="AF45" s="50">
        <f>Summary!B17/Summary!B$14*100</f>
        <v>44.544467920016558</v>
      </c>
      <c r="AG45" s="50">
        <f>Summary!C17/Summary!C$14*100</f>
        <v>44.484479224968425</v>
      </c>
      <c r="AH45" s="50">
        <f>Summary!D17/Summary!D$14*100</f>
        <v>44.250589112102205</v>
      </c>
      <c r="AI45" s="50">
        <f>Summary!E17/Summary!E$14*100</f>
        <v>44.246427162235321</v>
      </c>
      <c r="AJ45" s="50">
        <f>Summary!F17/Summary!F$14*100</f>
        <v>43.81024368105296</v>
      </c>
      <c r="AK45" s="50">
        <f>Summary!G17/Summary!G$14*100</f>
        <v>43.060787580329503</v>
      </c>
      <c r="AL45" s="50">
        <f>Summary!H17/Summary!H$14*100</f>
        <v>43.103685038542054</v>
      </c>
      <c r="AM45" s="50">
        <f>Summary!I17/Summary!I$14*100</f>
        <v>43.830464955889688</v>
      </c>
      <c r="AN45" s="50">
        <f>Summary!J17/Summary!J$14*100</f>
        <v>43.823609052238552</v>
      </c>
      <c r="AO45" s="50">
        <f>Summary!K17/Summary!K$14*100</f>
        <v>44.400648645497562</v>
      </c>
      <c r="AP45" s="50">
        <f>Summary!L17/Summary!L$14*100</f>
        <v>44.128737243535092</v>
      </c>
      <c r="AQ45" s="50">
        <f>Summary!M17/Summary!M$14*100</f>
        <v>43.916107296845055</v>
      </c>
    </row>
    <row r="46" spans="1:43" s="45" customFormat="1" ht="11.1" customHeight="1" x14ac:dyDescent="0.2">
      <c r="A46" s="41" t="s">
        <v>18</v>
      </c>
      <c r="Z46" s="45">
        <v>8.5</v>
      </c>
    </row>
    <row r="47" spans="1:43" s="45" customFormat="1" ht="11.1" customHeight="1" x14ac:dyDescent="0.2">
      <c r="A47" s="44" t="s">
        <v>19</v>
      </c>
      <c r="B47" s="50" t="e">
        <f>Summary!#REF!/Summary!#REF!*100</f>
        <v>#REF!</v>
      </c>
      <c r="C47" s="50" t="e">
        <f>Summary!#REF!/Summary!#REF!*100</f>
        <v>#REF!</v>
      </c>
      <c r="D47" s="50" t="e">
        <f>Summary!#REF!/Summary!#REF!*100</f>
        <v>#REF!</v>
      </c>
      <c r="E47" s="50" t="e">
        <f>Summary!#REF!/Summary!#REF!*100</f>
        <v>#REF!</v>
      </c>
      <c r="F47" s="50" t="e">
        <f>Summary!#REF!/Summary!#REF!*100</f>
        <v>#REF!</v>
      </c>
      <c r="G47" s="50" t="e">
        <f>Summary!#REF!/Summary!#REF!*100</f>
        <v>#REF!</v>
      </c>
      <c r="H47" s="50" t="e">
        <f>Summary!#REF!/Summary!#REF!*100</f>
        <v>#REF!</v>
      </c>
      <c r="I47" s="50" t="e">
        <f>Summary!#REF!/Summary!#REF!*100</f>
        <v>#REF!</v>
      </c>
      <c r="J47" s="50" t="e">
        <f>Summary!#REF!/Summary!#REF!*100</f>
        <v>#REF!</v>
      </c>
      <c r="K47" s="50" t="e">
        <f>Summary!#REF!/Summary!#REF!*100</f>
        <v>#REF!</v>
      </c>
      <c r="L47" s="50" t="e">
        <f>Summary!#REF!/Summary!#REF!*100</f>
        <v>#REF!</v>
      </c>
      <c r="M47" s="50" t="e">
        <f>Summary!#REF!/Summary!#REF!*100</f>
        <v>#REF!</v>
      </c>
      <c r="N47" s="50" t="e">
        <f>Summary!#REF!/Summary!#REF!*100</f>
        <v>#REF!</v>
      </c>
      <c r="O47" s="50" t="e">
        <f>Summary!#REF!/Summary!#REF!*100</f>
        <v>#REF!</v>
      </c>
      <c r="P47" s="50" t="e">
        <f>Summary!#REF!/Summary!#REF!*100</f>
        <v>#REF!</v>
      </c>
      <c r="Q47" s="50" t="e">
        <f>Summary!#REF!/Summary!#REF!*100</f>
        <v>#REF!</v>
      </c>
      <c r="R47" s="50" t="e">
        <f>Summary!#REF!/Summary!#REF!*100</f>
        <v>#REF!</v>
      </c>
      <c r="S47" s="50" t="e">
        <f>Summary!#REF!/Summary!#REF!*100</f>
        <v>#REF!</v>
      </c>
      <c r="T47" s="50" t="e">
        <f>Summary!#REF!/Summary!#REF!*100</f>
        <v>#REF!</v>
      </c>
      <c r="U47" s="50" t="e">
        <f>Summary!#REF!/Summary!#REF!*100</f>
        <v>#REF!</v>
      </c>
      <c r="V47" s="50" t="e">
        <f>Summary!#REF!/Summary!#REF!*100</f>
        <v>#REF!</v>
      </c>
      <c r="W47" s="50" t="e">
        <f>Summary!#REF!/Summary!#REF!*100</f>
        <v>#REF!</v>
      </c>
      <c r="X47" s="50" t="e">
        <f>Summary!#REF!/Summary!#REF!*100</f>
        <v>#REF!</v>
      </c>
      <c r="Y47" s="50" t="e">
        <f>Summary!#REF!/Summary!#REF!*100</f>
        <v>#REF!</v>
      </c>
      <c r="Z47" s="50" t="e">
        <f>Summary!#REF!/Summary!#REF!*100</f>
        <v>#REF!</v>
      </c>
      <c r="AA47" s="50" t="e">
        <f>Summary!#REF!/Summary!#REF!*100</f>
        <v>#REF!</v>
      </c>
      <c r="AB47" s="50" t="e">
        <f>Summary!#REF!/Summary!#REF!*100</f>
        <v>#REF!</v>
      </c>
      <c r="AC47" s="50" t="e">
        <f>Summary!#REF!/Summary!#REF!*100</f>
        <v>#REF!</v>
      </c>
      <c r="AD47" s="50" t="e">
        <f>Summary!#REF!/Summary!#REF!*100</f>
        <v>#REF!</v>
      </c>
      <c r="AE47" s="50" t="e">
        <f>Summary!#REF!/Summary!#REF!*100</f>
        <v>#REF!</v>
      </c>
      <c r="AF47" s="50">
        <f>Summary!B19/Summary!B$14*100</f>
        <v>6.4741363308334714</v>
      </c>
      <c r="AG47" s="50">
        <f>Summary!C19/Summary!C$14*100</f>
        <v>6.5184770777076144</v>
      </c>
      <c r="AH47" s="50">
        <f>Summary!D19/Summary!D$14*100</f>
        <v>6.4684523379771806</v>
      </c>
      <c r="AI47" s="50">
        <f>Summary!E19/Summary!E$14*100</f>
        <v>6.8350770668223468</v>
      </c>
      <c r="AJ47" s="50">
        <f>Summary!F19/Summary!F$14*100</f>
        <v>7.1695300042218548</v>
      </c>
      <c r="AK47" s="50">
        <f>Summary!G19/Summary!G$14*100</f>
        <v>6.7434171482276923</v>
      </c>
      <c r="AL47" s="50">
        <f>Summary!H19/Summary!H$14*100</f>
        <v>7.1418332475960025</v>
      </c>
      <c r="AM47" s="50">
        <f>Summary!I19/Summary!I$14*100</f>
        <v>7.0615103243710706</v>
      </c>
      <c r="AN47" s="50">
        <f>Summary!J19/Summary!J$14*100</f>
        <v>6.9879394210721131</v>
      </c>
      <c r="AO47" s="50">
        <f>Summary!K19/Summary!K$14*100</f>
        <v>6.842492589253081</v>
      </c>
      <c r="AP47" s="50">
        <f>Summary!L19/Summary!L$14*100</f>
        <v>6.5864851622843519</v>
      </c>
      <c r="AQ47" s="50">
        <f>Summary!M19/Summary!M$14*100</f>
        <v>6.6608909811713923</v>
      </c>
    </row>
    <row r="48" spans="1:43" s="45" customFormat="1" ht="11.1" customHeight="1" x14ac:dyDescent="0.2"/>
    <row r="49" spans="1:43" s="45" customFormat="1" ht="11.1" customHeight="1" x14ac:dyDescent="0.2">
      <c r="A49" s="40" t="s">
        <v>100</v>
      </c>
    </row>
    <row r="50" spans="1:43" s="40" customFormat="1" ht="11.1" customHeight="1" x14ac:dyDescent="0.2">
      <c r="A50" s="41" t="s">
        <v>0</v>
      </c>
      <c r="B50" s="49" t="e">
        <f>Summary!#REF!/Summary!#REF!*100</f>
        <v>#REF!</v>
      </c>
      <c r="C50" s="49" t="e">
        <f>Summary!#REF!/Summary!#REF!*100</f>
        <v>#REF!</v>
      </c>
      <c r="D50" s="49" t="e">
        <f>Summary!#REF!/Summary!#REF!*100</f>
        <v>#REF!</v>
      </c>
      <c r="E50" s="49" t="e">
        <f>Summary!#REF!/Summary!#REF!*100</f>
        <v>#REF!</v>
      </c>
      <c r="F50" s="49" t="e">
        <f>Summary!#REF!/Summary!#REF!*100</f>
        <v>#REF!</v>
      </c>
      <c r="G50" s="49" t="e">
        <f>Summary!#REF!/Summary!#REF!*100</f>
        <v>#REF!</v>
      </c>
      <c r="H50" s="49" t="e">
        <f>Summary!#REF!/Summary!#REF!*100</f>
        <v>#REF!</v>
      </c>
      <c r="I50" s="49" t="e">
        <f>Summary!#REF!/Summary!#REF!*100</f>
        <v>#REF!</v>
      </c>
      <c r="J50" s="49" t="e">
        <f>Summary!#REF!/Summary!#REF!*100</f>
        <v>#REF!</v>
      </c>
      <c r="K50" s="49" t="e">
        <f t="shared" ref="K50:AE50" si="6">SUM(K51:K55)</f>
        <v>#REF!</v>
      </c>
      <c r="L50" s="49" t="e">
        <f t="shared" si="6"/>
        <v>#REF!</v>
      </c>
      <c r="M50" s="49" t="e">
        <f t="shared" si="6"/>
        <v>#REF!</v>
      </c>
      <c r="N50" s="49" t="e">
        <f t="shared" si="6"/>
        <v>#REF!</v>
      </c>
      <c r="O50" s="49" t="e">
        <f t="shared" si="6"/>
        <v>#REF!</v>
      </c>
      <c r="P50" s="49" t="e">
        <f t="shared" si="6"/>
        <v>#REF!</v>
      </c>
      <c r="Q50" s="49" t="e">
        <f t="shared" si="6"/>
        <v>#REF!</v>
      </c>
      <c r="R50" s="49" t="e">
        <f t="shared" si="6"/>
        <v>#REF!</v>
      </c>
      <c r="S50" s="49" t="e">
        <f t="shared" si="6"/>
        <v>#REF!</v>
      </c>
      <c r="T50" s="49" t="e">
        <f t="shared" si="6"/>
        <v>#REF!</v>
      </c>
      <c r="U50" s="49" t="e">
        <f t="shared" si="6"/>
        <v>#REF!</v>
      </c>
      <c r="V50" s="49" t="e">
        <f t="shared" si="6"/>
        <v>#REF!</v>
      </c>
      <c r="W50" s="49" t="e">
        <f t="shared" si="6"/>
        <v>#REF!</v>
      </c>
      <c r="X50" s="49" t="e">
        <f t="shared" si="6"/>
        <v>#REF!</v>
      </c>
      <c r="Y50" s="49" t="e">
        <f t="shared" si="6"/>
        <v>#REF!</v>
      </c>
      <c r="Z50" s="49" t="e">
        <f t="shared" si="6"/>
        <v>#REF!</v>
      </c>
      <c r="AA50" s="49" t="e">
        <f t="shared" si="6"/>
        <v>#REF!</v>
      </c>
      <c r="AB50" s="49" t="e">
        <f t="shared" si="6"/>
        <v>#REF!</v>
      </c>
      <c r="AC50" s="49" t="e">
        <f t="shared" si="6"/>
        <v>#REF!</v>
      </c>
      <c r="AD50" s="49" t="e">
        <f t="shared" si="6"/>
        <v>#REF!</v>
      </c>
      <c r="AE50" s="49" t="e">
        <f t="shared" si="6"/>
        <v>#REF!</v>
      </c>
      <c r="AF50" s="49">
        <f t="shared" ref="AF50:AK50" si="7">SUM(AF51:AF55)</f>
        <v>100</v>
      </c>
      <c r="AG50" s="49">
        <f t="shared" si="7"/>
        <v>100.00000000000001</v>
      </c>
      <c r="AH50" s="49">
        <f t="shared" si="7"/>
        <v>100</v>
      </c>
      <c r="AI50" s="49">
        <f t="shared" si="7"/>
        <v>100</v>
      </c>
      <c r="AJ50" s="49">
        <f t="shared" si="7"/>
        <v>99.999999999999986</v>
      </c>
      <c r="AK50" s="49">
        <f t="shared" si="7"/>
        <v>100.00000000000001</v>
      </c>
      <c r="AL50" s="49">
        <f t="shared" ref="AL50:AQ50" si="8">SUM(AL51:AL55)</f>
        <v>100</v>
      </c>
      <c r="AM50" s="49">
        <f t="shared" si="8"/>
        <v>100.00000000000001</v>
      </c>
      <c r="AN50" s="49">
        <f t="shared" si="8"/>
        <v>100</v>
      </c>
      <c r="AO50" s="49">
        <f t="shared" si="8"/>
        <v>100</v>
      </c>
      <c r="AP50" s="49">
        <f t="shared" si="8"/>
        <v>100.00000000000001</v>
      </c>
      <c r="AQ50" s="49">
        <f t="shared" si="8"/>
        <v>100</v>
      </c>
    </row>
    <row r="51" spans="1:43" s="45" customFormat="1" ht="11.1" customHeight="1" x14ac:dyDescent="0.2">
      <c r="A51" s="42" t="s">
        <v>70</v>
      </c>
      <c r="B51" s="50" t="e">
        <f>Summary!#REF!/Summary!#REF!*100</f>
        <v>#REF!</v>
      </c>
      <c r="C51" s="50" t="e">
        <f>Summary!#REF!/Summary!#REF!*100</f>
        <v>#REF!</v>
      </c>
      <c r="D51" s="50" t="e">
        <f>Summary!#REF!/Summary!#REF!*100</f>
        <v>#REF!</v>
      </c>
      <c r="E51" s="50" t="e">
        <f>Summary!#REF!/Summary!#REF!*100</f>
        <v>#REF!</v>
      </c>
      <c r="F51" s="50" t="e">
        <f>Summary!#REF!/Summary!#REF!*100</f>
        <v>#REF!</v>
      </c>
      <c r="G51" s="50" t="e">
        <f>Summary!#REF!/Summary!#REF!*100</f>
        <v>#REF!</v>
      </c>
      <c r="H51" s="50" t="e">
        <f>Summary!#REF!/Summary!#REF!*100</f>
        <v>#REF!</v>
      </c>
      <c r="I51" s="50" t="e">
        <f>Summary!#REF!/Summary!#REF!*100</f>
        <v>#REF!</v>
      </c>
      <c r="J51" s="50" t="e">
        <f>Summary!#REF!/Summary!#REF!*100</f>
        <v>#REF!</v>
      </c>
      <c r="K51" s="50" t="e">
        <f>Summary!#REF!/Summary!#REF!*100</f>
        <v>#REF!</v>
      </c>
      <c r="L51" s="50" t="e">
        <f>Summary!#REF!/Summary!#REF!*100</f>
        <v>#REF!</v>
      </c>
      <c r="M51" s="50" t="e">
        <f>Summary!#REF!/Summary!#REF!*100</f>
        <v>#REF!</v>
      </c>
      <c r="N51" s="50" t="e">
        <f>Summary!#REF!/Summary!#REF!*100</f>
        <v>#REF!</v>
      </c>
      <c r="O51" s="50" t="e">
        <f>Summary!#REF!/Summary!#REF!*100</f>
        <v>#REF!</v>
      </c>
      <c r="P51" s="50" t="e">
        <f>Summary!#REF!/Summary!#REF!*100</f>
        <v>#REF!</v>
      </c>
      <c r="Q51" s="50" t="e">
        <f>Summary!#REF!/Summary!#REF!*100</f>
        <v>#REF!</v>
      </c>
      <c r="R51" s="50" t="e">
        <f>Summary!#REF!/Summary!#REF!*100</f>
        <v>#REF!</v>
      </c>
      <c r="S51" s="50" t="e">
        <f>Summary!#REF!/Summary!#REF!*100</f>
        <v>#REF!</v>
      </c>
      <c r="T51" s="50" t="e">
        <f>Summary!#REF!/Summary!#REF!*100</f>
        <v>#REF!</v>
      </c>
      <c r="U51" s="50" t="e">
        <f>Summary!#REF!/Summary!#REF!*100</f>
        <v>#REF!</v>
      </c>
      <c r="V51" s="50" t="e">
        <f>Summary!#REF!/Summary!#REF!*100</f>
        <v>#REF!</v>
      </c>
      <c r="W51" s="50" t="e">
        <f>Summary!#REF!/Summary!#REF!*100</f>
        <v>#REF!</v>
      </c>
      <c r="X51" s="50" t="e">
        <f>Summary!#REF!/Summary!#REF!*100</f>
        <v>#REF!</v>
      </c>
      <c r="Y51" s="50" t="e">
        <f>Summary!#REF!/Summary!#REF!*100</f>
        <v>#REF!</v>
      </c>
      <c r="Z51" s="50" t="e">
        <f>Summary!#REF!/Summary!#REF!*100</f>
        <v>#REF!</v>
      </c>
      <c r="AA51" s="50" t="e">
        <f>Summary!#REF!/Summary!#REF!*100</f>
        <v>#REF!</v>
      </c>
      <c r="AB51" s="50" t="e">
        <f>Summary!#REF!/Summary!#REF!*100</f>
        <v>#REF!</v>
      </c>
      <c r="AC51" s="50" t="e">
        <f>Summary!#REF!/Summary!#REF!*100</f>
        <v>#REF!</v>
      </c>
      <c r="AD51" s="50" t="e">
        <f>Summary!#REF!/Summary!#REF!*100</f>
        <v>#REF!</v>
      </c>
      <c r="AE51" s="50" t="e">
        <f>Summary!#REF!/Summary!#REF!*100</f>
        <v>#REF!</v>
      </c>
      <c r="AF51" s="50">
        <f>Summary!B23/Summary!B$22*100</f>
        <v>23.10515125185643</v>
      </c>
      <c r="AG51" s="50">
        <f>Summary!C23/Summary!C$22*100</f>
        <v>23.400442943874992</v>
      </c>
      <c r="AH51" s="50">
        <f>Summary!D23/Summary!D$22*100</f>
        <v>23.635704267478104</v>
      </c>
      <c r="AI51" s="50">
        <f>Summary!E23/Summary!E$22*100</f>
        <v>23.633190957000114</v>
      </c>
      <c r="AJ51" s="50">
        <f>Summary!F23/Summary!F$22*100</f>
        <v>23.497925691518727</v>
      </c>
      <c r="AK51" s="50">
        <f>Summary!G23/Summary!G$22*100</f>
        <v>23.521522577576842</v>
      </c>
      <c r="AL51" s="50">
        <f>Summary!H23/Summary!H$22*100</f>
        <v>23.574986245442712</v>
      </c>
      <c r="AM51" s="50">
        <f>Summary!I23/Summary!I$22*100</f>
        <v>23.53657335235523</v>
      </c>
      <c r="AN51" s="50">
        <f>Summary!J23/Summary!J$22*100</f>
        <v>23.398584103499491</v>
      </c>
      <c r="AO51" s="50">
        <f>Summary!K23/Summary!K$22*100</f>
        <v>23.182961696594617</v>
      </c>
      <c r="AP51" s="50">
        <f>Summary!L23/Summary!L$22*100</f>
        <v>22.951318446169306</v>
      </c>
      <c r="AQ51" s="50">
        <f>Summary!M23/Summary!M$22*100</f>
        <v>22.68622815128218</v>
      </c>
    </row>
    <row r="52" spans="1:43" s="45" customFormat="1" ht="11.1" customHeight="1" x14ac:dyDescent="0.2">
      <c r="A52" s="42" t="s">
        <v>7</v>
      </c>
      <c r="B52" s="50" t="e">
        <f>Summary!#REF!/Summary!#REF!*100</f>
        <v>#REF!</v>
      </c>
      <c r="C52" s="50" t="e">
        <f>Summary!#REF!/Summary!#REF!*100</f>
        <v>#REF!</v>
      </c>
      <c r="D52" s="50" t="e">
        <f>Summary!#REF!/Summary!#REF!*100</f>
        <v>#REF!</v>
      </c>
      <c r="E52" s="50" t="e">
        <f>Summary!#REF!/Summary!#REF!*100</f>
        <v>#REF!</v>
      </c>
      <c r="F52" s="50" t="e">
        <f>Summary!#REF!/Summary!#REF!*100</f>
        <v>#REF!</v>
      </c>
      <c r="G52" s="50" t="e">
        <f>Summary!#REF!/Summary!#REF!*100</f>
        <v>#REF!</v>
      </c>
      <c r="H52" s="50" t="e">
        <f>Summary!#REF!/Summary!#REF!*100</f>
        <v>#REF!</v>
      </c>
      <c r="I52" s="50" t="e">
        <f>Summary!#REF!/Summary!#REF!*100</f>
        <v>#REF!</v>
      </c>
      <c r="J52" s="50" t="e">
        <f>Summary!#REF!/Summary!#REF!*100</f>
        <v>#REF!</v>
      </c>
      <c r="K52" s="50" t="e">
        <f>Summary!#REF!/Summary!#REF!*100</f>
        <v>#REF!</v>
      </c>
      <c r="L52" s="50" t="e">
        <f>Summary!#REF!/Summary!#REF!*100</f>
        <v>#REF!</v>
      </c>
      <c r="M52" s="50" t="e">
        <f>Summary!#REF!/Summary!#REF!*100</f>
        <v>#REF!</v>
      </c>
      <c r="N52" s="50" t="e">
        <f>Summary!#REF!/Summary!#REF!*100</f>
        <v>#REF!</v>
      </c>
      <c r="O52" s="50" t="e">
        <f>Summary!#REF!/Summary!#REF!*100</f>
        <v>#REF!</v>
      </c>
      <c r="P52" s="50" t="e">
        <f>Summary!#REF!/Summary!#REF!*100</f>
        <v>#REF!</v>
      </c>
      <c r="Q52" s="50" t="e">
        <f>Summary!#REF!/Summary!#REF!*100</f>
        <v>#REF!</v>
      </c>
      <c r="R52" s="50" t="e">
        <f>Summary!#REF!/Summary!#REF!*100</f>
        <v>#REF!</v>
      </c>
      <c r="S52" s="50" t="e">
        <f>Summary!#REF!/Summary!#REF!*100</f>
        <v>#REF!</v>
      </c>
      <c r="T52" s="50" t="e">
        <f>Summary!#REF!/Summary!#REF!*100</f>
        <v>#REF!</v>
      </c>
      <c r="U52" s="50" t="e">
        <f>Summary!#REF!/Summary!#REF!*100</f>
        <v>#REF!</v>
      </c>
      <c r="V52" s="50" t="e">
        <f>Summary!#REF!/Summary!#REF!*100</f>
        <v>#REF!</v>
      </c>
      <c r="W52" s="50" t="e">
        <f>Summary!#REF!/Summary!#REF!*100</f>
        <v>#REF!</v>
      </c>
      <c r="X52" s="50" t="e">
        <f>Summary!#REF!/Summary!#REF!*100</f>
        <v>#REF!</v>
      </c>
      <c r="Y52" s="50" t="e">
        <f>Summary!#REF!/Summary!#REF!*100</f>
        <v>#REF!</v>
      </c>
      <c r="Z52" s="50" t="e">
        <f>Summary!#REF!/Summary!#REF!*100</f>
        <v>#REF!</v>
      </c>
      <c r="AA52" s="50" t="e">
        <f>Summary!#REF!/Summary!#REF!*100</f>
        <v>#REF!</v>
      </c>
      <c r="AB52" s="50" t="e">
        <f>Summary!#REF!/Summary!#REF!*100</f>
        <v>#REF!</v>
      </c>
      <c r="AC52" s="50" t="e">
        <f>Summary!#REF!/Summary!#REF!*100</f>
        <v>#REF!</v>
      </c>
      <c r="AD52" s="50" t="e">
        <f>Summary!#REF!/Summary!#REF!*100</f>
        <v>#REF!</v>
      </c>
      <c r="AE52" s="50" t="e">
        <f>Summary!#REF!/Summary!#REF!*100</f>
        <v>#REF!</v>
      </c>
      <c r="AF52" s="50">
        <f>Summary!B24/Summary!B$22*100</f>
        <v>25.995977521032842</v>
      </c>
      <c r="AG52" s="50">
        <f>Summary!C24/Summary!C$22*100</f>
        <v>25.910856598734028</v>
      </c>
      <c r="AH52" s="50">
        <f>Summary!D24/Summary!D$22*100</f>
        <v>25.618830103715577</v>
      </c>
      <c r="AI52" s="50">
        <f>Summary!E24/Summary!E$22*100</f>
        <v>25.564250785356464</v>
      </c>
      <c r="AJ52" s="50">
        <f>Summary!F24/Summary!F$22*100</f>
        <v>25.85359090027573</v>
      </c>
      <c r="AK52" s="50">
        <f>Summary!G24/Summary!G$22*100</f>
        <v>26.230030196028832</v>
      </c>
      <c r="AL52" s="50">
        <f>Summary!H24/Summary!H$22*100</f>
        <v>26.131529390931306</v>
      </c>
      <c r="AM52" s="50">
        <f>Summary!I24/Summary!I$22*100</f>
        <v>25.741264051369502</v>
      </c>
      <c r="AN52" s="50">
        <f>Summary!J24/Summary!J$22*100</f>
        <v>25.583942360890006</v>
      </c>
      <c r="AO52" s="50">
        <f>Summary!K24/Summary!K$22*100</f>
        <v>25.764436531159163</v>
      </c>
      <c r="AP52" s="50">
        <f>Summary!L24/Summary!L$22*100</f>
        <v>26.18471822516376</v>
      </c>
      <c r="AQ52" s="50">
        <f>Summary!M24/Summary!M$22*100</f>
        <v>26.720511691290312</v>
      </c>
    </row>
    <row r="53" spans="1:43" s="45" customFormat="1" ht="11.1" customHeight="1" x14ac:dyDescent="0.2">
      <c r="A53" s="42" t="s">
        <v>13</v>
      </c>
      <c r="B53" s="50" t="e">
        <f>Summary!#REF!/Summary!#REF!*100</f>
        <v>#REF!</v>
      </c>
      <c r="C53" s="50" t="e">
        <f>Summary!#REF!/Summary!#REF!*100</f>
        <v>#REF!</v>
      </c>
      <c r="D53" s="50" t="e">
        <f>Summary!#REF!/Summary!#REF!*100</f>
        <v>#REF!</v>
      </c>
      <c r="E53" s="50" t="e">
        <f>Summary!#REF!/Summary!#REF!*100</f>
        <v>#REF!</v>
      </c>
      <c r="F53" s="50" t="e">
        <f>Summary!#REF!/Summary!#REF!*100</f>
        <v>#REF!</v>
      </c>
      <c r="G53" s="50" t="e">
        <f>Summary!#REF!/Summary!#REF!*100</f>
        <v>#REF!</v>
      </c>
      <c r="H53" s="50" t="e">
        <f>Summary!#REF!/Summary!#REF!*100</f>
        <v>#REF!</v>
      </c>
      <c r="I53" s="50" t="e">
        <f>Summary!#REF!/Summary!#REF!*100</f>
        <v>#REF!</v>
      </c>
      <c r="J53" s="50" t="e">
        <f>Summary!#REF!/Summary!#REF!*100</f>
        <v>#REF!</v>
      </c>
      <c r="K53" s="50" t="e">
        <f>Summary!#REF!/Summary!#REF!*100</f>
        <v>#REF!</v>
      </c>
      <c r="L53" s="50" t="e">
        <f>Summary!#REF!/Summary!#REF!*100</f>
        <v>#REF!</v>
      </c>
      <c r="M53" s="50" t="e">
        <f>Summary!#REF!/Summary!#REF!*100</f>
        <v>#REF!</v>
      </c>
      <c r="N53" s="50" t="e">
        <f>Summary!#REF!/Summary!#REF!*100</f>
        <v>#REF!</v>
      </c>
      <c r="O53" s="50" t="e">
        <f>Summary!#REF!/Summary!#REF!*100</f>
        <v>#REF!</v>
      </c>
      <c r="P53" s="50" t="e">
        <f>Summary!#REF!/Summary!#REF!*100</f>
        <v>#REF!</v>
      </c>
      <c r="Q53" s="50" t="e">
        <f>Summary!#REF!/Summary!#REF!*100</f>
        <v>#REF!</v>
      </c>
      <c r="R53" s="50" t="e">
        <f>Summary!#REF!/Summary!#REF!*100</f>
        <v>#REF!</v>
      </c>
      <c r="S53" s="50" t="e">
        <f>Summary!#REF!/Summary!#REF!*100</f>
        <v>#REF!</v>
      </c>
      <c r="T53" s="50" t="e">
        <f>Summary!#REF!/Summary!#REF!*100</f>
        <v>#REF!</v>
      </c>
      <c r="U53" s="50" t="e">
        <f>Summary!#REF!/Summary!#REF!*100</f>
        <v>#REF!</v>
      </c>
      <c r="V53" s="50" t="e">
        <f>Summary!#REF!/Summary!#REF!*100</f>
        <v>#REF!</v>
      </c>
      <c r="W53" s="50" t="e">
        <f>Summary!#REF!/Summary!#REF!*100</f>
        <v>#REF!</v>
      </c>
      <c r="X53" s="50" t="e">
        <f>Summary!#REF!/Summary!#REF!*100</f>
        <v>#REF!</v>
      </c>
      <c r="Y53" s="50" t="e">
        <f>Summary!#REF!/Summary!#REF!*100</f>
        <v>#REF!</v>
      </c>
      <c r="Z53" s="50" t="e">
        <f>Summary!#REF!/Summary!#REF!*100</f>
        <v>#REF!</v>
      </c>
      <c r="AA53" s="50" t="e">
        <f>Summary!#REF!/Summary!#REF!*100</f>
        <v>#REF!</v>
      </c>
      <c r="AB53" s="50" t="e">
        <f>Summary!#REF!/Summary!#REF!*100</f>
        <v>#REF!</v>
      </c>
      <c r="AC53" s="50" t="e">
        <f>Summary!#REF!/Summary!#REF!*100</f>
        <v>#REF!</v>
      </c>
      <c r="AD53" s="50" t="e">
        <f>Summary!#REF!/Summary!#REF!*100</f>
        <v>#REF!</v>
      </c>
      <c r="AE53" s="50" t="e">
        <f>Summary!#REF!/Summary!#REF!*100</f>
        <v>#REF!</v>
      </c>
      <c r="AF53" s="50">
        <f>Summary!B25/Summary!B$22*100</f>
        <v>44.307439753026067</v>
      </c>
      <c r="AG53" s="50">
        <f>Summary!C25/Summary!C$22*100</f>
        <v>44.226187786827431</v>
      </c>
      <c r="AH53" s="50">
        <f>Summary!D25/Summary!D$22*100</f>
        <v>44.248345233741524</v>
      </c>
      <c r="AI53" s="50">
        <f>Summary!E25/Summary!E$22*100</f>
        <v>44.018134422329993</v>
      </c>
      <c r="AJ53" s="50">
        <f>Summary!F25/Summary!F$22*100</f>
        <v>43.593893997984416</v>
      </c>
      <c r="AK53" s="50">
        <f>Summary!G25/Summary!G$22*100</f>
        <v>43.161490784451544</v>
      </c>
      <c r="AL53" s="50">
        <f>Summary!H25/Summary!H$22*100</f>
        <v>43.20216246948565</v>
      </c>
      <c r="AM53" s="50">
        <f>Summary!I25/Summary!I$22*100</f>
        <v>43.635275900099643</v>
      </c>
      <c r="AN53" s="50">
        <f>Summary!J25/Summary!J$22*100</f>
        <v>44.038081005142345</v>
      </c>
      <c r="AO53" s="50">
        <f>Summary!K25/Summary!K$22*100</f>
        <v>44.247876842380705</v>
      </c>
      <c r="AP53" s="50">
        <f>Summary!L25/Summary!L$22*100</f>
        <v>44.205221882412793</v>
      </c>
      <c r="AQ53" s="50">
        <f>Summary!M25/Summary!M$22*100</f>
        <v>44.023005950296955</v>
      </c>
    </row>
    <row r="54" spans="1:43" s="45" customFormat="1" ht="11.1" customHeight="1" x14ac:dyDescent="0.2">
      <c r="A54" s="41" t="s">
        <v>18</v>
      </c>
    </row>
    <row r="55" spans="1:43" s="46" customFormat="1" ht="11.1" customHeight="1" thickBot="1" x14ac:dyDescent="0.25">
      <c r="A55" s="55" t="s">
        <v>19</v>
      </c>
      <c r="B55" s="51" t="e">
        <f>Summary!#REF!/Summary!#REF!*100</f>
        <v>#REF!</v>
      </c>
      <c r="C55" s="51" t="e">
        <f>Summary!#REF!/Summary!#REF!*100</f>
        <v>#REF!</v>
      </c>
      <c r="D55" s="51" t="e">
        <f>Summary!#REF!/Summary!#REF!*100</f>
        <v>#REF!</v>
      </c>
      <c r="E55" s="51" t="e">
        <f>Summary!#REF!/Summary!#REF!*100</f>
        <v>#REF!</v>
      </c>
      <c r="F55" s="51" t="e">
        <f>Summary!#REF!/Summary!#REF!*100</f>
        <v>#REF!</v>
      </c>
      <c r="G55" s="51" t="e">
        <f>Summary!#REF!/Summary!#REF!*100</f>
        <v>#REF!</v>
      </c>
      <c r="H55" s="51" t="e">
        <f>Summary!#REF!/Summary!#REF!*100</f>
        <v>#REF!</v>
      </c>
      <c r="I55" s="51" t="e">
        <f>Summary!#REF!/Summary!#REF!*100</f>
        <v>#REF!</v>
      </c>
      <c r="J55" s="51" t="e">
        <f>Summary!#REF!/Summary!#REF!*100</f>
        <v>#REF!</v>
      </c>
      <c r="K55" s="51" t="e">
        <f>Summary!#REF!/Summary!#REF!*100</f>
        <v>#REF!</v>
      </c>
      <c r="L55" s="51" t="e">
        <f>Summary!#REF!/Summary!#REF!*100</f>
        <v>#REF!</v>
      </c>
      <c r="M55" s="51" t="e">
        <f>Summary!#REF!/Summary!#REF!*100</f>
        <v>#REF!</v>
      </c>
      <c r="N55" s="51" t="e">
        <f>Summary!#REF!/Summary!#REF!*100</f>
        <v>#REF!</v>
      </c>
      <c r="O55" s="51" t="e">
        <f>Summary!#REF!/Summary!#REF!*100</f>
        <v>#REF!</v>
      </c>
      <c r="P55" s="51" t="e">
        <f>Summary!#REF!/Summary!#REF!*100</f>
        <v>#REF!</v>
      </c>
      <c r="Q55" s="51" t="e">
        <f>Summary!#REF!/Summary!#REF!*100</f>
        <v>#REF!</v>
      </c>
      <c r="R55" s="51" t="e">
        <f>Summary!#REF!/Summary!#REF!*100</f>
        <v>#REF!</v>
      </c>
      <c r="S55" s="51" t="e">
        <f>Summary!#REF!/Summary!#REF!*100</f>
        <v>#REF!</v>
      </c>
      <c r="T55" s="51" t="e">
        <f>Summary!#REF!/Summary!#REF!*100</f>
        <v>#REF!</v>
      </c>
      <c r="U55" s="51" t="e">
        <f>Summary!#REF!/Summary!#REF!*100</f>
        <v>#REF!</v>
      </c>
      <c r="V55" s="51" t="e">
        <f>Summary!#REF!/Summary!#REF!*100</f>
        <v>#REF!</v>
      </c>
      <c r="W55" s="51" t="e">
        <f>Summary!#REF!/Summary!#REF!*100</f>
        <v>#REF!</v>
      </c>
      <c r="X55" s="51" t="e">
        <f>Summary!#REF!/Summary!#REF!*100</f>
        <v>#REF!</v>
      </c>
      <c r="Y55" s="51" t="e">
        <f>Summary!#REF!/Summary!#REF!*100</f>
        <v>#REF!</v>
      </c>
      <c r="Z55" s="51" t="e">
        <f>Summary!#REF!/Summary!#REF!*100</f>
        <v>#REF!</v>
      </c>
      <c r="AA55" s="51" t="e">
        <f>Summary!#REF!/Summary!#REF!*100</f>
        <v>#REF!</v>
      </c>
      <c r="AB55" s="51" t="e">
        <f>Summary!#REF!/Summary!#REF!*100</f>
        <v>#REF!</v>
      </c>
      <c r="AC55" s="51" t="e">
        <f>Summary!#REF!/Summary!#REF!*100</f>
        <v>#REF!</v>
      </c>
      <c r="AD55" s="51" t="e">
        <f>Summary!#REF!/Summary!#REF!*100</f>
        <v>#REF!</v>
      </c>
      <c r="AE55" s="51" t="e">
        <f>Summary!#REF!/Summary!#REF!*100</f>
        <v>#REF!</v>
      </c>
      <c r="AF55" s="51">
        <f>Summary!B27/Summary!B$22*100</f>
        <v>6.5914314740846525</v>
      </c>
      <c r="AG55" s="51">
        <f>Summary!C27/Summary!C$22*100</f>
        <v>6.4625126705635614</v>
      </c>
      <c r="AH55" s="51">
        <f>Summary!D27/Summary!D$22*100</f>
        <v>6.4971203950647993</v>
      </c>
      <c r="AI55" s="51">
        <f>Summary!E27/Summary!E$22*100</f>
        <v>6.7844238353134303</v>
      </c>
      <c r="AJ55" s="51">
        <f>Summary!F27/Summary!F$22*100</f>
        <v>7.0545894102211157</v>
      </c>
      <c r="AK55" s="51">
        <f>Summary!G27/Summary!G$22*100</f>
        <v>7.0869564419427977</v>
      </c>
      <c r="AL55" s="51">
        <f>Summary!H27/Summary!H$22*100</f>
        <v>7.0913218941403278</v>
      </c>
      <c r="AM55" s="51">
        <f>Summary!I27/Summary!I$22*100</f>
        <v>7.0868866961756343</v>
      </c>
      <c r="AN55" s="51">
        <f>Summary!J27/Summary!J$22*100</f>
        <v>6.9793925304681643</v>
      </c>
      <c r="AO55" s="51">
        <f>Summary!K27/Summary!K$22*100</f>
        <v>6.8047249298655119</v>
      </c>
      <c r="AP55" s="51">
        <f>Summary!L27/Summary!L$22*100</f>
        <v>6.6587414462541492</v>
      </c>
      <c r="AQ55" s="51">
        <f>Summary!M27/Summary!M$22*100</f>
        <v>6.570254207130545</v>
      </c>
    </row>
    <row r="56" spans="1:43" x14ac:dyDescent="0.2">
      <c r="A56" s="56" t="s">
        <v>69</v>
      </c>
    </row>
  </sheetData>
  <mergeCells count="22"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37"/>
  <sheetViews>
    <sheetView showGridLines="0" view="pageBreakPreview" zoomScale="120" zoomScaleSheetLayoutView="120" workbookViewId="0">
      <pane xSplit="2" ySplit="4" topLeftCell="J26" activePane="bottomRight" state="frozen"/>
      <selection activeCell="G12" sqref="G12"/>
      <selection pane="topRight" activeCell="G12" sqref="G12"/>
      <selection pane="bottomLeft" activeCell="G12" sqref="G12"/>
      <selection pane="bottomRight" activeCell="Z43" sqref="Z43"/>
    </sheetView>
  </sheetViews>
  <sheetFormatPr defaultColWidth="9.109375" defaultRowHeight="10.199999999999999" x14ac:dyDescent="0.2"/>
  <cols>
    <col min="1" max="1" width="9.109375" style="93"/>
    <col min="2" max="2" width="28.88671875" style="93" customWidth="1"/>
    <col min="3" max="13" width="7.33203125" style="93" customWidth="1"/>
    <col min="14" max="17" width="7.44140625" style="93" customWidth="1"/>
    <col min="18" max="18" width="8" style="140" customWidth="1"/>
    <col min="19" max="20" width="7.44140625" style="93" customWidth="1"/>
    <col min="21" max="22" width="7.5546875" style="140" bestFit="1" customWidth="1"/>
    <col min="23" max="23" width="7.5546875" style="93" bestFit="1" customWidth="1"/>
    <col min="24" max="24" width="9.109375" style="93"/>
    <col min="25" max="25" width="10.33203125" style="93" bestFit="1" customWidth="1"/>
    <col min="26" max="16384" width="9.109375" style="93"/>
  </cols>
  <sheetData>
    <row r="1" spans="1:32" ht="15.75" customHeight="1" thickBot="1" x14ac:dyDescent="0.3">
      <c r="B1" s="102"/>
      <c r="C1" s="125" t="s">
        <v>147</v>
      </c>
      <c r="D1" s="103"/>
      <c r="E1" s="103"/>
      <c r="F1" s="103"/>
      <c r="G1" s="103"/>
      <c r="H1" s="103"/>
      <c r="I1" s="103"/>
      <c r="J1" s="102"/>
      <c r="K1" s="102"/>
      <c r="L1" s="102"/>
      <c r="M1" s="102"/>
      <c r="N1" s="102"/>
      <c r="O1" s="102"/>
      <c r="P1" s="102"/>
      <c r="Q1" s="102"/>
      <c r="S1" s="102"/>
      <c r="T1" s="102"/>
    </row>
    <row r="2" spans="1:32" ht="12.75" hidden="1" customHeight="1" thickBot="1" x14ac:dyDescent="0.25">
      <c r="B2" s="102"/>
      <c r="C2" s="102" t="s">
        <v>78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S2" s="102"/>
      <c r="T2" s="102"/>
    </row>
    <row r="3" spans="1:32" s="94" customFormat="1" ht="12" customHeight="1" x14ac:dyDescent="0.25">
      <c r="A3" s="158"/>
      <c r="B3" s="159" t="s">
        <v>123</v>
      </c>
      <c r="C3" s="191" t="s">
        <v>77</v>
      </c>
      <c r="D3" s="191"/>
      <c r="E3" s="191"/>
      <c r="F3" s="191"/>
      <c r="G3" s="191" t="s">
        <v>80</v>
      </c>
      <c r="H3" s="191"/>
      <c r="I3" s="191"/>
      <c r="J3" s="191"/>
      <c r="K3" s="191" t="s">
        <v>92</v>
      </c>
      <c r="L3" s="191"/>
      <c r="M3" s="191"/>
      <c r="N3" s="191"/>
      <c r="O3" s="191" t="s">
        <v>134</v>
      </c>
      <c r="P3" s="191"/>
      <c r="Q3" s="191"/>
      <c r="R3" s="191"/>
      <c r="S3" s="191" t="s">
        <v>136</v>
      </c>
      <c r="T3" s="191"/>
      <c r="U3" s="191"/>
      <c r="V3" s="191"/>
      <c r="W3" s="96" t="s">
        <v>137</v>
      </c>
    </row>
    <row r="4" spans="1:32" s="160" customFormat="1" ht="12" customHeight="1" x14ac:dyDescent="0.25">
      <c r="B4" s="161" t="s">
        <v>124</v>
      </c>
      <c r="C4" s="162" t="s">
        <v>46</v>
      </c>
      <c r="D4" s="162" t="s">
        <v>47</v>
      </c>
      <c r="E4" s="162" t="s">
        <v>48</v>
      </c>
      <c r="F4" s="162" t="s">
        <v>49</v>
      </c>
      <c r="G4" s="162" t="s">
        <v>46</v>
      </c>
      <c r="H4" s="162" t="s">
        <v>47</v>
      </c>
      <c r="I4" s="162" t="s">
        <v>48</v>
      </c>
      <c r="J4" s="162" t="s">
        <v>49</v>
      </c>
      <c r="K4" s="163" t="s">
        <v>46</v>
      </c>
      <c r="L4" s="162" t="s">
        <v>47</v>
      </c>
      <c r="M4" s="163" t="s">
        <v>48</v>
      </c>
      <c r="N4" s="163" t="s">
        <v>49</v>
      </c>
      <c r="O4" s="163" t="s">
        <v>46</v>
      </c>
      <c r="P4" s="163" t="s">
        <v>47</v>
      </c>
      <c r="Q4" s="163" t="s">
        <v>48</v>
      </c>
      <c r="R4" s="163" t="s">
        <v>49</v>
      </c>
      <c r="S4" s="163" t="s">
        <v>46</v>
      </c>
      <c r="T4" s="163" t="s">
        <v>47</v>
      </c>
      <c r="U4" s="163" t="s">
        <v>48</v>
      </c>
      <c r="V4" s="163" t="s">
        <v>49</v>
      </c>
      <c r="W4" s="163" t="s">
        <v>46</v>
      </c>
      <c r="X4" s="164"/>
      <c r="Y4" s="164"/>
      <c r="Z4" s="164"/>
      <c r="AA4" s="164"/>
    </row>
    <row r="5" spans="1:32" s="106" customFormat="1" ht="23.1" customHeight="1" x14ac:dyDescent="0.25">
      <c r="B5" s="78" t="s">
        <v>97</v>
      </c>
      <c r="C5" s="80">
        <v>28480.038218641919</v>
      </c>
      <c r="D5" s="80">
        <v>26256.815004542077</v>
      </c>
      <c r="E5" s="80">
        <v>24434.512230110729</v>
      </c>
      <c r="F5" s="80">
        <v>25364.759583311366</v>
      </c>
      <c r="G5" s="80">
        <v>28504.765511736412</v>
      </c>
      <c r="H5" s="80">
        <v>26606.059583590257</v>
      </c>
      <c r="I5" s="80">
        <v>26304.644521912294</v>
      </c>
      <c r="J5" s="80">
        <v>27102.571304234163</v>
      </c>
      <c r="K5" s="80">
        <v>30732.666685856362</v>
      </c>
      <c r="L5" s="80">
        <v>28238.579778472827</v>
      </c>
      <c r="M5" s="80">
        <v>27609.494819143842</v>
      </c>
      <c r="N5" s="80">
        <v>28624.853197079035</v>
      </c>
      <c r="O5" s="80">
        <v>32477.130945394129</v>
      </c>
      <c r="P5" s="80">
        <v>29987.123156299174</v>
      </c>
      <c r="Q5" s="80">
        <v>29893.447549202509</v>
      </c>
      <c r="R5" s="80">
        <v>30685.70592944977</v>
      </c>
      <c r="S5" s="80">
        <v>35295.85037282062</v>
      </c>
      <c r="T5" s="80">
        <v>32808.298808069165</v>
      </c>
      <c r="U5" s="80">
        <v>29698.211501745154</v>
      </c>
      <c r="V5" s="80">
        <v>28757.085576165275</v>
      </c>
      <c r="W5" s="80">
        <v>34531.711410258715</v>
      </c>
      <c r="X5" s="83"/>
      <c r="Y5" s="83"/>
      <c r="Z5" s="83"/>
      <c r="AA5" s="83"/>
    </row>
    <row r="6" spans="1:32" s="158" customFormat="1" ht="23.1" customHeight="1" x14ac:dyDescent="0.25">
      <c r="B6" s="170" t="s">
        <v>96</v>
      </c>
      <c r="C6" s="171">
        <v>7920.0358123875167</v>
      </c>
      <c r="D6" s="171">
        <v>5921.3972991568608</v>
      </c>
      <c r="E6" s="171">
        <v>5305.3946256773679</v>
      </c>
      <c r="F6" s="171">
        <v>5626.9612152588543</v>
      </c>
      <c r="G6" s="171">
        <v>8010.3535248816142</v>
      </c>
      <c r="H6" s="171">
        <v>6108.6633062967258</v>
      </c>
      <c r="I6" s="171">
        <v>5358.8732303227816</v>
      </c>
      <c r="J6" s="171">
        <v>5979.1785186188963</v>
      </c>
      <c r="K6" s="171">
        <v>8795.1468012724581</v>
      </c>
      <c r="L6" s="171">
        <v>6205.9703232398315</v>
      </c>
      <c r="M6" s="171">
        <v>5489.9851914151695</v>
      </c>
      <c r="N6" s="171">
        <v>6083.5915066864973</v>
      </c>
      <c r="O6" s="171">
        <v>8923.9497992349679</v>
      </c>
      <c r="P6" s="171">
        <v>6430.7725489920031</v>
      </c>
      <c r="Q6" s="171">
        <v>5948.4518049017579</v>
      </c>
      <c r="R6" s="171">
        <v>6697.8798193296207</v>
      </c>
      <c r="S6" s="171">
        <v>9737.9917870549998</v>
      </c>
      <c r="T6" s="171">
        <v>7023.8493756136468</v>
      </c>
      <c r="U6" s="171">
        <v>5731.0157299360444</v>
      </c>
      <c r="V6" s="171">
        <v>6865.3146852451746</v>
      </c>
      <c r="W6" s="171">
        <v>9715.3216761367839</v>
      </c>
      <c r="X6" s="172"/>
      <c r="Y6" s="172"/>
      <c r="Z6" s="172"/>
      <c r="AA6" s="172"/>
    </row>
    <row r="7" spans="1:32" s="113" customFormat="1" ht="23.1" customHeight="1" x14ac:dyDescent="0.2">
      <c r="B7" s="141" t="s">
        <v>1</v>
      </c>
      <c r="C7" s="79">
        <v>599.9091113408947</v>
      </c>
      <c r="D7" s="79">
        <v>607.31087435276447</v>
      </c>
      <c r="E7" s="79">
        <v>675.44925921418394</v>
      </c>
      <c r="F7" s="79">
        <v>449.92493526584184</v>
      </c>
      <c r="G7" s="79">
        <v>503.46920712548314</v>
      </c>
      <c r="H7" s="79">
        <v>750.99854978348253</v>
      </c>
      <c r="I7" s="79">
        <v>756.70987536553878</v>
      </c>
      <c r="J7" s="79">
        <v>540.77206765932044</v>
      </c>
      <c r="K7" s="79">
        <v>713.75004600066927</v>
      </c>
      <c r="L7" s="79">
        <v>723.22166289521226</v>
      </c>
      <c r="M7" s="79">
        <v>772.93625035454625</v>
      </c>
      <c r="N7" s="79">
        <v>496.54027729289101</v>
      </c>
      <c r="O7" s="79">
        <v>701.58718851832987</v>
      </c>
      <c r="P7" s="79">
        <v>762.25094477343839</v>
      </c>
      <c r="Q7" s="79">
        <v>792.03238128630835</v>
      </c>
      <c r="R7" s="79">
        <v>578.38583887928439</v>
      </c>
      <c r="S7" s="79">
        <v>760.34423628825948</v>
      </c>
      <c r="T7" s="79">
        <v>797.45029177218498</v>
      </c>
      <c r="U7" s="79">
        <v>896.99968871197632</v>
      </c>
      <c r="V7" s="79">
        <v>584.20798185484375</v>
      </c>
      <c r="W7" s="79">
        <v>779.55758498525722</v>
      </c>
      <c r="X7" s="83"/>
      <c r="Y7" s="83"/>
      <c r="Z7" s="83"/>
      <c r="AA7" s="83"/>
      <c r="AB7" s="106"/>
      <c r="AC7" s="106"/>
      <c r="AD7" s="106"/>
      <c r="AE7" s="106"/>
      <c r="AF7" s="106"/>
    </row>
    <row r="8" spans="1:32" s="113" customFormat="1" ht="23.1" customHeight="1" x14ac:dyDescent="0.2">
      <c r="B8" s="141" t="s">
        <v>2</v>
      </c>
      <c r="C8" s="79">
        <v>5070.8698851913896</v>
      </c>
      <c r="D8" s="79">
        <v>3064.0650585149642</v>
      </c>
      <c r="E8" s="79">
        <v>2087.1736945919151</v>
      </c>
      <c r="F8" s="79">
        <v>2878.3301127238947</v>
      </c>
      <c r="G8" s="79">
        <v>5155.3005882904208</v>
      </c>
      <c r="H8" s="79">
        <v>2955.725978886489</v>
      </c>
      <c r="I8" s="79">
        <v>2216.9800076216916</v>
      </c>
      <c r="J8" s="79">
        <v>3066.9384405470146</v>
      </c>
      <c r="K8" s="79">
        <v>5776.4125455494595</v>
      </c>
      <c r="L8" s="79">
        <v>3191.9874494785463</v>
      </c>
      <c r="M8" s="79">
        <v>2403.1504498319241</v>
      </c>
      <c r="N8" s="79">
        <v>3165.4860284556985</v>
      </c>
      <c r="O8" s="79">
        <v>5752.6394324532466</v>
      </c>
      <c r="P8" s="79">
        <v>3101.6175315808027</v>
      </c>
      <c r="Q8" s="79">
        <v>2495.5985857496025</v>
      </c>
      <c r="R8" s="79">
        <v>3399.587884670877</v>
      </c>
      <c r="S8" s="79">
        <v>6268.5435070900548</v>
      </c>
      <c r="T8" s="79">
        <v>3494.2350760910454</v>
      </c>
      <c r="U8" s="79">
        <v>2093.9391365499869</v>
      </c>
      <c r="V8" s="79">
        <v>3560.3537405361571</v>
      </c>
      <c r="W8" s="79">
        <v>6261.2582538711395</v>
      </c>
      <c r="X8" s="83"/>
      <c r="Y8" s="83"/>
      <c r="Z8" s="83"/>
      <c r="AA8" s="83"/>
      <c r="AB8" s="106"/>
      <c r="AC8" s="106"/>
      <c r="AD8" s="106"/>
      <c r="AE8" s="106"/>
      <c r="AF8" s="106"/>
    </row>
    <row r="9" spans="1:32" s="113" customFormat="1" ht="23.1" customHeight="1" x14ac:dyDescent="0.2">
      <c r="B9" s="141" t="s">
        <v>3</v>
      </c>
      <c r="C9" s="79">
        <v>760.96679936748558</v>
      </c>
      <c r="D9" s="79">
        <v>766.29258340859315</v>
      </c>
      <c r="E9" s="79">
        <v>777.48269783990338</v>
      </c>
      <c r="F9" s="79">
        <v>787.50305300410628</v>
      </c>
      <c r="G9" s="79">
        <v>805.17967481437984</v>
      </c>
      <c r="H9" s="79">
        <v>820.06756110823096</v>
      </c>
      <c r="I9" s="79">
        <v>835.74855666558926</v>
      </c>
      <c r="J9" s="79">
        <v>848.09445698260674</v>
      </c>
      <c r="K9" s="79">
        <v>866.81365316093024</v>
      </c>
      <c r="L9" s="79">
        <v>876.54110968175542</v>
      </c>
      <c r="M9" s="79">
        <v>895.66765869784081</v>
      </c>
      <c r="N9" s="79">
        <v>905.92852052359513</v>
      </c>
      <c r="O9" s="79">
        <v>927.80756803737052</v>
      </c>
      <c r="P9" s="79">
        <v>941.57082573636046</v>
      </c>
      <c r="Q9" s="79">
        <v>959.95974572500461</v>
      </c>
      <c r="R9" s="79">
        <v>975.99578343788255</v>
      </c>
      <c r="S9" s="79">
        <v>998.87705792321344</v>
      </c>
      <c r="T9" s="79">
        <v>1016.3145584839876</v>
      </c>
      <c r="U9" s="79">
        <v>1036.0902446751238</v>
      </c>
      <c r="V9" s="79">
        <v>1054.4831961807834</v>
      </c>
      <c r="W9" s="79">
        <v>1072.841356604715</v>
      </c>
      <c r="X9" s="83"/>
      <c r="Y9" s="83"/>
      <c r="Z9" s="83"/>
      <c r="AA9" s="83"/>
      <c r="AB9" s="106"/>
      <c r="AC9" s="106"/>
      <c r="AD9" s="106"/>
      <c r="AE9" s="106"/>
      <c r="AF9" s="106"/>
    </row>
    <row r="10" spans="1:32" s="113" customFormat="1" ht="23.1" customHeight="1" x14ac:dyDescent="0.2">
      <c r="B10" s="141" t="s">
        <v>4</v>
      </c>
      <c r="C10" s="79">
        <v>6.1747843813772931</v>
      </c>
      <c r="D10" s="79">
        <v>3.1636182019055052</v>
      </c>
      <c r="E10" s="79">
        <v>1.9526654856124042</v>
      </c>
      <c r="F10" s="79">
        <v>4.5789194476666752</v>
      </c>
      <c r="G10" s="79">
        <v>6.2846407083679559</v>
      </c>
      <c r="H10" s="79">
        <v>3.3253256134794387</v>
      </c>
      <c r="I10" s="79">
        <v>2.0493858374095923</v>
      </c>
      <c r="J10" s="79">
        <v>4.813087615290077</v>
      </c>
      <c r="K10" s="79">
        <v>6.2921981029398317</v>
      </c>
      <c r="L10" s="79">
        <v>3.2726867968864548</v>
      </c>
      <c r="M10" s="79">
        <v>2.0055288412554937</v>
      </c>
      <c r="N10" s="79">
        <v>4.8251576867708792</v>
      </c>
      <c r="O10" s="79">
        <v>6.5953604820634402</v>
      </c>
      <c r="P10" s="79">
        <v>3.5836984597030392</v>
      </c>
      <c r="Q10" s="79">
        <v>2.1824335813679059</v>
      </c>
      <c r="R10" s="79">
        <v>5.4849005248710858</v>
      </c>
      <c r="S10" s="79">
        <v>7.8049419557615174</v>
      </c>
      <c r="T10" s="79">
        <v>4.233518729020723</v>
      </c>
      <c r="U10" s="79">
        <v>2.1118133076454488</v>
      </c>
      <c r="V10" s="79">
        <v>4.8053926656325219</v>
      </c>
      <c r="W10" s="79">
        <v>6.368538683964525</v>
      </c>
      <c r="X10" s="83"/>
      <c r="Y10" s="83"/>
      <c r="Z10" s="83"/>
      <c r="AA10" s="83"/>
      <c r="AB10" s="106"/>
      <c r="AC10" s="106"/>
      <c r="AD10" s="106"/>
      <c r="AE10" s="106"/>
      <c r="AF10" s="106"/>
    </row>
    <row r="11" spans="1:32" s="113" customFormat="1" ht="23.1" customHeight="1" x14ac:dyDescent="0.2">
      <c r="B11" s="141" t="s">
        <v>5</v>
      </c>
      <c r="C11" s="79">
        <v>895.49690723002129</v>
      </c>
      <c r="D11" s="79">
        <v>883.33687833530348</v>
      </c>
      <c r="E11" s="79">
        <v>1159.6368223139309</v>
      </c>
      <c r="F11" s="79">
        <v>928.56761992819429</v>
      </c>
      <c r="G11" s="79">
        <v>977.45065711059442</v>
      </c>
      <c r="H11" s="79">
        <v>992.17923043825749</v>
      </c>
      <c r="I11" s="79">
        <v>1004.8328877380318</v>
      </c>
      <c r="J11" s="79">
        <v>1028.1116977368938</v>
      </c>
      <c r="K11" s="79">
        <v>1009.4892047176963</v>
      </c>
      <c r="L11" s="79">
        <v>1005.3757573584211</v>
      </c>
      <c r="M11" s="79">
        <v>1041.4928282372834</v>
      </c>
      <c r="N11" s="79">
        <v>1081.1236374515868</v>
      </c>
      <c r="O11" s="79">
        <v>1044.285729667582</v>
      </c>
      <c r="P11" s="79">
        <v>1053.3300595821649</v>
      </c>
      <c r="Q11" s="79">
        <v>1066.7081490000528</v>
      </c>
      <c r="R11" s="79">
        <v>1122.2199172987364</v>
      </c>
      <c r="S11" s="79">
        <v>1096.3087239725228</v>
      </c>
      <c r="T11" s="79">
        <v>1131.9274428967328</v>
      </c>
      <c r="U11" s="79">
        <v>1113.0415248054737</v>
      </c>
      <c r="V11" s="79">
        <v>1084.9440408901648</v>
      </c>
      <c r="W11" s="79">
        <v>1012.2518408061749</v>
      </c>
      <c r="X11" s="83"/>
      <c r="Y11" s="83"/>
      <c r="Z11" s="83"/>
      <c r="AA11" s="83"/>
      <c r="AB11" s="106"/>
      <c r="AC11" s="106"/>
      <c r="AD11" s="106"/>
      <c r="AE11" s="106"/>
      <c r="AF11" s="106"/>
    </row>
    <row r="12" spans="1:32" s="113" customFormat="1" ht="23.1" customHeight="1" x14ac:dyDescent="0.2">
      <c r="B12" s="141" t="s">
        <v>6</v>
      </c>
      <c r="C12" s="79">
        <v>586.61832487634808</v>
      </c>
      <c r="D12" s="79">
        <v>597.22828634332905</v>
      </c>
      <c r="E12" s="79">
        <v>603.69948623182268</v>
      </c>
      <c r="F12" s="79">
        <v>578.05657488915165</v>
      </c>
      <c r="G12" s="79">
        <v>562.66875683236765</v>
      </c>
      <c r="H12" s="79">
        <v>586.36666046678567</v>
      </c>
      <c r="I12" s="79">
        <v>542.55251709452148</v>
      </c>
      <c r="J12" s="79">
        <v>490.44876807777115</v>
      </c>
      <c r="K12" s="79">
        <v>422.38915374076328</v>
      </c>
      <c r="L12" s="79">
        <v>405.5716570290096</v>
      </c>
      <c r="M12" s="79">
        <v>374.7324754523197</v>
      </c>
      <c r="N12" s="79">
        <v>429.68788527595581</v>
      </c>
      <c r="O12" s="79">
        <v>491.03452007637713</v>
      </c>
      <c r="P12" s="79">
        <v>568.41948885953366</v>
      </c>
      <c r="Q12" s="79">
        <v>631.97050955942143</v>
      </c>
      <c r="R12" s="79">
        <v>616.20549451796933</v>
      </c>
      <c r="S12" s="79">
        <v>606.11331982518595</v>
      </c>
      <c r="T12" s="79">
        <v>579.68848764067513</v>
      </c>
      <c r="U12" s="79">
        <v>588.83332188583825</v>
      </c>
      <c r="V12" s="79">
        <v>576.52033311759317</v>
      </c>
      <c r="W12" s="79">
        <v>583.04410118553187</v>
      </c>
      <c r="X12" s="83"/>
      <c r="Y12" s="83"/>
      <c r="Z12" s="83"/>
      <c r="AA12" s="83"/>
      <c r="AB12" s="106"/>
      <c r="AC12" s="106"/>
      <c r="AD12" s="106"/>
      <c r="AE12" s="106"/>
      <c r="AF12" s="106"/>
    </row>
    <row r="13" spans="1:32" s="158" customFormat="1" ht="23.1" customHeight="1" x14ac:dyDescent="0.25">
      <c r="B13" s="170" t="s">
        <v>93</v>
      </c>
      <c r="C13" s="171">
        <v>6815.0975888505036</v>
      </c>
      <c r="D13" s="171">
        <v>6798.2587197303492</v>
      </c>
      <c r="E13" s="171">
        <v>6286.6231871455102</v>
      </c>
      <c r="F13" s="171">
        <v>6544.2937283789288</v>
      </c>
      <c r="G13" s="171">
        <v>6756.0271782852333</v>
      </c>
      <c r="H13" s="171">
        <v>7095.3280493943321</v>
      </c>
      <c r="I13" s="171">
        <v>7303.5671939900385</v>
      </c>
      <c r="J13" s="171">
        <v>7093.4031833250046</v>
      </c>
      <c r="K13" s="171">
        <v>7199.0027167373919</v>
      </c>
      <c r="L13" s="171">
        <v>7379.6538511817062</v>
      </c>
      <c r="M13" s="171">
        <v>7670.1209862314663</v>
      </c>
      <c r="N13" s="171">
        <v>7829.7357068682904</v>
      </c>
      <c r="O13" s="171">
        <v>8026.708861832778</v>
      </c>
      <c r="P13" s="171">
        <v>8251.3295104135468</v>
      </c>
      <c r="Q13" s="171">
        <v>8496.1279533979487</v>
      </c>
      <c r="R13" s="171">
        <v>8350.0640153607455</v>
      </c>
      <c r="S13" s="171">
        <v>8658.7075582769721</v>
      </c>
      <c r="T13" s="171">
        <v>9015.3900507417602</v>
      </c>
      <c r="U13" s="171">
        <v>8557.3507909169966</v>
      </c>
      <c r="V13" s="171">
        <v>7614.5542134142861</v>
      </c>
      <c r="W13" s="171">
        <v>9030.3630300685327</v>
      </c>
      <c r="X13" s="172"/>
      <c r="Y13" s="172"/>
      <c r="Z13" s="172"/>
      <c r="AA13" s="172"/>
    </row>
    <row r="14" spans="1:32" s="113" customFormat="1" ht="23.1" customHeight="1" x14ac:dyDescent="0.2">
      <c r="B14" s="141" t="s">
        <v>8</v>
      </c>
      <c r="C14" s="79">
        <v>288.6739938737478</v>
      </c>
      <c r="D14" s="79">
        <v>218.98610489130613</v>
      </c>
      <c r="E14" s="79">
        <v>262.47189803600622</v>
      </c>
      <c r="F14" s="79">
        <v>237.33547828953803</v>
      </c>
      <c r="G14" s="79">
        <v>272.98455565506879</v>
      </c>
      <c r="H14" s="79">
        <v>267.96522706258742</v>
      </c>
      <c r="I14" s="79">
        <v>373.76743097791626</v>
      </c>
      <c r="J14" s="79">
        <v>422.40012656169404</v>
      </c>
      <c r="K14" s="79">
        <v>370.70923062056426</v>
      </c>
      <c r="L14" s="79">
        <v>303.40281768411648</v>
      </c>
      <c r="M14" s="79">
        <v>476.82158848697094</v>
      </c>
      <c r="N14" s="79">
        <v>593.87555293955484</v>
      </c>
      <c r="O14" s="79">
        <v>624.83701017153942</v>
      </c>
      <c r="P14" s="79">
        <v>434.08520541060494</v>
      </c>
      <c r="Q14" s="79">
        <v>700.59007447003933</v>
      </c>
      <c r="R14" s="79">
        <v>567.61770459659192</v>
      </c>
      <c r="S14" s="79">
        <v>639.94744168686805</v>
      </c>
      <c r="T14" s="79">
        <v>680.3344277026041</v>
      </c>
      <c r="U14" s="79">
        <v>614.05444662394734</v>
      </c>
      <c r="V14" s="79">
        <v>396.53776372243118</v>
      </c>
      <c r="W14" s="79">
        <v>992.57828888974996</v>
      </c>
      <c r="X14" s="83"/>
      <c r="Y14" s="83"/>
      <c r="Z14" s="83"/>
      <c r="AA14" s="83"/>
      <c r="AB14" s="106"/>
      <c r="AC14" s="106"/>
      <c r="AD14" s="106"/>
      <c r="AE14" s="106"/>
      <c r="AF14" s="106"/>
    </row>
    <row r="15" spans="1:32" s="113" customFormat="1" ht="23.1" customHeight="1" x14ac:dyDescent="0.2">
      <c r="B15" s="142" t="s">
        <v>9</v>
      </c>
      <c r="C15" s="79">
        <v>4287.969722459593</v>
      </c>
      <c r="D15" s="79">
        <v>4245.7983841185433</v>
      </c>
      <c r="E15" s="79">
        <v>3702.1296100553077</v>
      </c>
      <c r="F15" s="79">
        <v>4028.7369519490435</v>
      </c>
      <c r="G15" s="79">
        <v>4041.3833885268691</v>
      </c>
      <c r="H15" s="79">
        <v>4239.1943283571854</v>
      </c>
      <c r="I15" s="79">
        <v>4435.5095314202044</v>
      </c>
      <c r="J15" s="79">
        <v>4129.1639984139574</v>
      </c>
      <c r="K15" s="79">
        <v>4258.3111269951351</v>
      </c>
      <c r="L15" s="79">
        <v>4436.9507950648149</v>
      </c>
      <c r="M15" s="79">
        <v>4503.5434975303897</v>
      </c>
      <c r="N15" s="79">
        <v>4425.4820257392303</v>
      </c>
      <c r="O15" s="79">
        <v>4576.7455972971584</v>
      </c>
      <c r="P15" s="79">
        <v>4867.8482232037104</v>
      </c>
      <c r="Q15" s="79">
        <v>4837.2660374042589</v>
      </c>
      <c r="R15" s="79">
        <v>4710.4246542388728</v>
      </c>
      <c r="S15" s="79">
        <v>5037.2095044496891</v>
      </c>
      <c r="T15" s="79">
        <v>5230.7760805702483</v>
      </c>
      <c r="U15" s="79">
        <v>4803.4358078960204</v>
      </c>
      <c r="V15" s="79">
        <v>4170.0024192011851</v>
      </c>
      <c r="W15" s="79">
        <v>5190.5451869025301</v>
      </c>
      <c r="X15" s="83"/>
      <c r="Y15" s="83"/>
      <c r="Z15" s="83"/>
      <c r="AA15" s="83"/>
      <c r="AB15" s="106"/>
      <c r="AC15" s="106"/>
      <c r="AD15" s="106"/>
      <c r="AE15" s="106"/>
      <c r="AF15" s="106"/>
    </row>
    <row r="16" spans="1:32" s="113" customFormat="1" ht="23.1" customHeight="1" x14ac:dyDescent="0.2">
      <c r="B16" s="142" t="s">
        <v>10</v>
      </c>
      <c r="C16" s="79">
        <v>313.22682513504293</v>
      </c>
      <c r="D16" s="79">
        <v>311.01487712571998</v>
      </c>
      <c r="E16" s="79">
        <v>315.92182062612744</v>
      </c>
      <c r="F16" s="79">
        <v>322.78288415103174</v>
      </c>
      <c r="G16" s="79">
        <v>331.12998294863087</v>
      </c>
      <c r="H16" s="79">
        <v>338.52346170190816</v>
      </c>
      <c r="I16" s="79">
        <v>359.78977573744777</v>
      </c>
      <c r="J16" s="79">
        <v>350.03313851805302</v>
      </c>
      <c r="K16" s="79">
        <v>365.24825919215925</v>
      </c>
      <c r="L16" s="79">
        <v>364.35116204444574</v>
      </c>
      <c r="M16" s="79">
        <v>367.24193063786038</v>
      </c>
      <c r="N16" s="79">
        <v>358.1684802834576</v>
      </c>
      <c r="O16" s="79">
        <v>369.31057869053637</v>
      </c>
      <c r="P16" s="79">
        <v>366.96028211295965</v>
      </c>
      <c r="Q16" s="79">
        <v>374.57292081214564</v>
      </c>
      <c r="R16" s="79">
        <v>379.98203846411178</v>
      </c>
      <c r="S16" s="79">
        <v>396.50720549428269</v>
      </c>
      <c r="T16" s="79">
        <v>399.59673122524731</v>
      </c>
      <c r="U16" s="79">
        <v>410.41838844058208</v>
      </c>
      <c r="V16" s="79">
        <v>354.22452943280399</v>
      </c>
      <c r="W16" s="79">
        <v>410.3742704307079</v>
      </c>
      <c r="X16" s="83"/>
      <c r="Y16" s="143"/>
      <c r="Z16" s="83"/>
      <c r="AA16" s="83"/>
      <c r="AB16" s="106"/>
      <c r="AC16" s="106"/>
      <c r="AD16" s="106"/>
      <c r="AE16" s="106"/>
      <c r="AF16" s="106"/>
    </row>
    <row r="17" spans="2:32" s="113" customFormat="1" ht="23.1" customHeight="1" x14ac:dyDescent="0.2">
      <c r="B17" s="142" t="s">
        <v>11</v>
      </c>
      <c r="C17" s="79">
        <v>599.25494370656236</v>
      </c>
      <c r="D17" s="79">
        <v>604.59849218355737</v>
      </c>
      <c r="E17" s="79">
        <v>616.09807573959881</v>
      </c>
      <c r="F17" s="79">
        <v>621.75571880582652</v>
      </c>
      <c r="G17" s="79">
        <v>633.10030324058823</v>
      </c>
      <c r="H17" s="79">
        <v>640.73238199649984</v>
      </c>
      <c r="I17" s="79">
        <v>648.32180259733445</v>
      </c>
      <c r="J17" s="79">
        <v>655.81225442056075</v>
      </c>
      <c r="K17" s="79">
        <v>661.97782404646375</v>
      </c>
      <c r="L17" s="79">
        <v>666.41725019936291</v>
      </c>
      <c r="M17" s="79">
        <v>673.05543615105546</v>
      </c>
      <c r="N17" s="79">
        <v>680.15959999879215</v>
      </c>
      <c r="O17" s="79">
        <v>691.4819835366153</v>
      </c>
      <c r="P17" s="79">
        <v>698.03983898223089</v>
      </c>
      <c r="Q17" s="79">
        <v>705.56041940874684</v>
      </c>
      <c r="R17" s="79">
        <v>713.38133499784112</v>
      </c>
      <c r="S17" s="79">
        <v>721.73935396571551</v>
      </c>
      <c r="T17" s="79">
        <v>725.62787257782054</v>
      </c>
      <c r="U17" s="79">
        <v>735.22213497213272</v>
      </c>
      <c r="V17" s="79">
        <v>740.97479976742034</v>
      </c>
      <c r="W17" s="79">
        <v>752.92183887720239</v>
      </c>
      <c r="X17" s="83"/>
      <c r="Y17" s="83"/>
      <c r="Z17" s="83"/>
      <c r="AA17" s="83"/>
      <c r="AB17" s="106"/>
      <c r="AC17" s="106"/>
      <c r="AD17" s="106"/>
      <c r="AE17" s="106"/>
      <c r="AF17" s="106"/>
    </row>
    <row r="18" spans="2:32" s="113" customFormat="1" ht="23.1" customHeight="1" x14ac:dyDescent="0.2">
      <c r="B18" s="141" t="s">
        <v>12</v>
      </c>
      <c r="C18" s="79">
        <v>1325.9721036755566</v>
      </c>
      <c r="D18" s="79">
        <v>1417.8608614112231</v>
      </c>
      <c r="E18" s="79">
        <v>1390.0017826884698</v>
      </c>
      <c r="F18" s="79">
        <v>1333.6826951834894</v>
      </c>
      <c r="G18" s="79">
        <v>1477.4289479140771</v>
      </c>
      <c r="H18" s="79">
        <v>1608.9126502761517</v>
      </c>
      <c r="I18" s="79">
        <v>1486.1786532571355</v>
      </c>
      <c r="J18" s="79">
        <v>1535.9936654107389</v>
      </c>
      <c r="K18" s="79">
        <v>1542.7562758830695</v>
      </c>
      <c r="L18" s="79">
        <v>1608.5318261889659</v>
      </c>
      <c r="M18" s="79">
        <v>1649.4585334251897</v>
      </c>
      <c r="N18" s="79">
        <v>1772.0500479072548</v>
      </c>
      <c r="O18" s="79">
        <v>1764.3336921369291</v>
      </c>
      <c r="P18" s="79">
        <v>1884.3959607040399</v>
      </c>
      <c r="Q18" s="79">
        <v>1878.1385013027577</v>
      </c>
      <c r="R18" s="79">
        <v>1978.6582830633295</v>
      </c>
      <c r="S18" s="79">
        <v>1863.3040526804157</v>
      </c>
      <c r="T18" s="79">
        <v>1979.0549386658411</v>
      </c>
      <c r="U18" s="79">
        <v>1994.2200129843147</v>
      </c>
      <c r="V18" s="79">
        <v>1952.8147012904458</v>
      </c>
      <c r="W18" s="79">
        <v>1683.9434449683417</v>
      </c>
      <c r="X18" s="83"/>
      <c r="Y18" s="83"/>
      <c r="Z18" s="83"/>
      <c r="AA18" s="83"/>
      <c r="AB18" s="106"/>
      <c r="AC18" s="106"/>
      <c r="AD18" s="106"/>
      <c r="AE18" s="106"/>
      <c r="AF18" s="106"/>
    </row>
    <row r="19" spans="2:32" s="158" customFormat="1" ht="23.1" customHeight="1" x14ac:dyDescent="0.25">
      <c r="B19" s="170" t="s">
        <v>94</v>
      </c>
      <c r="C19" s="171">
        <v>12066.887992686588</v>
      </c>
      <c r="D19" s="171">
        <v>11800.991616162039</v>
      </c>
      <c r="E19" s="171">
        <v>11190.867412756346</v>
      </c>
      <c r="F19" s="171">
        <v>11382.172118311964</v>
      </c>
      <c r="G19" s="171">
        <v>11874.702840201384</v>
      </c>
      <c r="H19" s="171">
        <v>11579.281061366013</v>
      </c>
      <c r="I19" s="171">
        <v>11693.011793341262</v>
      </c>
      <c r="J19" s="171">
        <v>12035.020081509143</v>
      </c>
      <c r="K19" s="171">
        <v>12776.343267744158</v>
      </c>
      <c r="L19" s="171">
        <v>12688.255584760111</v>
      </c>
      <c r="M19" s="171">
        <v>12563.070375139832</v>
      </c>
      <c r="N19" s="171">
        <v>12731.75401776103</v>
      </c>
      <c r="O19" s="171">
        <v>13594.67380100815</v>
      </c>
      <c r="P19" s="171">
        <v>13267.133554579765</v>
      </c>
      <c r="Q19" s="171">
        <v>13332.392263155003</v>
      </c>
      <c r="R19" s="171">
        <v>13482.013151607374</v>
      </c>
      <c r="S19" s="171">
        <v>14639.243079542724</v>
      </c>
      <c r="T19" s="171">
        <v>14379.998198155079</v>
      </c>
      <c r="U19" s="171">
        <v>13462.519866857043</v>
      </c>
      <c r="V19" s="171">
        <v>12741.446686875799</v>
      </c>
      <c r="W19" s="171">
        <v>13732.932452921843</v>
      </c>
      <c r="X19" s="172"/>
      <c r="Y19" s="172"/>
      <c r="Z19" s="172"/>
      <c r="AA19" s="172"/>
    </row>
    <row r="20" spans="2:32" s="113" customFormat="1" ht="23.1" customHeight="1" x14ac:dyDescent="0.2">
      <c r="B20" s="144" t="s">
        <v>52</v>
      </c>
      <c r="C20" s="79">
        <v>2814.9138571974927</v>
      </c>
      <c r="D20" s="79">
        <v>2569.6646017556009</v>
      </c>
      <c r="E20" s="79">
        <v>2203.0547178261454</v>
      </c>
      <c r="F20" s="79">
        <v>2369.1646844821539</v>
      </c>
      <c r="G20" s="79">
        <v>2577.0813722121707</v>
      </c>
      <c r="H20" s="79">
        <v>2375.9777838053901</v>
      </c>
      <c r="I20" s="79">
        <v>2383.3481081982204</v>
      </c>
      <c r="J20" s="79">
        <v>2495.5958598196303</v>
      </c>
      <c r="K20" s="79">
        <v>2730.6370968412284</v>
      </c>
      <c r="L20" s="79">
        <v>2653.7769976944073</v>
      </c>
      <c r="M20" s="79">
        <v>2558.8172781137591</v>
      </c>
      <c r="N20" s="79">
        <v>2623.5952161449636</v>
      </c>
      <c r="O20" s="79">
        <v>2941.2699800226173</v>
      </c>
      <c r="P20" s="79">
        <v>2745.674820062844</v>
      </c>
      <c r="Q20" s="79">
        <v>2716.9889021117501</v>
      </c>
      <c r="R20" s="79">
        <v>2685.1921992865741</v>
      </c>
      <c r="S20" s="79">
        <v>3030.7032994326551</v>
      </c>
      <c r="T20" s="79">
        <v>2879.9074560071049</v>
      </c>
      <c r="U20" s="79">
        <v>2623.4236265922837</v>
      </c>
      <c r="V20" s="79">
        <v>2513.0129397948313</v>
      </c>
      <c r="W20" s="79">
        <v>3208.4828014942814</v>
      </c>
      <c r="X20" s="83"/>
      <c r="Y20" s="83"/>
      <c r="Z20" s="83"/>
      <c r="AA20" s="83"/>
      <c r="AB20" s="106"/>
      <c r="AC20" s="106"/>
      <c r="AD20" s="106"/>
      <c r="AE20" s="106"/>
      <c r="AF20" s="106"/>
    </row>
    <row r="21" spans="2:32" s="113" customFormat="1" ht="23.1" customHeight="1" x14ac:dyDescent="0.2">
      <c r="B21" s="144" t="s">
        <v>53</v>
      </c>
      <c r="C21" s="79">
        <v>896.41109850483008</v>
      </c>
      <c r="D21" s="79">
        <v>911.71378940108957</v>
      </c>
      <c r="E21" s="79">
        <v>856.99475315166433</v>
      </c>
      <c r="F21" s="79">
        <v>873.10784244380659</v>
      </c>
      <c r="G21" s="79">
        <v>901.84619131836598</v>
      </c>
      <c r="H21" s="79">
        <v>874.47819257386357</v>
      </c>
      <c r="I21" s="79">
        <v>904.30610155303884</v>
      </c>
      <c r="J21" s="79">
        <v>940.03980609165626</v>
      </c>
      <c r="K21" s="79">
        <v>994.78849117839843</v>
      </c>
      <c r="L21" s="79">
        <v>970.83696594848618</v>
      </c>
      <c r="M21" s="79">
        <v>1006.9857851970098</v>
      </c>
      <c r="N21" s="79">
        <v>1025.930308777854</v>
      </c>
      <c r="O21" s="79">
        <v>1027.0459109417995</v>
      </c>
      <c r="P21" s="79">
        <v>980.27649323150229</v>
      </c>
      <c r="Q21" s="79">
        <v>1018.8057092978047</v>
      </c>
      <c r="R21" s="79">
        <v>1026.0926924124694</v>
      </c>
      <c r="S21" s="79">
        <v>1069.2951803355647</v>
      </c>
      <c r="T21" s="79">
        <v>999.87544305576523</v>
      </c>
      <c r="U21" s="79">
        <v>994.64358728861941</v>
      </c>
      <c r="V21" s="79">
        <v>936.79236917778326</v>
      </c>
      <c r="W21" s="79">
        <v>1007.3014386556756</v>
      </c>
      <c r="X21" s="83"/>
      <c r="Y21" s="83"/>
      <c r="Z21" s="83"/>
      <c r="AA21" s="83"/>
      <c r="AB21" s="106"/>
      <c r="AC21" s="106"/>
      <c r="AD21" s="106"/>
      <c r="AE21" s="106"/>
      <c r="AF21" s="106"/>
    </row>
    <row r="22" spans="2:32" s="113" customFormat="1" ht="23.1" customHeight="1" x14ac:dyDescent="0.2">
      <c r="B22" s="144" t="s">
        <v>55</v>
      </c>
      <c r="C22" s="79">
        <v>671.48264801379946</v>
      </c>
      <c r="D22" s="79">
        <v>634.94368214972917</v>
      </c>
      <c r="E22" s="79">
        <v>721.25566325668649</v>
      </c>
      <c r="F22" s="79">
        <v>655.80565034920664</v>
      </c>
      <c r="G22" s="79">
        <v>801.3520935905691</v>
      </c>
      <c r="H22" s="79">
        <v>778.63012463382177</v>
      </c>
      <c r="I22" s="79">
        <v>794.55472339379082</v>
      </c>
      <c r="J22" s="79">
        <v>836.989068839894</v>
      </c>
      <c r="K22" s="79">
        <v>928.52854941328906</v>
      </c>
      <c r="L22" s="79">
        <v>845.03381563524079</v>
      </c>
      <c r="M22" s="79">
        <v>841.03690059860378</v>
      </c>
      <c r="N22" s="79">
        <v>858.01730605115472</v>
      </c>
      <c r="O22" s="79">
        <v>940.15216772504971</v>
      </c>
      <c r="P22" s="79">
        <v>865.49413169222623</v>
      </c>
      <c r="Q22" s="79">
        <v>861.29204233430914</v>
      </c>
      <c r="R22" s="79">
        <v>909.56608148083637</v>
      </c>
      <c r="S22" s="79">
        <v>999.17484776956189</v>
      </c>
      <c r="T22" s="79">
        <v>945.63305228861839</v>
      </c>
      <c r="U22" s="79">
        <v>833.54707453141282</v>
      </c>
      <c r="V22" s="79">
        <v>495.60641717162605</v>
      </c>
      <c r="W22" s="79">
        <v>757.25514581224274</v>
      </c>
      <c r="X22" s="83"/>
      <c r="Y22" s="83"/>
      <c r="Z22" s="83"/>
      <c r="AA22" s="83"/>
      <c r="AB22" s="106"/>
      <c r="AC22" s="106"/>
      <c r="AD22" s="106"/>
      <c r="AE22" s="106"/>
      <c r="AF22" s="106"/>
    </row>
    <row r="23" spans="2:32" s="113" customFormat="1" ht="23.1" customHeight="1" x14ac:dyDescent="0.2">
      <c r="B23" s="144" t="s">
        <v>54</v>
      </c>
      <c r="C23" s="79">
        <v>427.58459369023552</v>
      </c>
      <c r="D23" s="79">
        <v>458.96550348293459</v>
      </c>
      <c r="E23" s="79">
        <v>407.02383327392846</v>
      </c>
      <c r="F23" s="79">
        <v>496.18401409953719</v>
      </c>
      <c r="G23" s="79">
        <v>504.65183186095152</v>
      </c>
      <c r="H23" s="79">
        <v>556.03498075983214</v>
      </c>
      <c r="I23" s="79">
        <v>550.38951873197925</v>
      </c>
      <c r="J23" s="79">
        <v>518.78134213448334</v>
      </c>
      <c r="K23" s="79">
        <v>505.93122143042018</v>
      </c>
      <c r="L23" s="79">
        <v>515.03010878097177</v>
      </c>
      <c r="M23" s="79">
        <v>510.068327039807</v>
      </c>
      <c r="N23" s="79">
        <v>499.23898347179323</v>
      </c>
      <c r="O23" s="79">
        <v>492.59484153856687</v>
      </c>
      <c r="P23" s="79">
        <v>504.79838463110485</v>
      </c>
      <c r="Q23" s="79">
        <v>500.07636486442016</v>
      </c>
      <c r="R23" s="79">
        <v>520.13208348592923</v>
      </c>
      <c r="S23" s="79">
        <v>610.47108100775995</v>
      </c>
      <c r="T23" s="79">
        <v>656.63412329371693</v>
      </c>
      <c r="U23" s="79">
        <v>604.42256349823117</v>
      </c>
      <c r="V23" s="79">
        <v>587.9171268279523</v>
      </c>
      <c r="W23" s="79">
        <v>670.12755840996067</v>
      </c>
      <c r="X23" s="83"/>
      <c r="Y23" s="83"/>
      <c r="Z23" s="83"/>
      <c r="AA23" s="83"/>
      <c r="AB23" s="106"/>
      <c r="AC23" s="106"/>
      <c r="AD23" s="106"/>
      <c r="AE23" s="106"/>
      <c r="AF23" s="106"/>
    </row>
    <row r="24" spans="2:32" s="113" customFormat="1" ht="23.1" customHeight="1" x14ac:dyDescent="0.2">
      <c r="B24" s="144" t="s">
        <v>72</v>
      </c>
      <c r="C24" s="79">
        <v>783.89146466752504</v>
      </c>
      <c r="D24" s="79">
        <v>746.50501947888972</v>
      </c>
      <c r="E24" s="79">
        <v>754.41526203549438</v>
      </c>
      <c r="F24" s="79">
        <v>710.90853436166469</v>
      </c>
      <c r="G24" s="79">
        <v>713.9357471946189</v>
      </c>
      <c r="H24" s="79">
        <v>674.28057433070285</v>
      </c>
      <c r="I24" s="79">
        <v>745.54929289387258</v>
      </c>
      <c r="J24" s="79">
        <v>737.68624053675114</v>
      </c>
      <c r="K24" s="79">
        <v>754.13807061402838</v>
      </c>
      <c r="L24" s="79">
        <v>741.58874437674331</v>
      </c>
      <c r="M24" s="79">
        <v>711.48129372807591</v>
      </c>
      <c r="N24" s="79">
        <v>747.45748895327483</v>
      </c>
      <c r="O24" s="79">
        <v>768.73355788430445</v>
      </c>
      <c r="P24" s="79">
        <v>788.23441665966754</v>
      </c>
      <c r="Q24" s="79">
        <v>834.46493227960116</v>
      </c>
      <c r="R24" s="79">
        <v>840.98734111984959</v>
      </c>
      <c r="S24" s="79">
        <v>905.14844753941281</v>
      </c>
      <c r="T24" s="79">
        <v>910.44400154764344</v>
      </c>
      <c r="U24" s="79">
        <v>912.70370591671372</v>
      </c>
      <c r="V24" s="79">
        <v>822.30481541741688</v>
      </c>
      <c r="W24" s="79">
        <v>853.30322269334249</v>
      </c>
      <c r="X24" s="83"/>
      <c r="Y24" s="83"/>
      <c r="Z24" s="83"/>
      <c r="AA24" s="83"/>
      <c r="AB24" s="106"/>
      <c r="AC24" s="106"/>
      <c r="AD24" s="106"/>
      <c r="AE24" s="106"/>
      <c r="AF24" s="106"/>
    </row>
    <row r="25" spans="2:32" s="113" customFormat="1" ht="23.1" customHeight="1" x14ac:dyDescent="0.2">
      <c r="B25" s="144" t="s">
        <v>14</v>
      </c>
      <c r="C25" s="79">
        <v>1642.707121373307</v>
      </c>
      <c r="D25" s="79">
        <v>1570.9139814969333</v>
      </c>
      <c r="E25" s="79">
        <v>1594.026705150681</v>
      </c>
      <c r="F25" s="79">
        <v>1602.7661582676412</v>
      </c>
      <c r="G25" s="79">
        <v>1599.3771727645653</v>
      </c>
      <c r="H25" s="79">
        <v>1603.0873180855133</v>
      </c>
      <c r="I25" s="79">
        <v>1635.2018141302956</v>
      </c>
      <c r="J25" s="79">
        <v>1677.5305720861734</v>
      </c>
      <c r="K25" s="79">
        <v>1712.9014488453972</v>
      </c>
      <c r="L25" s="79">
        <v>1801.392438212391</v>
      </c>
      <c r="M25" s="79">
        <v>1859.7760903935898</v>
      </c>
      <c r="N25" s="79">
        <v>1898.2521411630339</v>
      </c>
      <c r="O25" s="79">
        <v>1944.6996194551423</v>
      </c>
      <c r="P25" s="79">
        <v>1983.2677963551089</v>
      </c>
      <c r="Q25" s="79">
        <v>2027.1064383037417</v>
      </c>
      <c r="R25" s="79">
        <v>2055.6354549568969</v>
      </c>
      <c r="S25" s="79">
        <v>2030.7639917552654</v>
      </c>
      <c r="T25" s="79">
        <v>2083.0358914485428</v>
      </c>
      <c r="U25" s="79">
        <v>2149.136396312826</v>
      </c>
      <c r="V25" s="79">
        <v>2158.215543261415</v>
      </c>
      <c r="W25" s="79">
        <v>2165.0005130345303</v>
      </c>
      <c r="X25" s="83"/>
      <c r="Y25" s="83"/>
      <c r="Z25" s="83"/>
      <c r="AA25" s="83"/>
      <c r="AB25" s="106"/>
      <c r="AC25" s="106"/>
      <c r="AD25" s="106"/>
      <c r="AE25" s="106"/>
      <c r="AF25" s="106"/>
    </row>
    <row r="26" spans="2:32" s="113" customFormat="1" ht="23.1" customHeight="1" x14ac:dyDescent="0.2">
      <c r="B26" s="144" t="s">
        <v>56</v>
      </c>
      <c r="C26" s="79">
        <v>569.99228518314681</v>
      </c>
      <c r="D26" s="79">
        <v>653.80489351045776</v>
      </c>
      <c r="E26" s="79">
        <v>523.41299263961571</v>
      </c>
      <c r="F26" s="79">
        <v>539.54137748214225</v>
      </c>
      <c r="G26" s="79">
        <v>630.55008353000699</v>
      </c>
      <c r="H26" s="79">
        <v>624.687374502328</v>
      </c>
      <c r="I26" s="79">
        <v>512.61900511115448</v>
      </c>
      <c r="J26" s="79">
        <v>562.51838684350435</v>
      </c>
      <c r="K26" s="79">
        <v>686.50574274933888</v>
      </c>
      <c r="L26" s="79">
        <v>659.93145675637084</v>
      </c>
      <c r="M26" s="79">
        <v>561.61702812609462</v>
      </c>
      <c r="N26" s="79">
        <v>609.21619228440284</v>
      </c>
      <c r="O26" s="79">
        <v>648.55353454317481</v>
      </c>
      <c r="P26" s="79">
        <v>595.33706560070357</v>
      </c>
      <c r="Q26" s="79">
        <v>603.20389562276932</v>
      </c>
      <c r="R26" s="79">
        <v>743.70773121766001</v>
      </c>
      <c r="S26" s="79">
        <v>981.06474627725208</v>
      </c>
      <c r="T26" s="79">
        <v>862.27765532013211</v>
      </c>
      <c r="U26" s="79">
        <v>425.10066588702261</v>
      </c>
      <c r="V26" s="79">
        <v>448.74826386529975</v>
      </c>
      <c r="W26" s="79">
        <v>361.51703927075897</v>
      </c>
      <c r="X26" s="83"/>
      <c r="Y26" s="83"/>
      <c r="Z26" s="83"/>
      <c r="AA26" s="83"/>
      <c r="AB26" s="106"/>
      <c r="AC26" s="106"/>
      <c r="AD26" s="106"/>
      <c r="AE26" s="106"/>
      <c r="AF26" s="106"/>
    </row>
    <row r="27" spans="2:32" s="113" customFormat="1" ht="23.1" customHeight="1" x14ac:dyDescent="0.2">
      <c r="B27" s="144" t="s">
        <v>57</v>
      </c>
      <c r="C27" s="79">
        <v>529.33784343991056</v>
      </c>
      <c r="D27" s="79">
        <v>518.76059464824561</v>
      </c>
      <c r="E27" s="79">
        <v>439.28374388645153</v>
      </c>
      <c r="F27" s="79">
        <v>457.02434504679292</v>
      </c>
      <c r="G27" s="79">
        <v>471.01723049311624</v>
      </c>
      <c r="H27" s="79">
        <v>473.32582240050579</v>
      </c>
      <c r="I27" s="79">
        <v>474.66179719463514</v>
      </c>
      <c r="J27" s="79">
        <v>482.03912265593283</v>
      </c>
      <c r="K27" s="79">
        <v>489.45747760429168</v>
      </c>
      <c r="L27" s="79">
        <v>483.91925815911753</v>
      </c>
      <c r="M27" s="79">
        <v>493.71721175062208</v>
      </c>
      <c r="N27" s="79">
        <v>528.02721229557176</v>
      </c>
      <c r="O27" s="79">
        <v>559.78483831803544</v>
      </c>
      <c r="P27" s="79">
        <v>573.2351638077638</v>
      </c>
      <c r="Q27" s="79">
        <v>588.85545518542301</v>
      </c>
      <c r="R27" s="79">
        <v>622.36627822468813</v>
      </c>
      <c r="S27" s="79">
        <v>653.01556202882296</v>
      </c>
      <c r="T27" s="79">
        <v>661.57869451085639</v>
      </c>
      <c r="U27" s="79">
        <v>595.99752389204332</v>
      </c>
      <c r="V27" s="79">
        <v>608.04626612371374</v>
      </c>
      <c r="W27" s="79">
        <v>630.01819525422059</v>
      </c>
      <c r="X27" s="83"/>
      <c r="Y27" s="83"/>
      <c r="Z27" s="83"/>
      <c r="AA27" s="83"/>
      <c r="AB27" s="106"/>
      <c r="AC27" s="106"/>
      <c r="AD27" s="106"/>
      <c r="AE27" s="106"/>
      <c r="AF27" s="106"/>
    </row>
    <row r="28" spans="2:32" s="113" customFormat="1" ht="23.1" customHeight="1" x14ac:dyDescent="0.2">
      <c r="B28" s="144" t="s">
        <v>15</v>
      </c>
      <c r="C28" s="79">
        <v>527.12634963989649</v>
      </c>
      <c r="D28" s="79">
        <v>558.09028356724787</v>
      </c>
      <c r="E28" s="79">
        <v>552.44205871174916</v>
      </c>
      <c r="F28" s="79">
        <v>619.1079343132202</v>
      </c>
      <c r="G28" s="79">
        <v>623.20036899950128</v>
      </c>
      <c r="H28" s="79">
        <v>657.01996557127995</v>
      </c>
      <c r="I28" s="79">
        <v>671.39688245559523</v>
      </c>
      <c r="J28" s="79">
        <v>726.02240956574724</v>
      </c>
      <c r="K28" s="79">
        <v>746.90519241453455</v>
      </c>
      <c r="L28" s="79">
        <v>756.13115553617786</v>
      </c>
      <c r="M28" s="79">
        <v>726.78957667303132</v>
      </c>
      <c r="N28" s="79">
        <v>708.23935595734179</v>
      </c>
      <c r="O28" s="79">
        <v>778.32572110326805</v>
      </c>
      <c r="P28" s="79">
        <v>761.92069512693695</v>
      </c>
      <c r="Q28" s="79">
        <v>755.29656669438509</v>
      </c>
      <c r="R28" s="79">
        <v>736.18277552778488</v>
      </c>
      <c r="S28" s="79">
        <v>869.31570185532894</v>
      </c>
      <c r="T28" s="79">
        <v>879.65624617255389</v>
      </c>
      <c r="U28" s="79">
        <v>869.30949162919569</v>
      </c>
      <c r="V28" s="79">
        <v>904.01151870425758</v>
      </c>
      <c r="W28" s="79">
        <v>892.03252547526154</v>
      </c>
      <c r="X28" s="83"/>
      <c r="Y28" s="83"/>
      <c r="Z28" s="83"/>
      <c r="AA28" s="83"/>
      <c r="AB28" s="106"/>
      <c r="AC28" s="106"/>
      <c r="AD28" s="106"/>
      <c r="AE28" s="106"/>
      <c r="AF28" s="106"/>
    </row>
    <row r="29" spans="2:32" s="113" customFormat="1" ht="23.1" customHeight="1" x14ac:dyDescent="0.2">
      <c r="B29" s="144" t="s">
        <v>16</v>
      </c>
      <c r="C29" s="79">
        <v>1404.0754106438776</v>
      </c>
      <c r="D29" s="79">
        <v>1347.3409361380288</v>
      </c>
      <c r="E29" s="79">
        <v>1323.7183421136406</v>
      </c>
      <c r="F29" s="79">
        <v>1251.8027705054324</v>
      </c>
      <c r="G29" s="79">
        <v>1255.1355762255801</v>
      </c>
      <c r="H29" s="79">
        <v>1167.0721118006666</v>
      </c>
      <c r="I29" s="79">
        <v>1187.3369299822023</v>
      </c>
      <c r="J29" s="79">
        <v>1166.958921382927</v>
      </c>
      <c r="K29" s="79">
        <v>1274.1900817291912</v>
      </c>
      <c r="L29" s="79">
        <v>1268.4780358959003</v>
      </c>
      <c r="M29" s="79">
        <v>1295.7081102985931</v>
      </c>
      <c r="N29" s="79">
        <v>1267.8660444712441</v>
      </c>
      <c r="O29" s="79">
        <v>1395.1556828092073</v>
      </c>
      <c r="P29" s="79">
        <v>1406.3253372241759</v>
      </c>
      <c r="Q29" s="79">
        <v>1380.8024340276093</v>
      </c>
      <c r="R29" s="79">
        <v>1299.4829062409133</v>
      </c>
      <c r="S29" s="79">
        <v>1362.1429802351938</v>
      </c>
      <c r="T29" s="79">
        <v>1367.6227130072714</v>
      </c>
      <c r="U29" s="79">
        <v>1341.2317763974224</v>
      </c>
      <c r="V29" s="79">
        <v>1191.1316050864305</v>
      </c>
      <c r="W29" s="79">
        <v>1084.4745951708344</v>
      </c>
      <c r="X29" s="83"/>
      <c r="Y29" s="83"/>
      <c r="Z29" s="83"/>
      <c r="AA29" s="83"/>
      <c r="AB29" s="106"/>
      <c r="AC29" s="106"/>
      <c r="AD29" s="106"/>
      <c r="AE29" s="106"/>
      <c r="AF29" s="106"/>
    </row>
    <row r="30" spans="2:32" s="113" customFormat="1" ht="23.1" customHeight="1" x14ac:dyDescent="0.2">
      <c r="B30" s="144" t="s">
        <v>58</v>
      </c>
      <c r="C30" s="79">
        <v>832.29641829267177</v>
      </c>
      <c r="D30" s="79">
        <v>834.73807959035003</v>
      </c>
      <c r="E30" s="79">
        <v>821.98800788036101</v>
      </c>
      <c r="F30" s="79">
        <v>820.09334075726804</v>
      </c>
      <c r="G30" s="79">
        <v>796.86019544721375</v>
      </c>
      <c r="H30" s="79">
        <v>798.63787852401549</v>
      </c>
      <c r="I30" s="79">
        <v>828.76160747714232</v>
      </c>
      <c r="J30" s="79">
        <v>885.5045149750523</v>
      </c>
      <c r="K30" s="79">
        <v>946.63185089553303</v>
      </c>
      <c r="L30" s="79">
        <v>973.11352445039529</v>
      </c>
      <c r="M30" s="79">
        <v>978.04277753771464</v>
      </c>
      <c r="N30" s="79">
        <v>955.18542282348983</v>
      </c>
      <c r="O30" s="79">
        <v>1056.5560738200841</v>
      </c>
      <c r="P30" s="79">
        <v>1019.1835605871725</v>
      </c>
      <c r="Q30" s="79">
        <v>995.63582119952605</v>
      </c>
      <c r="R30" s="79">
        <v>989.71211898643446</v>
      </c>
      <c r="S30" s="79">
        <v>1041.4974702900424</v>
      </c>
      <c r="T30" s="79">
        <v>1047.1876847686904</v>
      </c>
      <c r="U30" s="79">
        <v>1040.8734847195194</v>
      </c>
      <c r="V30" s="79">
        <v>1030.6962115496219</v>
      </c>
      <c r="W30" s="79">
        <v>1059.929667714161</v>
      </c>
      <c r="X30" s="83"/>
      <c r="Y30" s="83"/>
      <c r="Z30" s="83"/>
      <c r="AA30" s="83"/>
      <c r="AB30" s="106"/>
      <c r="AC30" s="106"/>
      <c r="AD30" s="106"/>
      <c r="AE30" s="106"/>
      <c r="AF30" s="106"/>
    </row>
    <row r="31" spans="2:32" s="113" customFormat="1" ht="23.1" customHeight="1" x14ac:dyDescent="0.2">
      <c r="B31" s="144" t="s">
        <v>71</v>
      </c>
      <c r="C31" s="79">
        <v>25.660072072840187</v>
      </c>
      <c r="D31" s="79">
        <v>27.808927383832639</v>
      </c>
      <c r="E31" s="79">
        <v>27.208360252927779</v>
      </c>
      <c r="F31" s="79">
        <v>20.422583734804618</v>
      </c>
      <c r="G31" s="79">
        <v>23.425093633878355</v>
      </c>
      <c r="H31" s="79">
        <v>25.059068496472186</v>
      </c>
      <c r="I31" s="79">
        <v>34.495032886183836</v>
      </c>
      <c r="J31" s="79">
        <v>48.117027153015535</v>
      </c>
      <c r="K31" s="79">
        <v>42.96246745299409</v>
      </c>
      <c r="L31" s="79">
        <v>55.095373097506602</v>
      </c>
      <c r="M31" s="79">
        <v>61.157197677916862</v>
      </c>
      <c r="N31" s="79">
        <v>58.17171665091584</v>
      </c>
      <c r="O31" s="79">
        <v>68.262006133582801</v>
      </c>
      <c r="P31" s="79">
        <v>62.945212153967077</v>
      </c>
      <c r="Q31" s="79">
        <v>69.409821997189056</v>
      </c>
      <c r="R31" s="79">
        <v>62.764490163846851</v>
      </c>
      <c r="S31" s="79">
        <v>74.496558231402645</v>
      </c>
      <c r="T31" s="79">
        <v>67.855002721611967</v>
      </c>
      <c r="U31" s="79">
        <v>60.747558014782847</v>
      </c>
      <c r="V31" s="79">
        <v>37.274809237215393</v>
      </c>
      <c r="W31" s="79">
        <v>36.697729665658564</v>
      </c>
      <c r="X31" s="83"/>
      <c r="Y31" s="83"/>
      <c r="Z31" s="83"/>
      <c r="AA31" s="83"/>
      <c r="AB31" s="106"/>
      <c r="AC31" s="106"/>
      <c r="AD31" s="106"/>
      <c r="AE31" s="106"/>
      <c r="AF31" s="106"/>
    </row>
    <row r="32" spans="2:32" s="113" customFormat="1" ht="23.1" customHeight="1" x14ac:dyDescent="0.2">
      <c r="B32" s="144" t="s">
        <v>17</v>
      </c>
      <c r="C32" s="79">
        <v>726.75220625136092</v>
      </c>
      <c r="D32" s="79">
        <v>751.85596229082705</v>
      </c>
      <c r="E32" s="79">
        <v>748.72045059652942</v>
      </c>
      <c r="F32" s="79">
        <v>747.36473882313089</v>
      </c>
      <c r="G32" s="79">
        <v>755.80832155625285</v>
      </c>
      <c r="H32" s="79">
        <v>748.91404263152651</v>
      </c>
      <c r="I32" s="79">
        <v>746.74958223708688</v>
      </c>
      <c r="J32" s="79">
        <v>732.06531075385749</v>
      </c>
      <c r="K32" s="79">
        <v>736.03920008955811</v>
      </c>
      <c r="L32" s="79">
        <v>735.60595581636892</v>
      </c>
      <c r="M32" s="79">
        <v>727.96896868232102</v>
      </c>
      <c r="N32" s="79">
        <v>721.08693072246376</v>
      </c>
      <c r="O32" s="79">
        <v>740.46638983814057</v>
      </c>
      <c r="P32" s="79">
        <v>745.75712755255893</v>
      </c>
      <c r="Q32" s="79">
        <v>744.16124577201072</v>
      </c>
      <c r="R32" s="79">
        <v>752.28367469513648</v>
      </c>
      <c r="S32" s="79">
        <v>772.61919230309229</v>
      </c>
      <c r="T32" s="79">
        <v>777.1219812780439</v>
      </c>
      <c r="U32" s="79">
        <v>768.57842158774258</v>
      </c>
      <c r="V32" s="79">
        <v>763.24182190696388</v>
      </c>
      <c r="W32" s="79">
        <v>760.68815253545051</v>
      </c>
      <c r="X32" s="83"/>
      <c r="Y32" s="83"/>
      <c r="Z32" s="83"/>
      <c r="AA32" s="83"/>
      <c r="AB32" s="106"/>
      <c r="AC32" s="106"/>
      <c r="AD32" s="106"/>
      <c r="AE32" s="106"/>
      <c r="AF32" s="106"/>
    </row>
    <row r="33" spans="2:32" s="113" customFormat="1" ht="23.1" customHeight="1" x14ac:dyDescent="0.2">
      <c r="B33" s="144" t="s">
        <v>59</v>
      </c>
      <c r="C33" s="79">
        <v>214.65662371569238</v>
      </c>
      <c r="D33" s="79">
        <v>215.88536126787073</v>
      </c>
      <c r="E33" s="79">
        <v>217.32252198047107</v>
      </c>
      <c r="F33" s="79">
        <v>218.87814364516336</v>
      </c>
      <c r="G33" s="79">
        <v>220.46156137459164</v>
      </c>
      <c r="H33" s="79">
        <v>222.07582325009727</v>
      </c>
      <c r="I33" s="79">
        <v>223.6413970960628</v>
      </c>
      <c r="J33" s="79">
        <v>225.17149867051586</v>
      </c>
      <c r="K33" s="79">
        <v>226.72637648595446</v>
      </c>
      <c r="L33" s="79">
        <v>228.32175440003419</v>
      </c>
      <c r="M33" s="79">
        <v>229.90382932269759</v>
      </c>
      <c r="N33" s="79">
        <v>231.46969799352456</v>
      </c>
      <c r="O33" s="79">
        <v>233.07347687517716</v>
      </c>
      <c r="P33" s="79">
        <v>234.68334989403155</v>
      </c>
      <c r="Q33" s="79">
        <v>236.29263346446169</v>
      </c>
      <c r="R33" s="79">
        <v>237.90732380835624</v>
      </c>
      <c r="S33" s="79">
        <v>239.53402048136957</v>
      </c>
      <c r="T33" s="79">
        <v>241.16825273452946</v>
      </c>
      <c r="U33" s="79">
        <v>242.80399058922822</v>
      </c>
      <c r="V33" s="79">
        <v>244.44697875127125</v>
      </c>
      <c r="W33" s="79">
        <v>246.10386773546472</v>
      </c>
      <c r="X33" s="83"/>
      <c r="Y33" s="83"/>
      <c r="Z33" s="83"/>
      <c r="AA33" s="83"/>
      <c r="AB33" s="106"/>
      <c r="AC33" s="106"/>
      <c r="AD33" s="106"/>
      <c r="AE33" s="106"/>
      <c r="AF33" s="106"/>
    </row>
    <row r="34" spans="2:32" s="113" customFormat="1" ht="18" customHeight="1" x14ac:dyDescent="0.25">
      <c r="B34" s="145"/>
      <c r="C34" s="79"/>
      <c r="D34" s="79"/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3"/>
      <c r="Y34" s="83"/>
      <c r="Z34" s="83"/>
      <c r="AA34" s="83"/>
      <c r="AB34" s="106"/>
      <c r="AC34" s="106"/>
      <c r="AD34" s="106"/>
      <c r="AE34" s="106"/>
      <c r="AF34" s="106"/>
    </row>
    <row r="35" spans="2:32" s="160" customFormat="1" ht="18" customHeight="1" x14ac:dyDescent="0.25">
      <c r="B35" s="170" t="s">
        <v>95</v>
      </c>
      <c r="C35" s="173"/>
      <c r="D35" s="173"/>
      <c r="E35" s="173"/>
      <c r="F35" s="173"/>
      <c r="G35" s="173"/>
      <c r="H35" s="173"/>
      <c r="I35" s="173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2"/>
      <c r="Y35" s="172"/>
      <c r="Z35" s="172"/>
      <c r="AA35" s="172"/>
      <c r="AB35" s="158"/>
      <c r="AC35" s="158"/>
      <c r="AD35" s="158"/>
      <c r="AE35" s="158"/>
      <c r="AF35" s="158"/>
    </row>
    <row r="36" spans="2:32" s="114" customFormat="1" ht="18" customHeight="1" thickBot="1" x14ac:dyDescent="0.25">
      <c r="B36" s="146" t="s">
        <v>19</v>
      </c>
      <c r="C36" s="147">
        <v>1678.0168247173081</v>
      </c>
      <c r="D36" s="147">
        <v>1736.1673694928284</v>
      </c>
      <c r="E36" s="147">
        <v>1651.6270045315061</v>
      </c>
      <c r="F36" s="147">
        <v>1811.3325213616192</v>
      </c>
      <c r="G36" s="147">
        <v>1863.6819683681811</v>
      </c>
      <c r="H36" s="147">
        <v>1822.7871665331836</v>
      </c>
      <c r="I36" s="147">
        <v>1949.1923042582118</v>
      </c>
      <c r="J36" s="147">
        <v>1994.9695207811203</v>
      </c>
      <c r="K36" s="147">
        <v>1962.1739001023514</v>
      </c>
      <c r="L36" s="147">
        <v>1964.7000192911817</v>
      </c>
      <c r="M36" s="147">
        <v>1886.3182663573723</v>
      </c>
      <c r="N36" s="147">
        <v>1979.7719657632204</v>
      </c>
      <c r="O36" s="147">
        <v>1931.79848331823</v>
      </c>
      <c r="P36" s="147">
        <v>2037.8875423138584</v>
      </c>
      <c r="Q36" s="147">
        <v>2116.4755277477957</v>
      </c>
      <c r="R36" s="147">
        <v>2155.7489431520312</v>
      </c>
      <c r="S36" s="147">
        <v>2259.9079479459274</v>
      </c>
      <c r="T36" s="147">
        <v>2389.0611835586769</v>
      </c>
      <c r="U36" s="147">
        <v>1947.3251140350728</v>
      </c>
      <c r="V36" s="147">
        <v>1535.7699906300154</v>
      </c>
      <c r="W36" s="147">
        <v>2053.0942511315552</v>
      </c>
      <c r="X36" s="83"/>
      <c r="Y36" s="83"/>
      <c r="Z36" s="83"/>
      <c r="AA36" s="83"/>
      <c r="AB36" s="106"/>
      <c r="AC36" s="106"/>
      <c r="AD36" s="106"/>
      <c r="AE36" s="106"/>
      <c r="AF36" s="106"/>
    </row>
    <row r="37" spans="2:32" ht="15" customHeight="1" x14ac:dyDescent="0.2">
      <c r="B37" s="92" t="s">
        <v>50</v>
      </c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</sheetData>
  <mergeCells count="5">
    <mergeCell ref="S3:V3"/>
    <mergeCell ref="O3:R3"/>
    <mergeCell ref="K3:N3"/>
    <mergeCell ref="C3:F3"/>
    <mergeCell ref="G3:J3"/>
  </mergeCells>
  <pageMargins left="0.11811023622047245" right="0" top="0.51181102362204722" bottom="0" header="0" footer="0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37"/>
  <sheetViews>
    <sheetView showGridLines="0" view="pageBreakPreview" zoomScale="110" zoomScaleSheetLayoutView="110" workbookViewId="0">
      <pane xSplit="1" ySplit="4" topLeftCell="B22" activePane="bottomRight" state="frozen"/>
      <selection activeCell="G12" sqref="G12"/>
      <selection pane="topRight" activeCell="G12" sqref="G12"/>
      <selection pane="bottomLeft" activeCell="G12" sqref="G12"/>
      <selection pane="bottomRight" activeCell="H44" sqref="H44"/>
    </sheetView>
  </sheetViews>
  <sheetFormatPr defaultColWidth="9.109375" defaultRowHeight="10.8" x14ac:dyDescent="0.2"/>
  <cols>
    <col min="1" max="1" width="26.33203125" style="101" customWidth="1"/>
    <col min="2" max="2" width="7.109375" style="101" bestFit="1" customWidth="1"/>
    <col min="3" max="3" width="6.6640625" style="101" customWidth="1"/>
    <col min="4" max="4" width="6.44140625" style="101" customWidth="1"/>
    <col min="5" max="5" width="6.6640625" style="101" customWidth="1"/>
    <col min="6" max="6" width="7.109375" style="101" bestFit="1" customWidth="1"/>
    <col min="7" max="7" width="5.44140625" style="101" customWidth="1"/>
    <col min="8" max="11" width="6.109375" style="101" customWidth="1"/>
    <col min="12" max="12" width="6.109375" style="138" customWidth="1"/>
    <col min="13" max="13" width="6.5546875" style="138" customWidth="1"/>
    <col min="14" max="16" width="7.109375" style="138" customWidth="1"/>
    <col min="17" max="17" width="7.5546875" style="101" customWidth="1"/>
    <col min="18" max="19" width="7.109375" style="138" customWidth="1"/>
    <col min="20" max="20" width="6.88671875" style="101" customWidth="1"/>
    <col min="21" max="21" width="6.6640625" style="101" customWidth="1"/>
    <col min="22" max="22" width="6.6640625" style="101" bestFit="1" customWidth="1"/>
    <col min="23" max="16384" width="9.109375" style="101"/>
  </cols>
  <sheetData>
    <row r="1" spans="1:22" s="102" customFormat="1" ht="15.75" customHeight="1" x14ac:dyDescent="0.25">
      <c r="B1" s="125" t="s">
        <v>146</v>
      </c>
      <c r="L1" s="137"/>
      <c r="M1" s="137"/>
      <c r="N1" s="137"/>
      <c r="O1" s="137"/>
      <c r="P1" s="137"/>
      <c r="R1" s="137"/>
      <c r="S1" s="137"/>
    </row>
    <row r="2" spans="1:22" ht="2.25" customHeight="1" thickBot="1" x14ac:dyDescent="0.25">
      <c r="B2" s="101" t="s">
        <v>78</v>
      </c>
    </row>
    <row r="3" spans="1:22" s="94" customFormat="1" ht="12" customHeight="1" x14ac:dyDescent="0.2">
      <c r="A3" s="149"/>
      <c r="B3" s="188" t="s">
        <v>77</v>
      </c>
      <c r="C3" s="188"/>
      <c r="D3" s="188"/>
      <c r="E3" s="188"/>
      <c r="F3" s="188" t="s">
        <v>80</v>
      </c>
      <c r="G3" s="188"/>
      <c r="H3" s="188"/>
      <c r="I3" s="188"/>
      <c r="J3" s="188" t="s">
        <v>92</v>
      </c>
      <c r="K3" s="188"/>
      <c r="L3" s="188"/>
      <c r="M3" s="188"/>
      <c r="N3" s="188" t="s">
        <v>134</v>
      </c>
      <c r="O3" s="188"/>
      <c r="P3" s="188"/>
      <c r="Q3" s="188"/>
      <c r="R3" s="188" t="s">
        <v>136</v>
      </c>
      <c r="S3" s="188"/>
      <c r="T3" s="188"/>
      <c r="U3" s="188"/>
      <c r="V3" s="96" t="s">
        <v>137</v>
      </c>
    </row>
    <row r="4" spans="1:22" s="160" customFormat="1" ht="12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8" t="s">
        <v>46</v>
      </c>
      <c r="K4" s="98" t="s">
        <v>47</v>
      </c>
      <c r="L4" s="98" t="s">
        <v>48</v>
      </c>
      <c r="M4" s="98" t="s">
        <v>49</v>
      </c>
      <c r="N4" s="98" t="s">
        <v>46</v>
      </c>
      <c r="O4" s="98" t="s">
        <v>47</v>
      </c>
      <c r="P4" s="98" t="s">
        <v>48</v>
      </c>
      <c r="Q4" s="98" t="s">
        <v>49</v>
      </c>
      <c r="R4" s="98" t="s">
        <v>46</v>
      </c>
      <c r="S4" s="98" t="s">
        <v>47</v>
      </c>
      <c r="T4" s="98" t="s">
        <v>48</v>
      </c>
      <c r="U4" s="98" t="s">
        <v>49</v>
      </c>
      <c r="V4" s="98" t="s">
        <v>46</v>
      </c>
    </row>
    <row r="5" spans="1:22" s="106" customFormat="1" ht="18" customHeight="1" x14ac:dyDescent="0.2">
      <c r="A5" s="82" t="s">
        <v>97</v>
      </c>
      <c r="B5" s="126">
        <v>8.6227568941228849</v>
      </c>
      <c r="C5" s="126">
        <v>5.7190742040569731</v>
      </c>
      <c r="D5" s="126">
        <v>1.000158465830725</v>
      </c>
      <c r="E5" s="126">
        <v>-0.31887995593351537</v>
      </c>
      <c r="F5" s="126">
        <v>8.6823244072431471E-2</v>
      </c>
      <c r="G5" s="126">
        <v>1.3301102170532264</v>
      </c>
      <c r="H5" s="126">
        <v>7.6536510088259346</v>
      </c>
      <c r="I5" s="126">
        <v>6.8512840234692396</v>
      </c>
      <c r="J5" s="126">
        <v>7.8158901998427011</v>
      </c>
      <c r="K5" s="126">
        <v>6.135896184677625</v>
      </c>
      <c r="L5" s="126">
        <v>4.9605319552772587</v>
      </c>
      <c r="M5" s="126">
        <v>5.6167434290895102</v>
      </c>
      <c r="N5" s="126">
        <v>5.6762541219392393</v>
      </c>
      <c r="O5" s="126">
        <v>6.1920372467149321</v>
      </c>
      <c r="P5" s="126">
        <v>8.2723452385482297</v>
      </c>
      <c r="Q5" s="126">
        <v>7.1995224505851052</v>
      </c>
      <c r="R5" s="126">
        <v>8.6790900100313095</v>
      </c>
      <c r="S5" s="126">
        <v>9.4079569989606213</v>
      </c>
      <c r="T5" s="126">
        <v>-0.65310649477953175</v>
      </c>
      <c r="U5" s="126">
        <v>-6.2850773507333706</v>
      </c>
      <c r="V5" s="126">
        <v>-2.164954107892314</v>
      </c>
    </row>
    <row r="6" spans="1:22" s="158" customFormat="1" ht="17.100000000000001" customHeight="1" x14ac:dyDescent="0.2">
      <c r="A6" s="166" t="s">
        <v>96</v>
      </c>
      <c r="B6" s="175">
        <v>1.6857386662408214</v>
      </c>
      <c r="C6" s="175">
        <v>0.56059411958615524</v>
      </c>
      <c r="D6" s="175">
        <v>9.8407531088311018</v>
      </c>
      <c r="E6" s="175">
        <v>1.1204669289361258</v>
      </c>
      <c r="F6" s="175">
        <v>1.1403700012673434</v>
      </c>
      <c r="G6" s="176">
        <v>3.162530694681287</v>
      </c>
      <c r="H6" s="175">
        <v>1.0080042752443896</v>
      </c>
      <c r="I6" s="175">
        <v>6.2594585227443877</v>
      </c>
      <c r="J6" s="175">
        <v>9.797236463448634</v>
      </c>
      <c r="K6" s="175">
        <v>1.5929346906843334</v>
      </c>
      <c r="L6" s="175">
        <v>2.4466330039401019</v>
      </c>
      <c r="M6" s="175">
        <v>1.7462764783232831</v>
      </c>
      <c r="N6" s="175">
        <v>1.4644780908475097</v>
      </c>
      <c r="O6" s="175">
        <v>3.6223541854581986</v>
      </c>
      <c r="P6" s="175">
        <v>8.3509626620396737</v>
      </c>
      <c r="Q6" s="175">
        <v>10.097461540078045</v>
      </c>
      <c r="R6" s="175">
        <v>9.1219920117638686</v>
      </c>
      <c r="S6" s="175">
        <v>9.2224817796519041</v>
      </c>
      <c r="T6" s="175">
        <v>-3.6553389368732536</v>
      </c>
      <c r="U6" s="175">
        <v>2.499818904369544</v>
      </c>
      <c r="V6" s="175">
        <v>-0.2328006781475378</v>
      </c>
    </row>
    <row r="7" spans="1:22" s="113" customFormat="1" ht="17.100000000000001" customHeight="1" x14ac:dyDescent="0.2">
      <c r="A7" s="77" t="s">
        <v>1</v>
      </c>
      <c r="B7" s="75">
        <v>19.368835452537091</v>
      </c>
      <c r="C7" s="75">
        <v>12.85802842816488</v>
      </c>
      <c r="D7" s="75">
        <v>2.2542045847634862</v>
      </c>
      <c r="E7" s="75">
        <v>-2.1443970117139055</v>
      </c>
      <c r="F7" s="75">
        <v>-16.075752541889663</v>
      </c>
      <c r="G7" s="75">
        <v>23.659657927886069</v>
      </c>
      <c r="H7" s="75">
        <v>12.03060260157709</v>
      </c>
      <c r="I7" s="75">
        <v>20.191619817603758</v>
      </c>
      <c r="J7" s="75">
        <v>41.766375361021105</v>
      </c>
      <c r="K7" s="75">
        <v>-3.6986605228836344</v>
      </c>
      <c r="L7" s="75">
        <v>2.1443323943894699</v>
      </c>
      <c r="M7" s="75">
        <v>-8.1793777844115461</v>
      </c>
      <c r="N7" s="75">
        <v>-1.7040779962805064</v>
      </c>
      <c r="O7" s="75">
        <v>5.3965863967602168</v>
      </c>
      <c r="P7" s="75">
        <v>2.47059585095184</v>
      </c>
      <c r="Q7" s="75">
        <v>16.48316668943972</v>
      </c>
      <c r="R7" s="75">
        <v>8.3748746743818927</v>
      </c>
      <c r="S7" s="75">
        <v>4.6178161194944556</v>
      </c>
      <c r="T7" s="75">
        <v>13.2529060560876</v>
      </c>
      <c r="U7" s="75">
        <v>1.0066192123307616</v>
      </c>
      <c r="V7" s="75">
        <v>2.5269276440879951</v>
      </c>
    </row>
    <row r="8" spans="1:22" s="113" customFormat="1" ht="17.100000000000001" customHeight="1" x14ac:dyDescent="0.2">
      <c r="A8" s="77" t="s">
        <v>2</v>
      </c>
      <c r="B8" s="75">
        <v>0.61156477001960141</v>
      </c>
      <c r="C8" s="75">
        <v>-0.64853901994478269</v>
      </c>
      <c r="D8" s="75">
        <v>6.4837766397498386</v>
      </c>
      <c r="E8" s="75">
        <v>0.90795076629039961</v>
      </c>
      <c r="F8" s="75">
        <v>1.6650141890959702</v>
      </c>
      <c r="G8" s="75">
        <v>-3.5357956688094272</v>
      </c>
      <c r="H8" s="75">
        <v>6.2192386463147731</v>
      </c>
      <c r="I8" s="75">
        <v>6.5526996708737961</v>
      </c>
      <c r="J8" s="75">
        <v>12.048026038865945</v>
      </c>
      <c r="K8" s="75">
        <v>7.9933482426900904</v>
      </c>
      <c r="L8" s="75">
        <v>8.3974795248582534</v>
      </c>
      <c r="M8" s="75">
        <v>3.2132235393387054</v>
      </c>
      <c r="N8" s="75">
        <v>-0.41155497306939459</v>
      </c>
      <c r="O8" s="75">
        <v>-2.8311489104541065</v>
      </c>
      <c r="P8" s="75">
        <v>3.8469558126976278</v>
      </c>
      <c r="Q8" s="75">
        <v>7.3954474640150814</v>
      </c>
      <c r="R8" s="75">
        <v>8.9681281209171395</v>
      </c>
      <c r="S8" s="75">
        <v>12.658477085346398</v>
      </c>
      <c r="T8" s="75">
        <v>-16.094713769000201</v>
      </c>
      <c r="U8" s="75">
        <v>4.7289807270519901</v>
      </c>
      <c r="V8" s="75">
        <v>-0.11621923355362718</v>
      </c>
    </row>
    <row r="9" spans="1:22" s="113" customFormat="1" ht="17.100000000000001" customHeight="1" x14ac:dyDescent="0.2">
      <c r="A9" s="77" t="s">
        <v>3</v>
      </c>
      <c r="B9" s="75">
        <v>2.1803208004248287</v>
      </c>
      <c r="C9" s="75">
        <v>2.1044033052185496</v>
      </c>
      <c r="D9" s="75">
        <v>2.7539984964771502</v>
      </c>
      <c r="E9" s="75">
        <v>4.0612589283925971</v>
      </c>
      <c r="F9" s="75">
        <v>5.8100925669350989</v>
      </c>
      <c r="G9" s="75">
        <v>7.0175516328812693</v>
      </c>
      <c r="H9" s="75">
        <v>7.494167907217375</v>
      </c>
      <c r="I9" s="75">
        <v>7.6941167081652662</v>
      </c>
      <c r="J9" s="75">
        <v>7.6546863109478114</v>
      </c>
      <c r="K9" s="75">
        <v>6.8864507330599345</v>
      </c>
      <c r="L9" s="75">
        <v>7.1695130735627721</v>
      </c>
      <c r="M9" s="75">
        <v>6.8192950755453952</v>
      </c>
      <c r="N9" s="75">
        <v>7.0365660086247228</v>
      </c>
      <c r="O9" s="75">
        <v>7.4189008748506202</v>
      </c>
      <c r="P9" s="75">
        <v>7.178118625008123</v>
      </c>
      <c r="Q9" s="75">
        <v>7.734303681463861</v>
      </c>
      <c r="R9" s="75">
        <v>7.6599385836202183</v>
      </c>
      <c r="S9" s="75">
        <v>7.938195481914323</v>
      </c>
      <c r="T9" s="75">
        <v>7.9305928492472422</v>
      </c>
      <c r="U9" s="75">
        <v>8.0417778513790275</v>
      </c>
      <c r="V9" s="75">
        <v>7.4047449678424249</v>
      </c>
    </row>
    <row r="10" spans="1:22" s="113" customFormat="1" ht="17.100000000000001" customHeight="1" x14ac:dyDescent="0.2">
      <c r="A10" s="77" t="s">
        <v>4</v>
      </c>
      <c r="B10" s="75">
        <v>-0.93025535506366941</v>
      </c>
      <c r="C10" s="75">
        <v>-6.4288085621339146</v>
      </c>
      <c r="D10" s="75">
        <v>-8.6374787422455626</v>
      </c>
      <c r="E10" s="75">
        <v>-6.2683344592583286</v>
      </c>
      <c r="F10" s="75">
        <v>1.7791119528316024</v>
      </c>
      <c r="G10" s="75">
        <v>5.1114705142527583</v>
      </c>
      <c r="H10" s="75">
        <v>4.9532473692929679</v>
      </c>
      <c r="I10" s="75">
        <v>5.1140486374515515</v>
      </c>
      <c r="J10" s="75">
        <v>0.12025181585659794</v>
      </c>
      <c r="K10" s="75">
        <v>-1.5829672853572174</v>
      </c>
      <c r="L10" s="75">
        <v>-2.1400067939150724</v>
      </c>
      <c r="M10" s="75">
        <v>0.25077605989258789</v>
      </c>
      <c r="N10" s="75">
        <v>4.8180679337156418</v>
      </c>
      <c r="O10" s="75">
        <v>9.5032516742045825</v>
      </c>
      <c r="P10" s="75">
        <v>8.8208524591282931</v>
      </c>
      <c r="Q10" s="75">
        <v>13.672979847042544</v>
      </c>
      <c r="R10" s="75">
        <v>18.339884180517817</v>
      </c>
      <c r="S10" s="75">
        <v>18.132671501930187</v>
      </c>
      <c r="T10" s="75">
        <v>-3.235849847865413</v>
      </c>
      <c r="U10" s="75">
        <v>-12.38869977964705</v>
      </c>
      <c r="V10" s="75">
        <v>-18.403766228353003</v>
      </c>
    </row>
    <row r="11" spans="1:22" s="113" customFormat="1" ht="17.100000000000001" customHeight="1" x14ac:dyDescent="0.2">
      <c r="A11" s="77" t="s">
        <v>5</v>
      </c>
      <c r="B11" s="75">
        <v>-5.5953913163068965</v>
      </c>
      <c r="C11" s="75">
        <v>-3.8541722990828253</v>
      </c>
      <c r="D11" s="75">
        <v>29.112882727606305</v>
      </c>
      <c r="E11" s="75">
        <v>0.25333870940196235</v>
      </c>
      <c r="F11" s="75">
        <v>9.1517624705232059</v>
      </c>
      <c r="G11" s="75">
        <v>12.321726260096067</v>
      </c>
      <c r="H11" s="75">
        <v>-13.349346243335436</v>
      </c>
      <c r="I11" s="75">
        <v>10.720175426362299</v>
      </c>
      <c r="J11" s="75">
        <v>3.2777662354650072</v>
      </c>
      <c r="K11" s="75">
        <v>1.3300547436711163</v>
      </c>
      <c r="L11" s="75">
        <v>3.6483619263076195</v>
      </c>
      <c r="M11" s="75">
        <v>5.1562432205940478</v>
      </c>
      <c r="N11" s="75">
        <v>3.4469437401875469</v>
      </c>
      <c r="O11" s="75">
        <v>4.7697889940912841</v>
      </c>
      <c r="P11" s="75">
        <v>2.4210748340385724</v>
      </c>
      <c r="Q11" s="75">
        <v>3.8012562507671488</v>
      </c>
      <c r="R11" s="75">
        <v>4.9816820078065094</v>
      </c>
      <c r="S11" s="75">
        <v>7.4618000881647495</v>
      </c>
      <c r="T11" s="75">
        <v>4.3435850610923366</v>
      </c>
      <c r="U11" s="75">
        <v>-3.3216195715272345</v>
      </c>
      <c r="V11" s="75">
        <v>-7.6672639128296023</v>
      </c>
    </row>
    <row r="12" spans="1:22" s="113" customFormat="1" ht="17.100000000000001" customHeight="1" x14ac:dyDescent="0.2">
      <c r="A12" s="77" t="s">
        <v>6</v>
      </c>
      <c r="B12" s="75">
        <v>7.3236113357707078</v>
      </c>
      <c r="C12" s="75">
        <v>0.61554366846223729</v>
      </c>
      <c r="D12" s="75">
        <v>9.2680213361334918</v>
      </c>
      <c r="E12" s="75">
        <v>2.3977810791811383</v>
      </c>
      <c r="F12" s="75">
        <v>-4.0826491482393923</v>
      </c>
      <c r="G12" s="75">
        <v>-1.8186723778684799</v>
      </c>
      <c r="H12" s="75">
        <v>-10.128709818682957</v>
      </c>
      <c r="I12" s="75">
        <v>-15.155576567601569</v>
      </c>
      <c r="J12" s="75">
        <v>-24.931116467409797</v>
      </c>
      <c r="K12" s="75">
        <v>-30.83309738208029</v>
      </c>
      <c r="L12" s="75">
        <v>-30.931575535012179</v>
      </c>
      <c r="M12" s="75">
        <v>-12.388833810299305</v>
      </c>
      <c r="N12" s="75">
        <v>16.251687745217104</v>
      </c>
      <c r="O12" s="75">
        <v>40.152665751708568</v>
      </c>
      <c r="P12" s="75">
        <v>68.645780912530554</v>
      </c>
      <c r="Q12" s="75">
        <v>43.407695593332242</v>
      </c>
      <c r="R12" s="75">
        <v>23.435989740784223</v>
      </c>
      <c r="S12" s="75">
        <v>1.9825144988873333</v>
      </c>
      <c r="T12" s="75">
        <v>-6.8258228858900871</v>
      </c>
      <c r="U12" s="75">
        <v>-6.4402478967540144</v>
      </c>
      <c r="V12" s="75">
        <v>-3.8060900305420864</v>
      </c>
    </row>
    <row r="13" spans="1:22" s="158" customFormat="1" ht="17.100000000000001" customHeight="1" x14ac:dyDescent="0.2">
      <c r="A13" s="166" t="s">
        <v>93</v>
      </c>
      <c r="B13" s="175">
        <v>10.851068043136713</v>
      </c>
      <c r="C13" s="175">
        <v>7.9754056663073003</v>
      </c>
      <c r="D13" s="175">
        <v>-3.6294054003265908</v>
      </c>
      <c r="E13" s="175">
        <v>-2.3893034795853585</v>
      </c>
      <c r="F13" s="175">
        <v>-0.86675810280265608</v>
      </c>
      <c r="G13" s="175">
        <v>4.3697855864444968</v>
      </c>
      <c r="H13" s="175">
        <v>16.176315592191237</v>
      </c>
      <c r="I13" s="175">
        <v>8.3906602872193314</v>
      </c>
      <c r="J13" s="175">
        <v>6.5567459508739212</v>
      </c>
      <c r="K13" s="175">
        <v>4.0072255970130088</v>
      </c>
      <c r="L13" s="175">
        <v>5.0188323391213263</v>
      </c>
      <c r="M13" s="175">
        <v>10.380525461660461</v>
      </c>
      <c r="N13" s="175">
        <v>11.497511220144464</v>
      </c>
      <c r="O13" s="175">
        <v>11.811877315793872</v>
      </c>
      <c r="P13" s="175">
        <v>10.76915173371107</v>
      </c>
      <c r="Q13" s="175">
        <v>6.6455411519959817</v>
      </c>
      <c r="R13" s="175">
        <v>7.8736965214892152</v>
      </c>
      <c r="S13" s="175">
        <v>9.2598476326019252</v>
      </c>
      <c r="T13" s="175">
        <v>0.72059693374277867</v>
      </c>
      <c r="U13" s="175">
        <v>-8.8084330921705316</v>
      </c>
      <c r="V13" s="175">
        <v>4.2922742140227399</v>
      </c>
    </row>
    <row r="14" spans="1:22" s="113" customFormat="1" ht="17.100000000000001" customHeight="1" x14ac:dyDescent="0.2">
      <c r="A14" s="77" t="s">
        <v>8</v>
      </c>
      <c r="B14" s="75">
        <v>63.392098210718871</v>
      </c>
      <c r="C14" s="75">
        <v>36.635494047073912</v>
      </c>
      <c r="D14" s="75">
        <v>-6.5795396888526199</v>
      </c>
      <c r="E14" s="75">
        <v>-14.697511961003274</v>
      </c>
      <c r="F14" s="75">
        <v>-5.4350023042050726</v>
      </c>
      <c r="G14" s="75">
        <v>22.366315066242272</v>
      </c>
      <c r="H14" s="75">
        <v>42.402837703654804</v>
      </c>
      <c r="I14" s="75">
        <v>77.975972916441052</v>
      </c>
      <c r="J14" s="75">
        <v>35.798609460154232</v>
      </c>
      <c r="K14" s="75">
        <v>13.224697476606572</v>
      </c>
      <c r="L14" s="75">
        <v>27.571732839168519</v>
      </c>
      <c r="M14" s="75">
        <v>40.595495975263596</v>
      </c>
      <c r="N14" s="75">
        <v>68.551780899970382</v>
      </c>
      <c r="O14" s="75">
        <v>43.072239316691707</v>
      </c>
      <c r="P14" s="75">
        <v>46.929185126269267</v>
      </c>
      <c r="Q14" s="75">
        <v>-4.4214395108524425</v>
      </c>
      <c r="R14" s="75">
        <v>2.4182996956566782</v>
      </c>
      <c r="S14" s="75">
        <v>56.728314907454603</v>
      </c>
      <c r="T14" s="75">
        <v>-12.351820415319438</v>
      </c>
      <c r="U14" s="75">
        <v>-30.139993782566719</v>
      </c>
      <c r="V14" s="75">
        <v>55.103095071896121</v>
      </c>
    </row>
    <row r="15" spans="1:22" s="113" customFormat="1" ht="17.100000000000001" customHeight="1" x14ac:dyDescent="0.2">
      <c r="A15" s="86" t="s">
        <v>9</v>
      </c>
      <c r="B15" s="75">
        <v>10.630700416253047</v>
      </c>
      <c r="C15" s="75">
        <v>6.6894271224499535</v>
      </c>
      <c r="D15" s="75">
        <v>-10.781432105094279</v>
      </c>
      <c r="E15" s="75">
        <v>-3.2344295492645947</v>
      </c>
      <c r="F15" s="75">
        <v>-5.7506547362298317</v>
      </c>
      <c r="G15" s="75">
        <v>-0.15554331986323833</v>
      </c>
      <c r="H15" s="75">
        <v>19.809677094312761</v>
      </c>
      <c r="I15" s="75">
        <v>2.4927675264658111</v>
      </c>
      <c r="J15" s="75">
        <v>5.3676604670594985</v>
      </c>
      <c r="K15" s="75">
        <v>4.6649540311181292</v>
      </c>
      <c r="L15" s="75">
        <v>1.5338478167670866</v>
      </c>
      <c r="M15" s="75">
        <v>7.1762232606670695</v>
      </c>
      <c r="N15" s="75">
        <v>7.4779521929090542</v>
      </c>
      <c r="O15" s="75">
        <v>9.7115665248796326</v>
      </c>
      <c r="P15" s="75">
        <v>7.4102213081071122</v>
      </c>
      <c r="Q15" s="75">
        <v>6.4386800543392964</v>
      </c>
      <c r="R15" s="75">
        <v>10.060946088514555</v>
      </c>
      <c r="S15" s="75">
        <v>7.455611611647206</v>
      </c>
      <c r="T15" s="75">
        <v>-0.69936673415614825</v>
      </c>
      <c r="U15" s="75">
        <v>-11.472898405271515</v>
      </c>
      <c r="V15" s="75">
        <v>3.0440600558184094</v>
      </c>
    </row>
    <row r="16" spans="1:22" s="113" customFormat="1" ht="17.100000000000001" customHeight="1" x14ac:dyDescent="0.2">
      <c r="A16" s="86" t="s">
        <v>10</v>
      </c>
      <c r="B16" s="75">
        <v>2.4034994813953992</v>
      </c>
      <c r="C16" s="75">
        <v>3.8735006552247375</v>
      </c>
      <c r="D16" s="75">
        <v>3.4138580100581573</v>
      </c>
      <c r="E16" s="75">
        <v>6.2444588214865426</v>
      </c>
      <c r="F16" s="75">
        <v>5.715716655452252</v>
      </c>
      <c r="G16" s="75">
        <v>8.8447809411601028</v>
      </c>
      <c r="H16" s="75">
        <v>13.885699640619364</v>
      </c>
      <c r="I16" s="75">
        <v>8.4422860396373256</v>
      </c>
      <c r="J16" s="75">
        <v>10.30359013089468</v>
      </c>
      <c r="K16" s="75">
        <v>7.6295156065964376</v>
      </c>
      <c r="L16" s="75">
        <v>2.0712525488358224</v>
      </c>
      <c r="M16" s="75">
        <v>2.3241633063222134</v>
      </c>
      <c r="N16" s="75">
        <v>1.1122077644837969</v>
      </c>
      <c r="O16" s="75">
        <v>0.71610038345248928</v>
      </c>
      <c r="P16" s="75">
        <v>1.9962290693636531</v>
      </c>
      <c r="Q16" s="75">
        <v>6.0903064846439703</v>
      </c>
      <c r="R16" s="75">
        <v>7.3641613246437032</v>
      </c>
      <c r="S16" s="75">
        <v>8.8937279327252483</v>
      </c>
      <c r="T16" s="75">
        <v>9.5696900754909322</v>
      </c>
      <c r="U16" s="75">
        <v>-6.7786122563634033</v>
      </c>
      <c r="V16" s="75">
        <v>3.4973046502745575</v>
      </c>
    </row>
    <row r="17" spans="1:22" s="113" customFormat="1" ht="17.100000000000001" customHeight="1" x14ac:dyDescent="0.2">
      <c r="A17" s="86" t="s">
        <v>11</v>
      </c>
      <c r="B17" s="75">
        <v>6.7114439831299055</v>
      </c>
      <c r="C17" s="75">
        <v>6.4472894264872238</v>
      </c>
      <c r="D17" s="75">
        <v>6.1803777712328589</v>
      </c>
      <c r="E17" s="75">
        <v>5.854486069488174</v>
      </c>
      <c r="F17" s="75">
        <v>5.6479066029364144</v>
      </c>
      <c r="G17" s="75">
        <v>5.9765100773642166</v>
      </c>
      <c r="H17" s="75">
        <v>5.2302917549372996</v>
      </c>
      <c r="I17" s="75">
        <v>5.4774784669684884</v>
      </c>
      <c r="J17" s="75">
        <v>4.5612868384461436</v>
      </c>
      <c r="K17" s="75">
        <v>4.0086733439052891</v>
      </c>
      <c r="L17" s="75">
        <v>3.8150241831498066</v>
      </c>
      <c r="M17" s="75">
        <v>3.712548128540738</v>
      </c>
      <c r="N17" s="75">
        <v>4.4569709767317889</v>
      </c>
      <c r="O17" s="75">
        <v>4.7451636003431608</v>
      </c>
      <c r="P17" s="75">
        <v>4.8294659714175792</v>
      </c>
      <c r="Q17" s="75">
        <v>4.8844028664901451</v>
      </c>
      <c r="R17" s="75">
        <v>4.3757279509073488</v>
      </c>
      <c r="S17" s="75">
        <v>3.9522147669700525</v>
      </c>
      <c r="T17" s="75">
        <v>4.2039936974131997</v>
      </c>
      <c r="U17" s="75">
        <v>3.8679824402278129</v>
      </c>
      <c r="V17" s="75">
        <v>4.3204634387953966</v>
      </c>
    </row>
    <row r="18" spans="1:22" s="113" customFormat="1" ht="17.100000000000001" customHeight="1" x14ac:dyDescent="0.2">
      <c r="A18" s="77" t="s">
        <v>12</v>
      </c>
      <c r="B18" s="75">
        <v>7.9844387745564349</v>
      </c>
      <c r="C18" s="75">
        <v>10.008529229902742</v>
      </c>
      <c r="D18" s="75">
        <v>15.143591189299155</v>
      </c>
      <c r="E18" s="75">
        <v>-2.7699256111276882</v>
      </c>
      <c r="F18" s="75">
        <v>11.422325086529828</v>
      </c>
      <c r="G18" s="75">
        <v>13.474650021354794</v>
      </c>
      <c r="H18" s="75">
        <v>6.9191904475579324</v>
      </c>
      <c r="I18" s="75">
        <v>15.16934807341228</v>
      </c>
      <c r="J18" s="75">
        <v>4.4216899947185695</v>
      </c>
      <c r="K18" s="75">
        <v>-2.3669655846170201E-2</v>
      </c>
      <c r="L18" s="75">
        <v>10.986558029898163</v>
      </c>
      <c r="M18" s="75">
        <v>15.368317448978042</v>
      </c>
      <c r="N18" s="75">
        <v>14.362438171060376</v>
      </c>
      <c r="O18" s="75">
        <v>17.150057588146606</v>
      </c>
      <c r="P18" s="75">
        <v>13.863941605291629</v>
      </c>
      <c r="Q18" s="75">
        <v>11.659277648510757</v>
      </c>
      <c r="R18" s="75">
        <v>5.6095035187825104</v>
      </c>
      <c r="S18" s="75">
        <v>5.0233061381873778</v>
      </c>
      <c r="T18" s="75">
        <v>6.1806683373477389</v>
      </c>
      <c r="U18" s="75">
        <v>-1.3061164726671737</v>
      </c>
      <c r="V18" s="75">
        <v>-9.6259441637589269</v>
      </c>
    </row>
    <row r="19" spans="1:22" s="158" customFormat="1" ht="17.100000000000001" customHeight="1" x14ac:dyDescent="0.2">
      <c r="A19" s="166" t="s">
        <v>94</v>
      </c>
      <c r="B19" s="175">
        <v>12.540579688787346</v>
      </c>
      <c r="C19" s="175">
        <v>7.3142461804746928</v>
      </c>
      <c r="D19" s="175">
        <v>0.55573750169233271</v>
      </c>
      <c r="E19" s="175">
        <v>0.10536355888770554</v>
      </c>
      <c r="F19" s="175">
        <v>-1.5926654212890856</v>
      </c>
      <c r="G19" s="175">
        <v>-1.8787451258958754</v>
      </c>
      <c r="H19" s="175">
        <v>4.4870907863006737</v>
      </c>
      <c r="I19" s="175">
        <v>5.7357062993877772</v>
      </c>
      <c r="J19" s="175">
        <v>7.5929515009866444</v>
      </c>
      <c r="K19" s="175">
        <v>9.5772312418787706</v>
      </c>
      <c r="L19" s="175">
        <v>7.4408424208896928</v>
      </c>
      <c r="M19" s="175">
        <v>5.7892212188525027</v>
      </c>
      <c r="N19" s="175">
        <v>6.4050449812975252</v>
      </c>
      <c r="O19" s="175">
        <v>4.5623132821736689</v>
      </c>
      <c r="P19" s="175">
        <v>6.123677294186991</v>
      </c>
      <c r="Q19" s="175">
        <v>5.8928183249512989</v>
      </c>
      <c r="R19" s="175">
        <v>7.6836656312938567</v>
      </c>
      <c r="S19" s="175">
        <v>8.3881317618240026</v>
      </c>
      <c r="T19" s="175">
        <v>0.976025915931511</v>
      </c>
      <c r="U19" s="175">
        <v>-5.4929961601712485</v>
      </c>
      <c r="V19" s="175">
        <v>-6.1909664433906775</v>
      </c>
    </row>
    <row r="20" spans="1:22" s="113" customFormat="1" ht="17.100000000000001" customHeight="1" x14ac:dyDescent="0.2">
      <c r="A20" s="87" t="s">
        <v>52</v>
      </c>
      <c r="B20" s="75">
        <v>11.523090955846405</v>
      </c>
      <c r="C20" s="75">
        <v>9.7076957370837214</v>
      </c>
      <c r="D20" s="75">
        <v>-4.7597361825232776</v>
      </c>
      <c r="E20" s="75">
        <v>-3.0035714856062823</v>
      </c>
      <c r="F20" s="75">
        <v>-8.4490146786270088</v>
      </c>
      <c r="G20" s="75">
        <v>-7.5374357345267313</v>
      </c>
      <c r="H20" s="75">
        <v>8.1837908479176935</v>
      </c>
      <c r="I20" s="75">
        <v>5.3365296285898145</v>
      </c>
      <c r="J20" s="75">
        <v>5.9585128465402315</v>
      </c>
      <c r="K20" s="75">
        <v>11.691995429523395</v>
      </c>
      <c r="L20" s="75">
        <v>7.3622971529824444</v>
      </c>
      <c r="M20" s="75">
        <v>5.1290098042791499</v>
      </c>
      <c r="N20" s="75">
        <v>7.713690091775538</v>
      </c>
      <c r="O20" s="75">
        <v>3.4629067343743269</v>
      </c>
      <c r="P20" s="75">
        <v>6.1814348898952209</v>
      </c>
      <c r="Q20" s="75">
        <v>2.3478081817865037</v>
      </c>
      <c r="R20" s="75">
        <v>3.0406361883634325</v>
      </c>
      <c r="S20" s="75">
        <v>4.8888759500365309</v>
      </c>
      <c r="T20" s="75">
        <v>-3.4437120978574431</v>
      </c>
      <c r="U20" s="75">
        <v>-6.4121763625519579</v>
      </c>
      <c r="V20" s="75">
        <v>5.8659487418285527</v>
      </c>
    </row>
    <row r="21" spans="1:22" s="113" customFormat="1" ht="17.100000000000001" customHeight="1" x14ac:dyDescent="0.2">
      <c r="A21" s="87" t="s">
        <v>53</v>
      </c>
      <c r="B21" s="75">
        <v>10.134945297810161</v>
      </c>
      <c r="C21" s="75">
        <v>15.553749526963113</v>
      </c>
      <c r="D21" s="75">
        <v>4.506669864297419</v>
      </c>
      <c r="E21" s="75">
        <v>2.8991779253494387</v>
      </c>
      <c r="F21" s="75">
        <v>0.6063169925719869</v>
      </c>
      <c r="G21" s="75">
        <v>-4.0841322419491233</v>
      </c>
      <c r="H21" s="75">
        <v>5.520611208806514</v>
      </c>
      <c r="I21" s="75">
        <v>7.6659446169340173</v>
      </c>
      <c r="J21" s="75">
        <v>10.30578171252956</v>
      </c>
      <c r="K21" s="75">
        <v>11.019002439730198</v>
      </c>
      <c r="L21" s="75">
        <v>11.354527351704323</v>
      </c>
      <c r="M21" s="75">
        <v>9.136900600337249</v>
      </c>
      <c r="N21" s="75">
        <v>3.2426410286662932</v>
      </c>
      <c r="O21" s="75">
        <v>0.97230818500961824</v>
      </c>
      <c r="P21" s="75">
        <v>1.1737925474769595</v>
      </c>
      <c r="Q21" s="75">
        <v>1.582794008776478E-2</v>
      </c>
      <c r="R21" s="75">
        <v>4.1136690135908927</v>
      </c>
      <c r="S21" s="75">
        <v>1.9993287566913542</v>
      </c>
      <c r="T21" s="75">
        <v>-2.3716123485250762</v>
      </c>
      <c r="U21" s="75">
        <v>-8.7029489533474997</v>
      </c>
      <c r="V21" s="75">
        <v>-5.7976265880516076</v>
      </c>
    </row>
    <row r="22" spans="1:22" s="113" customFormat="1" ht="17.100000000000001" customHeight="1" x14ac:dyDescent="0.2">
      <c r="A22" s="87" t="s">
        <v>55</v>
      </c>
      <c r="B22" s="75">
        <v>-1.5331846479514577</v>
      </c>
      <c r="C22" s="75">
        <v>6.4154578068943202</v>
      </c>
      <c r="D22" s="75">
        <v>12.757883354190147</v>
      </c>
      <c r="E22" s="75">
        <v>5.7727003643899488</v>
      </c>
      <c r="F22" s="75">
        <v>19.34070015970104</v>
      </c>
      <c r="G22" s="75">
        <v>22.629793243648532</v>
      </c>
      <c r="H22" s="75">
        <v>10.162701503948956</v>
      </c>
      <c r="I22" s="75">
        <v>27.627608635913692</v>
      </c>
      <c r="J22" s="75">
        <v>15.870234425031349</v>
      </c>
      <c r="K22" s="75">
        <v>8.5282714989543642</v>
      </c>
      <c r="L22" s="75">
        <v>5.850091357618914</v>
      </c>
      <c r="M22" s="75">
        <v>2.5123670062270786</v>
      </c>
      <c r="N22" s="75">
        <v>1.2518320862729748</v>
      </c>
      <c r="O22" s="75">
        <v>2.4212422838492786</v>
      </c>
      <c r="P22" s="75">
        <v>2.4083535123475386</v>
      </c>
      <c r="Q22" s="75">
        <v>6.0078946037725123</v>
      </c>
      <c r="R22" s="75">
        <v>6.277992230484708</v>
      </c>
      <c r="S22" s="75">
        <v>9.2593257033070095</v>
      </c>
      <c r="T22" s="75">
        <v>-3.2213194177088567</v>
      </c>
      <c r="U22" s="75">
        <v>-45.511774541466565</v>
      </c>
      <c r="V22" s="75">
        <v>-24.211948739237354</v>
      </c>
    </row>
    <row r="23" spans="1:22" s="113" customFormat="1" ht="17.100000000000001" customHeight="1" x14ac:dyDescent="0.2">
      <c r="A23" s="87" t="s">
        <v>54</v>
      </c>
      <c r="B23" s="75">
        <v>11.795810459545319</v>
      </c>
      <c r="C23" s="75">
        <v>12.362295720964656</v>
      </c>
      <c r="D23" s="75">
        <v>3.9425369442790847</v>
      </c>
      <c r="E23" s="75">
        <v>28.388159521911916</v>
      </c>
      <c r="F23" s="75">
        <v>18.023857572975956</v>
      </c>
      <c r="G23" s="75">
        <v>21.149623782238525</v>
      </c>
      <c r="H23" s="139">
        <v>35.222921543654472</v>
      </c>
      <c r="I23" s="75">
        <v>4.5542233108729402</v>
      </c>
      <c r="J23" s="75">
        <v>0.25351925598897651</v>
      </c>
      <c r="K23" s="75">
        <v>-7.3745130068663016</v>
      </c>
      <c r="L23" s="75">
        <v>-7.3259374170254299</v>
      </c>
      <c r="M23" s="75">
        <v>-3.766974074719931</v>
      </c>
      <c r="N23" s="75">
        <v>-2.6360065018615209</v>
      </c>
      <c r="O23" s="75">
        <v>-1.9866264079365092</v>
      </c>
      <c r="P23" s="75">
        <v>-1.9589458207247334</v>
      </c>
      <c r="Q23" s="75">
        <v>4.1849896954844867</v>
      </c>
      <c r="R23" s="75">
        <v>23.929653648223216</v>
      </c>
      <c r="S23" s="75">
        <v>30.078491390888694</v>
      </c>
      <c r="T23" s="75">
        <v>20.866052860166896</v>
      </c>
      <c r="U23" s="75">
        <v>13.032274972873648</v>
      </c>
      <c r="V23" s="75">
        <v>9.7722036732223785</v>
      </c>
    </row>
    <row r="24" spans="1:22" s="113" customFormat="1" ht="17.100000000000001" customHeight="1" x14ac:dyDescent="0.2">
      <c r="A24" s="87" t="s">
        <v>72</v>
      </c>
      <c r="B24" s="75">
        <v>20.478099604099718</v>
      </c>
      <c r="C24" s="75">
        <v>2.3234734986780303</v>
      </c>
      <c r="D24" s="75">
        <v>11.568325013321967</v>
      </c>
      <c r="E24" s="75">
        <v>5.0472321242674534</v>
      </c>
      <c r="F24" s="75">
        <v>-8.9241585890435395</v>
      </c>
      <c r="G24" s="75">
        <v>-9.6750113212372479</v>
      </c>
      <c r="H24" s="139">
        <v>-1.1752107344303209</v>
      </c>
      <c r="I24" s="75">
        <v>3.7666879606573556</v>
      </c>
      <c r="J24" s="75">
        <v>5.6310842505621572</v>
      </c>
      <c r="K24" s="75">
        <v>9.9822199553726065</v>
      </c>
      <c r="L24" s="75">
        <v>-4.569516662481254</v>
      </c>
      <c r="M24" s="75">
        <v>1.3245805438114155</v>
      </c>
      <c r="N24" s="75">
        <v>1.9353866140708442</v>
      </c>
      <c r="O24" s="75">
        <v>6.2899649754159626</v>
      </c>
      <c r="P24" s="75">
        <v>17.285575831109455</v>
      </c>
      <c r="Q24" s="75">
        <v>12.513066435062715</v>
      </c>
      <c r="R24" s="75">
        <v>17.745405837433069</v>
      </c>
      <c r="S24" s="75">
        <v>15.504218327064212</v>
      </c>
      <c r="T24" s="75">
        <v>9.3759210975324017</v>
      </c>
      <c r="U24" s="75">
        <v>-2.2214990391597689</v>
      </c>
      <c r="V24" s="75">
        <v>-5.7278145907456608</v>
      </c>
    </row>
    <row r="25" spans="1:22" s="113" customFormat="1" ht="17.100000000000001" customHeight="1" x14ac:dyDescent="0.2">
      <c r="A25" s="87" t="s">
        <v>14</v>
      </c>
      <c r="B25" s="75">
        <v>12.56356544957602</v>
      </c>
      <c r="C25" s="75">
        <v>5.0736536686092792</v>
      </c>
      <c r="D25" s="75">
        <v>5.3866538975566591</v>
      </c>
      <c r="E25" s="75">
        <v>1.7132041241537665</v>
      </c>
      <c r="F25" s="75">
        <v>-2.6377160021390678</v>
      </c>
      <c r="G25" s="75">
        <v>2.048064818795603</v>
      </c>
      <c r="H25" s="75">
        <v>2.5830877767962113</v>
      </c>
      <c r="I25" s="75">
        <v>4.6647112826079251</v>
      </c>
      <c r="J25" s="75">
        <v>7.0980302841638254</v>
      </c>
      <c r="K25" s="75">
        <v>12.370200792537211</v>
      </c>
      <c r="L25" s="75">
        <v>13.733734534947128</v>
      </c>
      <c r="M25" s="75">
        <v>13.157528855189305</v>
      </c>
      <c r="N25" s="75">
        <v>13.532487275668515</v>
      </c>
      <c r="O25" s="75">
        <v>10.096376241214911</v>
      </c>
      <c r="P25" s="75">
        <v>8.9973383771558844</v>
      </c>
      <c r="Q25" s="75">
        <v>8.2909593715741146</v>
      </c>
      <c r="R25" s="75">
        <v>4.4255869358495792</v>
      </c>
      <c r="S25" s="75">
        <v>5.0304903491495079</v>
      </c>
      <c r="T25" s="75">
        <v>6.0199087577856858</v>
      </c>
      <c r="U25" s="75">
        <v>4.9901887057435035</v>
      </c>
      <c r="V25" s="75">
        <v>6.61014878263817</v>
      </c>
    </row>
    <row r="26" spans="1:22" s="113" customFormat="1" ht="17.100000000000001" customHeight="1" x14ac:dyDescent="0.2">
      <c r="A26" s="87" t="s">
        <v>56</v>
      </c>
      <c r="B26" s="75">
        <v>-6.0799257618755487</v>
      </c>
      <c r="C26" s="75">
        <v>7.7971742299317359</v>
      </c>
      <c r="D26" s="75">
        <v>-5.4807732839331162</v>
      </c>
      <c r="E26" s="75">
        <v>2.3782629561356794</v>
      </c>
      <c r="F26" s="75">
        <v>10.624318946247158</v>
      </c>
      <c r="G26" s="75">
        <v>-4.4535486499328254</v>
      </c>
      <c r="H26" s="139">
        <v>-2.0622314845541445</v>
      </c>
      <c r="I26" s="75">
        <v>4.2586185824316392</v>
      </c>
      <c r="J26" s="75">
        <v>8.8741022610092202</v>
      </c>
      <c r="K26" s="75">
        <v>5.6418752311299558</v>
      </c>
      <c r="L26" s="75">
        <v>9.558370354278134</v>
      </c>
      <c r="M26" s="75">
        <v>8.3015607192747698</v>
      </c>
      <c r="N26" s="75">
        <v>-5.5283162023047172</v>
      </c>
      <c r="O26" s="75">
        <v>-9.7880454847773422</v>
      </c>
      <c r="P26" s="75">
        <v>7.4048444783511025</v>
      </c>
      <c r="Q26" s="75">
        <v>22.076159602545808</v>
      </c>
      <c r="R26" s="75">
        <v>51.269663030714966</v>
      </c>
      <c r="S26" s="75">
        <v>44.838563755488956</v>
      </c>
      <c r="T26" s="75">
        <v>-29.526206814673593</v>
      </c>
      <c r="U26" s="75">
        <v>-39.660669772711408</v>
      </c>
      <c r="V26" s="75">
        <v>-63.150542240706201</v>
      </c>
    </row>
    <row r="27" spans="1:22" s="113" customFormat="1" ht="17.100000000000001" customHeight="1" x14ac:dyDescent="0.2">
      <c r="A27" s="87" t="s">
        <v>57</v>
      </c>
      <c r="B27" s="75">
        <v>-1.1850518983324121</v>
      </c>
      <c r="C27" s="75">
        <v>-10.646836746019206</v>
      </c>
      <c r="D27" s="75">
        <v>-24.621370417248333</v>
      </c>
      <c r="E27" s="75">
        <v>-18.132488564297265</v>
      </c>
      <c r="F27" s="75">
        <v>-11.01765416351056</v>
      </c>
      <c r="G27" s="75">
        <v>-8.7583314377507104</v>
      </c>
      <c r="H27" s="75">
        <v>8.0535767144910064</v>
      </c>
      <c r="I27" s="75">
        <v>5.4734015551356929</v>
      </c>
      <c r="J27" s="75">
        <v>3.91498355418336</v>
      </c>
      <c r="K27" s="75">
        <v>2.2380853224711839</v>
      </c>
      <c r="L27" s="75">
        <v>4.0145245875292668</v>
      </c>
      <c r="M27" s="75">
        <v>9.5403230730016997</v>
      </c>
      <c r="N27" s="75">
        <v>14.368431157282435</v>
      </c>
      <c r="O27" s="75">
        <v>18.456778510616402</v>
      </c>
      <c r="P27" s="75">
        <v>19.269784639968247</v>
      </c>
      <c r="Q27" s="75">
        <v>17.866326532487232</v>
      </c>
      <c r="R27" s="75">
        <v>16.654742559822509</v>
      </c>
      <c r="S27" s="75">
        <v>15.411394185287431</v>
      </c>
      <c r="T27" s="75">
        <v>1.2128729799015581</v>
      </c>
      <c r="U27" s="75">
        <v>-2.3008978156436322</v>
      </c>
      <c r="V27" s="75">
        <v>-3.5217180281512661</v>
      </c>
    </row>
    <row r="28" spans="1:22" s="113" customFormat="1" ht="17.100000000000001" customHeight="1" x14ac:dyDescent="0.2">
      <c r="A28" s="87" t="s">
        <v>15</v>
      </c>
      <c r="B28" s="75">
        <v>9.0317990357204003</v>
      </c>
      <c r="C28" s="75">
        <v>2.3924678148911527</v>
      </c>
      <c r="D28" s="75">
        <v>3.9645994371833915</v>
      </c>
      <c r="E28" s="75">
        <v>18.6521860979453</v>
      </c>
      <c r="F28" s="75">
        <v>18.225994474614527</v>
      </c>
      <c r="G28" s="75">
        <v>17.726465576803285</v>
      </c>
      <c r="H28" s="75">
        <v>21.532542982197846</v>
      </c>
      <c r="I28" s="75">
        <v>17.269117277769652</v>
      </c>
      <c r="J28" s="139">
        <v>19.84992781914292</v>
      </c>
      <c r="K28" s="139">
        <v>15.08495862507322</v>
      </c>
      <c r="L28" s="139">
        <v>8.25036512157169</v>
      </c>
      <c r="M28" s="139">
        <v>-2.4493808144354645</v>
      </c>
      <c r="N28" s="139">
        <v>4.2067626531233193</v>
      </c>
      <c r="O28" s="139">
        <v>0.76567928042241551</v>
      </c>
      <c r="P28" s="139">
        <v>3.9223168488254911</v>
      </c>
      <c r="Q28" s="139">
        <v>3.9454768130855244</v>
      </c>
      <c r="R28" s="139">
        <v>11.690475887535046</v>
      </c>
      <c r="S28" s="139">
        <v>15.452467927256141</v>
      </c>
      <c r="T28" s="139">
        <v>15.095120243138016</v>
      </c>
      <c r="U28" s="139">
        <v>22.797157004407321</v>
      </c>
      <c r="V28" s="139">
        <v>2.6131845509576479</v>
      </c>
    </row>
    <row r="29" spans="1:22" s="113" customFormat="1" ht="17.100000000000001" customHeight="1" x14ac:dyDescent="0.2">
      <c r="A29" s="87" t="s">
        <v>16</v>
      </c>
      <c r="B29" s="75">
        <v>39.334434711544517</v>
      </c>
      <c r="C29" s="75">
        <v>11.580214922829214</v>
      </c>
      <c r="D29" s="75">
        <v>-1.2822740410486477</v>
      </c>
      <c r="E29" s="75">
        <v>-9.5022399164942488</v>
      </c>
      <c r="F29" s="75">
        <v>-10.607680562541654</v>
      </c>
      <c r="G29" s="75">
        <v>-13.379599736209203</v>
      </c>
      <c r="H29" s="75">
        <v>-10.302902648736589</v>
      </c>
      <c r="I29" s="75">
        <v>-6.7777329721237622</v>
      </c>
      <c r="J29" s="75">
        <v>1.5181232899884378</v>
      </c>
      <c r="K29" s="75">
        <v>8.6889167404382128</v>
      </c>
      <c r="L29" s="75">
        <v>9.1272475048860269</v>
      </c>
      <c r="M29" s="75">
        <v>8.6470158665683972</v>
      </c>
      <c r="N29" s="75">
        <v>9.493528698312792</v>
      </c>
      <c r="O29" s="75">
        <v>10.867141363698639</v>
      </c>
      <c r="P29" s="75">
        <v>6.5673991736770354</v>
      </c>
      <c r="Q29" s="75">
        <v>2.493706800299611</v>
      </c>
      <c r="R29" s="75">
        <v>-2.3662379031092029</v>
      </c>
      <c r="S29" s="75">
        <v>-2.7520391756075679</v>
      </c>
      <c r="T29" s="75">
        <v>-2.8657725866520045</v>
      </c>
      <c r="U29" s="75">
        <v>-8.3380320459864095</v>
      </c>
      <c r="V29" s="75">
        <v>-20.384672467820963</v>
      </c>
    </row>
    <row r="30" spans="1:22" s="113" customFormat="1" ht="17.100000000000001" customHeight="1" x14ac:dyDescent="0.2">
      <c r="A30" s="87" t="s">
        <v>58</v>
      </c>
      <c r="B30" s="75">
        <v>21.909540244198467</v>
      </c>
      <c r="C30" s="75">
        <v>6.0898695900437394</v>
      </c>
      <c r="D30" s="75">
        <v>-2.535336426595447</v>
      </c>
      <c r="E30" s="75">
        <v>-7.6592681590171185</v>
      </c>
      <c r="F30" s="75">
        <v>-4.2576445202239359</v>
      </c>
      <c r="G30" s="139">
        <v>-4.32473394337668</v>
      </c>
      <c r="H30" s="139">
        <v>0.82405090242718693</v>
      </c>
      <c r="I30" s="75">
        <v>7.9760645486261383</v>
      </c>
      <c r="J30" s="75">
        <v>18.795223591795107</v>
      </c>
      <c r="K30" s="75">
        <v>21.846652984808699</v>
      </c>
      <c r="L30" s="75">
        <v>18.01255858304096</v>
      </c>
      <c r="M30" s="75">
        <v>7.8690629658055178</v>
      </c>
      <c r="N30" s="75">
        <v>11.612140751503386</v>
      </c>
      <c r="O30" s="75">
        <v>4.7342920408795175</v>
      </c>
      <c r="P30" s="75">
        <v>1.7988010407993693</v>
      </c>
      <c r="Q30" s="75">
        <v>3.6146590324719563</v>
      </c>
      <c r="R30" s="75">
        <v>-1.4252536049124021</v>
      </c>
      <c r="S30" s="75">
        <v>2.7477017158110462</v>
      </c>
      <c r="T30" s="75">
        <v>4.5435954147864832</v>
      </c>
      <c r="U30" s="75">
        <v>4.1410114898016381</v>
      </c>
      <c r="V30" s="75">
        <v>1.7697784152068463</v>
      </c>
    </row>
    <row r="31" spans="1:22" s="113" customFormat="1" ht="17.100000000000001" customHeight="1" x14ac:dyDescent="0.2">
      <c r="A31" s="87" t="s">
        <v>71</v>
      </c>
      <c r="B31" s="75">
        <v>-2.840427132519463</v>
      </c>
      <c r="C31" s="75">
        <v>9.0400149407883887</v>
      </c>
      <c r="D31" s="75">
        <v>1.7496005936801229</v>
      </c>
      <c r="E31" s="75">
        <v>-26.565208441900911</v>
      </c>
      <c r="F31" s="75">
        <v>-8.7099460695881596</v>
      </c>
      <c r="G31" s="75">
        <v>-9.8884032792978083</v>
      </c>
      <c r="H31" s="75">
        <v>26.781006152224741</v>
      </c>
      <c r="I31" s="75">
        <v>135.60695246906215</v>
      </c>
      <c r="J31" s="139">
        <v>83.403610352532226</v>
      </c>
      <c r="K31" s="139">
        <v>119.86201564221321</v>
      </c>
      <c r="L31" s="139">
        <v>77.292765250303404</v>
      </c>
      <c r="M31" s="139">
        <v>20.896323178748521</v>
      </c>
      <c r="N31" s="139">
        <v>58.88753644857416</v>
      </c>
      <c r="O31" s="139">
        <v>14.247728284856143</v>
      </c>
      <c r="P31" s="139">
        <v>13.494117835049391</v>
      </c>
      <c r="Q31" s="139">
        <v>7.8952002405084709</v>
      </c>
      <c r="R31" s="139">
        <v>9.1332681984461104</v>
      </c>
      <c r="S31" s="139">
        <v>7.8001017069182277</v>
      </c>
      <c r="T31" s="139">
        <v>-12.479882145148002</v>
      </c>
      <c r="U31" s="139">
        <v>-40.611627466566823</v>
      </c>
      <c r="V31" s="139">
        <v>-50.73902669212265</v>
      </c>
    </row>
    <row r="32" spans="1:22" s="113" customFormat="1" ht="17.100000000000001" customHeight="1" x14ac:dyDescent="0.2">
      <c r="A32" s="87" t="s">
        <v>17</v>
      </c>
      <c r="B32" s="75">
        <v>9.7880848278106836</v>
      </c>
      <c r="C32" s="75">
        <v>11.368931869011934</v>
      </c>
      <c r="D32" s="75">
        <v>9.2270834492955913</v>
      </c>
      <c r="E32" s="75">
        <v>6.7023941767132555</v>
      </c>
      <c r="F32" s="75">
        <v>3.9980773439636907</v>
      </c>
      <c r="G32" s="75">
        <v>-0.39128766769858103</v>
      </c>
      <c r="H32" s="75">
        <v>-0.26323153826935952</v>
      </c>
      <c r="I32" s="75">
        <v>-2.0471166586431777</v>
      </c>
      <c r="J32" s="75">
        <v>-2.6156263304946137</v>
      </c>
      <c r="K32" s="75">
        <v>-1.7769845479723934</v>
      </c>
      <c r="L32" s="75">
        <v>-2.5149814611885701</v>
      </c>
      <c r="M32" s="75">
        <v>-1.499644890985008</v>
      </c>
      <c r="N32" s="75">
        <v>0.60148831041115791</v>
      </c>
      <c r="O32" s="75">
        <v>1.3799741092259454</v>
      </c>
      <c r="P32" s="75">
        <v>2.2243086980752613</v>
      </c>
      <c r="Q32" s="75">
        <v>4.3263499369509351</v>
      </c>
      <c r="R32" s="75">
        <v>4.3422365830784182</v>
      </c>
      <c r="S32" s="75">
        <v>4.2057732426130201</v>
      </c>
      <c r="T32" s="75">
        <v>3.28116734840187</v>
      </c>
      <c r="U32" s="75">
        <v>1.4566509390580906</v>
      </c>
      <c r="V32" s="75">
        <v>-1.5442329010850298</v>
      </c>
    </row>
    <row r="33" spans="1:22" s="113" customFormat="1" ht="17.100000000000001" customHeight="1" x14ac:dyDescent="0.2">
      <c r="A33" s="87" t="s">
        <v>59</v>
      </c>
      <c r="B33" s="75">
        <v>4.6962492911120757</v>
      </c>
      <c r="C33" s="75">
        <v>3.5090193535793679</v>
      </c>
      <c r="D33" s="75">
        <v>2.779330518334322</v>
      </c>
      <c r="E33" s="75">
        <v>2.5093923765759252</v>
      </c>
      <c r="F33" s="75">
        <v>2.7042900230219713</v>
      </c>
      <c r="G33" s="75">
        <v>2.8674764911667205</v>
      </c>
      <c r="H33" s="75">
        <v>2.9076025153801366</v>
      </c>
      <c r="I33" s="75">
        <v>2.8752779608525181</v>
      </c>
      <c r="J33" s="75">
        <v>2.841681367174087</v>
      </c>
      <c r="K33" s="75">
        <v>2.8125218938861662</v>
      </c>
      <c r="L33" s="75">
        <v>2.8002115475717737</v>
      </c>
      <c r="M33" s="75">
        <v>2.7970677284626433</v>
      </c>
      <c r="N33" s="75">
        <v>2.7994539001578778</v>
      </c>
      <c r="O33" s="75">
        <v>2.7862415084860537</v>
      </c>
      <c r="P33" s="75">
        <v>2.7789028832558627</v>
      </c>
      <c r="Q33" s="75">
        <v>2.7811959278625675</v>
      </c>
      <c r="R33" s="75">
        <v>2.7718913764058772</v>
      </c>
      <c r="S33" s="75">
        <v>2.7632564659683334</v>
      </c>
      <c r="T33" s="75">
        <v>2.7556327208760889</v>
      </c>
      <c r="U33" s="75">
        <v>2.748824558332208</v>
      </c>
      <c r="V33" s="75">
        <v>2.7427616506800812</v>
      </c>
    </row>
    <row r="34" spans="1:22" s="113" customFormat="1" ht="17.100000000000001" customHeight="1" x14ac:dyDescent="0.2">
      <c r="A34" s="88" t="s">
        <v>135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 s="160" customFormat="1" ht="17.100000000000001" customHeight="1" x14ac:dyDescent="0.2">
      <c r="A35" s="166" t="s">
        <v>95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</row>
    <row r="36" spans="1:22" s="187" customFormat="1" ht="17.100000000000001" customHeight="1" thickBot="1" x14ac:dyDescent="0.25">
      <c r="A36" s="185" t="s">
        <v>19</v>
      </c>
      <c r="B36" s="186">
        <v>7.5480041832411082</v>
      </c>
      <c r="C36" s="186">
        <v>4.889837581727452</v>
      </c>
      <c r="D36" s="186">
        <v>-3.4174321273968911</v>
      </c>
      <c r="E36" s="186">
        <v>0.26120269672891272</v>
      </c>
      <c r="F36" s="186">
        <v>11.064557930290819</v>
      </c>
      <c r="G36" s="186">
        <v>4.9891386373457136</v>
      </c>
      <c r="H36" s="186">
        <v>18.01649518385733</v>
      </c>
      <c r="I36" s="186">
        <v>10.138226816656349</v>
      </c>
      <c r="J36" s="186">
        <v>5.2848035987818731</v>
      </c>
      <c r="K36" s="186">
        <v>7.7854867185567667</v>
      </c>
      <c r="L36" s="186">
        <v>-3.2256457078906342</v>
      </c>
      <c r="M36" s="186">
        <v>-0.76179384494803326</v>
      </c>
      <c r="N36" s="186">
        <v>-1.548049170490795</v>
      </c>
      <c r="O36" s="186">
        <v>3.7251245637530461</v>
      </c>
      <c r="P36" s="186">
        <v>12.201401295597636</v>
      </c>
      <c r="Q36" s="186">
        <v>8.8887498374576666</v>
      </c>
      <c r="R36" s="186">
        <v>16.984663124080491</v>
      </c>
      <c r="S36" s="186">
        <v>17.232238479955029</v>
      </c>
      <c r="T36" s="186">
        <v>-7.992079827765397</v>
      </c>
      <c r="U36" s="186">
        <v>-28.759329999508786</v>
      </c>
      <c r="V36" s="186">
        <v>-9.151421278125472</v>
      </c>
    </row>
    <row r="37" spans="1:22" x14ac:dyDescent="0.2">
      <c r="A37" s="116" t="s">
        <v>50</v>
      </c>
    </row>
  </sheetData>
  <mergeCells count="5">
    <mergeCell ref="B3:E3"/>
    <mergeCell ref="F3:I3"/>
    <mergeCell ref="J3:M3"/>
    <mergeCell ref="N3:Q3"/>
    <mergeCell ref="R3:U3"/>
  </mergeCells>
  <conditionalFormatting sqref="A5:A10 A23:A26 A28 A30:A36 A12:A21 B5:M36">
    <cfRule type="cellIs" dxfId="30" priority="27" operator="lessThan">
      <formula>0</formula>
    </cfRule>
  </conditionalFormatting>
  <conditionalFormatting sqref="N5:N10 N23:N26 N28 N30:N36 N12:N21">
    <cfRule type="cellIs" dxfId="29" priority="26" operator="lessThan">
      <formula>0</formula>
    </cfRule>
  </conditionalFormatting>
  <conditionalFormatting sqref="O5:Q10 O23:Q26 O28:Q28 O30:Q36 O12:Q21">
    <cfRule type="cellIs" dxfId="28" priority="25" operator="lessThan">
      <formula>0</formula>
    </cfRule>
  </conditionalFormatting>
  <conditionalFormatting sqref="R5:V10 R23:V26 R28:V28 R30:V36 R12:V19 R20:S21 U20:V21">
    <cfRule type="cellIs" dxfId="27" priority="23" operator="lessThan">
      <formula>0</formula>
    </cfRule>
  </conditionalFormatting>
  <conditionalFormatting sqref="A22">
    <cfRule type="cellIs" dxfId="26" priority="22" operator="lessThan">
      <formula>0</formula>
    </cfRule>
  </conditionalFormatting>
  <conditionalFormatting sqref="N22">
    <cfRule type="cellIs" dxfId="25" priority="21" operator="lessThan">
      <formula>0</formula>
    </cfRule>
  </conditionalFormatting>
  <conditionalFormatting sqref="O22:Q22">
    <cfRule type="cellIs" dxfId="24" priority="20" operator="lessThan">
      <formula>0</formula>
    </cfRule>
  </conditionalFormatting>
  <conditionalFormatting sqref="R22:S22 U22:V22">
    <cfRule type="cellIs" dxfId="23" priority="19" operator="lessThan">
      <formula>0</formula>
    </cfRule>
  </conditionalFormatting>
  <conditionalFormatting sqref="A27">
    <cfRule type="cellIs" dxfId="22" priority="18" operator="lessThan">
      <formula>0</formula>
    </cfRule>
  </conditionalFormatting>
  <conditionalFormatting sqref="N27">
    <cfRule type="cellIs" dxfId="21" priority="17" operator="lessThan">
      <formula>0</formula>
    </cfRule>
  </conditionalFormatting>
  <conditionalFormatting sqref="O27:Q27">
    <cfRule type="cellIs" dxfId="20" priority="16" operator="lessThan">
      <formula>0</formula>
    </cfRule>
  </conditionalFormatting>
  <conditionalFormatting sqref="R27:V27">
    <cfRule type="cellIs" dxfId="19" priority="15" operator="lessThan">
      <formula>0</formula>
    </cfRule>
  </conditionalFormatting>
  <conditionalFormatting sqref="A29">
    <cfRule type="cellIs" dxfId="18" priority="14" operator="lessThan">
      <formula>0</formula>
    </cfRule>
  </conditionalFormatting>
  <conditionalFormatting sqref="N29">
    <cfRule type="cellIs" dxfId="17" priority="13" operator="lessThan">
      <formula>0</formula>
    </cfRule>
  </conditionalFormatting>
  <conditionalFormatting sqref="O29:Q29">
    <cfRule type="cellIs" dxfId="16" priority="12" operator="lessThan">
      <formula>0</formula>
    </cfRule>
  </conditionalFormatting>
  <conditionalFormatting sqref="R29:V29">
    <cfRule type="cellIs" dxfId="15" priority="11" operator="lessThan">
      <formula>0</formula>
    </cfRule>
  </conditionalFormatting>
  <conditionalFormatting sqref="A11">
    <cfRule type="cellIs" dxfId="14" priority="10" operator="lessThan">
      <formula>0</formula>
    </cfRule>
  </conditionalFormatting>
  <conditionalFormatting sqref="N11">
    <cfRule type="cellIs" dxfId="13" priority="9" operator="lessThan">
      <formula>0</formula>
    </cfRule>
  </conditionalFormatting>
  <conditionalFormatting sqref="O11:Q11">
    <cfRule type="cellIs" dxfId="12" priority="8" operator="lessThan">
      <formula>0</formula>
    </cfRule>
  </conditionalFormatting>
  <conditionalFormatting sqref="R11:V11">
    <cfRule type="cellIs" dxfId="11" priority="7" operator="lessThan">
      <formula>0</formula>
    </cfRule>
  </conditionalFormatting>
  <conditionalFormatting sqref="T20:T22">
    <cfRule type="cellIs" dxfId="10" priority="1" operator="lessThan">
      <formula>0</formula>
    </cfRule>
  </conditionalFormatting>
  <pageMargins left="0.31496062992125984" right="0" top="0.51181102362204722" bottom="0" header="0" footer="0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37"/>
  <sheetViews>
    <sheetView showGridLines="0" view="pageBreakPreview" zoomScaleSheetLayoutView="100" workbookViewId="0">
      <pane xSplit="1" ySplit="4" topLeftCell="B5" activePane="bottomRight" state="frozen"/>
      <selection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109375" defaultRowHeight="10.8" x14ac:dyDescent="0.2"/>
  <cols>
    <col min="1" max="1" width="25.44140625" style="101" customWidth="1"/>
    <col min="2" max="3" width="6.6640625" style="101" customWidth="1"/>
    <col min="4" max="6" width="6.33203125" style="101" customWidth="1"/>
    <col min="7" max="7" width="6" style="101" customWidth="1"/>
    <col min="8" max="8" width="6.109375" style="101" customWidth="1"/>
    <col min="9" max="9" width="6.6640625" style="101" customWidth="1"/>
    <col min="10" max="10" width="7.44140625" style="101" customWidth="1"/>
    <col min="11" max="11" width="6" style="101" bestFit="1" customWidth="1"/>
    <col min="12" max="14" width="7" style="101" customWidth="1"/>
    <col min="15" max="20" width="6" style="101" bestFit="1" customWidth="1"/>
    <col min="21" max="21" width="6.33203125" style="101" customWidth="1"/>
    <col min="22" max="22" width="6.5546875" style="101" bestFit="1" customWidth="1"/>
    <col min="23" max="16384" width="9.109375" style="101"/>
  </cols>
  <sheetData>
    <row r="1" spans="1:22" s="102" customFormat="1" ht="17.25" customHeight="1" x14ac:dyDescent="0.25">
      <c r="B1" s="125" t="s">
        <v>145</v>
      </c>
    </row>
    <row r="2" spans="1:22" ht="3.75" customHeight="1" thickBot="1" x14ac:dyDescent="0.25">
      <c r="B2" s="101" t="s">
        <v>78</v>
      </c>
    </row>
    <row r="3" spans="1:22" s="94" customFormat="1" ht="12" customHeight="1" x14ac:dyDescent="0.2">
      <c r="B3" s="192" t="s">
        <v>77</v>
      </c>
      <c r="C3" s="192"/>
      <c r="D3" s="192"/>
      <c r="E3" s="192"/>
      <c r="F3" s="192" t="s">
        <v>80</v>
      </c>
      <c r="G3" s="192"/>
      <c r="H3" s="192"/>
      <c r="I3" s="192"/>
      <c r="J3" s="192" t="s">
        <v>92</v>
      </c>
      <c r="K3" s="192"/>
      <c r="L3" s="192"/>
      <c r="M3" s="192"/>
      <c r="N3" s="193" t="s">
        <v>134</v>
      </c>
      <c r="O3" s="193"/>
      <c r="P3" s="193"/>
      <c r="Q3" s="193"/>
      <c r="R3" s="193" t="s">
        <v>136</v>
      </c>
      <c r="S3" s="193"/>
      <c r="T3" s="193"/>
      <c r="U3" s="193"/>
      <c r="V3" s="96" t="s">
        <v>137</v>
      </c>
    </row>
    <row r="4" spans="1:22" s="160" customFormat="1" ht="13.5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8" t="s">
        <v>46</v>
      </c>
      <c r="K4" s="98" t="s">
        <v>47</v>
      </c>
      <c r="L4" s="98" t="s">
        <v>48</v>
      </c>
      <c r="M4" s="98" t="s">
        <v>49</v>
      </c>
      <c r="N4" s="165" t="s">
        <v>46</v>
      </c>
      <c r="O4" s="165" t="s">
        <v>47</v>
      </c>
      <c r="P4" s="98" t="s">
        <v>48</v>
      </c>
      <c r="Q4" s="98" t="s">
        <v>49</v>
      </c>
      <c r="R4" s="165" t="s">
        <v>46</v>
      </c>
      <c r="S4" s="165" t="s">
        <v>47</v>
      </c>
      <c r="T4" s="165" t="s">
        <v>48</v>
      </c>
      <c r="U4" s="165" t="s">
        <v>49</v>
      </c>
      <c r="V4" s="165" t="s">
        <v>46</v>
      </c>
    </row>
    <row r="5" spans="1:22" s="106" customFormat="1" ht="17.100000000000001" customHeight="1" x14ac:dyDescent="0.2">
      <c r="A5" s="82" t="s">
        <v>97</v>
      </c>
      <c r="B5" s="135">
        <v>91.069309013740252</v>
      </c>
      <c r="C5" s="135">
        <v>92.357283264784272</v>
      </c>
      <c r="D5" s="135">
        <v>108.70861505418713</v>
      </c>
      <c r="E5" s="135">
        <v>92.126666558191857</v>
      </c>
      <c r="F5" s="135">
        <v>97.695535926839057</v>
      </c>
      <c r="G5" s="135">
        <v>99.995803458063151</v>
      </c>
      <c r="H5" s="135">
        <v>101.01240552061329</v>
      </c>
      <c r="I5" s="135">
        <v>101.44520952307647</v>
      </c>
      <c r="J5" s="135">
        <v>102.24653948670208</v>
      </c>
      <c r="K5" s="135">
        <v>101.06492249499783</v>
      </c>
      <c r="L5" s="135">
        <v>106.5186806117907</v>
      </c>
      <c r="M5" s="135">
        <v>108.50493673641073</v>
      </c>
      <c r="N5" s="135">
        <v>104.62367177142158</v>
      </c>
      <c r="O5" s="135">
        <v>107.33705690943853</v>
      </c>
      <c r="P5" s="135">
        <v>107.47086677772472</v>
      </c>
      <c r="Q5" s="135">
        <v>107.91061310502094</v>
      </c>
      <c r="R5" s="135">
        <v>106.62089521404765</v>
      </c>
      <c r="S5" s="135">
        <v>109.89094518432698</v>
      </c>
      <c r="T5" s="135">
        <v>112.33459122278609</v>
      </c>
      <c r="U5" s="135">
        <v>110.55809697664736</v>
      </c>
      <c r="V5" s="135">
        <v>112.12544922976866</v>
      </c>
    </row>
    <row r="6" spans="1:22" s="166" customFormat="1" ht="17.100000000000001" customHeight="1" x14ac:dyDescent="0.2">
      <c r="A6" s="166" t="s">
        <v>96</v>
      </c>
      <c r="B6" s="166">
        <v>84.261390122372319</v>
      </c>
      <c r="C6" s="166">
        <v>84.169375328726687</v>
      </c>
      <c r="D6" s="166">
        <v>121.93954269028056</v>
      </c>
      <c r="E6" s="166">
        <v>82.774899472372681</v>
      </c>
      <c r="F6" s="166">
        <v>99.607300168496266</v>
      </c>
      <c r="G6" s="166">
        <v>100.09258614949452</v>
      </c>
      <c r="H6" s="166">
        <v>101.26517195968097</v>
      </c>
      <c r="I6" s="166">
        <v>99.297594265166538</v>
      </c>
      <c r="J6" s="166">
        <v>102.01454380812567</v>
      </c>
      <c r="K6" s="166">
        <v>95.989171124655783</v>
      </c>
      <c r="L6" s="166">
        <v>110.11890289469335</v>
      </c>
      <c r="M6" s="166">
        <v>115.36857142245694</v>
      </c>
      <c r="N6" s="166">
        <v>101.12813579501771</v>
      </c>
      <c r="O6" s="166">
        <v>107.84613381126834</v>
      </c>
      <c r="P6" s="166">
        <v>112.75923085316313</v>
      </c>
      <c r="Q6" s="166">
        <v>113.82197926883164</v>
      </c>
      <c r="R6" s="166">
        <v>107.31419643204023</v>
      </c>
      <c r="S6" s="166">
        <v>117.5716832524854</v>
      </c>
      <c r="T6" s="166">
        <v>117.60089105513754</v>
      </c>
      <c r="U6" s="166">
        <v>115.25934803594214</v>
      </c>
      <c r="V6" s="166">
        <v>111.6248827985717</v>
      </c>
    </row>
    <row r="7" spans="1:22" s="113" customFormat="1" ht="17.100000000000001" customHeight="1" x14ac:dyDescent="0.2">
      <c r="A7" s="77" t="s">
        <v>1</v>
      </c>
      <c r="B7" s="74">
        <v>91.284504799936158</v>
      </c>
      <c r="C7" s="74">
        <v>90.72609955710989</v>
      </c>
      <c r="D7" s="74">
        <v>89.761074824111077</v>
      </c>
      <c r="E7" s="74">
        <v>92.230070160717801</v>
      </c>
      <c r="F7" s="74">
        <v>99.803745573865683</v>
      </c>
      <c r="G7" s="74">
        <v>99.97701305585062</v>
      </c>
      <c r="H7" s="74">
        <v>99.682674189794511</v>
      </c>
      <c r="I7" s="74">
        <v>100.65867824474266</v>
      </c>
      <c r="J7" s="74">
        <v>105.65212265996986</v>
      </c>
      <c r="K7" s="74">
        <v>98.813361533595497</v>
      </c>
      <c r="L7" s="74">
        <v>96.084437658697098</v>
      </c>
      <c r="M7" s="74">
        <v>99.917442763096716</v>
      </c>
      <c r="N7" s="74">
        <v>100.03810630403578</v>
      </c>
      <c r="O7" s="74">
        <v>92.638584084284076</v>
      </c>
      <c r="P7" s="74">
        <v>90.494654787908985</v>
      </c>
      <c r="Q7" s="74">
        <v>83.87616708889712</v>
      </c>
      <c r="R7" s="74">
        <v>84.983430974387446</v>
      </c>
      <c r="S7" s="74">
        <v>87.907467916437824</v>
      </c>
      <c r="T7" s="74">
        <v>93.912665606797219</v>
      </c>
      <c r="U7" s="74">
        <v>90.832315291321905</v>
      </c>
      <c r="V7" s="74">
        <v>89.302580919514781</v>
      </c>
    </row>
    <row r="8" spans="1:22" s="113" customFormat="1" ht="17.100000000000001" customHeight="1" x14ac:dyDescent="0.2">
      <c r="A8" s="77" t="s">
        <v>2</v>
      </c>
      <c r="B8" s="74">
        <v>88.96829000510634</v>
      </c>
      <c r="C8" s="74">
        <v>93.039250183810964</v>
      </c>
      <c r="D8" s="74">
        <v>85.845931655488883</v>
      </c>
      <c r="E8" s="74">
        <v>83.704641849393624</v>
      </c>
      <c r="F8" s="74">
        <v>102.49992573785111</v>
      </c>
      <c r="G8" s="74">
        <v>100.17791568528278</v>
      </c>
      <c r="H8" s="74">
        <v>98.324385995185509</v>
      </c>
      <c r="I8" s="74">
        <v>96.837583773225958</v>
      </c>
      <c r="J8" s="74">
        <v>103.25516935149108</v>
      </c>
      <c r="K8" s="74">
        <v>98.837943181802146</v>
      </c>
      <c r="L8" s="74">
        <v>102.67463382617639</v>
      </c>
      <c r="M8" s="74">
        <v>107.40326653253582</v>
      </c>
      <c r="N8" s="74">
        <v>97.620260503703065</v>
      </c>
      <c r="O8" s="74">
        <v>103.33132140655761</v>
      </c>
      <c r="P8" s="74">
        <v>106.68589276331323</v>
      </c>
      <c r="Q8" s="74">
        <v>109.66158222978277</v>
      </c>
      <c r="R8" s="74">
        <v>103.38531637279897</v>
      </c>
      <c r="S8" s="74">
        <v>106.23548320055664</v>
      </c>
      <c r="T8" s="74">
        <v>105.36189709544372</v>
      </c>
      <c r="U8" s="74">
        <v>105.93234773212063</v>
      </c>
      <c r="V8" s="74">
        <v>104.45889093731265</v>
      </c>
    </row>
    <row r="9" spans="1:22" s="113" customFormat="1" ht="17.100000000000001" customHeight="1" x14ac:dyDescent="0.2">
      <c r="A9" s="77" t="s">
        <v>3</v>
      </c>
      <c r="B9" s="74">
        <v>96.218611736189516</v>
      </c>
      <c r="C9" s="74">
        <v>96.674873216099428</v>
      </c>
      <c r="D9" s="74">
        <v>96.795178289940026</v>
      </c>
      <c r="E9" s="74">
        <v>96.963840085532809</v>
      </c>
      <c r="F9" s="74">
        <v>98.894481750233297</v>
      </c>
      <c r="G9" s="74">
        <v>99.160609864837539</v>
      </c>
      <c r="H9" s="74">
        <v>100.53464567471279</v>
      </c>
      <c r="I9" s="74">
        <v>101.33436563053013</v>
      </c>
      <c r="J9" s="74">
        <v>108.68861305499895</v>
      </c>
      <c r="K9" s="74">
        <v>107.52474816288138</v>
      </c>
      <c r="L9" s="74">
        <v>111.01621560828438</v>
      </c>
      <c r="M9" s="74">
        <v>109.5888057323759</v>
      </c>
      <c r="N9" s="74">
        <v>116.37259348249491</v>
      </c>
      <c r="O9" s="74">
        <v>116.48128460237032</v>
      </c>
      <c r="P9" s="74">
        <v>118.66692859581738</v>
      </c>
      <c r="Q9" s="74">
        <v>120.0712522820417</v>
      </c>
      <c r="R9" s="74">
        <v>123.03777182285955</v>
      </c>
      <c r="S9" s="74">
        <v>124.72222235145244</v>
      </c>
      <c r="T9" s="74">
        <v>132.85730926725051</v>
      </c>
      <c r="U9" s="74">
        <v>131.96974804971953</v>
      </c>
      <c r="V9" s="74">
        <v>131.54644450773111</v>
      </c>
    </row>
    <row r="10" spans="1:22" s="113" customFormat="1" ht="17.100000000000001" customHeight="1" x14ac:dyDescent="0.2">
      <c r="A10" s="77" t="s">
        <v>4</v>
      </c>
      <c r="B10" s="74">
        <v>87.074139646967751</v>
      </c>
      <c r="C10" s="74">
        <v>100.16930322986275</v>
      </c>
      <c r="D10" s="74">
        <v>127.24415546098075</v>
      </c>
      <c r="E10" s="74">
        <v>93.676374376693801</v>
      </c>
      <c r="F10" s="74">
        <v>85.239253488268147</v>
      </c>
      <c r="G10" s="74">
        <v>104.67558848511078</v>
      </c>
      <c r="H10" s="74">
        <v>137.67155435394841</v>
      </c>
      <c r="I10" s="74">
        <v>100.00303013385209</v>
      </c>
      <c r="J10" s="74">
        <v>89.858669657117701</v>
      </c>
      <c r="K10" s="74">
        <v>109.21793437958722</v>
      </c>
      <c r="L10" s="74">
        <v>140.30819647983591</v>
      </c>
      <c r="M10" s="74">
        <v>98.758665878959675</v>
      </c>
      <c r="N10" s="74">
        <v>87.78096506770639</v>
      </c>
      <c r="O10" s="74">
        <v>105.83785265326311</v>
      </c>
      <c r="P10" s="74">
        <v>140.46574636190849</v>
      </c>
      <c r="Q10" s="74">
        <v>100.61795165862945</v>
      </c>
      <c r="R10" s="74">
        <v>91.535738286441088</v>
      </c>
      <c r="S10" s="74">
        <v>112.87880498006095</v>
      </c>
      <c r="T10" s="74">
        <v>140.5932219027726</v>
      </c>
      <c r="U10" s="74">
        <v>92.154370459495908</v>
      </c>
      <c r="V10" s="74">
        <v>82.067502623378246</v>
      </c>
    </row>
    <row r="11" spans="1:22" s="113" customFormat="1" ht="17.100000000000001" customHeight="1" x14ac:dyDescent="0.2">
      <c r="A11" s="77" t="s">
        <v>5</v>
      </c>
      <c r="B11" s="74">
        <v>37.57779961491039</v>
      </c>
      <c r="C11" s="74">
        <v>31.96253354757625</v>
      </c>
      <c r="D11" s="74">
        <v>235.64089486883682</v>
      </c>
      <c r="E11" s="74">
        <v>54.989177963617131</v>
      </c>
      <c r="F11" s="74">
        <v>86.18134197821621</v>
      </c>
      <c r="G11" s="74">
        <v>103.53137515913384</v>
      </c>
      <c r="H11" s="74">
        <v>108.62982271456909</v>
      </c>
      <c r="I11" s="74">
        <v>101.29535496968356</v>
      </c>
      <c r="J11" s="74">
        <v>83.606175203026481</v>
      </c>
      <c r="K11" s="74">
        <v>66.590053041372641</v>
      </c>
      <c r="L11" s="74">
        <v>134.93948002001858</v>
      </c>
      <c r="M11" s="74">
        <v>148.46294477431269</v>
      </c>
      <c r="N11" s="74">
        <v>96.32375155980256</v>
      </c>
      <c r="O11" s="74">
        <v>114.54389810980572</v>
      </c>
      <c r="P11" s="74">
        <v>125.79949423631862</v>
      </c>
      <c r="Q11" s="74">
        <v>125.85144519980118</v>
      </c>
      <c r="R11" s="74">
        <v>117.3593690032819</v>
      </c>
      <c r="S11" s="74">
        <v>147.76084057223719</v>
      </c>
      <c r="T11" s="74">
        <v>120.31259565986588</v>
      </c>
      <c r="U11" s="74">
        <v>120.9426244158572</v>
      </c>
      <c r="V11" s="74">
        <v>120.08726657106972</v>
      </c>
    </row>
    <row r="12" spans="1:22" s="113" customFormat="1" ht="17.100000000000001" customHeight="1" x14ac:dyDescent="0.2">
      <c r="A12" s="77" t="s">
        <v>6</v>
      </c>
      <c r="B12" s="74">
        <v>92.115367038520176</v>
      </c>
      <c r="C12" s="74">
        <v>93.082042865525537</v>
      </c>
      <c r="D12" s="74">
        <v>96.687298538778506</v>
      </c>
      <c r="E12" s="74">
        <v>96.003617998578889</v>
      </c>
      <c r="F12" s="74">
        <v>97.432304794557737</v>
      </c>
      <c r="G12" s="74">
        <v>95.269209958169114</v>
      </c>
      <c r="H12" s="74">
        <v>102.837070774835</v>
      </c>
      <c r="I12" s="74">
        <v>105.46332198530801</v>
      </c>
      <c r="J12" s="74">
        <v>109.38138822833785</v>
      </c>
      <c r="K12" s="74">
        <v>116.37200368188141</v>
      </c>
      <c r="L12" s="74">
        <v>115.51676158963686</v>
      </c>
      <c r="M12" s="74">
        <v>121.00815268629567</v>
      </c>
      <c r="N12" s="74">
        <v>125.37398420307642</v>
      </c>
      <c r="O12" s="74">
        <v>126.17208005907081</v>
      </c>
      <c r="P12" s="74">
        <v>133.56574647304933</v>
      </c>
      <c r="Q12" s="74">
        <v>133.19428538993506</v>
      </c>
      <c r="R12" s="74">
        <v>132.08191692588133</v>
      </c>
      <c r="S12" s="74">
        <v>155.26058038324487</v>
      </c>
      <c r="T12" s="74">
        <v>165.15631436446989</v>
      </c>
      <c r="U12" s="74">
        <v>156.54504463244331</v>
      </c>
      <c r="V12" s="74">
        <v>167.3996412507924</v>
      </c>
    </row>
    <row r="13" spans="1:22" s="166" customFormat="1" ht="17.100000000000001" customHeight="1" x14ac:dyDescent="0.2">
      <c r="A13" s="166" t="s">
        <v>93</v>
      </c>
      <c r="B13" s="166">
        <v>100.44766681240003</v>
      </c>
      <c r="C13" s="166">
        <v>100.58490925404926</v>
      </c>
      <c r="D13" s="166">
        <v>99.256205733123949</v>
      </c>
      <c r="E13" s="166">
        <v>97.585208086943638</v>
      </c>
      <c r="F13" s="166">
        <v>98.04177993129538</v>
      </c>
      <c r="G13" s="166">
        <v>99.03591913436199</v>
      </c>
      <c r="H13" s="166">
        <v>101.46264971163292</v>
      </c>
      <c r="I13" s="166">
        <v>101.32344057151104</v>
      </c>
      <c r="J13" s="166">
        <v>103.82999059123715</v>
      </c>
      <c r="K13" s="166">
        <v>103.2944659146273</v>
      </c>
      <c r="L13" s="166">
        <v>104.33458106392814</v>
      </c>
      <c r="M13" s="166">
        <v>105.85101202580454</v>
      </c>
      <c r="N13" s="166">
        <v>105.65638101098091</v>
      </c>
      <c r="O13" s="166">
        <v>105.00625646753328</v>
      </c>
      <c r="P13" s="166">
        <v>103.59490594376675</v>
      </c>
      <c r="Q13" s="166">
        <v>103.14798873023297</v>
      </c>
      <c r="R13" s="166">
        <v>104.5172094865589</v>
      </c>
      <c r="S13" s="166">
        <v>106.32397798287154</v>
      </c>
      <c r="T13" s="166">
        <v>108.76364838117236</v>
      </c>
      <c r="U13" s="166">
        <v>110.3115808264794</v>
      </c>
      <c r="V13" s="166">
        <v>109.55047893778038</v>
      </c>
    </row>
    <row r="14" spans="1:22" s="113" customFormat="1" ht="17.100000000000001" customHeight="1" x14ac:dyDescent="0.2">
      <c r="A14" s="77" t="s">
        <v>8</v>
      </c>
      <c r="B14" s="74">
        <v>96.396582361649067</v>
      </c>
      <c r="C14" s="74">
        <v>106.25434351301284</v>
      </c>
      <c r="D14" s="74">
        <v>113.97226529969282</v>
      </c>
      <c r="E14" s="74">
        <v>114.34980404148449</v>
      </c>
      <c r="F14" s="74">
        <v>111.05323978727715</v>
      </c>
      <c r="G14" s="74">
        <v>109.03209933965118</v>
      </c>
      <c r="H14" s="74">
        <v>104.59397699591972</v>
      </c>
      <c r="I14" s="74">
        <v>83.061720790058033</v>
      </c>
      <c r="J14" s="74">
        <v>89.10799980533838</v>
      </c>
      <c r="K14" s="74">
        <v>67.596041945728373</v>
      </c>
      <c r="L14" s="74">
        <v>70.689137501525266</v>
      </c>
      <c r="M14" s="74">
        <v>81.114789101915122</v>
      </c>
      <c r="N14" s="74">
        <v>84.966252289206864</v>
      </c>
      <c r="O14" s="74">
        <v>77.624089252622113</v>
      </c>
      <c r="P14" s="74">
        <v>68.980368155574311</v>
      </c>
      <c r="Q14" s="74">
        <v>61.341848726259094</v>
      </c>
      <c r="R14" s="74">
        <v>52.922420871334211</v>
      </c>
      <c r="S14" s="74">
        <v>48.139041420850461</v>
      </c>
      <c r="T14" s="74">
        <v>92.415609756224853</v>
      </c>
      <c r="U14" s="74">
        <v>121.70896407577645</v>
      </c>
      <c r="V14" s="74">
        <v>87.86454751493082</v>
      </c>
    </row>
    <row r="15" spans="1:22" s="113" customFormat="1" ht="17.100000000000001" customHeight="1" x14ac:dyDescent="0.2">
      <c r="A15" s="86" t="s">
        <v>9</v>
      </c>
      <c r="B15" s="74">
        <v>104.64503176574522</v>
      </c>
      <c r="C15" s="74">
        <v>101.71039011567026</v>
      </c>
      <c r="D15" s="74">
        <v>98.48778197783534</v>
      </c>
      <c r="E15" s="74">
        <v>95.986944505506429</v>
      </c>
      <c r="F15" s="74">
        <v>97.031461335851461</v>
      </c>
      <c r="G15" s="74">
        <v>98.987226048590543</v>
      </c>
      <c r="H15" s="74">
        <v>101.0768019774011</v>
      </c>
      <c r="I15" s="74">
        <v>102.78850222621851</v>
      </c>
      <c r="J15" s="74">
        <v>105.77057963902749</v>
      </c>
      <c r="K15" s="74">
        <v>105.92597129554973</v>
      </c>
      <c r="L15" s="74">
        <v>108.20175985183302</v>
      </c>
      <c r="M15" s="74">
        <v>110.55886170007432</v>
      </c>
      <c r="N15" s="74">
        <v>108.43385618429721</v>
      </c>
      <c r="O15" s="74">
        <v>107.03572528697826</v>
      </c>
      <c r="P15" s="74">
        <v>107.50056744201264</v>
      </c>
      <c r="Q15" s="74">
        <v>106.59683795955199</v>
      </c>
      <c r="R15" s="74">
        <v>110.28361818024284</v>
      </c>
      <c r="S15" s="74">
        <v>114.43104866854389</v>
      </c>
      <c r="T15" s="74">
        <v>116.80582293460482</v>
      </c>
      <c r="U15" s="74">
        <v>117.85214047339207</v>
      </c>
      <c r="V15" s="74">
        <v>119.16829998353448</v>
      </c>
    </row>
    <row r="16" spans="1:22" s="113" customFormat="1" ht="17.100000000000001" customHeight="1" x14ac:dyDescent="0.2">
      <c r="A16" s="86" t="s">
        <v>10</v>
      </c>
      <c r="B16" s="74">
        <v>89.944540536572674</v>
      </c>
      <c r="C16" s="74">
        <v>103.63010389726396</v>
      </c>
      <c r="D16" s="74">
        <v>98.109442403751004</v>
      </c>
      <c r="E16" s="74">
        <v>95.342892230156735</v>
      </c>
      <c r="F16" s="74">
        <v>94.049989148998208</v>
      </c>
      <c r="G16" s="74">
        <v>94.003383310094662</v>
      </c>
      <c r="H16" s="74">
        <v>106.41478354883134</v>
      </c>
      <c r="I16" s="74">
        <v>104.834539108865</v>
      </c>
      <c r="J16" s="74">
        <v>104.30577980637877</v>
      </c>
      <c r="K16" s="74">
        <v>103.7715566350836</v>
      </c>
      <c r="L16" s="74">
        <v>108.77496760576098</v>
      </c>
      <c r="M16" s="74">
        <v>108.28465833057153</v>
      </c>
      <c r="N16" s="74">
        <v>117.35018952422578</v>
      </c>
      <c r="O16" s="74">
        <v>116.95706372330319</v>
      </c>
      <c r="P16" s="74">
        <v>116.98039564700071</v>
      </c>
      <c r="Q16" s="74">
        <v>116.23053899722697</v>
      </c>
      <c r="R16" s="74">
        <v>116.32415705605837</v>
      </c>
      <c r="S16" s="74">
        <v>116.47841585993089</v>
      </c>
      <c r="T16" s="74">
        <v>116.53733660975232</v>
      </c>
      <c r="U16" s="74">
        <v>116.72671394653121</v>
      </c>
      <c r="V16" s="74">
        <v>116.74263443785652</v>
      </c>
    </row>
    <row r="17" spans="1:22" s="113" customFormat="1" ht="17.100000000000001" customHeight="1" x14ac:dyDescent="0.2">
      <c r="A17" s="86" t="s">
        <v>11</v>
      </c>
      <c r="B17" s="74">
        <v>90.161045658542676</v>
      </c>
      <c r="C17" s="74">
        <v>95.864912421015063</v>
      </c>
      <c r="D17" s="74">
        <v>96.060214939515632</v>
      </c>
      <c r="E17" s="74">
        <v>95.866550476240647</v>
      </c>
      <c r="F17" s="74">
        <v>97.934310506869423</v>
      </c>
      <c r="G17" s="74">
        <v>98.272029672709095</v>
      </c>
      <c r="H17" s="74">
        <v>100.91612169518301</v>
      </c>
      <c r="I17" s="74">
        <v>102.77672993639877</v>
      </c>
      <c r="J17" s="74">
        <v>108.40098719387439</v>
      </c>
      <c r="K17" s="74">
        <v>107.6486592675258</v>
      </c>
      <c r="L17" s="74">
        <v>108.50630643680208</v>
      </c>
      <c r="M17" s="74">
        <v>106.19813691271914</v>
      </c>
      <c r="N17" s="74">
        <v>106.30602186254792</v>
      </c>
      <c r="O17" s="74">
        <v>105.86733060981443</v>
      </c>
      <c r="P17" s="74">
        <v>106.50732267823653</v>
      </c>
      <c r="Q17" s="74">
        <v>106.39814916795119</v>
      </c>
      <c r="R17" s="74">
        <v>106.50622094869451</v>
      </c>
      <c r="S17" s="74">
        <v>106.64833386689507</v>
      </c>
      <c r="T17" s="74">
        <v>106.9210316411271</v>
      </c>
      <c r="U17" s="74">
        <v>106.64357695704886</v>
      </c>
      <c r="V17" s="74">
        <v>106.68022374348698</v>
      </c>
    </row>
    <row r="18" spans="1:22" s="113" customFormat="1" ht="17.100000000000001" customHeight="1" x14ac:dyDescent="0.2">
      <c r="A18" s="77" t="s">
        <v>12</v>
      </c>
      <c r="B18" s="74">
        <v>94.886040283575184</v>
      </c>
      <c r="C18" s="74">
        <v>97.683714834830965</v>
      </c>
      <c r="D18" s="74">
        <v>100.20122868539754</v>
      </c>
      <c r="E18" s="74">
        <v>100.77376001402587</v>
      </c>
      <c r="F18" s="74">
        <v>99.342010133986207</v>
      </c>
      <c r="G18" s="74">
        <v>98.862429863411307</v>
      </c>
      <c r="H18" s="74">
        <v>100.86624904088784</v>
      </c>
      <c r="I18" s="74">
        <v>100.98632140220438</v>
      </c>
      <c r="J18" s="74">
        <v>99.937130961442506</v>
      </c>
      <c r="K18" s="74">
        <v>100.85721504479707</v>
      </c>
      <c r="L18" s="74">
        <v>100.81122325392131</v>
      </c>
      <c r="M18" s="74">
        <v>101.75856453645405</v>
      </c>
      <c r="N18" s="74">
        <v>103.07653953624376</v>
      </c>
      <c r="O18" s="74">
        <v>103.42511947375539</v>
      </c>
      <c r="P18" s="74">
        <v>102.68397735228825</v>
      </c>
      <c r="Q18" s="74">
        <v>103.24634976581439</v>
      </c>
      <c r="R18" s="74">
        <v>103.36562967299952</v>
      </c>
      <c r="S18" s="74">
        <v>102.7292835539978</v>
      </c>
      <c r="T18" s="74">
        <v>93.505946023644256</v>
      </c>
      <c r="U18" s="74">
        <v>92.123401533148893</v>
      </c>
      <c r="V18" s="74">
        <v>92.21786134465286</v>
      </c>
    </row>
    <row r="19" spans="1:22" s="166" customFormat="1" ht="17.100000000000001" customHeight="1" x14ac:dyDescent="0.2">
      <c r="A19" s="166" t="s">
        <v>94</v>
      </c>
      <c r="B19" s="166">
        <v>89.319697420643251</v>
      </c>
      <c r="C19" s="166">
        <v>90.227706431398772</v>
      </c>
      <c r="D19" s="166">
        <v>109.05378574947807</v>
      </c>
      <c r="E19" s="166">
        <v>93.257193632452172</v>
      </c>
      <c r="F19" s="166">
        <v>96.644204954073246</v>
      </c>
      <c r="G19" s="166">
        <v>100.4640215039198</v>
      </c>
      <c r="H19" s="166">
        <v>100.33544964988816</v>
      </c>
      <c r="I19" s="166">
        <v>102.53872587095418</v>
      </c>
      <c r="J19" s="166">
        <v>101.82746647039336</v>
      </c>
      <c r="K19" s="166">
        <v>101.10363615350934</v>
      </c>
      <c r="L19" s="166">
        <v>104.39305874672114</v>
      </c>
      <c r="M19" s="166">
        <v>105.65716357725424</v>
      </c>
      <c r="N19" s="166">
        <v>103.79437252775598</v>
      </c>
      <c r="O19" s="166">
        <v>105.74520788209338</v>
      </c>
      <c r="P19" s="166">
        <v>105.9676857828717</v>
      </c>
      <c r="Q19" s="166">
        <v>107.29300766587318</v>
      </c>
      <c r="R19" s="166">
        <v>107.23343541300207</v>
      </c>
      <c r="S19" s="166">
        <v>108.3879050833322</v>
      </c>
      <c r="T19" s="166">
        <v>109.03713343780464</v>
      </c>
      <c r="U19" s="166">
        <v>107.95859507905557</v>
      </c>
      <c r="V19" s="166">
        <v>110.75164566439453</v>
      </c>
    </row>
    <row r="20" spans="1:22" s="113" customFormat="1" ht="17.100000000000001" customHeight="1" x14ac:dyDescent="0.2">
      <c r="A20" s="87" t="s">
        <v>52</v>
      </c>
      <c r="B20" s="74">
        <v>73.841313308886768</v>
      </c>
      <c r="C20" s="74">
        <v>71.354571475072078</v>
      </c>
      <c r="D20" s="74">
        <v>163.45847214958283</v>
      </c>
      <c r="E20" s="74">
        <v>74.865073771623059</v>
      </c>
      <c r="F20" s="74">
        <v>90.823709272039082</v>
      </c>
      <c r="G20" s="74">
        <v>100.50208390178852</v>
      </c>
      <c r="H20" s="74">
        <v>105.09782925628097</v>
      </c>
      <c r="I20" s="74">
        <v>104.12935690302257</v>
      </c>
      <c r="J20" s="74">
        <v>100.12331436698159</v>
      </c>
      <c r="K20" s="74">
        <v>91.357144489990915</v>
      </c>
      <c r="L20" s="74">
        <v>106.24033622625608</v>
      </c>
      <c r="M20" s="74">
        <v>109.10277636595099</v>
      </c>
      <c r="N20" s="74">
        <v>96.257606887102426</v>
      </c>
      <c r="O20" s="74">
        <v>103.1940618648218</v>
      </c>
      <c r="P20" s="74">
        <v>103.55779364495321</v>
      </c>
      <c r="Q20" s="74">
        <v>103.45736718276906</v>
      </c>
      <c r="R20" s="74">
        <v>103.30627888442929</v>
      </c>
      <c r="S20" s="74">
        <v>110.8068003032096</v>
      </c>
      <c r="T20" s="74">
        <v>108.53812665256699</v>
      </c>
      <c r="U20" s="74">
        <v>111.04095927935957</v>
      </c>
      <c r="V20" s="74">
        <v>102.17664111791073</v>
      </c>
    </row>
    <row r="21" spans="1:22" s="113" customFormat="1" ht="17.100000000000001" customHeight="1" x14ac:dyDescent="0.2">
      <c r="A21" s="87" t="s">
        <v>53</v>
      </c>
      <c r="B21" s="74">
        <v>92.989096298724249</v>
      </c>
      <c r="C21" s="74">
        <v>93.322848509840739</v>
      </c>
      <c r="D21" s="74">
        <v>97.377084871970368</v>
      </c>
      <c r="E21" s="74">
        <v>99.612715995509376</v>
      </c>
      <c r="F21" s="74">
        <v>98.95362993463354</v>
      </c>
      <c r="G21" s="74">
        <v>102.84934078822721</v>
      </c>
      <c r="H21" s="74">
        <v>99.188819808466747</v>
      </c>
      <c r="I21" s="74">
        <v>99.133583149973944</v>
      </c>
      <c r="J21" s="74">
        <v>100.78882723563957</v>
      </c>
      <c r="K21" s="74">
        <v>104.08719681717554</v>
      </c>
      <c r="L21" s="74">
        <v>103.32840318342986</v>
      </c>
      <c r="M21" s="74">
        <v>103.21144051486155</v>
      </c>
      <c r="N21" s="74">
        <v>111.33855942742233</v>
      </c>
      <c r="O21" s="74">
        <v>115.01943587411547</v>
      </c>
      <c r="P21" s="74">
        <v>110.51244795224355</v>
      </c>
      <c r="Q21" s="74">
        <v>109.93934810486891</v>
      </c>
      <c r="R21" s="74">
        <v>108.61093688830738</v>
      </c>
      <c r="S21" s="74">
        <v>109.62413953066515</v>
      </c>
      <c r="T21" s="74">
        <v>135.69740980031756</v>
      </c>
      <c r="U21" s="74">
        <v>129.27941983328284</v>
      </c>
      <c r="V21" s="74">
        <v>140.79969358645656</v>
      </c>
    </row>
    <row r="22" spans="1:22" s="113" customFormat="1" ht="17.100000000000001" customHeight="1" x14ac:dyDescent="0.2">
      <c r="A22" s="87" t="s">
        <v>55</v>
      </c>
      <c r="B22" s="74">
        <v>92.002336780249905</v>
      </c>
      <c r="C22" s="74">
        <v>93.454267350481587</v>
      </c>
      <c r="D22" s="74">
        <v>93.967233730683375</v>
      </c>
      <c r="E22" s="74">
        <v>92.837140586175721</v>
      </c>
      <c r="F22" s="74">
        <v>96.035119300182288</v>
      </c>
      <c r="G22" s="74">
        <v>98.787635888889653</v>
      </c>
      <c r="H22" s="74">
        <v>101.44751925342335</v>
      </c>
      <c r="I22" s="74">
        <v>103.54976608317985</v>
      </c>
      <c r="J22" s="74">
        <v>106.31020386498497</v>
      </c>
      <c r="K22" s="74">
        <v>106.35258547872289</v>
      </c>
      <c r="L22" s="74">
        <v>104.60622171718987</v>
      </c>
      <c r="M22" s="74">
        <v>104.7708458430092</v>
      </c>
      <c r="N22" s="74">
        <v>103.80893660650739</v>
      </c>
      <c r="O22" s="74">
        <v>102.41555760869277</v>
      </c>
      <c r="P22" s="74">
        <v>102.87156699378217</v>
      </c>
      <c r="Q22" s="74">
        <v>105.67430994755217</v>
      </c>
      <c r="R22" s="74">
        <v>109.63357341971111</v>
      </c>
      <c r="S22" s="74">
        <v>111.59916329560988</v>
      </c>
      <c r="T22" s="74">
        <v>111.92055296601487</v>
      </c>
      <c r="U22" s="74">
        <v>105.2137931582874</v>
      </c>
      <c r="V22" s="74">
        <v>112.08726774526797</v>
      </c>
    </row>
    <row r="23" spans="1:22" s="113" customFormat="1" ht="17.100000000000001" customHeight="1" x14ac:dyDescent="0.2">
      <c r="A23" s="87" t="s">
        <v>54</v>
      </c>
      <c r="B23" s="74">
        <v>125.73979698864403</v>
      </c>
      <c r="C23" s="74">
        <v>128.74376885536037</v>
      </c>
      <c r="D23" s="74">
        <v>127.87412815860569</v>
      </c>
      <c r="E23" s="74">
        <v>126.08260441690211</v>
      </c>
      <c r="F23" s="74">
        <v>109.10013190047052</v>
      </c>
      <c r="G23" s="74">
        <v>97.942311081861419</v>
      </c>
      <c r="H23" s="74">
        <v>95.315664410315406</v>
      </c>
      <c r="I23" s="74">
        <v>98.322911920123218</v>
      </c>
      <c r="J23" s="74">
        <v>108.10017190744561</v>
      </c>
      <c r="K23" s="74">
        <v>117.56940392180614</v>
      </c>
      <c r="L23" s="74">
        <v>125.36235254531822</v>
      </c>
      <c r="M23" s="74">
        <v>132.22189848577358</v>
      </c>
      <c r="N23" s="74">
        <v>139.07899266445273</v>
      </c>
      <c r="O23" s="74">
        <v>137.44244963306193</v>
      </c>
      <c r="P23" s="74">
        <v>131.14534198805995</v>
      </c>
      <c r="Q23" s="74">
        <v>118.10940642049019</v>
      </c>
      <c r="R23" s="74">
        <v>99.767956114807063</v>
      </c>
      <c r="S23" s="74">
        <v>86.975038483512108</v>
      </c>
      <c r="T23" s="74">
        <v>77.572519288629721</v>
      </c>
      <c r="U23" s="74">
        <v>73.388943524413804</v>
      </c>
      <c r="V23" s="74">
        <v>73.647853535680468</v>
      </c>
    </row>
    <row r="24" spans="1:22" s="113" customFormat="1" ht="17.100000000000001" customHeight="1" x14ac:dyDescent="0.2">
      <c r="A24" s="87" t="s">
        <v>72</v>
      </c>
      <c r="B24" s="74">
        <v>87.464167025079163</v>
      </c>
      <c r="C24" s="74">
        <v>91.585117400069919</v>
      </c>
      <c r="D24" s="74">
        <v>93.781207721252684</v>
      </c>
      <c r="E24" s="74">
        <v>96.52297089794952</v>
      </c>
      <c r="F24" s="74">
        <v>98.544012696450466</v>
      </c>
      <c r="G24" s="74">
        <v>98.569888495157116</v>
      </c>
      <c r="H24" s="74">
        <v>100.51603917521047</v>
      </c>
      <c r="I24" s="74">
        <v>102.19476121304119</v>
      </c>
      <c r="J24" s="74">
        <v>102.21302178164765</v>
      </c>
      <c r="K24" s="74">
        <v>103.7591034720499</v>
      </c>
      <c r="L24" s="74">
        <v>102.78964819389319</v>
      </c>
      <c r="M24" s="74">
        <v>102.3244644059637</v>
      </c>
      <c r="N24" s="74">
        <v>103.18629459205799</v>
      </c>
      <c r="O24" s="74">
        <v>103.69077733398835</v>
      </c>
      <c r="P24" s="74">
        <v>106.12115384125198</v>
      </c>
      <c r="Q24" s="74">
        <v>114.05391144574813</v>
      </c>
      <c r="R24" s="74">
        <v>115.95871070376819</v>
      </c>
      <c r="S24" s="74">
        <v>111.83174289354245</v>
      </c>
      <c r="T24" s="74">
        <v>104.18873260058534</v>
      </c>
      <c r="U24" s="74">
        <v>99.663503000089278</v>
      </c>
      <c r="V24" s="74">
        <v>157.02635784208312</v>
      </c>
    </row>
    <row r="25" spans="1:22" s="113" customFormat="1" ht="17.100000000000001" customHeight="1" x14ac:dyDescent="0.2">
      <c r="A25" s="87" t="s">
        <v>14</v>
      </c>
      <c r="B25" s="74">
        <v>93.975666394661602</v>
      </c>
      <c r="C25" s="74">
        <v>96.229225932331829</v>
      </c>
      <c r="D25" s="74">
        <v>97.025581755717909</v>
      </c>
      <c r="E25" s="74">
        <v>97.682373837554564</v>
      </c>
      <c r="F25" s="74">
        <v>98.349657447985109</v>
      </c>
      <c r="G25" s="74">
        <v>100.16012626870383</v>
      </c>
      <c r="H25" s="74">
        <v>100.6513058976104</v>
      </c>
      <c r="I25" s="74">
        <v>100.78556376312</v>
      </c>
      <c r="J25" s="74">
        <v>101.33162353360787</v>
      </c>
      <c r="K25" s="74">
        <v>101.22000847125901</v>
      </c>
      <c r="L25" s="74">
        <v>101.53589123533342</v>
      </c>
      <c r="M25" s="74">
        <v>101.78507913376926</v>
      </c>
      <c r="N25" s="74">
        <v>101.92091878386495</v>
      </c>
      <c r="O25" s="74">
        <v>102.16742939289286</v>
      </c>
      <c r="P25" s="74">
        <v>102.75603643250957</v>
      </c>
      <c r="Q25" s="74">
        <v>103.63409973776201</v>
      </c>
      <c r="R25" s="74">
        <v>104.83142069605869</v>
      </c>
      <c r="S25" s="74">
        <v>105.21402281310183</v>
      </c>
      <c r="T25" s="74">
        <v>105.42281458431285</v>
      </c>
      <c r="U25" s="74">
        <v>105.52981465734356</v>
      </c>
      <c r="V25" s="74">
        <v>105.49438063103149</v>
      </c>
    </row>
    <row r="26" spans="1:22" s="113" customFormat="1" ht="17.100000000000001" customHeight="1" x14ac:dyDescent="0.2">
      <c r="A26" s="87" t="s">
        <v>56</v>
      </c>
      <c r="B26" s="74">
        <v>91.596386621639837</v>
      </c>
      <c r="C26" s="74">
        <v>94.309557270571403</v>
      </c>
      <c r="D26" s="74">
        <v>94.396970703160704</v>
      </c>
      <c r="E26" s="74">
        <v>97.730827559692926</v>
      </c>
      <c r="F26" s="74">
        <v>98.612183636433471</v>
      </c>
      <c r="G26" s="74">
        <v>98.840722369495296</v>
      </c>
      <c r="H26" s="74">
        <v>100.53197177458438</v>
      </c>
      <c r="I26" s="74">
        <v>102.35827843583868</v>
      </c>
      <c r="J26" s="74">
        <v>103.22335320627552</v>
      </c>
      <c r="K26" s="74">
        <v>102.8752770961636</v>
      </c>
      <c r="L26" s="74">
        <v>101.6896858116606</v>
      </c>
      <c r="M26" s="74">
        <v>101.86374399644255</v>
      </c>
      <c r="N26" s="74">
        <v>102.32909644585328</v>
      </c>
      <c r="O26" s="74">
        <v>102.15479675221792</v>
      </c>
      <c r="P26" s="74">
        <v>104.18270925948102</v>
      </c>
      <c r="Q26" s="74">
        <v>107.31628221066877</v>
      </c>
      <c r="R26" s="74">
        <v>109.09612661718016</v>
      </c>
      <c r="S26" s="74">
        <v>109.04829128550364</v>
      </c>
      <c r="T26" s="74">
        <v>108.59172768562118</v>
      </c>
      <c r="U26" s="74">
        <v>107.70621060500557</v>
      </c>
      <c r="V26" s="74">
        <v>108.39402837029249</v>
      </c>
    </row>
    <row r="27" spans="1:22" s="113" customFormat="1" ht="17.100000000000001" customHeight="1" x14ac:dyDescent="0.2">
      <c r="A27" s="87" t="s">
        <v>57</v>
      </c>
      <c r="B27" s="74">
        <v>96.219805785490337</v>
      </c>
      <c r="C27" s="74">
        <v>89.303368508474094</v>
      </c>
      <c r="D27" s="74">
        <v>85.816243044813618</v>
      </c>
      <c r="E27" s="74">
        <v>87.759529829070559</v>
      </c>
      <c r="F27" s="74">
        <v>93.737042949043385</v>
      </c>
      <c r="G27" s="74">
        <v>100.5284288720338</v>
      </c>
      <c r="H27" s="74">
        <v>102.25126840068238</v>
      </c>
      <c r="I27" s="74">
        <v>103.38406256400954</v>
      </c>
      <c r="J27" s="74">
        <v>101.23854598321029</v>
      </c>
      <c r="K27" s="74">
        <v>100.41796327904365</v>
      </c>
      <c r="L27" s="74">
        <v>99.319464295463362</v>
      </c>
      <c r="M27" s="74">
        <v>97.997194745105503</v>
      </c>
      <c r="N27" s="74">
        <v>100.08191101784556</v>
      </c>
      <c r="O27" s="74">
        <v>100.25896332039493</v>
      </c>
      <c r="P27" s="74">
        <v>101.1301266066551</v>
      </c>
      <c r="Q27" s="74">
        <v>101.34634034402272</v>
      </c>
      <c r="R27" s="74">
        <v>102.174060897061</v>
      </c>
      <c r="S27" s="74">
        <v>102.32102054914145</v>
      </c>
      <c r="T27" s="74">
        <v>103.37036071412203</v>
      </c>
      <c r="U27" s="74">
        <v>102.26684303902778</v>
      </c>
      <c r="V27" s="74">
        <v>103.44457718080542</v>
      </c>
    </row>
    <row r="28" spans="1:22" s="113" customFormat="1" ht="17.100000000000001" customHeight="1" x14ac:dyDescent="0.2">
      <c r="A28" s="87" t="s">
        <v>15</v>
      </c>
      <c r="B28" s="74">
        <v>94.789577665996674</v>
      </c>
      <c r="C28" s="74">
        <v>94.994413410233662</v>
      </c>
      <c r="D28" s="74">
        <v>95.458833034107144</v>
      </c>
      <c r="E28" s="74">
        <v>97.228977966132774</v>
      </c>
      <c r="F28" s="74">
        <v>97.659925444135553</v>
      </c>
      <c r="G28" s="74">
        <v>100.18839421794961</v>
      </c>
      <c r="H28" s="74">
        <v>100.39472439471149</v>
      </c>
      <c r="I28" s="74">
        <v>101.47314989452059</v>
      </c>
      <c r="J28" s="74">
        <v>102.22370641432181</v>
      </c>
      <c r="K28" s="74">
        <v>103.66888817780745</v>
      </c>
      <c r="L28" s="74">
        <v>104.53970988184211</v>
      </c>
      <c r="M28" s="74">
        <v>104.68023098987729</v>
      </c>
      <c r="N28" s="74">
        <v>106.36903245437446</v>
      </c>
      <c r="O28" s="74">
        <v>106.57126573822366</v>
      </c>
      <c r="P28" s="74">
        <v>107.86451640776565</v>
      </c>
      <c r="Q28" s="74">
        <v>108.58869895546877</v>
      </c>
      <c r="R28" s="74">
        <v>108.39174039935359</v>
      </c>
      <c r="S28" s="74">
        <v>109.22231340092236</v>
      </c>
      <c r="T28" s="74">
        <v>110.47089537434994</v>
      </c>
      <c r="U28" s="74">
        <v>110.72906428135616</v>
      </c>
      <c r="V28" s="74">
        <v>110.61212628396216</v>
      </c>
    </row>
    <row r="29" spans="1:22" s="113" customFormat="1" ht="17.100000000000001" customHeight="1" x14ac:dyDescent="0.2">
      <c r="A29" s="87" t="s">
        <v>16</v>
      </c>
      <c r="B29" s="74">
        <v>89.829539580673554</v>
      </c>
      <c r="C29" s="74">
        <v>90.432952673575883</v>
      </c>
      <c r="D29" s="74">
        <v>88.528893748714793</v>
      </c>
      <c r="E29" s="74">
        <v>95.449838520066479</v>
      </c>
      <c r="F29" s="74">
        <v>95.608672915666972</v>
      </c>
      <c r="G29" s="74">
        <v>104.5377014461308</v>
      </c>
      <c r="H29" s="74">
        <v>91.509335788661375</v>
      </c>
      <c r="I29" s="74">
        <v>108.82393118596671</v>
      </c>
      <c r="J29" s="74">
        <v>100.62751575600821</v>
      </c>
      <c r="K29" s="74">
        <v>102.65029551487608</v>
      </c>
      <c r="L29" s="74">
        <v>103.2854478750217</v>
      </c>
      <c r="M29" s="74">
        <v>107.36607215238429</v>
      </c>
      <c r="N29" s="74">
        <v>103.45932874158044</v>
      </c>
      <c r="O29" s="74">
        <v>104.73979549657784</v>
      </c>
      <c r="P29" s="74">
        <v>105.69725237142691</v>
      </c>
      <c r="Q29" s="74">
        <v>111.89072829365496</v>
      </c>
      <c r="R29" s="74">
        <v>110.35194484024377</v>
      </c>
      <c r="S29" s="74">
        <v>110.63057093045386</v>
      </c>
      <c r="T29" s="74">
        <v>109.77393913337453</v>
      </c>
      <c r="U29" s="74">
        <v>108.76783696460612</v>
      </c>
      <c r="V29" s="74">
        <v>108.20923204270395</v>
      </c>
    </row>
    <row r="30" spans="1:22" s="113" customFormat="1" ht="17.100000000000001" customHeight="1" x14ac:dyDescent="0.2">
      <c r="A30" s="87" t="s">
        <v>58</v>
      </c>
      <c r="B30" s="74">
        <v>93.847740166960207</v>
      </c>
      <c r="C30" s="74">
        <v>95.423809622332357</v>
      </c>
      <c r="D30" s="74">
        <v>95.706490168356979</v>
      </c>
      <c r="E30" s="74">
        <v>96.505400669545438</v>
      </c>
      <c r="F30" s="74">
        <v>98.407921208659829</v>
      </c>
      <c r="G30" s="74">
        <v>100.08996805768034</v>
      </c>
      <c r="H30" s="74">
        <v>100.54393632487484</v>
      </c>
      <c r="I30" s="74">
        <v>100.8424787931956</v>
      </c>
      <c r="J30" s="74">
        <v>101.7622944071356</v>
      </c>
      <c r="K30" s="74">
        <v>103.56697966856207</v>
      </c>
      <c r="L30" s="74">
        <v>104.61873119405689</v>
      </c>
      <c r="M30" s="74">
        <v>104.74024837150529</v>
      </c>
      <c r="N30" s="74">
        <v>105.80663916389707</v>
      </c>
      <c r="O30" s="74">
        <v>106.84465784562063</v>
      </c>
      <c r="P30" s="74">
        <v>107.12435673643334</v>
      </c>
      <c r="Q30" s="74">
        <v>107.1815558534577</v>
      </c>
      <c r="R30" s="74">
        <v>108.70437856214923</v>
      </c>
      <c r="S30" s="74">
        <v>109.80005475571353</v>
      </c>
      <c r="T30" s="74">
        <v>109.54629768076938</v>
      </c>
      <c r="U30" s="74">
        <v>108.9051201853769</v>
      </c>
      <c r="V30" s="74">
        <v>109.41404198199523</v>
      </c>
    </row>
    <row r="31" spans="1:22" s="113" customFormat="1" ht="17.100000000000001" customHeight="1" x14ac:dyDescent="0.2">
      <c r="A31" s="87" t="s">
        <v>71</v>
      </c>
      <c r="B31" s="74">
        <v>114.34384208200268</v>
      </c>
      <c r="C31" s="74">
        <v>118.9782108850813</v>
      </c>
      <c r="D31" s="74">
        <v>113.62042776245728</v>
      </c>
      <c r="E31" s="74">
        <v>111.30602691003288</v>
      </c>
      <c r="F31" s="74">
        <v>104.90641658517859</v>
      </c>
      <c r="G31" s="74">
        <v>102.20424730101996</v>
      </c>
      <c r="H31" s="74">
        <v>98.00246767955575</v>
      </c>
      <c r="I31" s="74">
        <v>97.895449596105223</v>
      </c>
      <c r="J31" s="74">
        <v>99.495616890016109</v>
      </c>
      <c r="K31" s="74">
        <v>95.788687961066827</v>
      </c>
      <c r="L31" s="74">
        <v>92.943192283928909</v>
      </c>
      <c r="M31" s="74">
        <v>91.254128044916996</v>
      </c>
      <c r="N31" s="74">
        <v>91.902704157969978</v>
      </c>
      <c r="O31" s="74">
        <v>90.641034261165458</v>
      </c>
      <c r="P31" s="74">
        <v>91.710695950067048</v>
      </c>
      <c r="Q31" s="74">
        <v>95.921932462777434</v>
      </c>
      <c r="R31" s="74">
        <v>105.36722834831474</v>
      </c>
      <c r="S31" s="74">
        <v>106.74865304024048</v>
      </c>
      <c r="T31" s="74">
        <v>107.61185858223637</v>
      </c>
      <c r="U31" s="74">
        <v>106.91808339156263</v>
      </c>
      <c r="V31" s="74">
        <v>106.21755165935112</v>
      </c>
    </row>
    <row r="32" spans="1:22" s="113" customFormat="1" ht="17.100000000000001" customHeight="1" x14ac:dyDescent="0.2">
      <c r="A32" s="87" t="s">
        <v>17</v>
      </c>
      <c r="B32" s="74">
        <v>92.796907509919819</v>
      </c>
      <c r="C32" s="74">
        <v>95.650811423244789</v>
      </c>
      <c r="D32" s="74">
        <v>96.172517046233793</v>
      </c>
      <c r="E32" s="74">
        <v>98.35626396310667</v>
      </c>
      <c r="F32" s="74">
        <v>99.419609054879629</v>
      </c>
      <c r="G32" s="74">
        <v>99.432830368523568</v>
      </c>
      <c r="H32" s="74">
        <v>100.44099698542452</v>
      </c>
      <c r="I32" s="74">
        <v>100.72959514016739</v>
      </c>
      <c r="J32" s="74">
        <v>101.19017647529718</v>
      </c>
      <c r="K32" s="74">
        <v>101.74213129237278</v>
      </c>
      <c r="L32" s="74">
        <v>101.3843061966645</v>
      </c>
      <c r="M32" s="74">
        <v>102.26278288293</v>
      </c>
      <c r="N32" s="74">
        <v>104.70222872497766</v>
      </c>
      <c r="O32" s="74">
        <v>104.56891330069671</v>
      </c>
      <c r="P32" s="74">
        <v>106.95087501628132</v>
      </c>
      <c r="Q32" s="74">
        <v>110.69213099875728</v>
      </c>
      <c r="R32" s="74">
        <v>112.69567997077029</v>
      </c>
      <c r="S32" s="74">
        <v>114.14144962041894</v>
      </c>
      <c r="T32" s="74">
        <v>114.1936105484274</v>
      </c>
      <c r="U32" s="74">
        <v>113.83328632965404</v>
      </c>
      <c r="V32" s="74">
        <v>114.47850411204558</v>
      </c>
    </row>
    <row r="33" spans="1:22" s="113" customFormat="1" ht="17.100000000000001" customHeight="1" x14ac:dyDescent="0.2">
      <c r="A33" s="87" t="s">
        <v>59</v>
      </c>
      <c r="B33" s="74">
        <v>95.030800051742943</v>
      </c>
      <c r="C33" s="74">
        <v>95.638061558562939</v>
      </c>
      <c r="D33" s="74">
        <v>95.787903815866798</v>
      </c>
      <c r="E33" s="74">
        <v>96.229472172257601</v>
      </c>
      <c r="F33" s="74">
        <v>97.25123257385745</v>
      </c>
      <c r="G33" s="74">
        <v>99.262754516656045</v>
      </c>
      <c r="H33" s="74">
        <v>101.10966265756034</v>
      </c>
      <c r="I33" s="74">
        <v>102.3162587286194</v>
      </c>
      <c r="J33" s="74">
        <v>102.28278872844805</v>
      </c>
      <c r="K33" s="74">
        <v>103.55971102990675</v>
      </c>
      <c r="L33" s="74">
        <v>104.15915823552649</v>
      </c>
      <c r="M33" s="74">
        <v>105.01367934558496</v>
      </c>
      <c r="N33" s="74">
        <v>106.54423518048685</v>
      </c>
      <c r="O33" s="74">
        <v>106.95464761276183</v>
      </c>
      <c r="P33" s="74">
        <v>107.44042623522429</v>
      </c>
      <c r="Q33" s="74">
        <v>108.50362588841756</v>
      </c>
      <c r="R33" s="74">
        <v>107.97277297742241</v>
      </c>
      <c r="S33" s="74">
        <v>108.80990575993275</v>
      </c>
      <c r="T33" s="74">
        <v>111.19719595809477</v>
      </c>
      <c r="U33" s="74">
        <v>110.87620700232586</v>
      </c>
      <c r="V33" s="74">
        <v>111.07883903133751</v>
      </c>
    </row>
    <row r="34" spans="1:22" s="113" customFormat="1" ht="17.100000000000001" customHeight="1" x14ac:dyDescent="0.2">
      <c r="A34" s="88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</row>
    <row r="35" spans="1:22" s="160" customFormat="1" ht="17.100000000000001" customHeight="1" x14ac:dyDescent="0.2">
      <c r="A35" s="166" t="s">
        <v>95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</row>
    <row r="36" spans="1:22" s="136" customFormat="1" ht="17.100000000000001" customHeight="1" thickBot="1" x14ac:dyDescent="0.25">
      <c r="A36" s="136" t="s">
        <v>19</v>
      </c>
      <c r="B36" s="136">
        <v>97.694334917708971</v>
      </c>
      <c r="C36" s="136">
        <v>102.54146509054705</v>
      </c>
      <c r="D36" s="136">
        <v>99.848069539559376</v>
      </c>
      <c r="E36" s="136">
        <v>94.352584661102824</v>
      </c>
      <c r="F36" s="136">
        <v>94.922048531584082</v>
      </c>
      <c r="G36" s="136">
        <v>100.4335138797573</v>
      </c>
      <c r="H36" s="136">
        <v>102.69141942096141</v>
      </c>
      <c r="I36" s="136">
        <v>101.71801573549317</v>
      </c>
      <c r="J36" s="136">
        <v>100.20563371264709</v>
      </c>
      <c r="K36" s="136">
        <v>108.47343002933214</v>
      </c>
      <c r="L36" s="136">
        <v>119.07832034146162</v>
      </c>
      <c r="M36" s="136">
        <v>116.22356646446413</v>
      </c>
      <c r="N36" s="136">
        <v>122.31639912687984</v>
      </c>
      <c r="O36" s="136">
        <v>125.53124946335228</v>
      </c>
      <c r="P36" s="136">
        <v>117.63591652292125</v>
      </c>
      <c r="Q36" s="136">
        <v>111.85409778464486</v>
      </c>
      <c r="R36" s="136">
        <v>107.72568051110487</v>
      </c>
      <c r="S36" s="136">
        <v>109.81684380838861</v>
      </c>
      <c r="T36" s="136">
        <v>135.32441145876419</v>
      </c>
      <c r="U36" s="136">
        <v>112.33112126462443</v>
      </c>
      <c r="V36" s="136">
        <v>135.00916826440238</v>
      </c>
    </row>
    <row r="37" spans="1:22" x14ac:dyDescent="0.2">
      <c r="A37" s="116" t="s">
        <v>50</v>
      </c>
    </row>
  </sheetData>
  <mergeCells count="5">
    <mergeCell ref="F3:I3"/>
    <mergeCell ref="B3:E3"/>
    <mergeCell ref="J3:M3"/>
    <mergeCell ref="N3:Q3"/>
    <mergeCell ref="R3:U3"/>
  </mergeCells>
  <pageMargins left="0.51181102362204722" right="0" top="0.51181102362204722" bottom="0" header="0" footer="0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8"/>
  <sheetViews>
    <sheetView showGridLines="0" view="pageBreakPreview" zoomScaleSheetLayoutView="100" workbookViewId="0">
      <pane xSplit="1" ySplit="4" topLeftCell="B16" activePane="bottomRight" state="frozen"/>
      <selection activeCell="G12" sqref="G12"/>
      <selection pane="topRight" activeCell="G12" sqref="G12"/>
      <selection pane="bottomLeft" activeCell="G12" sqref="G12"/>
      <selection pane="bottomRight" activeCell="U36" sqref="U36"/>
    </sheetView>
  </sheetViews>
  <sheetFormatPr defaultColWidth="9.109375" defaultRowHeight="10.199999999999999" x14ac:dyDescent="0.2"/>
  <cols>
    <col min="1" max="1" width="26.44140625" style="93" customWidth="1"/>
    <col min="2" max="14" width="6.6640625" style="93" customWidth="1"/>
    <col min="15" max="20" width="6.88671875" style="93" bestFit="1" customWidth="1"/>
    <col min="21" max="21" width="6.88671875" style="93" customWidth="1"/>
    <col min="22" max="22" width="6.88671875" style="93" bestFit="1" customWidth="1"/>
    <col min="23" max="16384" width="9.109375" style="93"/>
  </cols>
  <sheetData>
    <row r="1" spans="1:22" ht="16.5" customHeight="1" x14ac:dyDescent="0.25">
      <c r="B1" s="125" t="s">
        <v>144</v>
      </c>
    </row>
    <row r="2" spans="1:22" ht="1.5" customHeight="1" thickBot="1" x14ac:dyDescent="0.25">
      <c r="B2" s="93" t="s">
        <v>78</v>
      </c>
    </row>
    <row r="3" spans="1:22" s="96" customFormat="1" ht="12" customHeight="1" x14ac:dyDescent="0.2">
      <c r="A3" s="94"/>
      <c r="B3" s="192" t="s">
        <v>77</v>
      </c>
      <c r="C3" s="192"/>
      <c r="D3" s="192"/>
      <c r="E3" s="192"/>
      <c r="F3" s="192" t="s">
        <v>80</v>
      </c>
      <c r="G3" s="192"/>
      <c r="H3" s="192"/>
      <c r="I3" s="192"/>
      <c r="J3" s="192" t="s">
        <v>92</v>
      </c>
      <c r="K3" s="192"/>
      <c r="L3" s="192"/>
      <c r="M3" s="192"/>
      <c r="N3" s="192" t="s">
        <v>134</v>
      </c>
      <c r="O3" s="192"/>
      <c r="P3" s="192"/>
      <c r="Q3" s="192"/>
      <c r="R3" s="192" t="s">
        <v>136</v>
      </c>
      <c r="S3" s="192"/>
      <c r="T3" s="192"/>
      <c r="U3" s="192"/>
      <c r="V3" s="96" t="s">
        <v>137</v>
      </c>
    </row>
    <row r="4" spans="1:22" s="100" customFormat="1" ht="12" customHeight="1" x14ac:dyDescent="0.25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8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163" t="s">
        <v>46</v>
      </c>
      <c r="S4" s="163" t="s">
        <v>47</v>
      </c>
      <c r="T4" s="163" t="s">
        <v>48</v>
      </c>
      <c r="U4" s="163" t="s">
        <v>49</v>
      </c>
      <c r="V4" s="163" t="s">
        <v>46</v>
      </c>
    </row>
    <row r="5" spans="1:22" s="84" customFormat="1" ht="17.100000000000001" customHeight="1" x14ac:dyDescent="0.2">
      <c r="A5" s="82" t="s">
        <v>97</v>
      </c>
      <c r="B5" s="83">
        <v>26352.327486961971</v>
      </c>
      <c r="C5" s="83">
        <v>26639.343974199513</v>
      </c>
      <c r="D5" s="83">
        <v>25648.681794552678</v>
      </c>
      <c r="E5" s="83">
        <v>26032.014854173067</v>
      </c>
      <c r="F5" s="83">
        <v>26338.832311516409</v>
      </c>
      <c r="G5" s="83">
        <v>26905.310070688196</v>
      </c>
      <c r="H5" s="83">
        <v>27571.522622260029</v>
      </c>
      <c r="I5" s="83">
        <v>27877.490169921261</v>
      </c>
      <c r="J5" s="83">
        <v>28269.361220793187</v>
      </c>
      <c r="K5" s="83">
        <v>28538.466121524136</v>
      </c>
      <c r="L5" s="83">
        <v>28963.83488746408</v>
      </c>
      <c r="M5" s="83">
        <v>29515.284766344732</v>
      </c>
      <c r="N5" s="83">
        <v>29932.508474007031</v>
      </c>
      <c r="O5" s="83">
        <v>30285.428944037812</v>
      </c>
      <c r="P5" s="83">
        <v>31281.547601935508</v>
      </c>
      <c r="Q5" s="83">
        <v>31678.050872182554</v>
      </c>
      <c r="R5" s="83">
        <v>32509.874219618454</v>
      </c>
      <c r="S5" s="83">
        <v>33200.700888070045</v>
      </c>
      <c r="T5" s="83">
        <v>30871.840858776868</v>
      </c>
      <c r="U5" s="83">
        <v>29776.097660567084</v>
      </c>
      <c r="V5" s="83">
        <v>31703.270807597837</v>
      </c>
    </row>
    <row r="6" spans="1:22" s="169" customFormat="1" ht="17.100000000000001" customHeight="1" x14ac:dyDescent="0.2">
      <c r="A6" s="166" t="s">
        <v>96</v>
      </c>
      <c r="B6" s="167">
        <v>6025.4258555287142</v>
      </c>
      <c r="C6" s="167">
        <v>6239.7715173533106</v>
      </c>
      <c r="D6" s="167">
        <v>6417.9500727860195</v>
      </c>
      <c r="E6" s="167">
        <v>6162.4697797171821</v>
      </c>
      <c r="F6" s="167">
        <v>6096.194600387802</v>
      </c>
      <c r="G6" s="167">
        <v>6418.9380099408154</v>
      </c>
      <c r="H6" s="167">
        <v>6501.4567688079478</v>
      </c>
      <c r="I6" s="167">
        <v>6550.38419794327</v>
      </c>
      <c r="J6" s="167">
        <v>6650.6125626479679</v>
      </c>
      <c r="K6" s="167">
        <v>6568.0903634378164</v>
      </c>
      <c r="L6" s="167">
        <v>6697.9141139706817</v>
      </c>
      <c r="M6" s="167">
        <v>6683.3424165905972</v>
      </c>
      <c r="N6" s="167">
        <v>6775.776891204654</v>
      </c>
      <c r="O6" s="167">
        <v>6813.1061274717131</v>
      </c>
      <c r="P6" s="167">
        <v>7180.959714676309</v>
      </c>
      <c r="Q6" s="167">
        <v>7339.4437687521095</v>
      </c>
      <c r="R6" s="167">
        <v>7388.096510354997</v>
      </c>
      <c r="S6" s="167">
        <v>7480.4036212331748</v>
      </c>
      <c r="T6" s="167">
        <v>6739.6588673527431</v>
      </c>
      <c r="U6" s="167">
        <v>7531.0415929953624</v>
      </c>
      <c r="V6" s="167">
        <v>7367.262346042462</v>
      </c>
    </row>
    <row r="7" spans="1:22" s="81" customFormat="1" ht="17.100000000000001" customHeight="1" x14ac:dyDescent="0.2">
      <c r="A7" s="77" t="s">
        <v>1</v>
      </c>
      <c r="B7" s="85">
        <v>605.26937100683097</v>
      </c>
      <c r="C7" s="85">
        <v>571.65394551497798</v>
      </c>
      <c r="D7" s="85">
        <v>578.89460832217696</v>
      </c>
      <c r="E7" s="85">
        <v>584.82043897069195</v>
      </c>
      <c r="F7" s="85">
        <v>499.73626758711799</v>
      </c>
      <c r="G7" s="85">
        <v>714.28519412950402</v>
      </c>
      <c r="H7" s="85">
        <v>657.85650178572996</v>
      </c>
      <c r="I7" s="85">
        <v>686.45008578148202</v>
      </c>
      <c r="J7" s="85">
        <v>704.03271125869901</v>
      </c>
      <c r="K7" s="85">
        <v>683.994317294805</v>
      </c>
      <c r="L7" s="85">
        <v>672.48731153765698</v>
      </c>
      <c r="M7" s="85">
        <v>650.70297018405802</v>
      </c>
      <c r="N7" s="85">
        <v>687.91580184800102</v>
      </c>
      <c r="O7" s="85">
        <v>720.38145143211102</v>
      </c>
      <c r="P7" s="85">
        <v>690.55801740609002</v>
      </c>
      <c r="Q7" s="85">
        <v>738.75246968813599</v>
      </c>
      <c r="R7" s="85">
        <v>743.68513251934098</v>
      </c>
      <c r="S7" s="85">
        <v>754.19148775192298</v>
      </c>
      <c r="T7" s="85">
        <v>795.24567087865796</v>
      </c>
      <c r="U7" s="85">
        <v>747.27891197620602</v>
      </c>
      <c r="V7" s="85">
        <v>760.94347125253898</v>
      </c>
    </row>
    <row r="8" spans="1:22" s="81" customFormat="1" ht="17.100000000000001" customHeight="1" x14ac:dyDescent="0.2">
      <c r="A8" s="77" t="s">
        <v>2</v>
      </c>
      <c r="B8" s="85">
        <v>3175.5839210843701</v>
      </c>
      <c r="C8" s="85">
        <v>3430.40846771929</v>
      </c>
      <c r="D8" s="85">
        <v>3295.9928708980401</v>
      </c>
      <c r="E8" s="85">
        <v>3269.1707572272098</v>
      </c>
      <c r="F8" s="85">
        <v>3244.5371560942999</v>
      </c>
      <c r="G8" s="85">
        <v>3308.2814040476101</v>
      </c>
      <c r="H8" s="85">
        <v>3459.2701406005899</v>
      </c>
      <c r="I8" s="85">
        <v>3493.2133321782699</v>
      </c>
      <c r="J8" s="85">
        <v>3634.8236380339399</v>
      </c>
      <c r="K8" s="85">
        <v>3595.2534326261198</v>
      </c>
      <c r="L8" s="85">
        <v>3712.8583300785599</v>
      </c>
      <c r="M8" s="85">
        <v>3620.0522863740798</v>
      </c>
      <c r="N8" s="85">
        <v>3605.7461956339998</v>
      </c>
      <c r="O8" s="85">
        <v>3525.5093269992499</v>
      </c>
      <c r="P8" s="85">
        <v>3832.09789142316</v>
      </c>
      <c r="Q8" s="85">
        <v>3893.9111973732902</v>
      </c>
      <c r="R8" s="85">
        <v>3920.31620768219</v>
      </c>
      <c r="S8" s="85">
        <v>3992.3952820548302</v>
      </c>
      <c r="T8" s="85">
        <v>3207.0124729527101</v>
      </c>
      <c r="U8" s="85">
        <v>4078.8555237433002</v>
      </c>
      <c r="V8" s="85">
        <v>3913.8251863558999</v>
      </c>
    </row>
    <row r="9" spans="1:22" s="81" customFormat="1" ht="17.100000000000001" customHeight="1" x14ac:dyDescent="0.2">
      <c r="A9" s="77" t="s">
        <v>3</v>
      </c>
      <c r="B9" s="85">
        <v>759.65932015070905</v>
      </c>
      <c r="C9" s="85">
        <v>766.17373583992003</v>
      </c>
      <c r="D9" s="85">
        <v>776.68032154059097</v>
      </c>
      <c r="E9" s="85">
        <v>789.71230754573401</v>
      </c>
      <c r="F9" s="85">
        <v>803.82345344831697</v>
      </c>
      <c r="G9" s="85">
        <v>820.02771079296997</v>
      </c>
      <c r="H9" s="85">
        <v>835.01642246572499</v>
      </c>
      <c r="I9" s="85">
        <v>850.252318858124</v>
      </c>
      <c r="J9" s="85">
        <v>865.30642483148597</v>
      </c>
      <c r="K9" s="85">
        <v>876.61145725885297</v>
      </c>
      <c r="L9" s="85">
        <v>895.02635582602898</v>
      </c>
      <c r="M9" s="85">
        <v>908.080691721172</v>
      </c>
      <c r="N9" s="85">
        <v>926.11746091518501</v>
      </c>
      <c r="O9" s="85">
        <v>941.696862364975</v>
      </c>
      <c r="P9" s="85">
        <v>959.45083536817106</v>
      </c>
      <c r="Q9" s="85">
        <v>978.11671412993303</v>
      </c>
      <c r="R9" s="85">
        <v>997.07760060145802</v>
      </c>
      <c r="S9" s="85">
        <v>1016.47918603382</v>
      </c>
      <c r="T9" s="85">
        <v>1035.6287875491801</v>
      </c>
      <c r="U9" s="85">
        <v>1056.6059209792099</v>
      </c>
      <c r="V9" s="85">
        <v>1070.9776640841101</v>
      </c>
    </row>
    <row r="10" spans="1:22" s="81" customFormat="1" ht="17.100000000000001" customHeight="1" x14ac:dyDescent="0.2">
      <c r="A10" s="77" t="s">
        <v>4</v>
      </c>
      <c r="B10" s="85">
        <v>4.0130695188119496</v>
      </c>
      <c r="C10" s="85">
        <v>3.9123104404931901</v>
      </c>
      <c r="D10" s="85">
        <v>3.9162430521228102</v>
      </c>
      <c r="E10" s="85">
        <v>3.9716511251607498</v>
      </c>
      <c r="F10" s="85">
        <v>4.0786688002888001</v>
      </c>
      <c r="G10" s="85">
        <v>4.1071083542744802</v>
      </c>
      <c r="H10" s="85">
        <v>4.1399606923806296</v>
      </c>
      <c r="I10" s="85">
        <v>4.1793900548524201</v>
      </c>
      <c r="J10" s="85">
        <v>4.0744633615366102</v>
      </c>
      <c r="K10" s="85">
        <v>4.0364140129509201</v>
      </c>
      <c r="L10" s="85">
        <v>4.0728038787948497</v>
      </c>
      <c r="M10" s="85">
        <v>4.1938278541890703</v>
      </c>
      <c r="N10" s="85">
        <v>4.2660667659639504</v>
      </c>
      <c r="O10" s="85">
        <v>4.41112409943283</v>
      </c>
      <c r="P10" s="85">
        <v>4.4461992620671102</v>
      </c>
      <c r="Q10" s="85">
        <v>4.7753019878787502</v>
      </c>
      <c r="R10" s="85">
        <v>5.0415860628587303</v>
      </c>
      <c r="S10" s="85">
        <v>5.2063764069108904</v>
      </c>
      <c r="T10" s="85">
        <v>4.3089904071598903</v>
      </c>
      <c r="U10" s="85">
        <v>4.1859809044730101</v>
      </c>
      <c r="V10" s="85">
        <v>4.1113614285649396</v>
      </c>
    </row>
    <row r="11" spans="1:22" s="81" customFormat="1" ht="17.100000000000001" customHeight="1" x14ac:dyDescent="0.2">
      <c r="A11" s="77" t="s">
        <v>5</v>
      </c>
      <c r="B11" s="85">
        <v>884.59423469340095</v>
      </c>
      <c r="C11" s="85">
        <v>883.02301207754101</v>
      </c>
      <c r="D11" s="85">
        <v>1165.63775977209</v>
      </c>
      <c r="E11" s="85">
        <v>926.82002021382596</v>
      </c>
      <c r="F11" s="85">
        <v>972.92675764183002</v>
      </c>
      <c r="G11" s="85">
        <v>996.79155280823102</v>
      </c>
      <c r="H11" s="85">
        <v>1009.36105814011</v>
      </c>
      <c r="I11" s="85">
        <v>1016.87561071634</v>
      </c>
      <c r="J11" s="85">
        <v>1012.15468937548</v>
      </c>
      <c r="K11" s="85">
        <v>1012.24478020267</v>
      </c>
      <c r="L11" s="85">
        <v>1045.0645391112</v>
      </c>
      <c r="M11" s="85">
        <v>1063.07280135112</v>
      </c>
      <c r="N11" s="85">
        <v>1053.19393335779</v>
      </c>
      <c r="O11" s="85">
        <v>1060.6188691367099</v>
      </c>
      <c r="P11" s="85">
        <v>1068.8662906135901</v>
      </c>
      <c r="Q11" s="85">
        <v>1101.5392371596299</v>
      </c>
      <c r="R11" s="85">
        <v>1108.25074840146</v>
      </c>
      <c r="S11" s="85">
        <v>1139.1342500916201</v>
      </c>
      <c r="T11" s="85">
        <v>1115.16450999174</v>
      </c>
      <c r="U11" s="85">
        <v>1062.3645414856701</v>
      </c>
      <c r="V11" s="85">
        <v>1026.5984814486101</v>
      </c>
    </row>
    <row r="12" spans="1:22" s="81" customFormat="1" ht="17.100000000000001" customHeight="1" x14ac:dyDescent="0.2">
      <c r="A12" s="77" t="s">
        <v>6</v>
      </c>
      <c r="B12" s="85">
        <v>596.30593907459104</v>
      </c>
      <c r="C12" s="85">
        <v>584.60004576108804</v>
      </c>
      <c r="D12" s="85">
        <v>596.82826920099899</v>
      </c>
      <c r="E12" s="85">
        <v>587.974604634559</v>
      </c>
      <c r="F12" s="85">
        <v>571.09229681594798</v>
      </c>
      <c r="G12" s="85">
        <v>575.44503980822503</v>
      </c>
      <c r="H12" s="85">
        <v>535.81268512341296</v>
      </c>
      <c r="I12" s="85">
        <v>499.41346035420099</v>
      </c>
      <c r="J12" s="85">
        <v>430.22063578682599</v>
      </c>
      <c r="K12" s="85">
        <v>395.94996204241801</v>
      </c>
      <c r="L12" s="85">
        <v>368.40477353844102</v>
      </c>
      <c r="M12" s="85">
        <v>437.23983910597798</v>
      </c>
      <c r="N12" s="85">
        <v>498.537432683715</v>
      </c>
      <c r="O12" s="85">
        <v>560.48849343923598</v>
      </c>
      <c r="P12" s="85">
        <v>625.54048060322998</v>
      </c>
      <c r="Q12" s="85">
        <v>622.34884841324094</v>
      </c>
      <c r="R12" s="85">
        <v>613.72523508768995</v>
      </c>
      <c r="S12" s="85">
        <v>572.99703889407101</v>
      </c>
      <c r="T12" s="85">
        <v>582.298435573294</v>
      </c>
      <c r="U12" s="85">
        <v>581.75071390650305</v>
      </c>
      <c r="V12" s="85">
        <v>590.80618147273799</v>
      </c>
    </row>
    <row r="13" spans="1:22" s="169" customFormat="1" ht="17.100000000000001" customHeight="1" x14ac:dyDescent="0.2">
      <c r="A13" s="166" t="s">
        <v>93</v>
      </c>
      <c r="B13" s="167">
        <v>6882.3119599721567</v>
      </c>
      <c r="C13" s="167">
        <v>6812.7194903656655</v>
      </c>
      <c r="D13" s="167">
        <v>6221.966170988524</v>
      </c>
      <c r="E13" s="167">
        <v>6572.0003058125485</v>
      </c>
      <c r="F13" s="167">
        <v>6815.160607373502</v>
      </c>
      <c r="G13" s="167">
        <v>7086.3963502887163</v>
      </c>
      <c r="H13" s="167">
        <v>7216.6114125177273</v>
      </c>
      <c r="I13" s="167">
        <v>7139.7005659445422</v>
      </c>
      <c r="J13" s="167">
        <v>7254.6484783466003</v>
      </c>
      <c r="K13" s="167">
        <v>7346.3692572022428</v>
      </c>
      <c r="L13" s="167">
        <v>7576.8474930616676</v>
      </c>
      <c r="M13" s="167">
        <v>7903.9972817283124</v>
      </c>
      <c r="N13" s="167">
        <v>8066.5966793006155</v>
      </c>
      <c r="O13" s="167">
        <v>8218.439807026858</v>
      </c>
      <c r="P13" s="167">
        <v>8388.8157294259981</v>
      </c>
      <c r="Q13" s="167">
        <v>8445.4356798864246</v>
      </c>
      <c r="R13" s="167">
        <v>8694.6135493970105</v>
      </c>
      <c r="S13" s="167">
        <v>9013.8895863355465</v>
      </c>
      <c r="T13" s="167">
        <v>8461.0566139930161</v>
      </c>
      <c r="U13" s="167">
        <v>7701.3627266317981</v>
      </c>
      <c r="V13" s="167">
        <v>9044.2964901255891</v>
      </c>
    </row>
    <row r="14" spans="1:22" s="81" customFormat="1" ht="17.100000000000001" customHeight="1" x14ac:dyDescent="0.2">
      <c r="A14" s="77" t="s">
        <v>8</v>
      </c>
      <c r="B14" s="85">
        <v>288.43874366509499</v>
      </c>
      <c r="C14" s="85">
        <v>283.93294498783501</v>
      </c>
      <c r="D14" s="85">
        <v>233.10818490166901</v>
      </c>
      <c r="E14" s="85">
        <v>218.800353233717</v>
      </c>
      <c r="F14" s="85">
        <v>270.64389926255802</v>
      </c>
      <c r="G14" s="85">
        <v>333.347043659196</v>
      </c>
      <c r="H14" s="85">
        <v>338.32581343762502</v>
      </c>
      <c r="I14" s="85">
        <v>396.92435468289199</v>
      </c>
      <c r="J14" s="85">
        <v>362.11937850059098</v>
      </c>
      <c r="K14" s="85">
        <v>368.32509628612399</v>
      </c>
      <c r="L14" s="85">
        <v>437.16433235226702</v>
      </c>
      <c r="M14" s="85">
        <v>566.98179289474399</v>
      </c>
      <c r="N14" s="85">
        <v>603.05495066507603</v>
      </c>
      <c r="O14" s="85">
        <v>517.59314781766204</v>
      </c>
      <c r="P14" s="85">
        <v>650.69228945114605</v>
      </c>
      <c r="Q14" s="85">
        <v>545.90892501947405</v>
      </c>
      <c r="R14" s="85">
        <v>611.73840814892105</v>
      </c>
      <c r="S14" s="85">
        <v>809.54352586574703</v>
      </c>
      <c r="T14" s="85">
        <v>571.19528932345099</v>
      </c>
      <c r="U14" s="85">
        <v>383.09715329199503</v>
      </c>
      <c r="V14" s="85">
        <v>943.85987672088697</v>
      </c>
    </row>
    <row r="15" spans="1:22" s="81" customFormat="1" ht="17.100000000000001" customHeight="1" x14ac:dyDescent="0.2">
      <c r="A15" s="86" t="s">
        <v>9</v>
      </c>
      <c r="B15" s="85">
        <v>4344.1345090680397</v>
      </c>
      <c r="C15" s="85">
        <v>4230.7415407067501</v>
      </c>
      <c r="D15" s="85">
        <v>3616.44120550452</v>
      </c>
      <c r="E15" s="85">
        <v>4104.5777488582298</v>
      </c>
      <c r="F15" s="85">
        <v>4084.4276343849801</v>
      </c>
      <c r="G15" s="85">
        <v>4198.0817202198496</v>
      </c>
      <c r="H15" s="85">
        <v>4344.9140865833197</v>
      </c>
      <c r="I15" s="85">
        <v>4231.1881533793303</v>
      </c>
      <c r="J15" s="85">
        <v>4293.5685726767097</v>
      </c>
      <c r="K15" s="85">
        <v>4369.78190370005</v>
      </c>
      <c r="L15" s="85">
        <v>4422.15277311094</v>
      </c>
      <c r="M15" s="85">
        <v>4558.6462812153204</v>
      </c>
      <c r="N15" s="85">
        <v>4600.3831227652399</v>
      </c>
      <c r="O15" s="85">
        <v>4777.8424936562196</v>
      </c>
      <c r="P15" s="85">
        <v>4762.5527679295201</v>
      </c>
      <c r="Q15" s="85">
        <v>4862.7375483367096</v>
      </c>
      <c r="R15" s="85">
        <v>5054.9477318907902</v>
      </c>
      <c r="S15" s="85">
        <v>5124.0620736945002</v>
      </c>
      <c r="T15" s="85">
        <v>4737.9494769330904</v>
      </c>
      <c r="U15" s="85">
        <v>4307.68289526443</v>
      </c>
      <c r="V15" s="85">
        <v>5201.2274104053004</v>
      </c>
    </row>
    <row r="16" spans="1:22" s="81" customFormat="1" ht="17.100000000000001" customHeight="1" x14ac:dyDescent="0.2">
      <c r="A16" s="86" t="s">
        <v>10</v>
      </c>
      <c r="B16" s="85">
        <v>310.367453468294</v>
      </c>
      <c r="C16" s="85">
        <v>313.240286560318</v>
      </c>
      <c r="D16" s="85">
        <v>315.64907537257</v>
      </c>
      <c r="E16" s="85">
        <v>323.91317978809201</v>
      </c>
      <c r="F16" s="85">
        <v>328.31016181006999</v>
      </c>
      <c r="G16" s="85">
        <v>340.51457507847499</v>
      </c>
      <c r="H16" s="85">
        <v>359.04552996509398</v>
      </c>
      <c r="I16" s="85">
        <v>351.72275563219603</v>
      </c>
      <c r="J16" s="85">
        <v>362.56117591577998</v>
      </c>
      <c r="K16" s="85">
        <v>366.155972303407</v>
      </c>
      <c r="L16" s="85">
        <v>366.06022407668797</v>
      </c>
      <c r="M16" s="85">
        <v>360.33261086155699</v>
      </c>
      <c r="N16" s="85">
        <v>366.70114844916799</v>
      </c>
      <c r="O16" s="85">
        <v>368.57807193857599</v>
      </c>
      <c r="P16" s="85">
        <v>373.23882099474099</v>
      </c>
      <c r="Q16" s="85">
        <v>382.35540506606498</v>
      </c>
      <c r="R16" s="85">
        <v>393.90802561370299</v>
      </c>
      <c r="S16" s="85">
        <v>401.17501940160798</v>
      </c>
      <c r="T16" s="85">
        <v>408.93962759253998</v>
      </c>
      <c r="U16" s="85">
        <v>356.824444590035</v>
      </c>
      <c r="V16" s="85">
        <v>407.617352375027</v>
      </c>
    </row>
    <row r="17" spans="1:22" s="81" customFormat="1" ht="17.100000000000001" customHeight="1" x14ac:dyDescent="0.2">
      <c r="A17" s="86" t="s">
        <v>11</v>
      </c>
      <c r="B17" s="85">
        <v>597.94538514531803</v>
      </c>
      <c r="C17" s="85">
        <v>605.54332053484302</v>
      </c>
      <c r="D17" s="85">
        <v>615.83663016271498</v>
      </c>
      <c r="E17" s="85">
        <v>622.38884615380005</v>
      </c>
      <c r="F17" s="85">
        <v>631.82437146564496</v>
      </c>
      <c r="G17" s="85">
        <v>641.555002314896</v>
      </c>
      <c r="H17" s="85">
        <v>648.175995891139</v>
      </c>
      <c r="I17" s="85">
        <v>656.45928787335401</v>
      </c>
      <c r="J17" s="85">
        <v>660.65504486871896</v>
      </c>
      <c r="K17" s="85">
        <v>667.13978064337198</v>
      </c>
      <c r="L17" s="85">
        <v>673.07382199043195</v>
      </c>
      <c r="M17" s="85">
        <v>680.79148190430101</v>
      </c>
      <c r="N17" s="85">
        <v>690.06905567912202</v>
      </c>
      <c r="O17" s="85">
        <v>698.74896313153101</v>
      </c>
      <c r="P17" s="85">
        <v>705.66476935348101</v>
      </c>
      <c r="Q17" s="85">
        <v>714.04121274562601</v>
      </c>
      <c r="R17" s="85">
        <v>720.23367666563604</v>
      </c>
      <c r="S17" s="85">
        <v>726.32511323633105</v>
      </c>
      <c r="T17" s="85">
        <v>735.39116746439504</v>
      </c>
      <c r="U17" s="85">
        <v>741.64394939247802</v>
      </c>
      <c r="V17" s="85">
        <v>751.337535047595</v>
      </c>
    </row>
    <row r="18" spans="1:22" s="81" customFormat="1" ht="17.100000000000001" customHeight="1" x14ac:dyDescent="0.2">
      <c r="A18" s="77" t="s">
        <v>12</v>
      </c>
      <c r="B18" s="85">
        <v>1341.42586862541</v>
      </c>
      <c r="C18" s="85">
        <v>1379.26139757592</v>
      </c>
      <c r="D18" s="85">
        <v>1440.9310750470499</v>
      </c>
      <c r="E18" s="85">
        <v>1302.3201777787101</v>
      </c>
      <c r="F18" s="85">
        <v>1499.9545404502501</v>
      </c>
      <c r="G18" s="85">
        <v>1572.8980090163</v>
      </c>
      <c r="H18" s="85">
        <v>1526.14998664055</v>
      </c>
      <c r="I18" s="85">
        <v>1503.4060143767699</v>
      </c>
      <c r="J18" s="85">
        <v>1575.7443063848</v>
      </c>
      <c r="K18" s="85">
        <v>1574.96650426929</v>
      </c>
      <c r="L18" s="85">
        <v>1678.3963415313401</v>
      </c>
      <c r="M18" s="85">
        <v>1737.2451148523901</v>
      </c>
      <c r="N18" s="85">
        <v>1806.38840174201</v>
      </c>
      <c r="O18" s="85">
        <v>1855.6771304828701</v>
      </c>
      <c r="P18" s="85">
        <v>1896.66708169711</v>
      </c>
      <c r="Q18" s="85">
        <v>1940.3925887185501</v>
      </c>
      <c r="R18" s="85">
        <v>1913.7857070779601</v>
      </c>
      <c r="S18" s="85">
        <v>1952.7838541373601</v>
      </c>
      <c r="T18" s="85">
        <v>2007.5810526795401</v>
      </c>
      <c r="U18" s="85">
        <v>1912.1142840928601</v>
      </c>
      <c r="V18" s="85">
        <v>1740.2543155767801</v>
      </c>
    </row>
    <row r="19" spans="1:22" s="169" customFormat="1" ht="17.100000000000001" customHeight="1" x14ac:dyDescent="0.2">
      <c r="A19" s="166" t="s">
        <v>94</v>
      </c>
      <c r="B19" s="167">
        <v>11738.504063607481</v>
      </c>
      <c r="C19" s="167">
        <v>11850.373435870661</v>
      </c>
      <c r="D19" s="167">
        <v>11349.692793578068</v>
      </c>
      <c r="E19" s="167">
        <v>11518.236491313966</v>
      </c>
      <c r="F19" s="167">
        <v>11539.106618419253</v>
      </c>
      <c r="G19" s="167">
        <v>11585.638417368045</v>
      </c>
      <c r="H19" s="167">
        <v>11884.342271429332</v>
      </c>
      <c r="I19" s="167">
        <v>12218.83355950893</v>
      </c>
      <c r="J19" s="167">
        <v>12388.654342965539</v>
      </c>
      <c r="K19" s="167">
        <v>12671.264071432286</v>
      </c>
      <c r="L19" s="167">
        <v>12781.374593140372</v>
      </c>
      <c r="M19" s="167">
        <v>12961.964126957315</v>
      </c>
      <c r="N19" s="167">
        <v>13155.803363476603</v>
      </c>
      <c r="O19" s="167">
        <v>13230.741121339381</v>
      </c>
      <c r="P19" s="167">
        <v>13571.584545659312</v>
      </c>
      <c r="Q19" s="167">
        <v>13741.157384927861</v>
      </c>
      <c r="R19" s="167">
        <v>14172.756696455877</v>
      </c>
      <c r="S19" s="167">
        <v>14334.823860707773</v>
      </c>
      <c r="T19" s="167">
        <v>13703.144344616476</v>
      </c>
      <c r="U19" s="167">
        <v>13007.806819019557</v>
      </c>
      <c r="V19" s="167">
        <v>13244.939056150128</v>
      </c>
    </row>
    <row r="20" spans="1:22" s="81" customFormat="1" ht="17.100000000000001" customHeight="1" x14ac:dyDescent="0.2">
      <c r="A20" s="87" t="s">
        <v>52</v>
      </c>
      <c r="B20" s="85">
        <v>2611.1458705570199</v>
      </c>
      <c r="C20" s="85">
        <v>2633.0505021459398</v>
      </c>
      <c r="D20" s="85">
        <v>2307.19625341765</v>
      </c>
      <c r="E20" s="85">
        <v>2397.1793789861499</v>
      </c>
      <c r="F20" s="85">
        <v>2400.2464142804001</v>
      </c>
      <c r="G20" s="85">
        <v>2407.1537699871901</v>
      </c>
      <c r="H20" s="85">
        <v>2491.2619214294</v>
      </c>
      <c r="I20" s="85">
        <v>2550.0482178553402</v>
      </c>
      <c r="J20" s="85">
        <v>2545.2034412921998</v>
      </c>
      <c r="K20" s="85">
        <v>2668.4998009023502</v>
      </c>
      <c r="L20" s="85">
        <v>2669.8101854675301</v>
      </c>
      <c r="M20" s="85">
        <v>2700.9698702329001</v>
      </c>
      <c r="N20" s="85">
        <v>2742.9596028812998</v>
      </c>
      <c r="O20" s="85">
        <v>2745.5488929983899</v>
      </c>
      <c r="P20" s="85">
        <v>2834.13196356253</v>
      </c>
      <c r="Q20" s="85">
        <v>2775.4639192828799</v>
      </c>
      <c r="R20" s="85">
        <v>2827.3193250525601</v>
      </c>
      <c r="S20" s="85">
        <v>2871.9630206133302</v>
      </c>
      <c r="T20" s="85">
        <v>2734.8910707660102</v>
      </c>
      <c r="U20" s="85">
        <v>2603.8655107658401</v>
      </c>
      <c r="V20" s="85">
        <v>2990.7428957802199</v>
      </c>
    </row>
    <row r="21" spans="1:22" s="81" customFormat="1" ht="17.100000000000001" customHeight="1" x14ac:dyDescent="0.2">
      <c r="A21" s="87" t="s">
        <v>53</v>
      </c>
      <c r="B21" s="85">
        <v>868.89618206846001</v>
      </c>
      <c r="C21" s="85">
        <v>931.31041637591204</v>
      </c>
      <c r="D21" s="85">
        <v>865.53974769905801</v>
      </c>
      <c r="E21" s="85">
        <v>872.02423608185995</v>
      </c>
      <c r="F21" s="85">
        <v>873.83231353404403</v>
      </c>
      <c r="G21" s="85">
        <v>895.68375678483005</v>
      </c>
      <c r="H21" s="85">
        <v>912.50861238232301</v>
      </c>
      <c r="I21" s="85">
        <v>939.15570295675195</v>
      </c>
      <c r="J21" s="85">
        <v>965.03738952019796</v>
      </c>
      <c r="K21" s="85">
        <v>993.41580204388299</v>
      </c>
      <c r="L21" s="85">
        <v>1015.41648119517</v>
      </c>
      <c r="M21" s="85">
        <v>1025.5599696515701</v>
      </c>
      <c r="N21" s="85">
        <v>995.25642518946904</v>
      </c>
      <c r="O21" s="85">
        <v>1003.92015379712</v>
      </c>
      <c r="P21" s="85">
        <v>1027.5522678493601</v>
      </c>
      <c r="Q21" s="85">
        <v>1026.29592081957</v>
      </c>
      <c r="R21" s="85">
        <v>1035.9809516796699</v>
      </c>
      <c r="S21" s="85">
        <v>1024.2059037968299</v>
      </c>
      <c r="T21" s="85">
        <v>1003.43049502579</v>
      </c>
      <c r="U21" s="85">
        <v>937.38995387594298</v>
      </c>
      <c r="V21" s="85">
        <v>972.99226219291597</v>
      </c>
    </row>
    <row r="22" spans="1:22" s="81" customFormat="1" ht="17.100000000000001" customHeight="1" x14ac:dyDescent="0.2">
      <c r="A22" s="87" t="s">
        <v>55</v>
      </c>
      <c r="B22" s="85">
        <v>626.21408609533501</v>
      </c>
      <c r="C22" s="85">
        <v>661.26748640546498</v>
      </c>
      <c r="D22" s="85">
        <v>727.35498070750202</v>
      </c>
      <c r="E22" s="85">
        <v>671.72370277805805</v>
      </c>
      <c r="F22" s="85">
        <v>751.67724011322298</v>
      </c>
      <c r="G22" s="85">
        <v>800.436401936381</v>
      </c>
      <c r="H22" s="85">
        <v>810.621099375379</v>
      </c>
      <c r="I22" s="85">
        <v>852.46432282820695</v>
      </c>
      <c r="J22" s="85">
        <v>872.94847064134103</v>
      </c>
      <c r="K22" s="85">
        <v>863.69307561513006</v>
      </c>
      <c r="L22" s="85">
        <v>866.78725212978804</v>
      </c>
      <c r="M22" s="85">
        <v>872.12069790735302</v>
      </c>
      <c r="N22" s="85">
        <v>879.11122679363802</v>
      </c>
      <c r="O22" s="85">
        <v>883.48454537955502</v>
      </c>
      <c r="P22" s="85">
        <v>892.90792423296205</v>
      </c>
      <c r="Q22" s="85">
        <v>923.07810962370104</v>
      </c>
      <c r="R22" s="85">
        <v>934.14526986254998</v>
      </c>
      <c r="S22" s="85">
        <v>964.19020769989402</v>
      </c>
      <c r="T22" s="85">
        <v>867.83843877997299</v>
      </c>
      <c r="U22" s="85">
        <v>508.32369448269702</v>
      </c>
      <c r="V22" s="85">
        <v>690.61832189287497</v>
      </c>
    </row>
    <row r="23" spans="1:22" s="81" customFormat="1" ht="17.100000000000001" customHeight="1" x14ac:dyDescent="0.2">
      <c r="A23" s="87" t="s">
        <v>54</v>
      </c>
      <c r="B23" s="85">
        <v>425.62203550919099</v>
      </c>
      <c r="C23" s="85">
        <v>441.99861376823998</v>
      </c>
      <c r="D23" s="85">
        <v>410.699664794824</v>
      </c>
      <c r="E23" s="85">
        <v>512.36445953070097</v>
      </c>
      <c r="F23" s="85">
        <v>502.03134628249398</v>
      </c>
      <c r="G23" s="85">
        <v>537.90585509511595</v>
      </c>
      <c r="H23" s="85">
        <v>554.81868959472899</v>
      </c>
      <c r="I23" s="85">
        <v>535.74943560687905</v>
      </c>
      <c r="J23" s="85">
        <v>502.87184567044102</v>
      </c>
      <c r="K23" s="85">
        <v>496.17434747901001</v>
      </c>
      <c r="L23" s="85">
        <v>514.84347776538402</v>
      </c>
      <c r="M23" s="85">
        <v>516.73869760908201</v>
      </c>
      <c r="N23" s="85">
        <v>489.39280080353001</v>
      </c>
      <c r="O23" s="85">
        <v>485.434713549555</v>
      </c>
      <c r="P23" s="85">
        <v>504.82816926468399</v>
      </c>
      <c r="Q23" s="85">
        <v>538.40270638477602</v>
      </c>
      <c r="R23" s="85">
        <v>606.79267441355296</v>
      </c>
      <c r="S23" s="85">
        <v>637.15504451917798</v>
      </c>
      <c r="T23" s="85">
        <v>609.00202886045201</v>
      </c>
      <c r="U23" s="85">
        <v>607.04650831966899</v>
      </c>
      <c r="V23" s="85">
        <v>665.44198200920903</v>
      </c>
    </row>
    <row r="24" spans="1:22" s="81" customFormat="1" ht="17.100000000000001" customHeight="1" x14ac:dyDescent="0.2">
      <c r="A24" s="87" t="s">
        <v>72</v>
      </c>
      <c r="B24" s="85">
        <v>765.60818542401705</v>
      </c>
      <c r="C24" s="85">
        <v>758.17684715160499</v>
      </c>
      <c r="D24" s="85">
        <v>748.33160400128702</v>
      </c>
      <c r="E24" s="85">
        <v>722.92284383606795</v>
      </c>
      <c r="F24" s="85">
        <v>698.510920024489</v>
      </c>
      <c r="G24" s="85">
        <v>684.475135450994</v>
      </c>
      <c r="H24" s="85">
        <v>736.10469641241104</v>
      </c>
      <c r="I24" s="85">
        <v>752.28877171984198</v>
      </c>
      <c r="J24" s="85">
        <v>740.85461739564198</v>
      </c>
      <c r="K24" s="85">
        <v>750.13126735313597</v>
      </c>
      <c r="L24" s="85">
        <v>699.211564521784</v>
      </c>
      <c r="M24" s="85">
        <v>764.63947333801502</v>
      </c>
      <c r="N24" s="85">
        <v>757.20706691052897</v>
      </c>
      <c r="O24" s="85">
        <v>794.74419420649497</v>
      </c>
      <c r="P24" s="85">
        <v>820.43741609185804</v>
      </c>
      <c r="Q24" s="85">
        <v>860.50715637989697</v>
      </c>
      <c r="R24" s="85">
        <v>894.35196305461204</v>
      </c>
      <c r="S24" s="85">
        <v>915.21308085504995</v>
      </c>
      <c r="T24" s="85">
        <v>898.47308302025397</v>
      </c>
      <c r="U24" s="85">
        <v>842.91841308796199</v>
      </c>
      <c r="V24" s="85">
        <v>842.40648161909201</v>
      </c>
    </row>
    <row r="25" spans="1:22" s="81" customFormat="1" ht="17.100000000000001" customHeight="1" x14ac:dyDescent="0.2">
      <c r="A25" s="87" t="s">
        <v>14</v>
      </c>
      <c r="B25" s="85">
        <v>1638.8913626374001</v>
      </c>
      <c r="C25" s="85">
        <v>1568.3832245376</v>
      </c>
      <c r="D25" s="85">
        <v>1594.9782334168101</v>
      </c>
      <c r="E25" s="85">
        <v>1604.91493326964</v>
      </c>
      <c r="F25" s="85">
        <v>1599.67766169781</v>
      </c>
      <c r="G25" s="85">
        <v>1602.50598678491</v>
      </c>
      <c r="H25" s="85">
        <v>1632.5959326084801</v>
      </c>
      <c r="I25" s="85">
        <v>1677.5369294566899</v>
      </c>
      <c r="J25" s="85">
        <v>1717.27664593853</v>
      </c>
      <c r="K25" s="85">
        <v>1802.20391359932</v>
      </c>
      <c r="L25" s="85">
        <v>1853.41884599778</v>
      </c>
      <c r="M25" s="85">
        <v>1897.32911229345</v>
      </c>
      <c r="N25" s="85">
        <v>1951.7599565922501</v>
      </c>
      <c r="O25" s="85">
        <v>1985.5688903262501</v>
      </c>
      <c r="P25" s="85">
        <v>2018.0488679605401</v>
      </c>
      <c r="Q25" s="85">
        <v>2053.6531035159701</v>
      </c>
      <c r="R25" s="85">
        <v>2040.01517670568</v>
      </c>
      <c r="S25" s="85">
        <v>2086.0893929193899</v>
      </c>
      <c r="T25" s="85">
        <v>2138.4799817110302</v>
      </c>
      <c r="U25" s="85">
        <v>2155.8611853689199</v>
      </c>
      <c r="V25" s="85">
        <v>2175.4319340441202</v>
      </c>
    </row>
    <row r="26" spans="1:22" s="81" customFormat="1" ht="17.100000000000001" customHeight="1" x14ac:dyDescent="0.2">
      <c r="A26" s="87" t="s">
        <v>56</v>
      </c>
      <c r="B26" s="85">
        <v>548.69685047588302</v>
      </c>
      <c r="C26" s="85">
        <v>610.11586297822998</v>
      </c>
      <c r="D26" s="85">
        <v>569.84230797234602</v>
      </c>
      <c r="E26" s="85">
        <v>567.13648227098099</v>
      </c>
      <c r="F26" s="85">
        <v>591.89591518697603</v>
      </c>
      <c r="G26" s="85">
        <v>583.08233350341095</v>
      </c>
      <c r="H26" s="85">
        <v>570.71456078328004</v>
      </c>
      <c r="I26" s="85">
        <v>595.07406493770202</v>
      </c>
      <c r="J26" s="85">
        <v>627.553527230859</v>
      </c>
      <c r="K26" s="85">
        <v>622.36257130519198</v>
      </c>
      <c r="L26" s="85">
        <v>631.38121256685599</v>
      </c>
      <c r="M26" s="85">
        <v>644.52901131616898</v>
      </c>
      <c r="N26" s="85">
        <v>572.93535245236399</v>
      </c>
      <c r="O26" s="85">
        <v>561.66725122053003</v>
      </c>
      <c r="P26" s="85">
        <v>681.798759938334</v>
      </c>
      <c r="Q26" s="85">
        <v>779.22186674411296</v>
      </c>
      <c r="R26" s="85">
        <v>895.11001621007995</v>
      </c>
      <c r="S26" s="85">
        <v>833.09182888171404</v>
      </c>
      <c r="T26" s="85">
        <v>506.60333624875</v>
      </c>
      <c r="U26" s="85">
        <v>483.74197714278603</v>
      </c>
      <c r="V26" s="85">
        <v>271.60634840987802</v>
      </c>
    </row>
    <row r="27" spans="1:22" s="81" customFormat="1" ht="17.100000000000001" customHeight="1" x14ac:dyDescent="0.2">
      <c r="A27" s="87" t="s">
        <v>57</v>
      </c>
      <c r="B27" s="85">
        <v>524.29718640188105</v>
      </c>
      <c r="C27" s="85">
        <v>515.86310499235503</v>
      </c>
      <c r="D27" s="85">
        <v>444.69934630434398</v>
      </c>
      <c r="E27" s="85">
        <v>459.585211087505</v>
      </c>
      <c r="F27" s="85">
        <v>464.74909125398398</v>
      </c>
      <c r="G27" s="85">
        <v>471.20491192857901</v>
      </c>
      <c r="H27" s="85">
        <v>481.78790361030298</v>
      </c>
      <c r="I27" s="85">
        <v>483.987846052875</v>
      </c>
      <c r="J27" s="85">
        <v>481.08482886527298</v>
      </c>
      <c r="K27" s="85">
        <v>482.85031912803697</v>
      </c>
      <c r="L27" s="85">
        <v>502.05058476803202</v>
      </c>
      <c r="M27" s="85">
        <v>530.06193578507805</v>
      </c>
      <c r="N27" s="85">
        <v>549.23643433484699</v>
      </c>
      <c r="O27" s="85">
        <v>572.99012381793898</v>
      </c>
      <c r="P27" s="85">
        <v>598.22155224551204</v>
      </c>
      <c r="Q27" s="85">
        <v>624.52919003989098</v>
      </c>
      <c r="R27" s="85">
        <v>641.01275608935998</v>
      </c>
      <c r="S27" s="85">
        <v>661.84105822690003</v>
      </c>
      <c r="T27" s="85">
        <v>605.80353213066803</v>
      </c>
      <c r="U27" s="85">
        <v>610.19686484279396</v>
      </c>
      <c r="V27" s="85">
        <v>617.43089545635496</v>
      </c>
    </row>
    <row r="28" spans="1:22" s="81" customFormat="1" ht="17.100000000000001" customHeight="1" x14ac:dyDescent="0.2">
      <c r="A28" s="87" t="s">
        <v>15</v>
      </c>
      <c r="B28" s="85">
        <v>531.78890305258403</v>
      </c>
      <c r="C28" s="85">
        <v>548.27682883121304</v>
      </c>
      <c r="D28" s="85">
        <v>557.342494803617</v>
      </c>
      <c r="E28" s="85">
        <v>623.23894753494403</v>
      </c>
      <c r="F28" s="85">
        <v>622.76899211444504</v>
      </c>
      <c r="G28" s="85">
        <v>644.49064323348705</v>
      </c>
      <c r="H28" s="85">
        <v>681.86676344817704</v>
      </c>
      <c r="I28" s="85">
        <v>733.93817226091403</v>
      </c>
      <c r="J28" s="85">
        <v>738.97958986020103</v>
      </c>
      <c r="K28" s="85">
        <v>742.40569881264503</v>
      </c>
      <c r="L28" s="85">
        <v>741.591478891561</v>
      </c>
      <c r="M28" s="85">
        <v>717.84231768101097</v>
      </c>
      <c r="N28" s="85">
        <v>764.62950224063502</v>
      </c>
      <c r="O28" s="85">
        <v>749.39826661614097</v>
      </c>
      <c r="P28" s="85">
        <v>772.04118910045804</v>
      </c>
      <c r="Q28" s="85">
        <v>747.69201759007501</v>
      </c>
      <c r="R28" s="85">
        <v>850.80412292902395</v>
      </c>
      <c r="S28" s="85">
        <v>866.01392643941006</v>
      </c>
      <c r="T28" s="85">
        <v>888.27981370008501</v>
      </c>
      <c r="U28" s="85">
        <v>920.40425174443806</v>
      </c>
      <c r="V28" s="85">
        <v>870.58404153887602</v>
      </c>
    </row>
    <row r="29" spans="1:22" s="81" customFormat="1" ht="17.100000000000001" customHeight="1" x14ac:dyDescent="0.2">
      <c r="A29" s="87" t="s">
        <v>16</v>
      </c>
      <c r="B29" s="85">
        <v>1382.5279776238101</v>
      </c>
      <c r="C29" s="85">
        <v>1353.1067150388201</v>
      </c>
      <c r="D29" s="85">
        <v>1309.98710772135</v>
      </c>
      <c r="E29" s="85">
        <v>1283.14091462384</v>
      </c>
      <c r="F29" s="85">
        <v>1233.43301818289</v>
      </c>
      <c r="G29" s="85">
        <v>1168.88810085214</v>
      </c>
      <c r="H29" s="85">
        <v>1175.65812713471</v>
      </c>
      <c r="I29" s="85">
        <v>1200.87379457827</v>
      </c>
      <c r="J29" s="85">
        <v>1251.67853705832</v>
      </c>
      <c r="K29" s="85">
        <v>1265.1254708791701</v>
      </c>
      <c r="L29" s="85">
        <v>1283.19091495931</v>
      </c>
      <c r="M29" s="85">
        <v>1310.2307773892501</v>
      </c>
      <c r="N29" s="85">
        <v>1371.4414994501799</v>
      </c>
      <c r="O29" s="85">
        <v>1396.21729598807</v>
      </c>
      <c r="P29" s="85">
        <v>1367.3008444330501</v>
      </c>
      <c r="Q29" s="85">
        <v>1346.9375967623801</v>
      </c>
      <c r="R29" s="85">
        <v>1340.4757378212</v>
      </c>
      <c r="S29" s="85">
        <v>1354.21587543037</v>
      </c>
      <c r="T29" s="85">
        <v>1327.47714297831</v>
      </c>
      <c r="U29" s="85">
        <v>1236.5370125171501</v>
      </c>
      <c r="V29" s="85">
        <v>1067.9981707677</v>
      </c>
    </row>
    <row r="30" spans="1:22" s="81" customFormat="1" ht="17.100000000000001" customHeight="1" x14ac:dyDescent="0.2">
      <c r="A30" s="87" t="s">
        <v>58</v>
      </c>
      <c r="B30" s="85">
        <v>849.728648604559</v>
      </c>
      <c r="C30" s="85">
        <v>839.24603153554699</v>
      </c>
      <c r="D30" s="85">
        <v>819.81668061288804</v>
      </c>
      <c r="E30" s="85">
        <v>808.74019812666199</v>
      </c>
      <c r="F30" s="85">
        <v>804.29369618298699</v>
      </c>
      <c r="G30" s="85">
        <v>799.55474903167101</v>
      </c>
      <c r="H30" s="85">
        <v>830.68613929173102</v>
      </c>
      <c r="I30" s="85">
        <v>882.73121641559203</v>
      </c>
      <c r="J30" s="85">
        <v>944.85315741304305</v>
      </c>
      <c r="K30" s="85">
        <v>970.51164939927298</v>
      </c>
      <c r="L30" s="85">
        <v>983.40103863147203</v>
      </c>
      <c r="M30" s="85">
        <v>961.38776849784699</v>
      </c>
      <c r="N30" s="85">
        <v>1046.5450109583101</v>
      </c>
      <c r="O30" s="85">
        <v>1013.3570391752201</v>
      </c>
      <c r="P30" s="85">
        <v>1002.6410298641</v>
      </c>
      <c r="Q30" s="85">
        <v>1002.18076737469</v>
      </c>
      <c r="R30" s="85">
        <v>1027.5444225369599</v>
      </c>
      <c r="S30" s="85">
        <v>1039.5488141291301</v>
      </c>
      <c r="T30" s="85">
        <v>1048.6726128135699</v>
      </c>
      <c r="U30" s="85">
        <v>1046.13880619272</v>
      </c>
      <c r="V30" s="85">
        <v>1043.9903731391901</v>
      </c>
    </row>
    <row r="31" spans="1:22" s="81" customFormat="1" ht="17.100000000000001" customHeight="1" x14ac:dyDescent="0.2">
      <c r="A31" s="87" t="s">
        <v>71</v>
      </c>
      <c r="B31" s="85">
        <v>25.846641343898401</v>
      </c>
      <c r="C31" s="85">
        <v>27.696389500703098</v>
      </c>
      <c r="D31" s="85">
        <v>25.874184060553802</v>
      </c>
      <c r="E31" s="85">
        <v>22.194570967686801</v>
      </c>
      <c r="F31" s="85">
        <v>22.644325260048799</v>
      </c>
      <c r="G31" s="85">
        <v>25.373905631215401</v>
      </c>
      <c r="H31" s="85">
        <v>33.085793064761504</v>
      </c>
      <c r="I31" s="85">
        <v>50.616330968628397</v>
      </c>
      <c r="J31" s="85">
        <v>41.075455827097002</v>
      </c>
      <c r="K31" s="85">
        <v>55.788461190089897</v>
      </c>
      <c r="L31" s="85">
        <v>59.884253155845997</v>
      </c>
      <c r="M31" s="85">
        <v>61.103937835141302</v>
      </c>
      <c r="N31" s="85">
        <v>65.585222726747403</v>
      </c>
      <c r="O31" s="85">
        <v>63.793818807399497</v>
      </c>
      <c r="P31" s="85">
        <v>68.395756730678102</v>
      </c>
      <c r="Q31" s="85">
        <v>65.917771926627395</v>
      </c>
      <c r="R31" s="85">
        <v>71.274900053154099</v>
      </c>
      <c r="S31" s="85">
        <v>68.863623373587401</v>
      </c>
      <c r="T31" s="85">
        <v>59.841411967620601</v>
      </c>
      <c r="U31" s="85">
        <v>40.5295191514302</v>
      </c>
      <c r="V31" s="85">
        <v>33.1794032792696</v>
      </c>
    </row>
    <row r="32" spans="1:22" s="81" customFormat="1" ht="17.100000000000001" customHeight="1" x14ac:dyDescent="0.2">
      <c r="A32" s="87" t="s">
        <v>17</v>
      </c>
      <c r="B32" s="85">
        <v>724.57857828968997</v>
      </c>
      <c r="C32" s="85">
        <v>745.99972431180902</v>
      </c>
      <c r="D32" s="85">
        <v>750.714256903266</v>
      </c>
      <c r="E32" s="85">
        <v>754.18678293361404</v>
      </c>
      <c r="F32" s="85">
        <v>752.87833064893005</v>
      </c>
      <c r="G32" s="85">
        <v>742.81228186745102</v>
      </c>
      <c r="H32" s="85">
        <v>748.99788057239005</v>
      </c>
      <c r="I32" s="85">
        <v>739.190247886414</v>
      </c>
      <c r="J32" s="85">
        <v>732.50428619043396</v>
      </c>
      <c r="K32" s="85">
        <v>729.78621545276997</v>
      </c>
      <c r="L32" s="85">
        <v>730.49088779958197</v>
      </c>
      <c r="M32" s="85">
        <v>727.97295614720304</v>
      </c>
      <c r="N32" s="85">
        <v>736.66372642972306</v>
      </c>
      <c r="O32" s="85">
        <v>739.93954588593897</v>
      </c>
      <c r="P32" s="85">
        <v>746.99320075321702</v>
      </c>
      <c r="Q32" s="85">
        <v>759.36150804894805</v>
      </c>
      <c r="R32" s="85">
        <v>768.38985553520399</v>
      </c>
      <c r="S32" s="85">
        <v>771.27113267800303</v>
      </c>
      <c r="T32" s="85">
        <v>771.55397568285196</v>
      </c>
      <c r="U32" s="85">
        <v>770.39749240420201</v>
      </c>
      <c r="V32" s="85">
        <v>756.40712991032399</v>
      </c>
    </row>
    <row r="33" spans="1:22" s="81" customFormat="1" ht="17.100000000000001" customHeight="1" x14ac:dyDescent="0.2">
      <c r="A33" s="87" t="s">
        <v>59</v>
      </c>
      <c r="B33" s="85">
        <v>214.661555523754</v>
      </c>
      <c r="C33" s="85">
        <v>215.88168829721999</v>
      </c>
      <c r="D33" s="85">
        <v>217.31593116257201</v>
      </c>
      <c r="E33" s="85">
        <v>218.88382928625899</v>
      </c>
      <c r="F33" s="85">
        <v>220.467353656531</v>
      </c>
      <c r="G33" s="85">
        <v>222.07058528066699</v>
      </c>
      <c r="H33" s="85">
        <v>223.634151721259</v>
      </c>
      <c r="I33" s="85">
        <v>225.178505984824</v>
      </c>
      <c r="J33" s="85">
        <v>226.732550061962</v>
      </c>
      <c r="K33" s="85">
        <v>228.31547827228101</v>
      </c>
      <c r="L33" s="85">
        <v>229.89641529027799</v>
      </c>
      <c r="M33" s="85">
        <v>231.47760127324801</v>
      </c>
      <c r="N33" s="85">
        <v>233.07953571307999</v>
      </c>
      <c r="O33" s="85">
        <v>234.676389570776</v>
      </c>
      <c r="P33" s="85">
        <v>236.285603632028</v>
      </c>
      <c r="Q33" s="85">
        <v>237.91575043434199</v>
      </c>
      <c r="R33" s="85">
        <v>239.53952451226999</v>
      </c>
      <c r="S33" s="85">
        <v>241.16095114498799</v>
      </c>
      <c r="T33" s="85">
        <v>242.79742093111</v>
      </c>
      <c r="U33" s="85">
        <v>244.45562912300599</v>
      </c>
      <c r="V33" s="85">
        <v>246.10881611010601</v>
      </c>
    </row>
    <row r="34" spans="1:22" s="81" customFormat="1" ht="17.100000000000001" customHeight="1" x14ac:dyDescent="0.2">
      <c r="A34" s="8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 s="100" customFormat="1" ht="17.100000000000001" customHeight="1" x14ac:dyDescent="0.2">
      <c r="A35" s="166" t="s">
        <v>95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</row>
    <row r="36" spans="1:22" s="91" customFormat="1" ht="17.100000000000001" customHeight="1" thickBot="1" x14ac:dyDescent="0.25">
      <c r="A36" s="89" t="s">
        <v>19</v>
      </c>
      <c r="B36" s="90">
        <v>1706.0856078536201</v>
      </c>
      <c r="C36" s="90">
        <v>1736.4795306098799</v>
      </c>
      <c r="D36" s="90">
        <v>1659.0727572000701</v>
      </c>
      <c r="E36" s="90">
        <v>1779.30827732937</v>
      </c>
      <c r="F36" s="90">
        <v>1888.3704853358499</v>
      </c>
      <c r="G36" s="90">
        <v>1814.3372930906201</v>
      </c>
      <c r="H36" s="90">
        <v>1969.1121695050199</v>
      </c>
      <c r="I36" s="90">
        <v>1968.57184652452</v>
      </c>
      <c r="J36" s="90">
        <v>1975.44583683308</v>
      </c>
      <c r="K36" s="90">
        <v>1952.74242945179</v>
      </c>
      <c r="L36" s="90">
        <v>1907.6986872913601</v>
      </c>
      <c r="M36" s="90">
        <v>1965.98094106851</v>
      </c>
      <c r="N36" s="90">
        <v>1934.3315400251599</v>
      </c>
      <c r="O36" s="90">
        <v>2023.14188819986</v>
      </c>
      <c r="P36" s="90">
        <v>2140.1876121738901</v>
      </c>
      <c r="Q36" s="90">
        <v>2152.0140386161602</v>
      </c>
      <c r="R36" s="90">
        <v>2254.40746341057</v>
      </c>
      <c r="S36" s="90">
        <v>2371.58381979355</v>
      </c>
      <c r="T36" s="90">
        <v>1967.98103281463</v>
      </c>
      <c r="U36" s="90">
        <v>1535.8865219203699</v>
      </c>
      <c r="V36" s="90">
        <v>2046.7729152796601</v>
      </c>
    </row>
    <row r="37" spans="1:22" ht="13.5" customHeight="1" x14ac:dyDescent="0.2">
      <c r="A37" s="92" t="s">
        <v>50</v>
      </c>
    </row>
    <row r="38" spans="1:22" ht="20.100000000000001" customHeight="1" x14ac:dyDescent="0.2"/>
  </sheetData>
  <mergeCells count="5">
    <mergeCell ref="N3:Q3"/>
    <mergeCell ref="J3:M3"/>
    <mergeCell ref="F3:I3"/>
    <mergeCell ref="R3:U3"/>
    <mergeCell ref="B3:E3"/>
  </mergeCells>
  <pageMargins left="0.51181102362204722" right="0" top="0.51181102362204722" bottom="0" header="0" footer="0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7"/>
  <sheetViews>
    <sheetView showGridLines="0" view="pageBreakPreview" zoomScaleSheetLayoutView="100" workbookViewId="0">
      <pane xSplit="1" ySplit="4" topLeftCell="B9" activePane="bottomRight" state="frozen"/>
      <selection activeCell="G12" sqref="G12"/>
      <selection pane="topRight" activeCell="G12" sqref="G12"/>
      <selection pane="bottomLeft" activeCell="G12" sqref="G12"/>
      <selection pane="bottomRight" activeCell="V9" sqref="V9"/>
    </sheetView>
  </sheetViews>
  <sheetFormatPr defaultColWidth="9.109375" defaultRowHeight="10.199999999999999" x14ac:dyDescent="0.2"/>
  <cols>
    <col min="1" max="1" width="26.6640625" style="93" customWidth="1"/>
    <col min="2" max="10" width="6.6640625" style="93" customWidth="1"/>
    <col min="11" max="11" width="6.5546875" style="93" customWidth="1"/>
    <col min="12" max="12" width="7.109375" style="93" customWidth="1"/>
    <col min="13" max="16" width="6.44140625" style="93" customWidth="1"/>
    <col min="17" max="17" width="6.88671875" style="93" customWidth="1"/>
    <col min="18" max="18" width="6.44140625" style="93" customWidth="1"/>
    <col min="19" max="21" width="7.109375" style="93" customWidth="1"/>
    <col min="22" max="22" width="6.5546875" style="93" bestFit="1" customWidth="1"/>
    <col min="23" max="16384" width="9.109375" style="93"/>
  </cols>
  <sheetData>
    <row r="1" spans="1:22" ht="18.75" customHeight="1" x14ac:dyDescent="0.25">
      <c r="B1" s="125" t="s">
        <v>143</v>
      </c>
      <c r="C1" s="132"/>
      <c r="D1" s="132"/>
      <c r="E1" s="132"/>
      <c r="F1" s="132"/>
      <c r="G1" s="132"/>
      <c r="H1" s="132"/>
    </row>
    <row r="2" spans="1:22" ht="1.5" customHeight="1" thickBot="1" x14ac:dyDescent="0.25">
      <c r="B2" s="93" t="s">
        <v>78</v>
      </c>
    </row>
    <row r="3" spans="1:22" s="96" customFormat="1" ht="12" customHeight="1" x14ac:dyDescent="0.2">
      <c r="A3" s="94"/>
      <c r="B3" s="192" t="s">
        <v>77</v>
      </c>
      <c r="C3" s="192"/>
      <c r="D3" s="192"/>
      <c r="E3" s="192"/>
      <c r="F3" s="192" t="s">
        <v>80</v>
      </c>
      <c r="G3" s="192"/>
      <c r="H3" s="192"/>
      <c r="I3" s="192"/>
      <c r="J3" s="192" t="s">
        <v>92</v>
      </c>
      <c r="K3" s="192"/>
      <c r="L3" s="192"/>
      <c r="M3" s="192"/>
      <c r="N3" s="192" t="s">
        <v>134</v>
      </c>
      <c r="O3" s="192"/>
      <c r="P3" s="192"/>
      <c r="Q3" s="192"/>
      <c r="R3" s="192" t="s">
        <v>136</v>
      </c>
      <c r="S3" s="192"/>
      <c r="T3" s="192"/>
      <c r="U3" s="192"/>
      <c r="V3" s="96" t="s">
        <v>137</v>
      </c>
    </row>
    <row r="4" spans="1:22" s="100" customFormat="1" ht="12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9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</row>
    <row r="5" spans="1:22" s="84" customFormat="1" ht="17.100000000000001" customHeight="1" x14ac:dyDescent="0.2">
      <c r="A5" s="82" t="s">
        <v>97</v>
      </c>
      <c r="B5" s="133">
        <v>1.2326381982791457</v>
      </c>
      <c r="C5" s="133">
        <v>1.0891504265782448</v>
      </c>
      <c r="D5" s="133">
        <v>-3.7187934530456213</v>
      </c>
      <c r="E5" s="133">
        <v>1.4945526740551607</v>
      </c>
      <c r="F5" s="133">
        <v>1.1786158661251545</v>
      </c>
      <c r="G5" s="133">
        <v>2.1507322438288234</v>
      </c>
      <c r="H5" s="133">
        <v>2.4761377951842745</v>
      </c>
      <c r="I5" s="133">
        <v>1.1097230713482897</v>
      </c>
      <c r="J5" s="133">
        <v>1.4056898540125484</v>
      </c>
      <c r="K5" s="133">
        <v>0.95193131047124346</v>
      </c>
      <c r="L5" s="133">
        <v>1.4905102612334353</v>
      </c>
      <c r="M5" s="133">
        <v>1.9039256404521421</v>
      </c>
      <c r="N5" s="133">
        <v>1.4135852354643097</v>
      </c>
      <c r="O5" s="133">
        <v>1.1790541054627957</v>
      </c>
      <c r="P5" s="133">
        <v>3.2891020290263917</v>
      </c>
      <c r="Q5" s="133">
        <v>1.2675308628992354</v>
      </c>
      <c r="R5" s="133">
        <v>2.6258665685973348</v>
      </c>
      <c r="S5" s="133">
        <v>2.1249749038853682</v>
      </c>
      <c r="T5" s="133">
        <v>-7.0144905589327511</v>
      </c>
      <c r="U5" s="133">
        <v>-3.5493289927939764</v>
      </c>
      <c r="V5" s="133">
        <v>6.4722152949643785</v>
      </c>
    </row>
    <row r="6" spans="1:22" s="84" customFormat="1" ht="17.100000000000001" customHeight="1" x14ac:dyDescent="0.2">
      <c r="A6" s="82" t="s">
        <v>96</v>
      </c>
      <c r="B6" s="133">
        <v>-1.0911075618730059</v>
      </c>
      <c r="C6" s="133">
        <v>3.5573529068973597</v>
      </c>
      <c r="D6" s="133">
        <v>2.8555301253768706</v>
      </c>
      <c r="E6" s="133">
        <v>-3.9807148726841657</v>
      </c>
      <c r="F6" s="133">
        <v>-1.0754645734331159</v>
      </c>
      <c r="G6" s="133">
        <v>5.2941782654458258</v>
      </c>
      <c r="H6" s="133">
        <v>1.2855515778363635</v>
      </c>
      <c r="I6" s="133">
        <v>0.7525610163257701</v>
      </c>
      <c r="J6" s="133">
        <v>1.5301142906421816</v>
      </c>
      <c r="K6" s="133">
        <v>-1.2408210286316113</v>
      </c>
      <c r="L6" s="133">
        <v>1.9765828931883611</v>
      </c>
      <c r="M6" s="133">
        <v>-0.21755575141954031</v>
      </c>
      <c r="N6" s="133">
        <v>1.3830575908335918</v>
      </c>
      <c r="O6" s="133">
        <v>0.55092186278320465</v>
      </c>
      <c r="P6" s="133">
        <v>5.3992053011084229</v>
      </c>
      <c r="Q6" s="133">
        <v>2.2070038041279272</v>
      </c>
      <c r="R6" s="133">
        <v>0.66289412571056694</v>
      </c>
      <c r="S6" s="133">
        <v>1.2494031547747309</v>
      </c>
      <c r="T6" s="133">
        <v>-9.9024703931459346</v>
      </c>
      <c r="U6" s="133">
        <v>11.742177775141084</v>
      </c>
      <c r="V6" s="133">
        <v>-2.1747223797732307</v>
      </c>
    </row>
    <row r="7" spans="1:22" s="81" customFormat="1" ht="17.100000000000001" customHeight="1" x14ac:dyDescent="0.2">
      <c r="A7" s="77" t="s">
        <v>1</v>
      </c>
      <c r="B7" s="76">
        <v>4.0518546363213614</v>
      </c>
      <c r="C7" s="76">
        <v>-5.5537958968476575</v>
      </c>
      <c r="D7" s="76">
        <v>1.2666164318478002</v>
      </c>
      <c r="E7" s="76">
        <v>1.0236458525136216</v>
      </c>
      <c r="F7" s="76">
        <v>-14.548768427677661</v>
      </c>
      <c r="G7" s="76">
        <v>42.932430655532563</v>
      </c>
      <c r="H7" s="76">
        <v>-7.9000226810725716</v>
      </c>
      <c r="I7" s="76">
        <v>4.3464773728215444</v>
      </c>
      <c r="J7" s="76">
        <v>2.5613844096472382</v>
      </c>
      <c r="K7" s="76">
        <v>-2.8462305292702328</v>
      </c>
      <c r="L7" s="76">
        <v>-1.682324760044529</v>
      </c>
      <c r="M7" s="76">
        <v>-3.2393683835890696</v>
      </c>
      <c r="N7" s="76">
        <v>5.7188661138917185</v>
      </c>
      <c r="O7" s="76">
        <v>4.7194219840415164</v>
      </c>
      <c r="P7" s="76">
        <v>-4.1399502953237244</v>
      </c>
      <c r="Q7" s="76">
        <v>6.9790591184613948</v>
      </c>
      <c r="R7" s="76">
        <v>0.66770170437295828</v>
      </c>
      <c r="S7" s="76">
        <v>1.4127424057800209</v>
      </c>
      <c r="T7" s="76">
        <v>5.4434694362712088</v>
      </c>
      <c r="U7" s="76">
        <v>-6.0316906660370817</v>
      </c>
      <c r="V7" s="76">
        <v>1.8285755234543677</v>
      </c>
    </row>
    <row r="8" spans="1:22" s="81" customFormat="1" ht="17.100000000000001" customHeight="1" x14ac:dyDescent="0.2">
      <c r="A8" s="77" t="s">
        <v>2</v>
      </c>
      <c r="B8" s="76">
        <v>-1.8823588588601003</v>
      </c>
      <c r="C8" s="76">
        <v>8.0244941707572579</v>
      </c>
      <c r="D8" s="76">
        <v>-3.9183554403541931</v>
      </c>
      <c r="E8" s="76">
        <v>-0.81377948076454265</v>
      </c>
      <c r="F8" s="76">
        <v>-0.7535122195269861</v>
      </c>
      <c r="G8" s="76">
        <v>1.9646638298956631</v>
      </c>
      <c r="H8" s="76">
        <v>4.5639629194858866</v>
      </c>
      <c r="I8" s="76">
        <v>0.98122407901299891</v>
      </c>
      <c r="J8" s="76">
        <v>4.0538693858518382</v>
      </c>
      <c r="K8" s="76">
        <v>-1.0886416879698602</v>
      </c>
      <c r="L8" s="76">
        <v>3.2711156433424593</v>
      </c>
      <c r="M8" s="76">
        <v>-2.4995848334055992</v>
      </c>
      <c r="N8" s="76">
        <v>-0.39519016876988777</v>
      </c>
      <c r="O8" s="76">
        <v>-2.2252500392818675</v>
      </c>
      <c r="P8" s="76">
        <v>8.6962914003936085</v>
      </c>
      <c r="Q8" s="76">
        <v>1.613040890434414</v>
      </c>
      <c r="R8" s="76">
        <v>0.67811023340007548</v>
      </c>
      <c r="S8" s="76">
        <v>1.8386035858892091</v>
      </c>
      <c r="T8" s="76">
        <v>-19.671970173702203</v>
      </c>
      <c r="U8" s="76">
        <v>27.185521046255246</v>
      </c>
      <c r="V8" s="76">
        <v>-4.0459961483496398</v>
      </c>
    </row>
    <row r="9" spans="1:22" s="81" customFormat="1" ht="17.100000000000001" customHeight="1" x14ac:dyDescent="0.2">
      <c r="A9" s="77" t="s">
        <v>3</v>
      </c>
      <c r="B9" s="76">
        <v>8.5935674855819322E-2</v>
      </c>
      <c r="C9" s="76">
        <v>0.85754436448151061</v>
      </c>
      <c r="D9" s="76">
        <v>1.3713059074196954</v>
      </c>
      <c r="E9" s="76">
        <v>1.6779086122966635</v>
      </c>
      <c r="F9" s="76">
        <v>1.7868717212268681</v>
      </c>
      <c r="G9" s="76">
        <v>2.0158975550089275</v>
      </c>
      <c r="H9" s="76">
        <v>1.8278298983653629</v>
      </c>
      <c r="I9" s="76">
        <v>1.824622364600792</v>
      </c>
      <c r="J9" s="76">
        <v>1.7705457120751333</v>
      </c>
      <c r="K9" s="76">
        <v>1.3064773475556457</v>
      </c>
      <c r="L9" s="76">
        <v>2.100691066114857</v>
      </c>
      <c r="M9" s="76">
        <v>1.4585420652886816</v>
      </c>
      <c r="N9" s="76">
        <v>1.9862518120307371</v>
      </c>
      <c r="O9" s="76">
        <v>1.682227374742995</v>
      </c>
      <c r="P9" s="76">
        <v>1.8853172090441905</v>
      </c>
      <c r="Q9" s="76">
        <v>1.945475273321251</v>
      </c>
      <c r="R9" s="76">
        <v>1.9385096070453356</v>
      </c>
      <c r="S9" s="76">
        <v>1.94584507972686</v>
      </c>
      <c r="T9" s="76">
        <v>1.8839147695763003</v>
      </c>
      <c r="U9" s="76">
        <v>2.0255456088346335</v>
      </c>
      <c r="V9" s="76">
        <v>1.3601800652017104</v>
      </c>
    </row>
    <row r="10" spans="1:22" s="81" customFormat="1" ht="17.100000000000001" customHeight="1" x14ac:dyDescent="0.2">
      <c r="A10" s="77" t="s">
        <v>4</v>
      </c>
      <c r="B10" s="76">
        <v>-5.4182631592955559</v>
      </c>
      <c r="C10" s="76">
        <v>-2.5107733082229022</v>
      </c>
      <c r="D10" s="76">
        <v>0.10051890537410291</v>
      </c>
      <c r="E10" s="76">
        <v>1.41482722855788</v>
      </c>
      <c r="F10" s="76">
        <v>2.6945386630281787</v>
      </c>
      <c r="G10" s="76">
        <v>0.69727539494421897</v>
      </c>
      <c r="H10" s="76">
        <v>0.799889734390824</v>
      </c>
      <c r="I10" s="76">
        <v>0.95240910244287491</v>
      </c>
      <c r="J10" s="76">
        <v>-2.5105743167950112</v>
      </c>
      <c r="K10" s="76">
        <v>-0.93384932467132087</v>
      </c>
      <c r="L10" s="76">
        <v>0.90153947853643945</v>
      </c>
      <c r="M10" s="76">
        <v>2.9715149316257294</v>
      </c>
      <c r="N10" s="76">
        <v>1.7225054123936712</v>
      </c>
      <c r="O10" s="76">
        <v>3.4002593355123567</v>
      </c>
      <c r="P10" s="76">
        <v>0.79515247913315434</v>
      </c>
      <c r="Q10" s="76">
        <v>7.4018888136523797</v>
      </c>
      <c r="R10" s="76">
        <v>5.5762771790327514</v>
      </c>
      <c r="S10" s="76">
        <v>3.2686210648305236</v>
      </c>
      <c r="T10" s="76">
        <v>-17.236287383290595</v>
      </c>
      <c r="U10" s="76">
        <v>-2.8547174874765435</v>
      </c>
      <c r="V10" s="76">
        <v>-1.7826043073520537</v>
      </c>
    </row>
    <row r="11" spans="1:22" s="81" customFormat="1" ht="17.100000000000001" customHeight="1" x14ac:dyDescent="0.2">
      <c r="A11" s="77" t="s">
        <v>5</v>
      </c>
      <c r="B11" s="76">
        <v>-5.4655005673628683</v>
      </c>
      <c r="C11" s="76">
        <v>-0.17762071628293352</v>
      </c>
      <c r="D11" s="76">
        <v>32.005366092286124</v>
      </c>
      <c r="E11" s="76">
        <v>-20.488160884986996</v>
      </c>
      <c r="F11" s="76">
        <v>4.9747239401849441</v>
      </c>
      <c r="G11" s="76">
        <v>2.4528871242316619</v>
      </c>
      <c r="H11" s="76">
        <v>1.260996373461154</v>
      </c>
      <c r="I11" s="76">
        <v>0.74448608014228146</v>
      </c>
      <c r="J11" s="76">
        <v>-0.46425750515683983</v>
      </c>
      <c r="K11" s="76">
        <v>8.9008951038582751E-3</v>
      </c>
      <c r="L11" s="76">
        <v>3.2422749467731382</v>
      </c>
      <c r="M11" s="76">
        <v>1.7231722602735644</v>
      </c>
      <c r="N11" s="76">
        <v>-0.92927483242675191</v>
      </c>
      <c r="O11" s="76">
        <v>0.70499226626266065</v>
      </c>
      <c r="P11" s="76">
        <v>0.77760463413150127</v>
      </c>
      <c r="Q11" s="76">
        <v>3.0567851968915205</v>
      </c>
      <c r="R11" s="76">
        <v>0.60928480942141761</v>
      </c>
      <c r="S11" s="76">
        <v>2.7866889992816501</v>
      </c>
      <c r="T11" s="76">
        <v>-2.1042067779063034</v>
      </c>
      <c r="U11" s="76">
        <v>-4.7347246108523482</v>
      </c>
      <c r="V11" s="76">
        <v>-3.3666466302652354</v>
      </c>
    </row>
    <row r="12" spans="1:22" s="81" customFormat="1" ht="17.100000000000001" customHeight="1" x14ac:dyDescent="0.2">
      <c r="A12" s="77" t="s">
        <v>6</v>
      </c>
      <c r="B12" s="76">
        <v>3.7592127313990309</v>
      </c>
      <c r="C12" s="76">
        <v>-1.9630683758859457</v>
      </c>
      <c r="D12" s="76">
        <v>2.0917246805875811</v>
      </c>
      <c r="E12" s="76">
        <v>-1.483452614986347</v>
      </c>
      <c r="F12" s="76">
        <v>-2.8712647936731561</v>
      </c>
      <c r="G12" s="76">
        <v>0.76217855091815778</v>
      </c>
      <c r="H12" s="76">
        <v>-6.8872528118445686</v>
      </c>
      <c r="I12" s="76">
        <v>-6.793274175811681</v>
      </c>
      <c r="J12" s="76">
        <v>-13.854817713223245</v>
      </c>
      <c r="K12" s="76">
        <v>-7.9658368041158001</v>
      </c>
      <c r="L12" s="76">
        <v>-6.9567347252393663</v>
      </c>
      <c r="M12" s="76">
        <v>18.684629112264851</v>
      </c>
      <c r="N12" s="76">
        <v>14.019215106992977</v>
      </c>
      <c r="O12" s="76">
        <v>12.426561516560053</v>
      </c>
      <c r="P12" s="76">
        <v>11.60630198932826</v>
      </c>
      <c r="Q12" s="76">
        <v>-0.51021992803906846</v>
      </c>
      <c r="R12" s="76">
        <v>-1.3856558660850782</v>
      </c>
      <c r="S12" s="76">
        <v>-6.6362264194333882</v>
      </c>
      <c r="T12" s="76">
        <v>1.6232887864787937</v>
      </c>
      <c r="U12" s="76">
        <v>-9.4062019289420373E-2</v>
      </c>
      <c r="V12" s="76">
        <v>1.5565889907425801</v>
      </c>
    </row>
    <row r="13" spans="1:22" s="169" customFormat="1" ht="17.100000000000001" customHeight="1" x14ac:dyDescent="0.2">
      <c r="A13" s="166" t="s">
        <v>93</v>
      </c>
      <c r="B13" s="168">
        <v>2.7104903846878248</v>
      </c>
      <c r="C13" s="168">
        <v>-1.0111786564056424</v>
      </c>
      <c r="D13" s="168">
        <v>-8.6713289782819665</v>
      </c>
      <c r="E13" s="168">
        <v>5.625780102375777</v>
      </c>
      <c r="F13" s="168">
        <v>3.6999435521311907</v>
      </c>
      <c r="G13" s="168">
        <v>3.9798877611447292</v>
      </c>
      <c r="H13" s="168">
        <v>1.8375356922239572</v>
      </c>
      <c r="I13" s="168">
        <v>-1.0657473733416967</v>
      </c>
      <c r="J13" s="168">
        <v>1.6099822582244627</v>
      </c>
      <c r="K13" s="168">
        <v>1.2643035583241202</v>
      </c>
      <c r="L13" s="168">
        <v>3.1373080741002646</v>
      </c>
      <c r="M13" s="168">
        <v>4.3177560187957376</v>
      </c>
      <c r="N13" s="168">
        <v>2.0571793204962718</v>
      </c>
      <c r="O13" s="168">
        <v>1.8823691547128041</v>
      </c>
      <c r="P13" s="168">
        <v>2.0730932683046044</v>
      </c>
      <c r="Q13" s="168">
        <v>0.67494569301143059</v>
      </c>
      <c r="R13" s="168">
        <v>2.950444227572846</v>
      </c>
      <c r="S13" s="168">
        <v>3.6721130286541337</v>
      </c>
      <c r="T13" s="168">
        <v>-6.1331234096830727</v>
      </c>
      <c r="U13" s="168">
        <v>-8.9787117852967118</v>
      </c>
      <c r="V13" s="168">
        <v>17.437612162453298</v>
      </c>
    </row>
    <row r="14" spans="1:22" s="81" customFormat="1" ht="17.100000000000001" customHeight="1" x14ac:dyDescent="0.2">
      <c r="A14" s="77" t="s">
        <v>8</v>
      </c>
      <c r="B14" s="76">
        <v>14.794058181168278</v>
      </c>
      <c r="C14" s="76">
        <v>-1.5621336509812456</v>
      </c>
      <c r="D14" s="76">
        <v>-17.900268701944245</v>
      </c>
      <c r="E14" s="76">
        <v>-6.1378504036601722</v>
      </c>
      <c r="F14" s="76">
        <v>23.694452619764771</v>
      </c>
      <c r="G14" s="76">
        <v>23.168135164875146</v>
      </c>
      <c r="H14" s="76">
        <v>1.4935695015550143</v>
      </c>
      <c r="I14" s="76">
        <v>17.320150848043525</v>
      </c>
      <c r="J14" s="76">
        <v>-8.7686673220410345</v>
      </c>
      <c r="K14" s="76">
        <v>1.7137215387999172</v>
      </c>
      <c r="L14" s="76">
        <v>18.689803317845886</v>
      </c>
      <c r="M14" s="76">
        <v>29.695345876907009</v>
      </c>
      <c r="N14" s="76">
        <v>6.3623132563321638</v>
      </c>
      <c r="O14" s="76">
        <v>-14.171478528310377</v>
      </c>
      <c r="P14" s="76">
        <v>25.715012301587169</v>
      </c>
      <c r="Q14" s="76">
        <v>-16.103366542126384</v>
      </c>
      <c r="R14" s="76">
        <v>12.05869333004561</v>
      </c>
      <c r="S14" s="76">
        <v>32.334918828355221</v>
      </c>
      <c r="T14" s="76">
        <v>-29.442300373831067</v>
      </c>
      <c r="U14" s="76">
        <v>-32.930617522117124</v>
      </c>
      <c r="V14" s="76">
        <v>146.37611337233847</v>
      </c>
    </row>
    <row r="15" spans="1:22" s="81" customFormat="1" ht="17.100000000000001" customHeight="1" x14ac:dyDescent="0.2">
      <c r="A15" s="86" t="s">
        <v>9</v>
      </c>
      <c r="B15" s="76">
        <v>3.0284112542444674</v>
      </c>
      <c r="C15" s="76">
        <v>-2.6102545426388346</v>
      </c>
      <c r="D15" s="76">
        <v>-14.519921136558267</v>
      </c>
      <c r="E15" s="76">
        <v>13.497704389904808</v>
      </c>
      <c r="F15" s="76">
        <v>-0.4909180847860628</v>
      </c>
      <c r="G15" s="76">
        <v>2.7826196473176745</v>
      </c>
      <c r="H15" s="76">
        <v>3.4976061960933169</v>
      </c>
      <c r="I15" s="76">
        <v>-2.617449526911575</v>
      </c>
      <c r="J15" s="76">
        <v>1.4743002919300086</v>
      </c>
      <c r="K15" s="76">
        <v>1.7750579671265587</v>
      </c>
      <c r="L15" s="76">
        <v>1.1984778775010696</v>
      </c>
      <c r="M15" s="76">
        <v>3.0865850889262303</v>
      </c>
      <c r="N15" s="76">
        <v>0.91555341158851</v>
      </c>
      <c r="O15" s="76">
        <v>3.8574911296585856</v>
      </c>
      <c r="P15" s="76">
        <v>-0.32001318057262029</v>
      </c>
      <c r="Q15" s="76">
        <v>2.1035941288004567</v>
      </c>
      <c r="R15" s="76">
        <v>3.9527155566893679</v>
      </c>
      <c r="S15" s="76">
        <v>1.3672612551002272</v>
      </c>
      <c r="T15" s="76">
        <v>-7.5352833593410935</v>
      </c>
      <c r="U15" s="76">
        <v>-9.0812826047097275</v>
      </c>
      <c r="V15" s="76">
        <v>20.743042997040749</v>
      </c>
    </row>
    <row r="16" spans="1:22" s="81" customFormat="1" ht="17.100000000000001" customHeight="1" x14ac:dyDescent="0.2">
      <c r="A16" s="86" t="s">
        <v>10</v>
      </c>
      <c r="B16" s="76">
        <v>2.0252890035917126</v>
      </c>
      <c r="C16" s="76">
        <v>0.92562317985365183</v>
      </c>
      <c r="D16" s="76">
        <v>0.76899074467808859</v>
      </c>
      <c r="E16" s="76">
        <v>2.6181304050289622</v>
      </c>
      <c r="F16" s="76">
        <v>1.357456965738324</v>
      </c>
      <c r="G16" s="76">
        <v>3.7173425279066974</v>
      </c>
      <c r="H16" s="76">
        <v>5.4420445534081319</v>
      </c>
      <c r="I16" s="76">
        <v>-2.0395113493293926</v>
      </c>
      <c r="J16" s="76">
        <v>3.0815237598439404</v>
      </c>
      <c r="K16" s="76">
        <v>0.9915006422149375</v>
      </c>
      <c r="L16" s="76">
        <v>-2.6149573941591786E-2</v>
      </c>
      <c r="M16" s="76">
        <v>-1.5646641832167685</v>
      </c>
      <c r="N16" s="76">
        <v>1.7674052793567041</v>
      </c>
      <c r="O16" s="76">
        <v>0.51184009031490785</v>
      </c>
      <c r="P16" s="76">
        <v>1.2645215250194575</v>
      </c>
      <c r="Q16" s="76">
        <v>2.4425605158184815</v>
      </c>
      <c r="R16" s="76">
        <v>3.0214351345816404</v>
      </c>
      <c r="S16" s="76">
        <v>1.844845323113975</v>
      </c>
      <c r="T16" s="76">
        <v>1.9354665209498023</v>
      </c>
      <c r="U16" s="76">
        <v>-12.743979669887018</v>
      </c>
      <c r="V16" s="76">
        <v>14.234705204501697</v>
      </c>
    </row>
    <row r="17" spans="1:22" s="81" customFormat="1" ht="17.100000000000001" customHeight="1" x14ac:dyDescent="0.2">
      <c r="A17" s="86" t="s">
        <v>11</v>
      </c>
      <c r="B17" s="76">
        <v>1.6896506384405097</v>
      </c>
      <c r="C17" s="76">
        <v>1.2706738070532131</v>
      </c>
      <c r="D17" s="76">
        <v>1.6998469438619823</v>
      </c>
      <c r="E17" s="76">
        <v>1.0639535990825788</v>
      </c>
      <c r="F17" s="76">
        <v>1.5160177387743889</v>
      </c>
      <c r="G17" s="76">
        <v>1.5400847591046318</v>
      </c>
      <c r="H17" s="76">
        <v>1.0320227497802481</v>
      </c>
      <c r="I17" s="76">
        <v>1.2779387133623699</v>
      </c>
      <c r="J17" s="76">
        <v>0.63914961260695957</v>
      </c>
      <c r="K17" s="76">
        <v>0.98156153124382417</v>
      </c>
      <c r="L17" s="76">
        <v>0.88947496750042543</v>
      </c>
      <c r="M17" s="76">
        <v>1.1466290415286462</v>
      </c>
      <c r="N17" s="76">
        <v>1.3627629048574397</v>
      </c>
      <c r="O17" s="76">
        <v>1.257831717126745</v>
      </c>
      <c r="P17" s="76">
        <v>0.9897411784277832</v>
      </c>
      <c r="Q17" s="76">
        <v>1.1870287076708452</v>
      </c>
      <c r="R17" s="76">
        <v>0.86724180754200741</v>
      </c>
      <c r="S17" s="76">
        <v>0.84575836538158811</v>
      </c>
      <c r="T17" s="76">
        <v>1.2482088341497333</v>
      </c>
      <c r="U17" s="76">
        <v>0.85026611750620429</v>
      </c>
      <c r="V17" s="76">
        <v>1.3070403477379644</v>
      </c>
    </row>
    <row r="18" spans="1:22" s="81" customFormat="1" ht="17.100000000000001" customHeight="1" x14ac:dyDescent="0.2">
      <c r="A18" s="77" t="s">
        <v>12</v>
      </c>
      <c r="B18" s="76">
        <v>4.9335603194022859E-2</v>
      </c>
      <c r="C18" s="76">
        <v>2.8205456473924251</v>
      </c>
      <c r="D18" s="76">
        <v>4.471210285411864</v>
      </c>
      <c r="E18" s="76">
        <v>-9.6195369555628361</v>
      </c>
      <c r="F18" s="76">
        <v>15.175558671649636</v>
      </c>
      <c r="G18" s="76">
        <v>4.8630452856360584</v>
      </c>
      <c r="H18" s="76">
        <v>-2.9720949551577447</v>
      </c>
      <c r="I18" s="76">
        <v>-1.4902842094731028</v>
      </c>
      <c r="J18" s="76">
        <v>4.8116271530294297</v>
      </c>
      <c r="K18" s="76">
        <v>-4.9360934534770085E-2</v>
      </c>
      <c r="L18" s="76">
        <v>6.5671134580755242</v>
      </c>
      <c r="M18" s="76">
        <v>3.5062500950971742</v>
      </c>
      <c r="N18" s="76">
        <v>3.980053608928702</v>
      </c>
      <c r="O18" s="76">
        <v>2.7285786762873299</v>
      </c>
      <c r="P18" s="76">
        <v>2.2088945615002409</v>
      </c>
      <c r="Q18" s="76">
        <v>2.3053865089657677</v>
      </c>
      <c r="R18" s="76">
        <v>-1.3712112587567327</v>
      </c>
      <c r="S18" s="76">
        <v>2.0377488929491427</v>
      </c>
      <c r="T18" s="76">
        <v>2.8061066987050909</v>
      </c>
      <c r="U18" s="76">
        <v>-4.7553132890579715</v>
      </c>
      <c r="V18" s="76">
        <v>-8.9879548490279344</v>
      </c>
    </row>
    <row r="19" spans="1:22" s="169" customFormat="1" ht="17.100000000000001" customHeight="1" x14ac:dyDescent="0.2">
      <c r="A19" s="166" t="s">
        <v>94</v>
      </c>
      <c r="B19" s="168">
        <v>2.3869080248255514</v>
      </c>
      <c r="C19" s="168">
        <v>0.95301216966823254</v>
      </c>
      <c r="D19" s="168">
        <v>-4.2250199540298849</v>
      </c>
      <c r="E19" s="168">
        <v>1.4850066940249151</v>
      </c>
      <c r="F19" s="168">
        <v>0.18119203509170401</v>
      </c>
      <c r="G19" s="168">
        <v>0.40325304624984071</v>
      </c>
      <c r="H19" s="168">
        <v>2.5782252414636053</v>
      </c>
      <c r="I19" s="168">
        <v>2.8145544821923885</v>
      </c>
      <c r="J19" s="168">
        <v>1.3898281094470777</v>
      </c>
      <c r="K19" s="168">
        <v>2.2811979464679943</v>
      </c>
      <c r="L19" s="168">
        <v>0.86897819418294553</v>
      </c>
      <c r="M19" s="168">
        <v>1.4129116747259918</v>
      </c>
      <c r="N19" s="168">
        <v>1.4954464818812241</v>
      </c>
      <c r="O19" s="168">
        <v>0.56961749725463751</v>
      </c>
      <c r="P19" s="168">
        <v>2.5761476337119005</v>
      </c>
      <c r="Q19" s="168">
        <v>1.2494697188677462</v>
      </c>
      <c r="R19" s="168">
        <v>3.1409240098029922</v>
      </c>
      <c r="S19" s="168">
        <v>1.1435119343608191</v>
      </c>
      <c r="T19" s="168">
        <v>-4.4066081469110401</v>
      </c>
      <c r="U19" s="168">
        <v>-5.0742917691740885</v>
      </c>
      <c r="V19" s="168">
        <v>1.8229993759120378</v>
      </c>
    </row>
    <row r="20" spans="1:22" s="81" customFormat="1" ht="17.100000000000001" customHeight="1" x14ac:dyDescent="0.2">
      <c r="A20" s="87" t="s">
        <v>52</v>
      </c>
      <c r="B20" s="76">
        <v>6.5911468453157651</v>
      </c>
      <c r="C20" s="76">
        <v>0.838889616850369</v>
      </c>
      <c r="D20" s="76">
        <v>-12.375541162720506</v>
      </c>
      <c r="E20" s="76">
        <v>3.9001071293873535</v>
      </c>
      <c r="F20" s="76">
        <v>0.12794350398372956</v>
      </c>
      <c r="G20" s="76">
        <v>0.28777694097132933</v>
      </c>
      <c r="H20" s="76">
        <v>3.4940913410221208</v>
      </c>
      <c r="I20" s="76">
        <v>2.3596995530767328</v>
      </c>
      <c r="J20" s="76">
        <v>-0.18998764530088197</v>
      </c>
      <c r="K20" s="76">
        <v>4.8442634333211831</v>
      </c>
      <c r="L20" s="76">
        <v>4.910566471605371E-2</v>
      </c>
      <c r="M20" s="76">
        <v>1.16711236382947</v>
      </c>
      <c r="N20" s="76">
        <v>1.5546168474948274</v>
      </c>
      <c r="O20" s="76">
        <v>9.4397675939883463E-2</v>
      </c>
      <c r="P20" s="76">
        <v>3.226424806713224</v>
      </c>
      <c r="Q20" s="76">
        <v>-2.0700533720350744</v>
      </c>
      <c r="R20" s="76">
        <v>1.8683509235846385</v>
      </c>
      <c r="S20" s="76">
        <v>1.5790114390400678</v>
      </c>
      <c r="T20" s="76">
        <v>-4.7727616568700508</v>
      </c>
      <c r="U20" s="76">
        <v>-4.7908877030144907</v>
      </c>
      <c r="V20" s="76">
        <v>14.857809799116417</v>
      </c>
    </row>
    <row r="21" spans="1:22" s="81" customFormat="1" ht="17.100000000000001" customHeight="1" x14ac:dyDescent="0.2">
      <c r="A21" s="87" t="s">
        <v>53</v>
      </c>
      <c r="B21" s="76">
        <v>2.4267997591790991</v>
      </c>
      <c r="C21" s="76">
        <v>7.1831636040650126</v>
      </c>
      <c r="D21" s="76">
        <v>-7.062163970289637</v>
      </c>
      <c r="E21" s="76">
        <v>0.74918435577802089</v>
      </c>
      <c r="F21" s="76">
        <v>0.20734256886116853</v>
      </c>
      <c r="G21" s="76">
        <v>2.5006449077640713</v>
      </c>
      <c r="H21" s="76">
        <v>1.8784370566111264</v>
      </c>
      <c r="I21" s="76">
        <v>2.9202015425213723</v>
      </c>
      <c r="J21" s="76">
        <v>2.7558461799212397</v>
      </c>
      <c r="K21" s="76">
        <v>2.9406541997087032</v>
      </c>
      <c r="L21" s="76">
        <v>2.2146496065416077</v>
      </c>
      <c r="M21" s="76">
        <v>0.99894857373803436</v>
      </c>
      <c r="N21" s="76">
        <v>-2.9548291039866337</v>
      </c>
      <c r="O21" s="76">
        <v>0.87050215284987242</v>
      </c>
      <c r="P21" s="76">
        <v>2.3539834281497862</v>
      </c>
      <c r="Q21" s="76">
        <v>-0.12226599746789635</v>
      </c>
      <c r="R21" s="76">
        <v>0.94368794259318545</v>
      </c>
      <c r="S21" s="76">
        <v>-1.1366085316287688</v>
      </c>
      <c r="T21" s="76">
        <v>-2.0284406381591347</v>
      </c>
      <c r="U21" s="76">
        <v>-6.5814763929563096</v>
      </c>
      <c r="V21" s="76">
        <v>3.7980253756468851</v>
      </c>
    </row>
    <row r="22" spans="1:22" s="81" customFormat="1" ht="17.100000000000001" customHeight="1" x14ac:dyDescent="0.2">
      <c r="A22" s="87" t="s">
        <v>55</v>
      </c>
      <c r="B22" s="76">
        <v>-1.5534829844251252</v>
      </c>
      <c r="C22" s="76">
        <v>5.5976703636132275</v>
      </c>
      <c r="D22" s="76">
        <v>9.9940637730848039</v>
      </c>
      <c r="E22" s="76">
        <v>-7.6484356889026994</v>
      </c>
      <c r="F22" s="76">
        <v>11.902741708309517</v>
      </c>
      <c r="G22" s="76">
        <v>6.4867152044956855</v>
      </c>
      <c r="H22" s="76">
        <v>1.2723930863663302</v>
      </c>
      <c r="I22" s="76">
        <v>5.1618719874266805</v>
      </c>
      <c r="J22" s="76">
        <v>2.4029331509351826</v>
      </c>
      <c r="K22" s="76">
        <v>-1.0602452879505231</v>
      </c>
      <c r="L22" s="76">
        <v>0.35824954512391205</v>
      </c>
      <c r="M22" s="76">
        <v>0.61531197701167883</v>
      </c>
      <c r="N22" s="76">
        <v>0.8015552093945999</v>
      </c>
      <c r="O22" s="76">
        <v>0.49747045113592847</v>
      </c>
      <c r="P22" s="76">
        <v>1.0666150192088164</v>
      </c>
      <c r="Q22" s="76">
        <v>3.3788685901355642</v>
      </c>
      <c r="R22" s="76">
        <v>1.1989408180593131</v>
      </c>
      <c r="S22" s="76">
        <v>3.2163025181045857</v>
      </c>
      <c r="T22" s="76">
        <v>-9.9930250432402996</v>
      </c>
      <c r="U22" s="76">
        <v>-41.426460068153922</v>
      </c>
      <c r="V22" s="76">
        <v>35.861918181030838</v>
      </c>
    </row>
    <row r="23" spans="1:22" s="81" customFormat="1" ht="17.100000000000001" customHeight="1" x14ac:dyDescent="0.2">
      <c r="A23" s="87" t="s">
        <v>54</v>
      </c>
      <c r="B23" s="76">
        <v>6.054997575544685</v>
      </c>
      <c r="C23" s="76">
        <v>3.8476810157295871</v>
      </c>
      <c r="D23" s="76">
        <v>-7.0812323836444087</v>
      </c>
      <c r="E23" s="76">
        <v>24.754048627399385</v>
      </c>
      <c r="F23" s="76">
        <v>-2.0167505875937519</v>
      </c>
      <c r="G23" s="76">
        <v>7.1458702884332093</v>
      </c>
      <c r="H23" s="76">
        <v>3.1441997404215716</v>
      </c>
      <c r="I23" s="76">
        <v>-3.4370244451893295</v>
      </c>
      <c r="J23" s="76">
        <v>-6.1367474702414544</v>
      </c>
      <c r="K23" s="76">
        <v>-1.3318499035279485</v>
      </c>
      <c r="L23" s="76">
        <v>3.7626149721824875</v>
      </c>
      <c r="M23" s="76">
        <v>0.36811573333392911</v>
      </c>
      <c r="N23" s="76">
        <v>-5.2920164354014476</v>
      </c>
      <c r="O23" s="76">
        <v>-0.80877512858306133</v>
      </c>
      <c r="P23" s="76">
        <v>3.9950698155312825</v>
      </c>
      <c r="Q23" s="76">
        <v>6.650686147129159</v>
      </c>
      <c r="R23" s="76">
        <v>12.702381919287987</v>
      </c>
      <c r="S23" s="76">
        <v>5.0037469774943055</v>
      </c>
      <c r="T23" s="76">
        <v>-4.4185502258671345</v>
      </c>
      <c r="U23" s="76">
        <v>-0.3211024673336671</v>
      </c>
      <c r="V23" s="76">
        <v>9.619604575468399</v>
      </c>
    </row>
    <row r="24" spans="1:22" s="81" customFormat="1" ht="17.100000000000001" customHeight="1" x14ac:dyDescent="0.2">
      <c r="A24" s="87" t="s">
        <v>72</v>
      </c>
      <c r="B24" s="76">
        <v>11.372603218898414</v>
      </c>
      <c r="C24" s="76">
        <v>-0.97064509156160605</v>
      </c>
      <c r="D24" s="76">
        <v>-1.2985417831348434</v>
      </c>
      <c r="E24" s="76">
        <v>-3.3953878239753377</v>
      </c>
      <c r="F24" s="76">
        <v>-3.3768366873069389</v>
      </c>
      <c r="G24" s="76">
        <v>-2.009386563778115</v>
      </c>
      <c r="H24" s="76">
        <v>7.5429417793823728</v>
      </c>
      <c r="I24" s="76">
        <v>2.1986105218874563</v>
      </c>
      <c r="J24" s="76">
        <v>-1.5199155901343353</v>
      </c>
      <c r="K24" s="76">
        <v>1.2521552460730501</v>
      </c>
      <c r="L24" s="76">
        <v>-6.7881056353008562</v>
      </c>
      <c r="M24" s="76">
        <v>9.3573836784263555</v>
      </c>
      <c r="N24" s="76">
        <v>-0.97201448351078579</v>
      </c>
      <c r="O24" s="76">
        <v>4.9573133870924879</v>
      </c>
      <c r="P24" s="76">
        <v>3.2328920516388582</v>
      </c>
      <c r="Q24" s="76">
        <v>4.883948428255569</v>
      </c>
      <c r="R24" s="76">
        <v>3.9331232080739742</v>
      </c>
      <c r="S24" s="76">
        <v>2.332540058299637</v>
      </c>
      <c r="T24" s="76">
        <v>-1.8290820121535489</v>
      </c>
      <c r="U24" s="76">
        <v>-6.1832314158530739</v>
      </c>
      <c r="V24" s="76">
        <v>-6.0733216990072059E-2</v>
      </c>
    </row>
    <row r="25" spans="1:22" s="81" customFormat="1" ht="17.100000000000001" customHeight="1" x14ac:dyDescent="0.2">
      <c r="A25" s="87" t="s">
        <v>14</v>
      </c>
      <c r="B25" s="76">
        <v>3.6706613819961431</v>
      </c>
      <c r="C25" s="76">
        <v>-4.3021849835326638</v>
      </c>
      <c r="D25" s="76">
        <v>1.695695826321475</v>
      </c>
      <c r="E25" s="76">
        <v>0.62299908830374395</v>
      </c>
      <c r="F25" s="76">
        <v>-0.32632705093972314</v>
      </c>
      <c r="G25" s="76">
        <v>0.17680593752231744</v>
      </c>
      <c r="H25" s="76">
        <v>1.8776807120664429</v>
      </c>
      <c r="I25" s="76">
        <v>2.7527323785748514</v>
      </c>
      <c r="J25" s="76">
        <v>2.368932438030491</v>
      </c>
      <c r="K25" s="76">
        <v>4.9454622155171268</v>
      </c>
      <c r="L25" s="76">
        <v>2.8417945390083243</v>
      </c>
      <c r="M25" s="76">
        <v>2.3691496603958972</v>
      </c>
      <c r="N25" s="76">
        <v>2.8688140579367083</v>
      </c>
      <c r="O25" s="76">
        <v>1.7322280652293909</v>
      </c>
      <c r="P25" s="76">
        <v>1.6358021014799995</v>
      </c>
      <c r="Q25" s="76">
        <v>1.7642900586154697</v>
      </c>
      <c r="R25" s="76">
        <v>-0.66408132838702283</v>
      </c>
      <c r="S25" s="76">
        <v>2.2585232080534201</v>
      </c>
      <c r="T25" s="76">
        <v>2.5114258751070206</v>
      </c>
      <c r="U25" s="76">
        <v>0.81278308922876352</v>
      </c>
      <c r="V25" s="76">
        <v>0.9077926170766526</v>
      </c>
    </row>
    <row r="26" spans="1:22" s="81" customFormat="1" ht="17.100000000000001" customHeight="1" x14ac:dyDescent="0.2">
      <c r="A26" s="87" t="s">
        <v>56</v>
      </c>
      <c r="B26" s="76">
        <v>-0.28800100113329785</v>
      </c>
      <c r="C26" s="76">
        <v>11.19361491670281</v>
      </c>
      <c r="D26" s="76">
        <v>-6.6009683487480491</v>
      </c>
      <c r="E26" s="76">
        <v>-0.4748376284999023</v>
      </c>
      <c r="F26" s="76">
        <v>4.3656921552376549</v>
      </c>
      <c r="G26" s="76">
        <v>-1.4890424916652711</v>
      </c>
      <c r="H26" s="76">
        <v>-2.1211022885601727</v>
      </c>
      <c r="I26" s="76">
        <v>4.268246480515514</v>
      </c>
      <c r="J26" s="76">
        <v>5.4580537460588552</v>
      </c>
      <c r="K26" s="76">
        <v>-0.82717341237370512</v>
      </c>
      <c r="L26" s="76">
        <v>1.4490976285335577</v>
      </c>
      <c r="M26" s="76">
        <v>2.0823867558334763</v>
      </c>
      <c r="N26" s="76">
        <v>-11.107903229616644</v>
      </c>
      <c r="O26" s="76">
        <v>-1.9667317060472089</v>
      </c>
      <c r="P26" s="76">
        <v>21.388376918318166</v>
      </c>
      <c r="Q26" s="76">
        <v>14.289129363419573</v>
      </c>
      <c r="R26" s="76">
        <v>14.872291758211563</v>
      </c>
      <c r="S26" s="76">
        <v>-6.9285547257031732</v>
      </c>
      <c r="T26" s="76">
        <v>-39.18997658051935</v>
      </c>
      <c r="U26" s="76">
        <v>-4.5126744081959043</v>
      </c>
      <c r="V26" s="76">
        <v>-43.85305364357329</v>
      </c>
    </row>
    <row r="27" spans="1:22" s="81" customFormat="1" ht="17.100000000000001" customHeight="1" x14ac:dyDescent="0.2">
      <c r="A27" s="87" t="s">
        <v>57</v>
      </c>
      <c r="B27" s="76">
        <v>-6.6801144492951714</v>
      </c>
      <c r="C27" s="76">
        <v>-1.6086451783971945</v>
      </c>
      <c r="D27" s="76">
        <v>-13.79508594418003</v>
      </c>
      <c r="E27" s="76">
        <v>3.347399744764501</v>
      </c>
      <c r="F27" s="76">
        <v>1.1235958081113662</v>
      </c>
      <c r="G27" s="76">
        <v>1.3890980737963243</v>
      </c>
      <c r="H27" s="76">
        <v>2.245942564225234</v>
      </c>
      <c r="I27" s="76">
        <v>0.45662052245118989</v>
      </c>
      <c r="J27" s="76">
        <v>-0.59981200174288318</v>
      </c>
      <c r="K27" s="76">
        <v>0.3669810721174116</v>
      </c>
      <c r="L27" s="76">
        <v>3.9764425701671158</v>
      </c>
      <c r="M27" s="76">
        <v>5.5793881865486616</v>
      </c>
      <c r="N27" s="76">
        <v>3.617407184948962</v>
      </c>
      <c r="O27" s="76">
        <v>4.3248568372669771</v>
      </c>
      <c r="P27" s="76">
        <v>4.4034665483327018</v>
      </c>
      <c r="Q27" s="76">
        <v>4.3976412577630075</v>
      </c>
      <c r="R27" s="76">
        <v>2.639358786162771</v>
      </c>
      <c r="S27" s="76">
        <v>3.2492804456197844</v>
      </c>
      <c r="T27" s="76">
        <v>-8.4669159460065693</v>
      </c>
      <c r="U27" s="76">
        <v>0.72520751020948016</v>
      </c>
      <c r="V27" s="76">
        <v>1.1855240546712276</v>
      </c>
    </row>
    <row r="28" spans="1:22" s="81" customFormat="1" ht="17.100000000000001" customHeight="1" x14ac:dyDescent="0.2">
      <c r="A28" s="87" t="s">
        <v>15</v>
      </c>
      <c r="B28" s="76">
        <v>1.8158247877258393</v>
      </c>
      <c r="C28" s="76">
        <v>3.100464429397598</v>
      </c>
      <c r="D28" s="76">
        <v>1.6534833309898689</v>
      </c>
      <c r="E28" s="76">
        <v>11.823331855315654</v>
      </c>
      <c r="F28" s="76">
        <v>-7.5405335683487174E-2</v>
      </c>
      <c r="G28" s="76">
        <v>3.4879146833068919</v>
      </c>
      <c r="H28" s="76">
        <v>5.7993270510754868</v>
      </c>
      <c r="I28" s="76">
        <v>7.6365958284010826</v>
      </c>
      <c r="J28" s="76">
        <v>0.68689949505649217</v>
      </c>
      <c r="K28" s="76">
        <v>0.46362700667985646</v>
      </c>
      <c r="L28" s="76">
        <v>-0.10967317766905627</v>
      </c>
      <c r="M28" s="76">
        <v>-3.2024587507460733</v>
      </c>
      <c r="N28" s="76">
        <v>6.5177523541339877</v>
      </c>
      <c r="O28" s="76">
        <v>-1.991975928192824</v>
      </c>
      <c r="P28" s="76">
        <v>3.0214804988220267</v>
      </c>
      <c r="Q28" s="76">
        <v>-3.1538694896257269</v>
      </c>
      <c r="R28" s="76">
        <v>13.790719027774955</v>
      </c>
      <c r="S28" s="76">
        <v>1.7876974382804001</v>
      </c>
      <c r="T28" s="76">
        <v>2.5710772749602873</v>
      </c>
      <c r="U28" s="76">
        <v>3.6164773249253823</v>
      </c>
      <c r="V28" s="76">
        <v>-5.4128618062267764</v>
      </c>
    </row>
    <row r="29" spans="1:22" s="81" customFormat="1" ht="17.100000000000001" customHeight="1" x14ac:dyDescent="0.2">
      <c r="A29" s="87" t="s">
        <v>16</v>
      </c>
      <c r="B29" s="76">
        <v>-2.0969901234505706</v>
      </c>
      <c r="C29" s="76">
        <v>-2.1280771934581111</v>
      </c>
      <c r="D29" s="76">
        <v>-3.1867115016300129</v>
      </c>
      <c r="E29" s="76">
        <v>-2.0493478858893077</v>
      </c>
      <c r="F29" s="76">
        <v>-3.873923422940817</v>
      </c>
      <c r="G29" s="76">
        <v>-5.2329487194885065</v>
      </c>
      <c r="H29" s="76">
        <v>0.5791851484872268</v>
      </c>
      <c r="I29" s="76">
        <v>2.1448129232105151</v>
      </c>
      <c r="J29" s="76">
        <v>4.2306479423086962</v>
      </c>
      <c r="K29" s="76">
        <v>1.0743120875470913</v>
      </c>
      <c r="L29" s="76">
        <v>1.4279567122766013</v>
      </c>
      <c r="M29" s="76">
        <v>2.1072361185472843</v>
      </c>
      <c r="N29" s="76">
        <v>4.6717511996548833</v>
      </c>
      <c r="O29" s="76">
        <v>1.8065514677675143</v>
      </c>
      <c r="P29" s="76">
        <v>-2.0710566785062223</v>
      </c>
      <c r="Q29" s="76">
        <v>-1.4893026471517801</v>
      </c>
      <c r="R29" s="76">
        <v>-0.47974449274504893</v>
      </c>
      <c r="S29" s="76">
        <v>1.0250194928185019</v>
      </c>
      <c r="T29" s="76">
        <v>-1.9744808000838443</v>
      </c>
      <c r="U29" s="76">
        <v>-6.8505985916358476</v>
      </c>
      <c r="V29" s="76">
        <v>-13.629906751142439</v>
      </c>
    </row>
    <row r="30" spans="1:22" s="81" customFormat="1" ht="17.100000000000001" customHeight="1" x14ac:dyDescent="0.2">
      <c r="A30" s="87" t="s">
        <v>58</v>
      </c>
      <c r="B30" s="76">
        <v>-1.9075259312386517</v>
      </c>
      <c r="C30" s="76">
        <v>-1.2336428913190978</v>
      </c>
      <c r="D30" s="76">
        <v>-2.3150959542947769</v>
      </c>
      <c r="E30" s="76">
        <v>-1.3510925976701671</v>
      </c>
      <c r="F30" s="76">
        <v>-0.5498059765020602</v>
      </c>
      <c r="G30" s="76">
        <v>-0.58920605418220084</v>
      </c>
      <c r="H30" s="76">
        <v>3.8935908138576947</v>
      </c>
      <c r="I30" s="76">
        <v>6.2653118503019911</v>
      </c>
      <c r="J30" s="76">
        <v>7.0374695991496372</v>
      </c>
      <c r="K30" s="76">
        <v>2.7156063124646357</v>
      </c>
      <c r="L30" s="76">
        <v>1.3281024746253589</v>
      </c>
      <c r="M30" s="76">
        <v>-2.238483514747891</v>
      </c>
      <c r="N30" s="76">
        <v>8.8577414078733199</v>
      </c>
      <c r="O30" s="76">
        <v>-3.1711939224381869</v>
      </c>
      <c r="P30" s="76">
        <v>-1.0574761803442856</v>
      </c>
      <c r="Q30" s="76">
        <v>-4.5905012432245762E-2</v>
      </c>
      <c r="R30" s="76">
        <v>2.5308463291220828</v>
      </c>
      <c r="S30" s="76">
        <v>1.168260109137842</v>
      </c>
      <c r="T30" s="76">
        <v>0.87766909648039348</v>
      </c>
      <c r="U30" s="76">
        <v>-0.24162036749025839</v>
      </c>
      <c r="V30" s="76">
        <v>-0.20536787669208634</v>
      </c>
    </row>
    <row r="31" spans="1:22" s="81" customFormat="1" ht="17.100000000000001" customHeight="1" x14ac:dyDescent="0.2">
      <c r="A31" s="87" t="s">
        <v>71</v>
      </c>
      <c r="B31" s="76">
        <v>-10.897635920105076</v>
      </c>
      <c r="C31" s="76">
        <v>7.1566287170281351</v>
      </c>
      <c r="D31" s="76">
        <v>-6.5792165441023958</v>
      </c>
      <c r="E31" s="76">
        <v>-14.221175377957962</v>
      </c>
      <c r="F31" s="76">
        <v>2.0264157978849839</v>
      </c>
      <c r="G31" s="76">
        <v>12.054147517401969</v>
      </c>
      <c r="H31" s="76">
        <v>30.392985398585282</v>
      </c>
      <c r="I31" s="76">
        <v>52.985092028935043</v>
      </c>
      <c r="J31" s="76">
        <v>-18.849400892855616</v>
      </c>
      <c r="K31" s="76">
        <v>35.819457305418133</v>
      </c>
      <c r="L31" s="76">
        <v>7.3416471406163586</v>
      </c>
      <c r="M31" s="76">
        <v>2.0367368966281107</v>
      </c>
      <c r="N31" s="76">
        <v>7.3338724972138891</v>
      </c>
      <c r="O31" s="76">
        <v>-2.7314139448936015</v>
      </c>
      <c r="P31" s="76">
        <v>7.2137677431921121</v>
      </c>
      <c r="Q31" s="76">
        <v>-3.6230095586313404</v>
      </c>
      <c r="R31" s="76">
        <v>8.1269860463270671</v>
      </c>
      <c r="S31" s="76">
        <v>-3.383065676371988</v>
      </c>
      <c r="T31" s="76">
        <v>-13.101563588980802</v>
      </c>
      <c r="U31" s="76">
        <v>-32.27178667949849</v>
      </c>
      <c r="V31" s="76">
        <v>-18.135216074729154</v>
      </c>
    </row>
    <row r="32" spans="1:22" s="81" customFormat="1" ht="17.100000000000001" customHeight="1" x14ac:dyDescent="0.2">
      <c r="A32" s="87" t="s">
        <v>17</v>
      </c>
      <c r="B32" s="76">
        <v>2.6597624573415413</v>
      </c>
      <c r="C32" s="76">
        <v>2.9563592775102343</v>
      </c>
      <c r="D32" s="76">
        <v>0.63197511176109611</v>
      </c>
      <c r="E32" s="76">
        <v>0.46256295233719769</v>
      </c>
      <c r="F32" s="76">
        <v>-0.17349180790392493</v>
      </c>
      <c r="G32" s="76">
        <v>-1.3370087000382669</v>
      </c>
      <c r="H32" s="76">
        <v>0.83272703695584926</v>
      </c>
      <c r="I32" s="76">
        <v>-1.3094339704247226</v>
      </c>
      <c r="J32" s="76">
        <v>-0.9044980930277946</v>
      </c>
      <c r="K32" s="76">
        <v>-0.37106550622385548</v>
      </c>
      <c r="L32" s="76">
        <v>9.6558736228646858E-2</v>
      </c>
      <c r="M32" s="76">
        <v>-0.34469035746134136</v>
      </c>
      <c r="N32" s="76">
        <v>1.193831475349838</v>
      </c>
      <c r="O32" s="76">
        <v>0.44468314899830386</v>
      </c>
      <c r="P32" s="76">
        <v>0.95327448120543501</v>
      </c>
      <c r="Q32" s="76">
        <v>1.6557456323912589</v>
      </c>
      <c r="R32" s="76">
        <v>1.1889393115872782</v>
      </c>
      <c r="S32" s="76">
        <v>0.37497594769677622</v>
      </c>
      <c r="T32" s="76">
        <v>3.6672318315189578E-2</v>
      </c>
      <c r="U32" s="76">
        <v>-0.14989013278382535</v>
      </c>
      <c r="V32" s="76">
        <v>-1.8159927351551808</v>
      </c>
    </row>
    <row r="33" spans="1:22" s="81" customFormat="1" ht="17.100000000000001" customHeight="1" x14ac:dyDescent="0.2">
      <c r="A33" s="87" t="s">
        <v>59</v>
      </c>
      <c r="B33" s="76">
        <v>0.53271744454039816</v>
      </c>
      <c r="C33" s="76">
        <v>0.56839836573856495</v>
      </c>
      <c r="D33" s="76">
        <v>0.66436522553843247</v>
      </c>
      <c r="E33" s="76">
        <v>0.72148328716592491</v>
      </c>
      <c r="F33" s="76">
        <v>0.72345425216453485</v>
      </c>
      <c r="G33" s="76">
        <v>0.72719683778383892</v>
      </c>
      <c r="H33" s="76">
        <v>0.70408534233197262</v>
      </c>
      <c r="I33" s="76">
        <v>0.69057174482451966</v>
      </c>
      <c r="J33" s="76">
        <v>0.6901387280910054</v>
      </c>
      <c r="K33" s="76">
        <v>0.69814775597347722</v>
      </c>
      <c r="L33" s="76">
        <v>0.69243532237073246</v>
      </c>
      <c r="M33" s="76">
        <v>0.68778192168570396</v>
      </c>
      <c r="N33" s="76">
        <v>0.69204727844962566</v>
      </c>
      <c r="O33" s="76">
        <v>0.6851111371964036</v>
      </c>
      <c r="P33" s="76">
        <v>0.68571621721096321</v>
      </c>
      <c r="Q33" s="76">
        <v>0.68990525755967536</v>
      </c>
      <c r="R33" s="76">
        <v>0.68249961381858792</v>
      </c>
      <c r="S33" s="76">
        <v>0.67689314989640703</v>
      </c>
      <c r="T33" s="76">
        <v>0.67857991866111522</v>
      </c>
      <c r="U33" s="76">
        <v>0.68295955761674687</v>
      </c>
      <c r="V33" s="76">
        <v>0.67627282424662649</v>
      </c>
    </row>
    <row r="34" spans="1:22" s="81" customFormat="1" ht="17.100000000000001" customHeight="1" x14ac:dyDescent="0.2">
      <c r="A34" s="8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s="100" customFormat="1" ht="17.100000000000001" customHeight="1" x14ac:dyDescent="0.2">
      <c r="A35" s="166" t="s">
        <v>98</v>
      </c>
      <c r="B35" s="181"/>
      <c r="C35" s="181"/>
      <c r="D35" s="181"/>
      <c r="E35" s="181"/>
      <c r="F35" s="181"/>
      <c r="G35" s="181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</row>
    <row r="36" spans="1:22" s="91" customFormat="1" ht="17.100000000000001" customHeight="1" thickBot="1" x14ac:dyDescent="0.25">
      <c r="A36" s="89" t="s">
        <v>19</v>
      </c>
      <c r="B36" s="134">
        <v>-3.8293930707760437</v>
      </c>
      <c r="C36" s="134">
        <v>1.781500448532447</v>
      </c>
      <c r="D36" s="134">
        <v>-4.4576841848877553</v>
      </c>
      <c r="E36" s="134">
        <v>7.2471517362635129</v>
      </c>
      <c r="F36" s="134">
        <v>6.1294723008974872</v>
      </c>
      <c r="G36" s="134">
        <v>-3.9204802669886574</v>
      </c>
      <c r="H36" s="134">
        <v>8.5306561797420688</v>
      </c>
      <c r="I36" s="134">
        <v>-2.7439928962291749E-2</v>
      </c>
      <c r="J36" s="134">
        <v>0.34918666142136345</v>
      </c>
      <c r="K36" s="134">
        <v>-1.149280175541878</v>
      </c>
      <c r="L36" s="134">
        <v>-2.3066914243818348</v>
      </c>
      <c r="M36" s="134">
        <v>3.0551079248212876</v>
      </c>
      <c r="N36" s="134">
        <v>-1.6098528923758848</v>
      </c>
      <c r="O36" s="134">
        <v>4.5912681635509545</v>
      </c>
      <c r="P36" s="134">
        <v>5.7853443031706808</v>
      </c>
      <c r="Q36" s="134">
        <v>0.55258830464202102</v>
      </c>
      <c r="R36" s="134">
        <v>4.7580277338828747</v>
      </c>
      <c r="S36" s="134">
        <v>5.1976565143955877</v>
      </c>
      <c r="T36" s="134">
        <v>-17.018280509860041</v>
      </c>
      <c r="U36" s="134">
        <v>-21.9562335047647</v>
      </c>
      <c r="V36" s="134">
        <v>33.26329035822986</v>
      </c>
    </row>
    <row r="37" spans="1:22" x14ac:dyDescent="0.2">
      <c r="A37" s="92" t="s">
        <v>50</v>
      </c>
    </row>
  </sheetData>
  <mergeCells count="5">
    <mergeCell ref="R3:U3"/>
    <mergeCell ref="F3:I3"/>
    <mergeCell ref="B3:E3"/>
    <mergeCell ref="J3:M3"/>
    <mergeCell ref="N3:Q3"/>
  </mergeCells>
  <conditionalFormatting sqref="B6:M36">
    <cfRule type="cellIs" dxfId="9" priority="9" operator="lessThan">
      <formula>0</formula>
    </cfRule>
  </conditionalFormatting>
  <conditionalFormatting sqref="N6:N36">
    <cfRule type="cellIs" dxfId="8" priority="8" operator="lessThan">
      <formula>0</formula>
    </cfRule>
  </conditionalFormatting>
  <conditionalFormatting sqref="O6:S36">
    <cfRule type="cellIs" dxfId="7" priority="7" operator="lessThan">
      <formula>0</formula>
    </cfRule>
  </conditionalFormatting>
  <conditionalFormatting sqref="T6:V36">
    <cfRule type="cellIs" dxfId="6" priority="3" operator="lessThan">
      <formula>0</formula>
    </cfRule>
  </conditionalFormatting>
  <conditionalFormatting sqref="T5">
    <cfRule type="cellIs" dxfId="5" priority="2" operator="lessThan">
      <formula>0</formula>
    </cfRule>
  </conditionalFormatting>
  <conditionalFormatting sqref="U5:V5">
    <cfRule type="cellIs" dxfId="4" priority="1" operator="lessThan">
      <formula>0</formula>
    </cfRule>
  </conditionalFormatting>
  <pageMargins left="0.5" right="0" top="0.5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7"/>
  <sheetViews>
    <sheetView showGridLines="0" view="pageBreakPreview" zoomScaleSheetLayoutView="100" workbookViewId="0">
      <pane xSplit="1" ySplit="4" topLeftCell="B5" activePane="bottomRight" state="frozen"/>
      <selection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109375" defaultRowHeight="10.199999999999999" x14ac:dyDescent="0.2"/>
  <cols>
    <col min="1" max="1" width="26.44140625" style="93" customWidth="1"/>
    <col min="2" max="10" width="6.88671875" style="93" customWidth="1"/>
    <col min="11" max="11" width="8.33203125" style="93" customWidth="1"/>
    <col min="12" max="17" width="7.109375" style="93" customWidth="1"/>
    <col min="18" max="18" width="6.33203125" style="93" customWidth="1"/>
    <col min="19" max="19" width="6" style="93" customWidth="1"/>
    <col min="20" max="20" width="6.6640625" style="93" customWidth="1"/>
    <col min="21" max="21" width="4.88671875" style="93" customWidth="1"/>
    <col min="22" max="22" width="6.5546875" style="93" bestFit="1" customWidth="1"/>
    <col min="23" max="16384" width="9.109375" style="93"/>
  </cols>
  <sheetData>
    <row r="1" spans="1:22" ht="18.75" customHeight="1" x14ac:dyDescent="0.25">
      <c r="B1" s="125" t="s">
        <v>142</v>
      </c>
      <c r="J1" s="130"/>
      <c r="K1" s="130"/>
    </row>
    <row r="2" spans="1:22" ht="2.25" customHeight="1" thickBot="1" x14ac:dyDescent="0.25">
      <c r="B2" s="93" t="s">
        <v>78</v>
      </c>
      <c r="N2" s="184" t="s">
        <v>134</v>
      </c>
      <c r="O2" s="184"/>
      <c r="P2" s="184"/>
    </row>
    <row r="3" spans="1:22" s="96" customFormat="1" ht="12" customHeight="1" x14ac:dyDescent="0.2">
      <c r="A3" s="94"/>
      <c r="B3" s="192" t="s">
        <v>77</v>
      </c>
      <c r="C3" s="192"/>
      <c r="D3" s="192"/>
      <c r="E3" s="192"/>
      <c r="F3" s="192" t="s">
        <v>80</v>
      </c>
      <c r="G3" s="192"/>
      <c r="H3" s="192"/>
      <c r="I3" s="192"/>
      <c r="J3" s="192" t="s">
        <v>92</v>
      </c>
      <c r="K3" s="192"/>
      <c r="L3" s="192"/>
      <c r="M3" s="192"/>
      <c r="N3" s="192" t="s">
        <v>134</v>
      </c>
      <c r="O3" s="192"/>
      <c r="P3" s="192"/>
      <c r="Q3" s="192"/>
      <c r="R3" s="192" t="s">
        <v>136</v>
      </c>
      <c r="S3" s="192"/>
      <c r="T3" s="192"/>
      <c r="U3" s="192"/>
      <c r="V3" s="96" t="s">
        <v>137</v>
      </c>
    </row>
    <row r="4" spans="1:22" s="100" customFormat="1" ht="12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9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</row>
    <row r="5" spans="1:22" s="84" customFormat="1" ht="17.100000000000001" customHeight="1" x14ac:dyDescent="0.2">
      <c r="A5" s="126" t="s">
        <v>97</v>
      </c>
      <c r="B5" s="126">
        <v>1.2326381982791557</v>
      </c>
      <c r="C5" s="126">
        <v>1.0891504265782534</v>
      </c>
      <c r="D5" s="126">
        <v>-3.7187934530456235</v>
      </c>
      <c r="E5" s="126">
        <v>1.494552674055158</v>
      </c>
      <c r="F5" s="126">
        <v>1.1786158661251525</v>
      </c>
      <c r="G5" s="126">
        <v>2.1507322438288305</v>
      </c>
      <c r="H5" s="126">
        <v>2.4761377951842691</v>
      </c>
      <c r="I5" s="126">
        <v>1.1097230713482999</v>
      </c>
      <c r="J5" s="126">
        <v>1.4056898540125362</v>
      </c>
      <c r="K5" s="126">
        <v>0.95193131047124935</v>
      </c>
      <c r="L5" s="126">
        <v>1.4905102612334393</v>
      </c>
      <c r="M5" s="126">
        <v>1.9039256404521481</v>
      </c>
      <c r="N5" s="126">
        <v>1.4135852354643188</v>
      </c>
      <c r="O5" s="126">
        <v>1.179054105462795</v>
      </c>
      <c r="P5" s="126">
        <v>3.289102029026405</v>
      </c>
      <c r="Q5" s="126">
        <v>1.2675308628992275</v>
      </c>
      <c r="R5" s="126">
        <v>2.6258665685973388</v>
      </c>
      <c r="S5" s="126">
        <v>2.1249749038853616</v>
      </c>
      <c r="T5" s="126">
        <v>-7.0144905589327626</v>
      </c>
      <c r="U5" s="126">
        <v>-3.5493289927939538</v>
      </c>
      <c r="V5" s="126">
        <v>6.4722152949643723</v>
      </c>
    </row>
    <row r="6" spans="1:22" s="169" customFormat="1" ht="17.100000000000001" customHeight="1" x14ac:dyDescent="0.2">
      <c r="A6" s="166" t="s">
        <v>96</v>
      </c>
      <c r="B6" s="175">
        <v>-0.25534158489097447</v>
      </c>
      <c r="C6" s="175">
        <v>0.81338417614400715</v>
      </c>
      <c r="D6" s="175">
        <v>0.66885489224237915</v>
      </c>
      <c r="E6" s="175">
        <v>-0.99607572473021555</v>
      </c>
      <c r="F6" s="175">
        <v>-0.25459104760289358</v>
      </c>
      <c r="G6" s="175">
        <v>1.2253520039758818</v>
      </c>
      <c r="H6" s="175">
        <v>0.30670064255097329</v>
      </c>
      <c r="I6" s="175">
        <v>0.17745639152993442</v>
      </c>
      <c r="J6" s="175">
        <v>0.35953152200494892</v>
      </c>
      <c r="K6" s="175">
        <v>-0.29191391544232442</v>
      </c>
      <c r="L6" s="175">
        <v>0.45490794768030729</v>
      </c>
      <c r="M6" s="175">
        <v>-5.0309972545767183E-2</v>
      </c>
      <c r="N6" s="175">
        <v>0.31317493748004327</v>
      </c>
      <c r="O6" s="175">
        <v>0.12471135287400066</v>
      </c>
      <c r="P6" s="175">
        <v>1.2146223449049545</v>
      </c>
      <c r="Q6" s="175">
        <v>0.50663751069015039</v>
      </c>
      <c r="R6" s="175">
        <v>0.15358502263663887</v>
      </c>
      <c r="S6" s="175">
        <v>0.28393561369878828</v>
      </c>
      <c r="T6" s="175">
        <v>-2.2311117960362168</v>
      </c>
      <c r="U6" s="175">
        <v>2.5634452097067904</v>
      </c>
      <c r="V6" s="175">
        <v>-0.55003596784207087</v>
      </c>
    </row>
    <row r="7" spans="1:22" s="81" customFormat="1" ht="17.100000000000001" customHeight="1" x14ac:dyDescent="0.2">
      <c r="A7" s="75" t="s">
        <v>1</v>
      </c>
      <c r="B7" s="75">
        <v>9.054287996398494E-2</v>
      </c>
      <c r="C7" s="75">
        <v>-0.12756150479871084</v>
      </c>
      <c r="D7" s="75">
        <v>2.7180334524047011E-2</v>
      </c>
      <c r="E7" s="75">
        <v>2.3103840953625655E-2</v>
      </c>
      <c r="F7" s="75">
        <v>-0.3268443563058836</v>
      </c>
      <c r="G7" s="75">
        <v>0.81457265836563497</v>
      </c>
      <c r="H7" s="75">
        <v>-0.20973068957584662</v>
      </c>
      <c r="I7" s="75">
        <v>0.10370694570443079</v>
      </c>
      <c r="J7" s="75">
        <v>6.3071048971933524E-2</v>
      </c>
      <c r="K7" s="75">
        <v>-7.0883787600955803E-2</v>
      </c>
      <c r="L7" s="75">
        <v>-4.0321037956799186E-2</v>
      </c>
      <c r="M7" s="75">
        <v>-7.5212213569921652E-2</v>
      </c>
      <c r="N7" s="75">
        <v>0.1260798666132997</v>
      </c>
      <c r="O7" s="75">
        <v>0.10846284270595867</v>
      </c>
      <c r="P7" s="75">
        <v>-9.8474530709568311E-2</v>
      </c>
      <c r="Q7" s="75">
        <v>0.15406671337150851</v>
      </c>
      <c r="R7" s="75">
        <v>1.5571232116230082E-2</v>
      </c>
      <c r="S7" s="75">
        <v>3.2317428119244512E-2</v>
      </c>
      <c r="T7" s="75">
        <v>0.12365456761030884</v>
      </c>
      <c r="U7" s="75">
        <v>-0.15537382147658677</v>
      </c>
      <c r="V7" s="75">
        <v>4.5891034587884023E-2</v>
      </c>
    </row>
    <row r="8" spans="1:22" s="81" customFormat="1" ht="17.100000000000001" customHeight="1" x14ac:dyDescent="0.2">
      <c r="A8" s="75" t="s">
        <v>2</v>
      </c>
      <c r="B8" s="75">
        <v>-0.23403482907040571</v>
      </c>
      <c r="C8" s="75">
        <v>0.96699066433883851</v>
      </c>
      <c r="D8" s="75">
        <v>-0.50457547660119872</v>
      </c>
      <c r="E8" s="75">
        <v>-0.10457501826283647</v>
      </c>
      <c r="F8" s="75">
        <v>-9.462810032532315E-2</v>
      </c>
      <c r="G8" s="75">
        <v>0.24201622607786821</v>
      </c>
      <c r="H8" s="75">
        <v>0.56118564014422367</v>
      </c>
      <c r="I8" s="75">
        <v>0.12310960131841149</v>
      </c>
      <c r="J8" s="75">
        <v>0.50797365542060935</v>
      </c>
      <c r="K8" s="75">
        <v>-0.13997559088358441</v>
      </c>
      <c r="L8" s="75">
        <v>0.41209256640370295</v>
      </c>
      <c r="M8" s="75">
        <v>-0.3204204279753291</v>
      </c>
      <c r="N8" s="75">
        <v>-4.8470109142882897E-2</v>
      </c>
      <c r="O8" s="75">
        <v>-0.268059286459157</v>
      </c>
      <c r="P8" s="75">
        <v>1.0123302694191068</v>
      </c>
      <c r="Q8" s="75">
        <v>0.19760309412027144</v>
      </c>
      <c r="R8" s="75">
        <v>8.3354277115852637E-2</v>
      </c>
      <c r="S8" s="75">
        <v>0.22171440555479993</v>
      </c>
      <c r="T8" s="75">
        <v>-2.3655609312282033</v>
      </c>
      <c r="U8" s="75">
        <v>2.8240721205412824</v>
      </c>
      <c r="V8" s="75">
        <v>-0.55423762800842902</v>
      </c>
    </row>
    <row r="9" spans="1:22" s="81" customFormat="1" ht="17.100000000000001" customHeight="1" x14ac:dyDescent="0.2">
      <c r="A9" s="75" t="s">
        <v>3</v>
      </c>
      <c r="B9" s="75">
        <v>2.5056527581010829E-3</v>
      </c>
      <c r="C9" s="75">
        <v>2.4720456636834216E-2</v>
      </c>
      <c r="D9" s="75">
        <v>3.9440106749050123E-2</v>
      </c>
      <c r="E9" s="75">
        <v>5.0809574189932837E-2</v>
      </c>
      <c r="F9" s="75">
        <v>5.4206890944213146E-2</v>
      </c>
      <c r="G9" s="75">
        <v>6.1522307264805516E-2</v>
      </c>
      <c r="H9" s="75">
        <v>5.5709120740014675E-2</v>
      </c>
      <c r="I9" s="75">
        <v>5.5259539348393567E-2</v>
      </c>
      <c r="J9" s="75">
        <v>5.4000937249382555E-2</v>
      </c>
      <c r="K9" s="75">
        <v>3.9990406359276753E-2</v>
      </c>
      <c r="L9" s="75">
        <v>6.4526588390422357E-2</v>
      </c>
      <c r="M9" s="75">
        <v>4.5071158380319006E-2</v>
      </c>
      <c r="N9" s="75">
        <v>6.1109927743538885E-2</v>
      </c>
      <c r="O9" s="75">
        <v>5.204843243699047E-2</v>
      </c>
      <c r="P9" s="75">
        <v>5.8622161290838228E-2</v>
      </c>
      <c r="Q9" s="75">
        <v>5.9670573205933851E-2</v>
      </c>
      <c r="R9" s="75">
        <v>5.9854965660703294E-2</v>
      </c>
      <c r="S9" s="75">
        <v>5.9679054127665367E-2</v>
      </c>
      <c r="T9" s="75">
        <v>5.7678304984943904E-2</v>
      </c>
      <c r="U9" s="75">
        <v>6.7949085141989773E-2</v>
      </c>
      <c r="V9" s="75">
        <v>4.8266039656139494E-2</v>
      </c>
    </row>
    <row r="10" spans="1:22" s="81" customFormat="1" ht="17.100000000000001" customHeight="1" x14ac:dyDescent="0.2">
      <c r="A10" s="75" t="s">
        <v>4</v>
      </c>
      <c r="B10" s="75">
        <v>-8.8314307689702236E-4</v>
      </c>
      <c r="C10" s="75">
        <v>-3.8235362082765138E-4</v>
      </c>
      <c r="D10" s="75">
        <v>1.476241920007071E-5</v>
      </c>
      <c r="E10" s="75">
        <v>2.1602698135429044E-4</v>
      </c>
      <c r="F10" s="75">
        <v>4.1110023840853328E-4</v>
      </c>
      <c r="G10" s="75">
        <v>1.0797575856559582E-4</v>
      </c>
      <c r="H10" s="75">
        <v>1.2210354766340403E-4</v>
      </c>
      <c r="I10" s="75">
        <v>1.4300756259270569E-4</v>
      </c>
      <c r="J10" s="75">
        <v>-3.763850069581293E-4</v>
      </c>
      <c r="K10" s="75">
        <v>-1.3459571402590928E-4</v>
      </c>
      <c r="L10" s="75">
        <v>1.2751163881398619E-4</v>
      </c>
      <c r="M10" s="75">
        <v>4.1784513640699336E-4</v>
      </c>
      <c r="N10" s="75">
        <v>2.4475085484268005E-4</v>
      </c>
      <c r="O10" s="75">
        <v>4.8461469106354842E-4</v>
      </c>
      <c r="P10" s="75">
        <v>1.1581530741761331E-4</v>
      </c>
      <c r="Q10" s="75">
        <v>1.0520666368542362E-3</v>
      </c>
      <c r="R10" s="75">
        <v>8.4059488399209638E-4</v>
      </c>
      <c r="S10" s="75">
        <v>5.0689320708818819E-4</v>
      </c>
      <c r="T10" s="75">
        <v>-2.7029128173419264E-3</v>
      </c>
      <c r="U10" s="75">
        <v>-3.9845211450002875E-4</v>
      </c>
      <c r="V10" s="75">
        <v>-2.5060193165234726E-4</v>
      </c>
    </row>
    <row r="11" spans="1:22" s="81" customFormat="1" ht="17.100000000000001" customHeight="1" x14ac:dyDescent="0.2">
      <c r="A11" s="75" t="s">
        <v>5</v>
      </c>
      <c r="B11" s="75">
        <v>-0.19646504653431202</v>
      </c>
      <c r="C11" s="75">
        <v>-5.9623675238451449E-3</v>
      </c>
      <c r="D11" s="75">
        <v>1.0608922951265782</v>
      </c>
      <c r="E11" s="75">
        <v>-0.93111116380641712</v>
      </c>
      <c r="F11" s="75">
        <v>0.17711551597633218</v>
      </c>
      <c r="G11" s="75">
        <v>9.0606883722655907E-2</v>
      </c>
      <c r="H11" s="75">
        <v>4.671756355475995E-2</v>
      </c>
      <c r="I11" s="75">
        <v>2.7254760932800638E-2</v>
      </c>
      <c r="J11" s="75">
        <v>-1.6934527864899945E-2</v>
      </c>
      <c r="K11" s="75">
        <v>3.1868716978205187E-4</v>
      </c>
      <c r="L11" s="75">
        <v>0.11500183215445101</v>
      </c>
      <c r="M11" s="75">
        <v>6.2174992744880593E-2</v>
      </c>
      <c r="N11" s="75">
        <v>-3.3470346200401693E-2</v>
      </c>
      <c r="O11" s="75">
        <v>2.4805591503858176E-2</v>
      </c>
      <c r="P11" s="75">
        <v>2.7232308619831534E-2</v>
      </c>
      <c r="Q11" s="75">
        <v>0.10444798627551993</v>
      </c>
      <c r="R11" s="75">
        <v>2.1186629407567641E-2</v>
      </c>
      <c r="S11" s="75">
        <v>9.4997296764449096E-2</v>
      </c>
      <c r="T11" s="75">
        <v>-7.2196488202732598E-2</v>
      </c>
      <c r="U11" s="75">
        <v>-0.17102954354942171</v>
      </c>
      <c r="V11" s="75">
        <v>-0.12011668031444403</v>
      </c>
    </row>
    <row r="12" spans="1:22" s="81" customFormat="1" ht="17.100000000000001" customHeight="1" x14ac:dyDescent="0.2">
      <c r="A12" s="75" t="s">
        <v>6</v>
      </c>
      <c r="B12" s="75">
        <v>8.2992901068552963E-2</v>
      </c>
      <c r="C12" s="75">
        <v>-4.4420718888282577E-2</v>
      </c>
      <c r="D12" s="75">
        <v>4.5902870024705236E-2</v>
      </c>
      <c r="E12" s="75">
        <v>-3.4518984785878351E-2</v>
      </c>
      <c r="F12" s="75">
        <v>-6.4852098130639718E-2</v>
      </c>
      <c r="G12" s="75">
        <v>1.6525952786349839E-2</v>
      </c>
      <c r="H12" s="75">
        <v>-0.14730309585983647</v>
      </c>
      <c r="I12" s="75">
        <v>-0.13201746333669959</v>
      </c>
      <c r="J12" s="75">
        <v>-0.24820320676511759</v>
      </c>
      <c r="K12" s="75">
        <v>-0.12122903477281477</v>
      </c>
      <c r="L12" s="75">
        <v>-9.6519512950284311E-2</v>
      </c>
      <c r="M12" s="75">
        <v>0.23765867273787583</v>
      </c>
      <c r="N12" s="75">
        <v>0.20768084761165023</v>
      </c>
      <c r="O12" s="75">
        <v>0.20696915799528937</v>
      </c>
      <c r="P12" s="75">
        <v>0.21479632097732121</v>
      </c>
      <c r="Q12" s="75">
        <v>-1.0202922919937497E-2</v>
      </c>
      <c r="R12" s="75">
        <v>-2.7222676547702766E-2</v>
      </c>
      <c r="S12" s="75">
        <v>-0.12527946407445972</v>
      </c>
      <c r="T12" s="75">
        <v>2.8015663616804083E-2</v>
      </c>
      <c r="U12" s="75">
        <v>-1.7741788359706171E-3</v>
      </c>
      <c r="V12" s="75">
        <v>3.0411868168431031E-2</v>
      </c>
    </row>
    <row r="13" spans="1:22" s="169" customFormat="1" ht="17.100000000000001" customHeight="1" x14ac:dyDescent="0.2">
      <c r="A13" s="166" t="s">
        <v>93</v>
      </c>
      <c r="B13" s="175">
        <v>0.69770044291268307</v>
      </c>
      <c r="C13" s="175">
        <v>-0.26408471752987545</v>
      </c>
      <c r="D13" s="175">
        <v>-2.2175970997982994</v>
      </c>
      <c r="E13" s="175">
        <v>1.3647256324041008</v>
      </c>
      <c r="F13" s="175">
        <v>0.93408175634155199</v>
      </c>
      <c r="G13" s="175">
        <v>1.0297941066909753</v>
      </c>
      <c r="H13" s="175">
        <v>0.48397532638314728</v>
      </c>
      <c r="I13" s="175">
        <v>-0.27895030545426147</v>
      </c>
      <c r="J13" s="175">
        <v>0.41233235740168073</v>
      </c>
      <c r="K13" s="175">
        <v>0.32445295859100765</v>
      </c>
      <c r="L13" s="175">
        <v>0.80760554851823196</v>
      </c>
      <c r="M13" s="175">
        <v>1.1295113024147208</v>
      </c>
      <c r="N13" s="175">
        <v>0.55089896255281823</v>
      </c>
      <c r="O13" s="175">
        <v>0.50728500706214097</v>
      </c>
      <c r="P13" s="175">
        <v>0.56256730823910428</v>
      </c>
      <c r="Q13" s="175">
        <v>0.18100111663568458</v>
      </c>
      <c r="R13" s="175">
        <v>0.78659470090502448</v>
      </c>
      <c r="S13" s="175">
        <v>0.98208942545174538</v>
      </c>
      <c r="T13" s="175">
        <v>-1.6651244026633756</v>
      </c>
      <c r="U13" s="175">
        <v>-2.4607987934261359</v>
      </c>
      <c r="V13" s="175">
        <v>4.5101066593835686</v>
      </c>
    </row>
    <row r="14" spans="1:22" s="81" customFormat="1" ht="17.100000000000001" customHeight="1" x14ac:dyDescent="0.2">
      <c r="A14" s="75" t="s">
        <v>8</v>
      </c>
      <c r="B14" s="75">
        <v>0.1427983155154216</v>
      </c>
      <c r="C14" s="75">
        <v>-1.7098294939941285E-2</v>
      </c>
      <c r="D14" s="75">
        <v>-0.19078833223291958</v>
      </c>
      <c r="E14" s="75">
        <v>-5.5783886994889259E-2</v>
      </c>
      <c r="F14" s="75">
        <v>0.19915302875808796</v>
      </c>
      <c r="G14" s="75">
        <v>0.23806349368503177</v>
      </c>
      <c r="H14" s="75">
        <v>1.8504784986117288E-2</v>
      </c>
      <c r="I14" s="75">
        <v>0.21253284429767799</v>
      </c>
      <c r="J14" s="75">
        <v>-0.12484974784370736</v>
      </c>
      <c r="K14" s="75">
        <v>2.1952097668795113E-2</v>
      </c>
      <c r="L14" s="75">
        <v>0.24121561324637364</v>
      </c>
      <c r="M14" s="75">
        <v>0.44820536039812753</v>
      </c>
      <c r="N14" s="75">
        <v>0.12221856592576411</v>
      </c>
      <c r="O14" s="75">
        <v>-0.28551500426911369</v>
      </c>
      <c r="P14" s="75">
        <v>0.43948243850013807</v>
      </c>
      <c r="Q14" s="75">
        <v>-0.33496860757998004</v>
      </c>
      <c r="R14" s="75">
        <v>0.20780787111890725</v>
      </c>
      <c r="S14" s="75">
        <v>0.608446271986676</v>
      </c>
      <c r="T14" s="75">
        <v>-0.71790121945269325</v>
      </c>
      <c r="U14" s="75">
        <v>-0.60928707456063358</v>
      </c>
      <c r="V14" s="75">
        <v>1.8832646568442653</v>
      </c>
    </row>
    <row r="15" spans="1:22" s="81" customFormat="1" ht="17.100000000000001" customHeight="1" x14ac:dyDescent="0.2">
      <c r="A15" s="75" t="s">
        <v>9</v>
      </c>
      <c r="B15" s="75">
        <v>0.49052674193561613</v>
      </c>
      <c r="C15" s="75">
        <v>-0.43029583788146114</v>
      </c>
      <c r="D15" s="75">
        <v>-2.3059889755437917</v>
      </c>
      <c r="E15" s="75">
        <v>1.9031642532887649</v>
      </c>
      <c r="F15" s="75">
        <v>-7.740512820896582E-2</v>
      </c>
      <c r="G15" s="75">
        <v>0.43150768603046696</v>
      </c>
      <c r="H15" s="75">
        <v>0.54573749931778559</v>
      </c>
      <c r="I15" s="75">
        <v>-0.41247607091590976</v>
      </c>
      <c r="J15" s="75">
        <v>0.22376626775636155</v>
      </c>
      <c r="K15" s="75">
        <v>0.26959693368409932</v>
      </c>
      <c r="L15" s="75">
        <v>0.18350975552743923</v>
      </c>
      <c r="M15" s="75">
        <v>0.4712549585878788</v>
      </c>
      <c r="N15" s="75">
        <v>0.1414075516476487</v>
      </c>
      <c r="O15" s="75">
        <v>0.59286501512254786</v>
      </c>
      <c r="P15" s="75">
        <v>-5.0485419093625153E-2</v>
      </c>
      <c r="Q15" s="75">
        <v>0.32026797932782153</v>
      </c>
      <c r="R15" s="75">
        <v>0.60676139554680186</v>
      </c>
      <c r="S15" s="75">
        <v>0.21259492219752157</v>
      </c>
      <c r="T15" s="75">
        <v>-1.1629651978225286</v>
      </c>
      <c r="U15" s="75">
        <v>-1.3937185788075075</v>
      </c>
      <c r="V15" s="75">
        <v>3.0008785077441638</v>
      </c>
    </row>
    <row r="16" spans="1:22" s="81" customFormat="1" ht="17.100000000000001" customHeight="1" x14ac:dyDescent="0.2">
      <c r="A16" s="75" t="s">
        <v>10</v>
      </c>
      <c r="B16" s="75">
        <v>2.3667747100535409E-2</v>
      </c>
      <c r="C16" s="75">
        <v>1.0901629442201464E-2</v>
      </c>
      <c r="D16" s="75">
        <v>9.0422227160884133E-3</v>
      </c>
      <c r="E16" s="75">
        <v>3.2220386535721152E-2</v>
      </c>
      <c r="F16" s="75">
        <v>1.6890671147082252E-2</v>
      </c>
      <c r="G16" s="75">
        <v>4.6336197155819776E-2</v>
      </c>
      <c r="H16" s="75">
        <v>6.8874712233134253E-2</v>
      </c>
      <c r="I16" s="75">
        <v>-2.6559194547296661E-2</v>
      </c>
      <c r="J16" s="75">
        <v>3.8878752059531514E-2</v>
      </c>
      <c r="K16" s="75">
        <v>1.2716227860794054E-2</v>
      </c>
      <c r="L16" s="75">
        <v>-3.355058618473179E-4</v>
      </c>
      <c r="M16" s="75">
        <v>-1.9775051326542298E-2</v>
      </c>
      <c r="N16" s="75">
        <v>2.1577083324884016E-2</v>
      </c>
      <c r="O16" s="75">
        <v>6.2705185268314353E-3</v>
      </c>
      <c r="P16" s="75">
        <v>1.5389410745270452E-2</v>
      </c>
      <c r="Q16" s="75">
        <v>2.9143647837806808E-2</v>
      </c>
      <c r="R16" s="75">
        <v>3.6468849028153803E-2</v>
      </c>
      <c r="S16" s="75">
        <v>2.235318949194717E-2</v>
      </c>
      <c r="T16" s="75">
        <v>2.3386880346619548E-2</v>
      </c>
      <c r="U16" s="75">
        <v>-0.1688113878304365</v>
      </c>
      <c r="V16" s="75">
        <v>0.17058282238326272</v>
      </c>
    </row>
    <row r="17" spans="1:22" s="81" customFormat="1" ht="17.100000000000001" customHeight="1" x14ac:dyDescent="0.2">
      <c r="A17" s="75" t="s">
        <v>11</v>
      </c>
      <c r="B17" s="75">
        <v>3.8166580895088689E-2</v>
      </c>
      <c r="C17" s="75">
        <v>2.8832122677908176E-2</v>
      </c>
      <c r="D17" s="75">
        <v>3.8639501174807994E-2</v>
      </c>
      <c r="E17" s="75">
        <v>2.5546014581055921E-2</v>
      </c>
      <c r="F17" s="75">
        <v>3.6245850982726945E-2</v>
      </c>
      <c r="G17" s="75">
        <v>3.6944047990299156E-2</v>
      </c>
      <c r="H17" s="75">
        <v>2.4608501291558022E-2</v>
      </c>
      <c r="I17" s="75">
        <v>3.0042925433241961E-2</v>
      </c>
      <c r="J17" s="75">
        <v>1.5050698501875917E-2</v>
      </c>
      <c r="K17" s="75">
        <v>2.2939095524674425E-2</v>
      </c>
      <c r="L17" s="75">
        <v>2.0793133456406866E-2</v>
      </c>
      <c r="M17" s="75">
        <v>2.6645849708283483E-2</v>
      </c>
      <c r="N17" s="75">
        <v>3.1433116259138742E-2</v>
      </c>
      <c r="O17" s="75">
        <v>2.8998262741482251E-2</v>
      </c>
      <c r="P17" s="75">
        <v>2.2835424371004272E-2</v>
      </c>
      <c r="Q17" s="75">
        <v>2.6777586258637423E-2</v>
      </c>
      <c r="R17" s="75">
        <v>1.954812164737009E-2</v>
      </c>
      <c r="S17" s="75">
        <v>1.873718898309075E-2</v>
      </c>
      <c r="T17" s="75">
        <v>2.7306815776656335E-2</v>
      </c>
      <c r="U17" s="75">
        <v>2.0253997669547181E-2</v>
      </c>
      <c r="V17" s="75">
        <v>3.2554922964114039E-2</v>
      </c>
    </row>
    <row r="18" spans="1:22" s="81" customFormat="1" ht="17.100000000000001" customHeight="1" x14ac:dyDescent="0.2">
      <c r="A18" s="75" t="s">
        <v>12</v>
      </c>
      <c r="B18" s="75">
        <v>2.5410574660222705E-3</v>
      </c>
      <c r="C18" s="75">
        <v>0.1435756631714199</v>
      </c>
      <c r="D18" s="75">
        <v>0.23149848408751239</v>
      </c>
      <c r="E18" s="75">
        <v>-0.54042113500654965</v>
      </c>
      <c r="F18" s="75">
        <v>0.75919733366262343</v>
      </c>
      <c r="G18" s="75">
        <v>0.27694268182935367</v>
      </c>
      <c r="H18" s="75">
        <v>-0.17375017144544752</v>
      </c>
      <c r="I18" s="75">
        <v>-8.2490809721975866E-2</v>
      </c>
      <c r="J18" s="75">
        <v>0.25948638692761627</v>
      </c>
      <c r="K18" s="75">
        <v>-2.7513961473522156E-3</v>
      </c>
      <c r="L18" s="75">
        <v>0.36242255214985708</v>
      </c>
      <c r="M18" s="75">
        <v>0.20318018504697555</v>
      </c>
      <c r="N18" s="75">
        <v>0.23426264539538402</v>
      </c>
      <c r="O18" s="75">
        <v>0.16466621494039396</v>
      </c>
      <c r="P18" s="75">
        <v>0.13534545371631415</v>
      </c>
      <c r="Q18" s="75">
        <v>0.139780510791399</v>
      </c>
      <c r="R18" s="75">
        <v>-8.3991536436208949E-2</v>
      </c>
      <c r="S18" s="75">
        <v>0.11995785279250988</v>
      </c>
      <c r="T18" s="75">
        <v>0.16504831848857204</v>
      </c>
      <c r="U18" s="75">
        <v>-0.30923574989710667</v>
      </c>
      <c r="V18" s="75">
        <v>-0.57717425055223626</v>
      </c>
    </row>
    <row r="19" spans="1:22" s="169" customFormat="1" ht="17.100000000000001" customHeight="1" x14ac:dyDescent="0.2">
      <c r="A19" s="166" t="s">
        <v>94</v>
      </c>
      <c r="B19" s="175">
        <v>1.0512489797958009</v>
      </c>
      <c r="C19" s="175">
        <v>0.42451420019172109</v>
      </c>
      <c r="D19" s="175">
        <v>-1.8794781237011968</v>
      </c>
      <c r="E19" s="175">
        <v>0.65712421046018155</v>
      </c>
      <c r="F19" s="175">
        <v>8.0171001830622007E-2</v>
      </c>
      <c r="G19" s="175">
        <v>0.17666614221332255</v>
      </c>
      <c r="H19" s="175">
        <v>1.1102040945690772</v>
      </c>
      <c r="I19" s="175">
        <v>1.2131766992423725</v>
      </c>
      <c r="J19" s="175">
        <v>0.60916812245830976</v>
      </c>
      <c r="K19" s="175">
        <v>0.99970326976782375</v>
      </c>
      <c r="L19" s="175">
        <v>0.38583195480516314</v>
      </c>
      <c r="M19" s="175">
        <v>0.62350008042306748</v>
      </c>
      <c r="N19" s="175">
        <v>0.65674188154984958</v>
      </c>
      <c r="O19" s="175">
        <v>0.25035575594291465</v>
      </c>
      <c r="P19" s="175">
        <v>1.125437004540206</v>
      </c>
      <c r="Q19" s="175">
        <v>0.54208583739653782</v>
      </c>
      <c r="R19" s="175">
        <v>1.3624553899148402</v>
      </c>
      <c r="S19" s="175">
        <v>0.49851673727514523</v>
      </c>
      <c r="T19" s="175">
        <v>-1.9026089787106797</v>
      </c>
      <c r="U19" s="175">
        <v>-2.2523358058812808</v>
      </c>
      <c r="V19" s="175">
        <v>0.79638453579028967</v>
      </c>
    </row>
    <row r="20" spans="1:22" s="81" customFormat="1" ht="17.100000000000001" customHeight="1" x14ac:dyDescent="0.2">
      <c r="A20" s="131" t="s">
        <v>52</v>
      </c>
      <c r="B20" s="75">
        <v>0.62025826900621683</v>
      </c>
      <c r="C20" s="75">
        <v>8.3122189490691015E-2</v>
      </c>
      <c r="D20" s="75">
        <v>-1.223206731531689</v>
      </c>
      <c r="E20" s="75">
        <v>0.35082943556035179</v>
      </c>
      <c r="F20" s="75">
        <v>1.1781782207144662E-2</v>
      </c>
      <c r="G20" s="75">
        <v>2.6224988355956116E-2</v>
      </c>
      <c r="H20" s="75">
        <v>0.3126079990203901</v>
      </c>
      <c r="I20" s="75">
        <v>0.21321381931398586</v>
      </c>
      <c r="J20" s="75">
        <v>-1.7378811842852743E-2</v>
      </c>
      <c r="K20" s="75">
        <v>0.43614837508058446</v>
      </c>
      <c r="L20" s="75">
        <v>4.5916432915488426E-3</v>
      </c>
      <c r="M20" s="75">
        <v>0.10758135062721379</v>
      </c>
      <c r="N20" s="75">
        <v>0.14226436566954337</v>
      </c>
      <c r="O20" s="75">
        <v>8.6504280766797805E-3</v>
      </c>
      <c r="P20" s="75">
        <v>0.29249402650966644</v>
      </c>
      <c r="Q20" s="75">
        <v>-0.18754840721505753</v>
      </c>
      <c r="R20" s="75">
        <v>0.16369506438041595</v>
      </c>
      <c r="S20" s="75">
        <v>0.13732349519159115</v>
      </c>
      <c r="T20" s="75">
        <v>-0.41285860292357196</v>
      </c>
      <c r="U20" s="75">
        <v>-0.42441770997572226</v>
      </c>
      <c r="V20" s="75">
        <v>1.2992884071801225</v>
      </c>
    </row>
    <row r="21" spans="1:22" s="81" customFormat="1" ht="17.100000000000001" customHeight="1" x14ac:dyDescent="0.2">
      <c r="A21" s="131" t="s">
        <v>53</v>
      </c>
      <c r="B21" s="75">
        <v>7.9084214331073391E-2</v>
      </c>
      <c r="C21" s="75">
        <v>0.23684524389100728</v>
      </c>
      <c r="D21" s="75">
        <v>-0.24689297431856289</v>
      </c>
      <c r="E21" s="75">
        <v>2.5281955754073611E-2</v>
      </c>
      <c r="F21" s="75">
        <v>6.9455916582432161E-3</v>
      </c>
      <c r="G21" s="75">
        <v>8.2962839780986342E-2</v>
      </c>
      <c r="H21" s="75">
        <v>6.2533587434187118E-2</v>
      </c>
      <c r="I21" s="75">
        <v>9.6647149087498205E-2</v>
      </c>
      <c r="J21" s="75">
        <v>9.2840805989670303E-2</v>
      </c>
      <c r="K21" s="75">
        <v>0.10038575793078632</v>
      </c>
      <c r="L21" s="75">
        <v>7.7091316182174921E-2</v>
      </c>
      <c r="M21" s="75">
        <v>3.502122041439442E-2</v>
      </c>
      <c r="N21" s="75">
        <v>-0.10267068301050293</v>
      </c>
      <c r="O21" s="75">
        <v>2.8944211659287993E-2</v>
      </c>
      <c r="P21" s="75">
        <v>7.8031300451144828E-2</v>
      </c>
      <c r="Q21" s="75">
        <v>-4.0162559914788693E-3</v>
      </c>
      <c r="R21" s="75">
        <v>3.0573316834353055E-2</v>
      </c>
      <c r="S21" s="75">
        <v>-3.6219912151287906E-2</v>
      </c>
      <c r="T21" s="75">
        <v>-6.2575211412193715E-2</v>
      </c>
      <c r="U21" s="75">
        <v>-0.21391837776033273</v>
      </c>
      <c r="V21" s="75">
        <v>0.11956673679278546</v>
      </c>
    </row>
    <row r="22" spans="1:22" s="81" customFormat="1" ht="17.100000000000001" customHeight="1" x14ac:dyDescent="0.2">
      <c r="A22" s="131" t="s">
        <v>55</v>
      </c>
      <c r="B22" s="75">
        <v>-3.7960380204592574E-2</v>
      </c>
      <c r="C22" s="75">
        <v>0.13301823274423458</v>
      </c>
      <c r="D22" s="75">
        <v>0.24808228898595808</v>
      </c>
      <c r="E22" s="75">
        <v>-0.21689722058643598</v>
      </c>
      <c r="F22" s="75">
        <v>0.30713541684364842</v>
      </c>
      <c r="G22" s="75">
        <v>0.18512271632421051</v>
      </c>
      <c r="H22" s="75">
        <v>3.78538564032148E-2</v>
      </c>
      <c r="I22" s="75">
        <v>0.15176246892888526</v>
      </c>
      <c r="J22" s="75">
        <v>7.3479167917475205E-2</v>
      </c>
      <c r="K22" s="75">
        <v>-3.2740021799301508E-2</v>
      </c>
      <c r="L22" s="75">
        <v>1.0842126207772303E-2</v>
      </c>
      <c r="M22" s="75">
        <v>1.841415613052455E-2</v>
      </c>
      <c r="N22" s="75">
        <v>2.3684436527124639E-2</v>
      </c>
      <c r="O22" s="75">
        <v>1.4610598338975564E-2</v>
      </c>
      <c r="P22" s="75">
        <v>3.1115223333371928E-2</v>
      </c>
      <c r="Q22" s="75">
        <v>9.6447227530623347E-2</v>
      </c>
      <c r="R22" s="75">
        <v>3.4936367403107321E-2</v>
      </c>
      <c r="S22" s="75">
        <v>9.2417883976964377E-2</v>
      </c>
      <c r="T22" s="75">
        <v>-0.29021004479620177</v>
      </c>
      <c r="U22" s="75">
        <v>-1.1645393805373478</v>
      </c>
      <c r="V22" s="75">
        <v>0.61221799272774879</v>
      </c>
    </row>
    <row r="23" spans="1:22" s="81" customFormat="1" ht="17.100000000000001" customHeight="1" x14ac:dyDescent="0.2">
      <c r="A23" s="131" t="s">
        <v>54</v>
      </c>
      <c r="B23" s="75">
        <v>9.3348751898907206E-2</v>
      </c>
      <c r="C23" s="75">
        <v>6.2144712899274E-2</v>
      </c>
      <c r="D23" s="75">
        <v>-0.11749144049391508</v>
      </c>
      <c r="E23" s="75">
        <v>0.39637434605886357</v>
      </c>
      <c r="F23" s="75">
        <v>-3.9693866595003624E-2</v>
      </c>
      <c r="G23" s="75">
        <v>0.13620386958816005</v>
      </c>
      <c r="H23" s="75">
        <v>6.2860582001017754E-2</v>
      </c>
      <c r="I23" s="75">
        <v>-6.9162861438977166E-2</v>
      </c>
      <c r="J23" s="75">
        <v>-0.11793597535516911</v>
      </c>
      <c r="K23" s="75">
        <v>-2.3691721008908914E-2</v>
      </c>
      <c r="L23" s="75">
        <v>6.5417427155601324E-2</v>
      </c>
      <c r="M23" s="75">
        <v>6.5434009379685514E-3</v>
      </c>
      <c r="N23" s="75">
        <v>-9.2649950769689307E-2</v>
      </c>
      <c r="O23" s="75">
        <v>-1.3223373034078171E-2</v>
      </c>
      <c r="P23" s="75">
        <v>6.4035598607385474E-2</v>
      </c>
      <c r="Q23" s="75">
        <v>0.10733016648452089</v>
      </c>
      <c r="R23" s="75">
        <v>0.21589070711680755</v>
      </c>
      <c r="S23" s="75">
        <v>9.3394301991185494E-2</v>
      </c>
      <c r="T23" s="75">
        <v>-8.4796449790739623E-2</v>
      </c>
      <c r="U23" s="75">
        <v>-6.3343178974281109E-3</v>
      </c>
      <c r="V23" s="75">
        <v>0.19611526787431921</v>
      </c>
    </row>
    <row r="24" spans="1:22" s="81" customFormat="1" ht="17.100000000000001" customHeight="1" x14ac:dyDescent="0.2">
      <c r="A24" s="131" t="s">
        <v>72</v>
      </c>
      <c r="B24" s="75">
        <v>0.30032373770372534</v>
      </c>
      <c r="C24" s="75">
        <v>-2.8199931395391085E-2</v>
      </c>
      <c r="D24" s="75">
        <v>-3.6957528533184569E-2</v>
      </c>
      <c r="E24" s="75">
        <v>-9.9064584951166698E-2</v>
      </c>
      <c r="F24" s="75">
        <v>-9.3776543799357889E-2</v>
      </c>
      <c r="G24" s="75">
        <v>-5.3289319767444582E-2</v>
      </c>
      <c r="H24" s="75">
        <v>0.19189357352050929</v>
      </c>
      <c r="I24" s="75">
        <v>5.8698518500986313E-2</v>
      </c>
      <c r="J24" s="75">
        <v>-4.1015723634034343E-2</v>
      </c>
      <c r="K24" s="75">
        <v>3.2815208964363365E-2</v>
      </c>
      <c r="L24" s="75">
        <v>-0.1784248060653392</v>
      </c>
      <c r="M24" s="75">
        <v>0.22589518642971226</v>
      </c>
      <c r="N24" s="75">
        <v>-2.518155080096322E-2</v>
      </c>
      <c r="O24" s="75">
        <v>0.12540588547252132</v>
      </c>
      <c r="P24" s="75">
        <v>8.4836909303281333E-2</v>
      </c>
      <c r="Q24" s="75">
        <v>0.12809385519519392</v>
      </c>
      <c r="R24" s="75">
        <v>0.10683992778241043</v>
      </c>
      <c r="S24" s="75">
        <v>6.416855894154469E-2</v>
      </c>
      <c r="T24" s="75">
        <v>-5.0420615791310422E-2</v>
      </c>
      <c r="U24" s="75">
        <v>-0.17995256643886778</v>
      </c>
      <c r="V24" s="75">
        <v>-1.7192698475997645E-3</v>
      </c>
    </row>
    <row r="25" spans="1:22" s="81" customFormat="1" ht="17.100000000000001" customHeight="1" x14ac:dyDescent="0.2">
      <c r="A25" s="131" t="s">
        <v>14</v>
      </c>
      <c r="B25" s="75">
        <v>0.222915463396513</v>
      </c>
      <c r="C25" s="75">
        <v>-0.26755943335435783</v>
      </c>
      <c r="D25" s="75">
        <v>9.9833572872393833E-2</v>
      </c>
      <c r="E25" s="75">
        <v>3.8741561583645355E-2</v>
      </c>
      <c r="F25" s="75">
        <v>-2.0118579376849185E-2</v>
      </c>
      <c r="G25" s="75">
        <v>1.0738232635557366E-2</v>
      </c>
      <c r="H25" s="75">
        <v>0.11183645809884725</v>
      </c>
      <c r="I25" s="75">
        <v>0.16299787815101091</v>
      </c>
      <c r="J25" s="75">
        <v>0.14255127071919027</v>
      </c>
      <c r="K25" s="75">
        <v>0.30042160131415624</v>
      </c>
      <c r="L25" s="75">
        <v>0.17945930303462557</v>
      </c>
      <c r="M25" s="75">
        <v>0.15160377231219105</v>
      </c>
      <c r="N25" s="75">
        <v>0.18441578568425593</v>
      </c>
      <c r="O25" s="75">
        <v>0.11295055261859926</v>
      </c>
      <c r="P25" s="75">
        <v>0.1072462196071494</v>
      </c>
      <c r="Q25" s="75">
        <v>0.1138186512013461</v>
      </c>
      <c r="R25" s="75">
        <v>-4.3051660171004882E-2</v>
      </c>
      <c r="S25" s="75">
        <v>0.14172376030266476</v>
      </c>
      <c r="T25" s="75">
        <v>0.15779964696608478</v>
      </c>
      <c r="U25" s="75">
        <v>5.6301157217672849E-2</v>
      </c>
      <c r="V25" s="75">
        <v>6.5726371864766361E-2</v>
      </c>
    </row>
    <row r="26" spans="1:22" s="81" customFormat="1" ht="17.100000000000001" customHeight="1" x14ac:dyDescent="0.2">
      <c r="A26" s="131" t="s">
        <v>56</v>
      </c>
      <c r="B26" s="75">
        <v>-6.0880837470263672E-3</v>
      </c>
      <c r="C26" s="75">
        <v>0.23306864463009774</v>
      </c>
      <c r="D26" s="75">
        <v>-0.15118073119551792</v>
      </c>
      <c r="E26" s="75">
        <v>-1.0549570239277162E-2</v>
      </c>
      <c r="F26" s="75">
        <v>9.5111473524785467E-2</v>
      </c>
      <c r="G26" s="75">
        <v>-3.346230986751611E-2</v>
      </c>
      <c r="H26" s="75">
        <v>-4.596777620342276E-2</v>
      </c>
      <c r="I26" s="75">
        <v>8.8350231824901815E-2</v>
      </c>
      <c r="J26" s="75">
        <v>0.11650784233152049</v>
      </c>
      <c r="K26" s="75">
        <v>-1.8362480443487633E-2</v>
      </c>
      <c r="L26" s="75">
        <v>3.1601702849972102E-2</v>
      </c>
      <c r="M26" s="75">
        <v>4.5393846499945073E-2</v>
      </c>
      <c r="N26" s="75">
        <v>-0.24256468955177007</v>
      </c>
      <c r="O26" s="75">
        <v>-3.7645028119240372E-2</v>
      </c>
      <c r="P26" s="75">
        <v>0.39666437922931858</v>
      </c>
      <c r="Q26" s="75">
        <v>0.31143953632188903</v>
      </c>
      <c r="R26" s="75">
        <v>0.36583106054587416</v>
      </c>
      <c r="S26" s="75">
        <v>-0.19076723247037458</v>
      </c>
      <c r="T26" s="75">
        <v>-0.98337831401107745</v>
      </c>
      <c r="U26" s="75">
        <v>-7.4052464867719353E-2</v>
      </c>
      <c r="V26" s="75">
        <v>-0.71243596508565421</v>
      </c>
    </row>
    <row r="27" spans="1:22" s="81" customFormat="1" ht="17.100000000000001" customHeight="1" x14ac:dyDescent="0.2">
      <c r="A27" s="131" t="s">
        <v>57</v>
      </c>
      <c r="B27" s="75">
        <v>-0.14417461785078231</v>
      </c>
      <c r="C27" s="75">
        <v>-3.2005072089737983E-2</v>
      </c>
      <c r="D27" s="75">
        <v>-0.26713780473323184</v>
      </c>
      <c r="E27" s="75">
        <v>5.8037543225018751E-2</v>
      </c>
      <c r="F27" s="75">
        <v>1.9836651889629582E-2</v>
      </c>
      <c r="G27" s="75">
        <v>2.4510656350442247E-2</v>
      </c>
      <c r="H27" s="75">
        <v>3.9334211922922739E-2</v>
      </c>
      <c r="I27" s="75">
        <v>7.9790386360305224E-3</v>
      </c>
      <c r="J27" s="75">
        <v>-1.041348116314381E-2</v>
      </c>
      <c r="K27" s="75">
        <v>6.2452428584251303E-3</v>
      </c>
      <c r="L27" s="75">
        <v>6.7278548041914299E-2</v>
      </c>
      <c r="M27" s="75">
        <v>9.6711471826438633E-2</v>
      </c>
      <c r="N27" s="75">
        <v>6.4964640190878206E-2</v>
      </c>
      <c r="O27" s="75">
        <v>7.9357496895789262E-2</v>
      </c>
      <c r="P27" s="75">
        <v>8.3312105217979049E-2</v>
      </c>
      <c r="Q27" s="75">
        <v>8.409954049956013E-2</v>
      </c>
      <c r="R27" s="75">
        <v>5.2034659947919074E-2</v>
      </c>
      <c r="S27" s="75">
        <v>6.4067618339079813E-2</v>
      </c>
      <c r="T27" s="75">
        <v>-0.16878416598839896</v>
      </c>
      <c r="U27" s="75">
        <v>1.4230873799276213E-2</v>
      </c>
      <c r="V27" s="75">
        <v>2.4294757143885695E-2</v>
      </c>
    </row>
    <row r="28" spans="1:22" s="81" customFormat="1" ht="17.100000000000001" customHeight="1" x14ac:dyDescent="0.2">
      <c r="A28" s="131" t="s">
        <v>15</v>
      </c>
      <c r="B28" s="75">
        <v>3.6433383335284251E-2</v>
      </c>
      <c r="C28" s="75">
        <v>6.2567246808793428E-2</v>
      </c>
      <c r="D28" s="75">
        <v>3.4031115710597665E-2</v>
      </c>
      <c r="E28" s="75">
        <v>0.2569194520761775</v>
      </c>
      <c r="F28" s="75">
        <v>-1.8052979115585229E-3</v>
      </c>
      <c r="G28" s="75">
        <v>8.2470061171027759E-2</v>
      </c>
      <c r="H28" s="75">
        <v>0.13891726249016231</v>
      </c>
      <c r="I28" s="75">
        <v>0.18885938773180716</v>
      </c>
      <c r="J28" s="75">
        <v>1.8084187523905927E-2</v>
      </c>
      <c r="K28" s="75">
        <v>1.2119513156611278E-2</v>
      </c>
      <c r="L28" s="75">
        <v>-2.8530612599039968E-3</v>
      </c>
      <c r="M28" s="75">
        <v>-8.1995914224842412E-2</v>
      </c>
      <c r="N28" s="75">
        <v>0.15851849280808522</v>
      </c>
      <c r="O28" s="75">
        <v>-5.0885262883064539E-2</v>
      </c>
      <c r="P28" s="75">
        <v>7.4765071104514441E-2</v>
      </c>
      <c r="Q28" s="75">
        <v>-7.78387687854563E-2</v>
      </c>
      <c r="R28" s="75">
        <v>0.32550015704878726</v>
      </c>
      <c r="S28" s="75">
        <v>4.6785181042649442E-2</v>
      </c>
      <c r="T28" s="75">
        <v>6.7064509679299347E-2</v>
      </c>
      <c r="U28" s="75">
        <v>0.1040574100887154</v>
      </c>
      <c r="V28" s="75">
        <v>-0.16731611634770951</v>
      </c>
    </row>
    <row r="29" spans="1:22" s="81" customFormat="1" ht="17.100000000000001" customHeight="1" x14ac:dyDescent="0.2">
      <c r="A29" s="131" t="s">
        <v>16</v>
      </c>
      <c r="B29" s="75">
        <v>-0.11375640167472535</v>
      </c>
      <c r="C29" s="75">
        <v>-0.1116457838479217</v>
      </c>
      <c r="D29" s="75">
        <v>-0.1618643738345506</v>
      </c>
      <c r="E29" s="75">
        <v>-0.10466889999474212</v>
      </c>
      <c r="F29" s="75">
        <v>-0.19094909371942659</v>
      </c>
      <c r="G29" s="75">
        <v>-0.24505610790698681</v>
      </c>
      <c r="H29" s="75">
        <v>2.5162416878984326E-2</v>
      </c>
      <c r="I29" s="75">
        <v>9.1455476685215906E-2</v>
      </c>
      <c r="J29" s="75">
        <v>0.18224288546200024</v>
      </c>
      <c r="K29" s="75">
        <v>4.7567165440439214E-2</v>
      </c>
      <c r="L29" s="75">
        <v>6.330208499368066E-2</v>
      </c>
      <c r="M29" s="75">
        <v>9.3357328319956898E-2</v>
      </c>
      <c r="N29" s="75">
        <v>0.20738652039273667</v>
      </c>
      <c r="O29" s="75">
        <v>8.2772202534929631E-2</v>
      </c>
      <c r="P29" s="75">
        <v>-9.5479749051771506E-2</v>
      </c>
      <c r="Q29" s="75">
        <v>-6.5096675937510465E-2</v>
      </c>
      <c r="R29" s="75">
        <v>-2.0398537041476809E-2</v>
      </c>
      <c r="S29" s="75">
        <v>4.2264505597128278E-2</v>
      </c>
      <c r="T29" s="75">
        <v>-8.0536650543025237E-2</v>
      </c>
      <c r="U29" s="75">
        <v>-0.2945730734916821</v>
      </c>
      <c r="V29" s="75">
        <v>-0.56602058359261931</v>
      </c>
    </row>
    <row r="30" spans="1:22" s="81" customFormat="1" ht="17.100000000000001" customHeight="1" x14ac:dyDescent="0.2">
      <c r="A30" s="131" t="s">
        <v>58</v>
      </c>
      <c r="B30" s="75">
        <v>-6.3477030069272078E-2</v>
      </c>
      <c r="C30" s="75">
        <v>-3.9778714324942906E-2</v>
      </c>
      <c r="D30" s="75">
        <v>-7.2934795021515869E-2</v>
      </c>
      <c r="E30" s="75">
        <v>-4.318538697212302E-2</v>
      </c>
      <c r="F30" s="75">
        <v>-1.7080898150156846E-2</v>
      </c>
      <c r="G30" s="75">
        <v>-1.7992244664710982E-2</v>
      </c>
      <c r="H30" s="75">
        <v>0.1157072346621119</v>
      </c>
      <c r="I30" s="75">
        <v>0.18876388452280149</v>
      </c>
      <c r="J30" s="75">
        <v>0.22283907417346419</v>
      </c>
      <c r="K30" s="75">
        <v>9.0764314714536734E-2</v>
      </c>
      <c r="L30" s="75">
        <v>4.5164968493095294E-2</v>
      </c>
      <c r="M30" s="75">
        <v>-7.6002608836693339E-2</v>
      </c>
      <c r="N30" s="75">
        <v>0.28851912876532687</v>
      </c>
      <c r="O30" s="75">
        <v>-0.11087601231921466</v>
      </c>
      <c r="P30" s="75">
        <v>-3.538338298236212E-2</v>
      </c>
      <c r="Q30" s="75">
        <v>-1.4713545994171915E-3</v>
      </c>
      <c r="R30" s="75">
        <v>8.0066968970437705E-2</v>
      </c>
      <c r="S30" s="75">
        <v>3.6925370769124465E-2</v>
      </c>
      <c r="T30" s="75">
        <v>2.7480741190371385E-2</v>
      </c>
      <c r="U30" s="75">
        <v>-8.2075009146385641E-3</v>
      </c>
      <c r="V30" s="75">
        <v>-7.2152942202872048E-3</v>
      </c>
    </row>
    <row r="31" spans="1:22" s="81" customFormat="1" ht="17.100000000000001" customHeight="1" x14ac:dyDescent="0.2">
      <c r="A31" s="131" t="s">
        <v>71</v>
      </c>
      <c r="B31" s="75">
        <v>-1.2143636532676701E-2</v>
      </c>
      <c r="C31" s="75">
        <v>7.0192970913854772E-3</v>
      </c>
      <c r="D31" s="75">
        <v>-6.8402789569972974E-3</v>
      </c>
      <c r="E31" s="75">
        <v>-1.4346207428283839E-2</v>
      </c>
      <c r="F31" s="75">
        <v>1.7276968182503175E-3</v>
      </c>
      <c r="G31" s="75">
        <v>1.0363330989328325E-2</v>
      </c>
      <c r="H31" s="75">
        <v>2.8663068417664386E-2</v>
      </c>
      <c r="I31" s="75">
        <v>6.3582044938328905E-2</v>
      </c>
      <c r="J31" s="75">
        <v>-3.4224297393262583E-2</v>
      </c>
      <c r="K31" s="75">
        <v>5.2045765194619689E-2</v>
      </c>
      <c r="L31" s="75">
        <v>1.4351829381141799E-2</v>
      </c>
      <c r="M31" s="75">
        <v>4.2110607384493841E-3</v>
      </c>
      <c r="N31" s="75">
        <v>1.5182929546781663E-2</v>
      </c>
      <c r="O31" s="75">
        <v>-5.9848105310102455E-3</v>
      </c>
      <c r="P31" s="75">
        <v>1.5195221212756085E-2</v>
      </c>
      <c r="Q31" s="75">
        <v>-7.9215543795454167E-3</v>
      </c>
      <c r="R31" s="75">
        <v>1.6911167130017328E-2</v>
      </c>
      <c r="S31" s="75">
        <v>-7.4170593933322098E-3</v>
      </c>
      <c r="T31" s="75">
        <v>-2.7174761871393914E-2</v>
      </c>
      <c r="U31" s="75">
        <v>-6.255504135478214E-2</v>
      </c>
      <c r="V31" s="75">
        <v>-2.4684617695536593E-2</v>
      </c>
    </row>
    <row r="32" spans="1:22" s="81" customFormat="1" ht="17.100000000000001" customHeight="1" x14ac:dyDescent="0.2">
      <c r="A32" s="131" t="s">
        <v>17</v>
      </c>
      <c r="B32" s="75">
        <v>7.211567335744104E-2</v>
      </c>
      <c r="C32" s="75">
        <v>8.1287491712894566E-2</v>
      </c>
      <c r="D32" s="75">
        <v>1.7697630227017085E-2</v>
      </c>
      <c r="E32" s="75">
        <v>1.3538808965556811E-2</v>
      </c>
      <c r="F32" s="75">
        <v>-5.0263196760363055E-3</v>
      </c>
      <c r="G32" s="75">
        <v>-3.8217521044308936E-2</v>
      </c>
      <c r="H32" s="75">
        <v>2.2990252439714056E-2</v>
      </c>
      <c r="I32" s="75">
        <v>-3.5571603427000428E-2</v>
      </c>
      <c r="J32" s="75">
        <v>-2.3983370293477625E-2</v>
      </c>
      <c r="K32" s="75">
        <v>-9.6148997369800808E-3</v>
      </c>
      <c r="L32" s="75">
        <v>2.4692018968760525E-3</v>
      </c>
      <c r="M32" s="75">
        <v>-8.6933641976695807E-3</v>
      </c>
      <c r="N32" s="75">
        <v>2.944498198584148E-2</v>
      </c>
      <c r="O32" s="75">
        <v>1.0944019139126241E-2</v>
      </c>
      <c r="P32" s="75">
        <v>2.3290589280779143E-2</v>
      </c>
      <c r="Q32" s="75">
        <v>3.953866814110487E-2</v>
      </c>
      <c r="R32" s="75">
        <v>2.8500325107388477E-2</v>
      </c>
      <c r="S32" s="75">
        <v>8.862775424274931E-3</v>
      </c>
      <c r="T32" s="75">
        <v>8.5191877666221686E-4</v>
      </c>
      <c r="U32" s="75">
        <v>-3.7460781297113848E-3</v>
      </c>
      <c r="V32" s="75">
        <v>-4.69852116061725E-2</v>
      </c>
    </row>
    <row r="33" spans="1:22" s="81" customFormat="1" ht="17.100000000000001" customHeight="1" x14ac:dyDescent="0.2">
      <c r="A33" s="131" t="s">
        <v>59</v>
      </c>
      <c r="B33" s="75">
        <v>4.3696368457262691E-3</v>
      </c>
      <c r="C33" s="75">
        <v>4.6300759356821966E-3</v>
      </c>
      <c r="D33" s="75">
        <v>5.3839271220083272E-3</v>
      </c>
      <c r="E33" s="75">
        <v>6.1129774085308623E-3</v>
      </c>
      <c r="F33" s="75">
        <v>6.0829881172957652E-3</v>
      </c>
      <c r="G33" s="75">
        <v>6.086950268615319E-3</v>
      </c>
      <c r="H33" s="75">
        <v>5.8113674827908008E-3</v>
      </c>
      <c r="I33" s="75">
        <v>5.6012657868889483E-3</v>
      </c>
      <c r="J33" s="75">
        <v>5.574548023030982E-3</v>
      </c>
      <c r="K33" s="75">
        <v>5.5994481019780076E-3</v>
      </c>
      <c r="L33" s="75">
        <v>5.5396706020041037E-3</v>
      </c>
      <c r="M33" s="75">
        <v>5.4591734454831611E-3</v>
      </c>
      <c r="N33" s="75">
        <v>5.4274741121881692E-3</v>
      </c>
      <c r="O33" s="75">
        <v>5.3348480936126347E-3</v>
      </c>
      <c r="P33" s="75">
        <v>5.3134927169945344E-3</v>
      </c>
      <c r="Q33" s="75">
        <v>5.2112089307663418E-3</v>
      </c>
      <c r="R33" s="75">
        <v>5.1258648598038878E-3</v>
      </c>
      <c r="S33" s="75">
        <v>4.9874897139390653E-3</v>
      </c>
      <c r="T33" s="75">
        <v>4.9290218048078519E-3</v>
      </c>
      <c r="U33" s="75">
        <v>5.3712643812899334E-3</v>
      </c>
      <c r="V33" s="75">
        <v>5.5520606022506219E-3</v>
      </c>
    </row>
    <row r="34" spans="1:22" s="81" customFormat="1" ht="17.100000000000001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 s="100" customFormat="1" ht="17.100000000000001" customHeight="1" x14ac:dyDescent="0.2">
      <c r="A35" s="175" t="s">
        <v>95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</row>
    <row r="36" spans="1:22" s="91" customFormat="1" ht="17.100000000000001" customHeight="1" thickBot="1" x14ac:dyDescent="0.25">
      <c r="A36" s="115" t="s">
        <v>19</v>
      </c>
      <c r="B36" s="115">
        <v>-0.26096963953835378</v>
      </c>
      <c r="C36" s="115">
        <v>0.11533676777240062</v>
      </c>
      <c r="D36" s="115">
        <v>-0.29057312178850614</v>
      </c>
      <c r="E36" s="115">
        <v>0.46877855592109119</v>
      </c>
      <c r="F36" s="115">
        <v>0.41895415555587212</v>
      </c>
      <c r="G36" s="115">
        <v>-0.28108000905134872</v>
      </c>
      <c r="H36" s="115">
        <v>0.57525773168107153</v>
      </c>
      <c r="I36" s="115">
        <v>-1.9597139697453267E-3</v>
      </c>
      <c r="J36" s="115">
        <v>2.4657852147596727E-2</v>
      </c>
      <c r="K36" s="115">
        <v>-8.0311002445257643E-2</v>
      </c>
      <c r="L36" s="115">
        <v>-0.15783518977026334</v>
      </c>
      <c r="M36" s="115">
        <v>0.20122423016012705</v>
      </c>
      <c r="N36" s="115">
        <v>-0.10723054611839213</v>
      </c>
      <c r="O36" s="115">
        <v>0.29670198958373867</v>
      </c>
      <c r="P36" s="115">
        <v>0.38647537134214011</v>
      </c>
      <c r="Q36" s="115">
        <v>3.7806398176854682E-2</v>
      </c>
      <c r="R36" s="115">
        <v>0.32323145514083562</v>
      </c>
      <c r="S36" s="115">
        <v>0.36043312745968287</v>
      </c>
      <c r="T36" s="115">
        <v>-1.2156453815224904</v>
      </c>
      <c r="U36" s="115">
        <v>-1.3996396031933276</v>
      </c>
      <c r="V36" s="115">
        <v>1.7157600676325844</v>
      </c>
    </row>
    <row r="37" spans="1:22" x14ac:dyDescent="0.2">
      <c r="A37" s="92" t="s">
        <v>50</v>
      </c>
    </row>
  </sheetData>
  <mergeCells count="5">
    <mergeCell ref="F3:I3"/>
    <mergeCell ref="B3:E3"/>
    <mergeCell ref="J3:M3"/>
    <mergeCell ref="N3:Q3"/>
    <mergeCell ref="R3:U3"/>
  </mergeCells>
  <pageMargins left="0.5" right="0" top="0.5" bottom="0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Original</vt:lpstr>
      <vt:lpstr>Deseason!Print_Area</vt:lpstr>
      <vt:lpstr>Deseason_Growth_Decomp!Print_Area</vt:lpstr>
      <vt:lpstr>Deseason_VA!Print_Area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Aliziki Kaudha Lubega</cp:lastModifiedBy>
  <cp:lastPrinted>2020-12-18T10:19:54Z</cp:lastPrinted>
  <dcterms:created xsi:type="dcterms:W3CDTF">2014-11-20T08:31:08Z</dcterms:created>
  <dcterms:modified xsi:type="dcterms:W3CDTF">2021-01-05T11:48:22Z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