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Working Folders\valuable files\QGDP 201617 rebase\QGDP Q22021_22\QGDP_Dissem Tables\Q2 202122\"/>
    </mc:Choice>
  </mc:AlternateContent>
  <bookViews>
    <workbookView xWindow="240" yWindow="75" windowWidth="15480" windowHeight="7935" tabRatio="713" activeTab="4"/>
  </bookViews>
  <sheets>
    <sheet name="Summary" sheetId="2" r:id="rId1"/>
    <sheet name="Original_VA" sheetId="4" r:id="rId2"/>
    <sheet name="Original_%share" sheetId="6" r:id="rId3"/>
    <sheet name="Deseason_VA" sheetId="1" r:id="rId4"/>
    <sheet name="Deseason_%share" sheetId="8" r:id="rId5"/>
    <sheet name="Trend_VA" sheetId="9" r:id="rId6"/>
    <sheet name="Trend_%share" sheetId="11" r:id="rId7"/>
    <sheet name="OS VA CP Growth" sheetId="5" state="hidden" r:id="rId8"/>
    <sheet name="SA VA CKP growth" sheetId="7" state="hidden" r:id="rId9"/>
  </sheets>
  <externalReferences>
    <externalReference r:id="rId10"/>
  </externalReferences>
  <definedNames>
    <definedName name="_xlnm.Print_Area" localSheetId="4">'Deseason_%share'!$A$1:$W$37</definedName>
    <definedName name="_xlnm.Print_Area" localSheetId="3">Deseason_VA!$A$1:$W$37</definedName>
    <definedName name="_xlnm.Print_Area" localSheetId="2">'Original_%share'!$A$1:$W$37</definedName>
    <definedName name="_xlnm.Print_Area" localSheetId="1">Original_VA!$A$1:$W$37</definedName>
    <definedName name="_xlnm.Print_Area" localSheetId="0">Summary!$A$1:$W$55</definedName>
    <definedName name="_xlnm.Print_Area" localSheetId="6">'Trend_%share'!$A$1:$W$37</definedName>
    <definedName name="_xlnm.Print_Area" localSheetId="5">Trend_VA!$A$1:$W$37</definedName>
  </definedNames>
  <calcPr calcId="152511"/>
</workbook>
</file>

<file path=xl/calcChain.xml><?xml version="1.0" encoding="utf-8"?>
<calcChain xmlns="http://schemas.openxmlformats.org/spreadsheetml/2006/main">
  <c r="C26" i="7" l="1"/>
  <c r="E26" i="7" l="1"/>
  <c r="D26" i="7"/>
  <c r="F26" i="7" l="1"/>
  <c r="Q26" i="7" l="1"/>
  <c r="J26" i="7"/>
  <c r="N26" i="7"/>
  <c r="Z26" i="7"/>
  <c r="S26" i="7"/>
  <c r="T26" i="7"/>
  <c r="W26" i="7"/>
  <c r="M26" i="7"/>
  <c r="L26" i="7"/>
  <c r="V26" i="7"/>
  <c r="O26" i="7"/>
  <c r="R26" i="7"/>
  <c r="Y26" i="7"/>
  <c r="P26" i="7"/>
  <c r="AA26" i="7"/>
  <c r="K26" i="7"/>
  <c r="G26" i="7"/>
  <c r="H26" i="7"/>
  <c r="U26" i="7"/>
  <c r="X26" i="7"/>
  <c r="I26" i="7"/>
  <c r="AB26" i="7"/>
  <c r="Y21" i="7" l="1"/>
  <c r="P21" i="7"/>
  <c r="Q21" i="7"/>
  <c r="T21" i="7"/>
  <c r="E21" i="7"/>
  <c r="G20" i="7"/>
  <c r="N20" i="7"/>
  <c r="V20" i="7"/>
  <c r="F11" i="7"/>
  <c r="AB11" i="7"/>
  <c r="O10" i="7"/>
  <c r="T10" i="7"/>
  <c r="F10" i="7"/>
  <c r="L11" i="7"/>
  <c r="W11" i="7"/>
  <c r="H11" i="7"/>
  <c r="AB10" i="7"/>
  <c r="Z21" i="7"/>
  <c r="U20" i="7"/>
  <c r="AA20" i="7"/>
  <c r="P11" i="7"/>
  <c r="Y11" i="7"/>
  <c r="AB21" i="7"/>
  <c r="M21" i="7"/>
  <c r="J21" i="7"/>
  <c r="Y20" i="7"/>
  <c r="I11" i="7"/>
  <c r="D11" i="7"/>
  <c r="S11" i="7"/>
  <c r="C11" i="7"/>
  <c r="U11" i="7"/>
  <c r="Q10" i="7"/>
  <c r="I10" i="7"/>
  <c r="S21" i="7"/>
  <c r="G21" i="7"/>
  <c r="W21" i="7"/>
  <c r="D21" i="7"/>
  <c r="K21" i="7"/>
  <c r="X21" i="7"/>
  <c r="W20" i="7"/>
  <c r="R20" i="7"/>
  <c r="Q20" i="7"/>
  <c r="J11" i="7"/>
  <c r="O11" i="7"/>
  <c r="R10" i="7"/>
  <c r="AB20" i="7"/>
  <c r="D20" i="7"/>
  <c r="D10" i="7"/>
  <c r="J10" i="7"/>
  <c r="E10" i="7"/>
  <c r="C21" i="7"/>
  <c r="N21" i="7"/>
  <c r="L21" i="7"/>
  <c r="H21" i="7"/>
  <c r="AA21" i="7"/>
  <c r="S20" i="7"/>
  <c r="J20" i="7"/>
  <c r="H20" i="7"/>
  <c r="N11" i="7"/>
  <c r="G11" i="7"/>
  <c r="K10" i="7"/>
  <c r="W10" i="7"/>
  <c r="S10" i="7"/>
  <c r="G10" i="7"/>
  <c r="AA10" i="7"/>
  <c r="Q11" i="7"/>
  <c r="K20" i="7"/>
  <c r="T11" i="7"/>
  <c r="Z11" i="7"/>
  <c r="M11" i="7"/>
  <c r="P10" i="7"/>
  <c r="R21" i="7"/>
  <c r="I21" i="7"/>
  <c r="X20" i="7"/>
  <c r="Z20" i="7"/>
  <c r="O20" i="7"/>
  <c r="T20" i="7"/>
  <c r="P20" i="7"/>
  <c r="C20" i="7"/>
  <c r="I20" i="7"/>
  <c r="V11" i="7"/>
  <c r="X11" i="7"/>
  <c r="K11" i="7"/>
  <c r="R11" i="7"/>
  <c r="M10" i="7"/>
  <c r="U10" i="7"/>
  <c r="Z10" i="7"/>
  <c r="V10" i="7"/>
  <c r="O21" i="7"/>
  <c r="U21" i="7"/>
  <c r="F21" i="7"/>
  <c r="V21" i="7"/>
  <c r="L20" i="7"/>
  <c r="F20" i="7"/>
  <c r="E20" i="7"/>
  <c r="N10" i="7"/>
  <c r="L10" i="7"/>
  <c r="M20" i="7"/>
  <c r="AA11" i="7"/>
  <c r="E11" i="7"/>
  <c r="X10" i="7"/>
  <c r="Y10" i="7"/>
  <c r="H10" i="7"/>
  <c r="C10" i="7"/>
  <c r="C12" i="7" l="1"/>
  <c r="AA12" i="7"/>
  <c r="G12" i="7"/>
  <c r="Z12" i="7"/>
  <c r="Q12" i="7"/>
  <c r="N8" i="7"/>
  <c r="Y8" i="7"/>
  <c r="Q8" i="7"/>
  <c r="O8" i="7"/>
  <c r="X19" i="7"/>
  <c r="X14" i="7"/>
  <c r="X18" i="7"/>
  <c r="K18" i="7"/>
  <c r="V18" i="7"/>
  <c r="I12" i="7"/>
  <c r="M12" i="7"/>
  <c r="Z8" i="7"/>
  <c r="U8" i="7"/>
  <c r="R8" i="7"/>
  <c r="C8" i="7"/>
  <c r="AB19" i="7"/>
  <c r="AB14" i="7"/>
  <c r="Y19" i="7"/>
  <c r="Y14" i="7"/>
  <c r="E19" i="7"/>
  <c r="E14" i="7"/>
  <c r="D19" i="7"/>
  <c r="D14" i="7"/>
  <c r="C18" i="7"/>
  <c r="E18" i="7"/>
  <c r="J12" i="7"/>
  <c r="AB12" i="7"/>
  <c r="N12" i="7"/>
  <c r="D12" i="7"/>
  <c r="K12" i="7"/>
  <c r="X12" i="7"/>
  <c r="F8" i="7"/>
  <c r="L8" i="7"/>
  <c r="V8" i="7"/>
  <c r="H8" i="7"/>
  <c r="G19" i="7"/>
  <c r="G14" i="7"/>
  <c r="U18" i="7"/>
  <c r="AA18" i="7"/>
  <c r="U12" i="7"/>
  <c r="H12" i="7"/>
  <c r="P12" i="7"/>
  <c r="E8" i="7"/>
  <c r="D8" i="7"/>
  <c r="N14" i="7"/>
  <c r="N19" i="7"/>
  <c r="C19" i="7"/>
  <c r="C14" i="7"/>
  <c r="C13" i="7" s="1"/>
  <c r="H18" i="7"/>
  <c r="N18" i="7"/>
  <c r="S12" i="7"/>
  <c r="T12" i="7"/>
  <c r="AA8" i="7"/>
  <c r="K8" i="7"/>
  <c r="AB8" i="7"/>
  <c r="J8" i="7"/>
  <c r="L19" i="7"/>
  <c r="L14" i="7"/>
  <c r="P19" i="7"/>
  <c r="P14" i="7"/>
  <c r="R19" i="7"/>
  <c r="R14" i="7"/>
  <c r="AA19" i="7"/>
  <c r="AA14" i="7"/>
  <c r="AA13" i="7" s="1"/>
  <c r="V19" i="7"/>
  <c r="V14" i="7"/>
  <c r="V13" i="7" s="1"/>
  <c r="K19" i="7"/>
  <c r="K14" i="7"/>
  <c r="K13" i="7" s="1"/>
  <c r="J18" i="7"/>
  <c r="R18" i="7"/>
  <c r="M18" i="7"/>
  <c r="W12" i="7"/>
  <c r="Y12" i="7"/>
  <c r="G8" i="7"/>
  <c r="S8" i="7"/>
  <c r="M8" i="7"/>
  <c r="U19" i="7"/>
  <c r="U14" i="7"/>
  <c r="U13" i="7" s="1"/>
  <c r="H19" i="7"/>
  <c r="H14" i="7"/>
  <c r="H13" i="7" s="1"/>
  <c r="Q19" i="7"/>
  <c r="Q14" i="7"/>
  <c r="M19" i="7"/>
  <c r="M14" i="7"/>
  <c r="M13" i="7" s="1"/>
  <c r="S19" i="7"/>
  <c r="S14" i="7"/>
  <c r="W19" i="7"/>
  <c r="W14" i="7"/>
  <c r="L18" i="7"/>
  <c r="T18" i="7"/>
  <c r="G18" i="7"/>
  <c r="S18" i="7"/>
  <c r="R12" i="7"/>
  <c r="O12" i="7"/>
  <c r="V12" i="7"/>
  <c r="F12" i="7"/>
  <c r="I8" i="7"/>
  <c r="W8" i="7"/>
  <c r="T19" i="7"/>
  <c r="T14" i="7"/>
  <c r="O19" i="7"/>
  <c r="O14" i="7"/>
  <c r="F14" i="7"/>
  <c r="F19" i="7"/>
  <c r="Y18" i="7"/>
  <c r="O18" i="7"/>
  <c r="F18" i="7"/>
  <c r="Q18" i="7"/>
  <c r="W18" i="7"/>
  <c r="I18" i="7"/>
  <c r="E12" i="7"/>
  <c r="L12" i="7"/>
  <c r="X8" i="7"/>
  <c r="P8" i="7"/>
  <c r="T8" i="7"/>
  <c r="J14" i="7"/>
  <c r="J13" i="7" s="1"/>
  <c r="J19" i="7"/>
  <c r="Z19" i="7"/>
  <c r="Z14" i="7"/>
  <c r="I19" i="7"/>
  <c r="I14" i="7"/>
  <c r="D18" i="7"/>
  <c r="AB18" i="7"/>
  <c r="P18" i="7"/>
  <c r="Z18" i="7"/>
  <c r="I13" i="7" l="1"/>
  <c r="Z13" i="7"/>
  <c r="O13" i="7"/>
  <c r="T13" i="7"/>
  <c r="W13" i="7"/>
  <c r="S13" i="7"/>
  <c r="Q13" i="7"/>
  <c r="R13" i="7"/>
  <c r="P13" i="7"/>
  <c r="L13" i="7"/>
  <c r="G13" i="7"/>
  <c r="D13" i="7"/>
  <c r="E13" i="7"/>
  <c r="Y13" i="7"/>
  <c r="AB13" i="7"/>
  <c r="X13" i="7"/>
  <c r="F13" i="7"/>
  <c r="N13" i="7"/>
  <c r="Y7" i="7" l="1"/>
  <c r="Y6" i="7" s="1"/>
  <c r="Y5" i="7" s="1"/>
  <c r="W7" i="7"/>
  <c r="W6" i="7" s="1"/>
  <c r="W5" i="7" s="1"/>
  <c r="D7" i="7"/>
  <c r="D6" i="7" s="1"/>
  <c r="D5" i="7" s="1"/>
  <c r="S7" i="7"/>
  <c r="S6" i="7" s="1"/>
  <c r="S5" i="7" s="1"/>
  <c r="K7" i="7"/>
  <c r="K6" i="7" s="1"/>
  <c r="K5" i="7" s="1"/>
  <c r="X7" i="7"/>
  <c r="X6" i="7" s="1"/>
  <c r="X5" i="7" s="1"/>
  <c r="R7" i="7"/>
  <c r="R6" i="7" s="1"/>
  <c r="R5" i="7" s="1"/>
  <c r="G7" i="7"/>
  <c r="G6" i="7" s="1"/>
  <c r="G5" i="7" s="1"/>
  <c r="E7" i="7"/>
  <c r="E6" i="7" s="1"/>
  <c r="E5" i="7" s="1"/>
  <c r="Z7" i="7"/>
  <c r="Z6" i="7" s="1"/>
  <c r="Z5" i="7" s="1"/>
  <c r="P7" i="7"/>
  <c r="P6" i="7" s="1"/>
  <c r="P5" i="7" s="1"/>
  <c r="T7" i="7"/>
  <c r="T6" i="7" s="1"/>
  <c r="T5" i="7" s="1"/>
  <c r="AB7" i="7"/>
  <c r="AB6" i="7" s="1"/>
  <c r="AB5" i="7" s="1"/>
  <c r="U7" i="7"/>
  <c r="U6" i="7" s="1"/>
  <c r="U5" i="7" s="1"/>
  <c r="I7" i="7"/>
  <c r="I6" i="7" s="1"/>
  <c r="I5" i="7" s="1"/>
  <c r="L7" i="7"/>
  <c r="L6" i="7" s="1"/>
  <c r="L5" i="7" s="1"/>
  <c r="N7" i="7"/>
  <c r="N6" i="7" s="1"/>
  <c r="N5" i="7" s="1"/>
  <c r="Q7" i="7"/>
  <c r="Q6" i="7" s="1"/>
  <c r="Q5" i="7" s="1"/>
  <c r="J7" i="7"/>
  <c r="J6" i="7" s="1"/>
  <c r="J5" i="7" s="1"/>
  <c r="M7" i="7"/>
  <c r="M6" i="7" s="1"/>
  <c r="M5" i="7" s="1"/>
  <c r="H7" i="7"/>
  <c r="H6" i="7" s="1"/>
  <c r="H5" i="7" s="1"/>
  <c r="O7" i="7"/>
  <c r="O6" i="7" s="1"/>
  <c r="O5" i="7" s="1"/>
  <c r="V7" i="7"/>
  <c r="V6" i="7" s="1"/>
  <c r="V5" i="7" s="1"/>
  <c r="AA7" i="7"/>
  <c r="AA6" i="7" s="1"/>
  <c r="AA5" i="7" s="1"/>
  <c r="C7" i="7"/>
  <c r="C6" i="7" s="1"/>
  <c r="C5" i="7" s="1"/>
  <c r="F7" i="7"/>
  <c r="F6" i="7" s="1"/>
  <c r="F5" i="7" s="1"/>
  <c r="F28" i="7" l="1"/>
  <c r="I24" i="7"/>
  <c r="J32" i="7"/>
  <c r="F25" i="7"/>
  <c r="G31" i="7"/>
  <c r="I23" i="7"/>
  <c r="M25" i="7"/>
  <c r="P16" i="7"/>
  <c r="Q27" i="7"/>
  <c r="S9" i="7"/>
  <c r="U31" i="7"/>
  <c r="Z9" i="7"/>
  <c r="E22" i="7"/>
  <c r="E9" i="7"/>
  <c r="G22" i="7"/>
  <c r="H30" i="7"/>
  <c r="P15" i="7"/>
  <c r="Q24" i="7"/>
  <c r="X30" i="7"/>
  <c r="U16" i="7"/>
  <c r="X9" i="7"/>
  <c r="Y23" i="7"/>
  <c r="Z29" i="7"/>
  <c r="AB22" i="7"/>
  <c r="N22" i="7"/>
  <c r="R28" i="7"/>
  <c r="T15" i="7"/>
  <c r="U28" i="7"/>
  <c r="AA28" i="7"/>
  <c r="G9" i="7"/>
  <c r="I29" i="7"/>
  <c r="P29" i="7"/>
  <c r="S25" i="7"/>
  <c r="T31" i="7"/>
  <c r="AA31" i="7"/>
  <c r="I17" i="7"/>
  <c r="L17" i="7"/>
  <c r="O15" i="7"/>
  <c r="W30" i="7"/>
  <c r="M16" i="7"/>
  <c r="W9" i="7"/>
  <c r="AB27" i="7"/>
  <c r="G15" i="7"/>
  <c r="R30" i="7"/>
  <c r="AA30" i="7"/>
  <c r="H25" i="7"/>
  <c r="K16" i="7"/>
  <c r="L27" i="7"/>
  <c r="S27" i="7"/>
  <c r="AA22" i="7"/>
  <c r="G32" i="7"/>
  <c r="J30" i="7"/>
  <c r="O17" i="7"/>
  <c r="AB30" i="7"/>
  <c r="F23" i="7"/>
  <c r="G29" i="7"/>
  <c r="I16" i="7"/>
  <c r="N29" i="7"/>
  <c r="Q25" i="7"/>
  <c r="R31" i="7"/>
  <c r="AA16" i="7"/>
  <c r="E16" i="7"/>
  <c r="F15" i="7"/>
  <c r="T28" i="7"/>
  <c r="J16" i="7"/>
  <c r="M9" i="7"/>
  <c r="Q16" i="7"/>
  <c r="V29" i="7"/>
  <c r="Y27" i="7"/>
  <c r="AA9" i="7"/>
  <c r="AB23" i="7"/>
  <c r="K17" i="7"/>
  <c r="L30" i="7"/>
  <c r="N17" i="7"/>
  <c r="R24" i="7"/>
  <c r="X22" i="7"/>
  <c r="H16" i="7"/>
  <c r="L23" i="7"/>
  <c r="P27" i="7"/>
  <c r="R9" i="7"/>
  <c r="S23" i="7"/>
  <c r="T29" i="7"/>
  <c r="F32" i="7"/>
  <c r="I32" i="7"/>
  <c r="O28" i="7"/>
  <c r="Q15" i="7"/>
  <c r="U24" i="7"/>
  <c r="V32" i="7"/>
  <c r="Y32" i="7"/>
  <c r="F31" i="7"/>
  <c r="I27" i="7"/>
  <c r="L25" i="7"/>
  <c r="Y9" i="7"/>
  <c r="AA29" i="7"/>
  <c r="G30" i="7"/>
  <c r="P24" i="7"/>
  <c r="T30" i="7"/>
  <c r="Y17" i="7"/>
  <c r="G27" i="7"/>
  <c r="P9" i="7"/>
  <c r="Q23" i="7"/>
  <c r="X23" i="7"/>
  <c r="AB25" i="7"/>
  <c r="E23" i="7"/>
  <c r="H15" i="7"/>
  <c r="I28" i="7"/>
  <c r="O22" i="7"/>
  <c r="P32" i="7"/>
  <c r="R22" i="7"/>
  <c r="J29" i="7"/>
  <c r="M27" i="7"/>
  <c r="O9" i="7"/>
  <c r="Q29" i="7"/>
  <c r="T25" i="7"/>
  <c r="F30" i="7"/>
  <c r="S30" i="7"/>
  <c r="U17" i="7"/>
  <c r="Y28" i="7"/>
  <c r="G23" i="7"/>
  <c r="H29" i="7"/>
  <c r="K25" i="7"/>
  <c r="V27" i="7"/>
  <c r="K15" i="7"/>
  <c r="O24" i="7"/>
  <c r="S32" i="7"/>
  <c r="V30" i="7"/>
  <c r="X17" i="7"/>
  <c r="AA15" i="7"/>
  <c r="K27" i="7"/>
  <c r="U23" i="7"/>
  <c r="E32" i="7"/>
  <c r="AB24" i="7"/>
  <c r="E27" i="7"/>
  <c r="H17" i="7"/>
  <c r="I30" i="7"/>
  <c r="L28" i="7"/>
  <c r="U22" i="7"/>
  <c r="Y30" i="7"/>
  <c r="AA17" i="7"/>
  <c r="I25" i="7"/>
  <c r="M29" i="7"/>
  <c r="Q31" i="7"/>
  <c r="W25" i="7"/>
  <c r="G17" i="7"/>
  <c r="N24" i="7"/>
  <c r="O32" i="7"/>
  <c r="Q22" i="7"/>
  <c r="AA32" i="7"/>
  <c r="L29" i="7"/>
  <c r="R16" i="7"/>
  <c r="V25" i="7"/>
  <c r="W31" i="7"/>
  <c r="AB9" i="7"/>
  <c r="AA24" i="7"/>
  <c r="E31" i="7"/>
  <c r="M30" i="7"/>
  <c r="R17" i="7"/>
  <c r="U15" i="7"/>
  <c r="Z32" i="7"/>
  <c r="J27" i="7"/>
  <c r="L9" i="7"/>
  <c r="N31" i="7"/>
  <c r="T23" i="7"/>
  <c r="W16" i="7"/>
  <c r="AB29" i="7"/>
  <c r="E24" i="7"/>
  <c r="M15" i="7"/>
  <c r="R32" i="7"/>
  <c r="T22" i="7"/>
  <c r="U32" i="7"/>
  <c r="Z17" i="7"/>
  <c r="G16" i="7"/>
  <c r="O27" i="7"/>
  <c r="Q9" i="7"/>
  <c r="E29" i="7"/>
  <c r="L24" i="7"/>
  <c r="M32" i="7"/>
  <c r="P30" i="7"/>
  <c r="V28" i="7"/>
  <c r="X15" i="7"/>
  <c r="Y24" i="7"/>
  <c r="F27" i="7"/>
  <c r="P23" i="7"/>
  <c r="X27" i="7"/>
  <c r="AA25" i="7"/>
  <c r="AB31" i="7"/>
  <c r="F22" i="7"/>
  <c r="L15" i="7"/>
  <c r="S22" i="7"/>
  <c r="F16" i="7"/>
  <c r="J25" i="7"/>
  <c r="K31" i="7"/>
  <c r="N27" i="7"/>
  <c r="T16" i="7"/>
  <c r="Y29" i="7"/>
  <c r="E28" i="7"/>
  <c r="K24" i="7"/>
  <c r="L32" i="7"/>
  <c r="T17" i="7"/>
  <c r="W15" i="7"/>
  <c r="X24" i="7"/>
  <c r="N9" i="7"/>
  <c r="O23" i="7"/>
  <c r="Z25" i="7"/>
  <c r="I22" i="7"/>
  <c r="M28" i="7"/>
  <c r="P28" i="7"/>
  <c r="S24" i="7"/>
  <c r="T32" i="7"/>
  <c r="V22" i="7"/>
  <c r="W32" i="7"/>
  <c r="Z30" i="7"/>
  <c r="M23" i="7"/>
  <c r="U27" i="7"/>
  <c r="H28" i="7"/>
  <c r="J15" i="7"/>
  <c r="U30" i="7"/>
  <c r="X28" i="7"/>
  <c r="Z15" i="7"/>
  <c r="I31" i="7"/>
  <c r="O25" i="7"/>
  <c r="P31" i="7"/>
  <c r="U9" i="7"/>
  <c r="V23" i="7"/>
  <c r="W29" i="7"/>
  <c r="H22" i="7"/>
  <c r="N15" i="7"/>
  <c r="K9" i="7"/>
  <c r="P25" i="7"/>
  <c r="X31" i="7"/>
  <c r="Z16" i="7"/>
  <c r="E15" i="7"/>
  <c r="F17" i="7"/>
  <c r="G28" i="7"/>
  <c r="J24" i="7"/>
  <c r="Q30" i="7"/>
  <c r="S17" i="7"/>
  <c r="V17" i="7"/>
  <c r="W28" i="7"/>
  <c r="K29" i="7"/>
  <c r="U25" i="7"/>
  <c r="V31" i="7"/>
  <c r="X16" i="7"/>
  <c r="E30" i="7"/>
  <c r="E25" i="7"/>
  <c r="I15" i="7"/>
  <c r="J28" i="7"/>
  <c r="M24" i="7"/>
  <c r="N32" i="7"/>
  <c r="P22" i="7"/>
  <c r="Q32" i="7"/>
  <c r="Y15" i="7"/>
  <c r="Z28" i="7"/>
  <c r="AB28" i="7"/>
  <c r="I9" i="7"/>
  <c r="J23" i="7"/>
  <c r="N25" i="7"/>
  <c r="O31" i="7"/>
  <c r="R29" i="7"/>
  <c r="H24" i="7"/>
  <c r="K22" i="7"/>
  <c r="O30" i="7"/>
  <c r="Q17" i="7"/>
  <c r="H23" i="7"/>
  <c r="M31" i="7"/>
  <c r="O16" i="7"/>
  <c r="V16" i="7"/>
  <c r="W27" i="7"/>
  <c r="Z23" i="7"/>
  <c r="H32" i="7"/>
  <c r="J22" i="7"/>
  <c r="N28" i="7"/>
  <c r="W22" i="7"/>
  <c r="X32" i="7"/>
  <c r="L31" i="7"/>
  <c r="N16" i="7"/>
  <c r="R25" i="7"/>
  <c r="S31" i="7"/>
  <c r="AB16" i="7"/>
  <c r="K30" i="7"/>
  <c r="M17" i="7"/>
  <c r="S15" i="7"/>
  <c r="T24" i="7"/>
  <c r="W24" i="7"/>
  <c r="Z22" i="7"/>
  <c r="H9" i="7"/>
  <c r="W23" i="7"/>
  <c r="E17" i="7"/>
  <c r="K32" i="7"/>
  <c r="N30" i="7"/>
  <c r="Q28" i="7"/>
  <c r="AB15" i="7"/>
  <c r="F29" i="7"/>
  <c r="J31" i="7"/>
  <c r="L16" i="7"/>
  <c r="S16" i="7"/>
  <c r="T27" i="7"/>
  <c r="V9" i="7"/>
  <c r="X29" i="7"/>
  <c r="AA27" i="7"/>
  <c r="G24" i="7"/>
  <c r="M22" i="7"/>
  <c r="P17" i="7"/>
  <c r="V15" i="7"/>
  <c r="Z24" i="7"/>
  <c r="AB17" i="7"/>
  <c r="F9" i="7"/>
  <c r="G25" i="7"/>
  <c r="H31" i="7"/>
  <c r="N23" i="7"/>
  <c r="O29" i="7"/>
  <c r="R27" i="7"/>
  <c r="T9" i="7"/>
  <c r="Y25" i="7"/>
  <c r="Z31" i="7"/>
  <c r="F24" i="7"/>
  <c r="L22" i="7"/>
  <c r="R15" i="7"/>
  <c r="S28" i="7"/>
  <c r="V24" i="7"/>
  <c r="Y22" i="7"/>
  <c r="AB32" i="7"/>
  <c r="U29" i="7"/>
  <c r="X25" i="7"/>
  <c r="Y31" i="7"/>
  <c r="AA23" i="7"/>
  <c r="J17" i="7"/>
  <c r="K28" i="7"/>
  <c r="W17" i="7"/>
  <c r="H27" i="7"/>
  <c r="J9" i="7"/>
  <c r="K23" i="7"/>
  <c r="R23" i="7"/>
  <c r="S29" i="7"/>
  <c r="Y16" i="7"/>
  <c r="Z27" i="7"/>
  <c r="C31" i="7"/>
  <c r="D24" i="7"/>
  <c r="D23" i="7"/>
  <c r="D15" i="7"/>
  <c r="D31" i="7"/>
  <c r="D27" i="7"/>
  <c r="C23" i="7"/>
  <c r="C16" i="7"/>
  <c r="C29" i="7"/>
  <c r="C22" i="7"/>
  <c r="D17" i="7"/>
  <c r="C17" i="7"/>
  <c r="D29" i="7"/>
  <c r="D32" i="7"/>
  <c r="D16" i="7"/>
  <c r="C28" i="7"/>
  <c r="D22" i="7"/>
  <c r="C32" i="7"/>
  <c r="D25" i="7"/>
  <c r="C24" i="7"/>
  <c r="C15" i="7"/>
  <c r="D30" i="7"/>
  <c r="C30" i="7"/>
  <c r="C27" i="7"/>
  <c r="C25" i="7"/>
  <c r="D9" i="7"/>
  <c r="D28" i="7"/>
  <c r="C9" i="7"/>
  <c r="U20" i="5" l="1"/>
  <c r="Z29" i="5"/>
  <c r="G20" i="5"/>
  <c r="M7" i="5"/>
  <c r="AA30" i="5"/>
  <c r="G31" i="5"/>
  <c r="Y15" i="5"/>
  <c r="K30" i="5"/>
  <c r="L24" i="5"/>
  <c r="S20" i="5"/>
  <c r="AA32" i="5"/>
  <c r="AB8" i="5"/>
  <c r="G21" i="5"/>
  <c r="O23" i="5"/>
  <c r="AB23" i="5"/>
  <c r="V20" i="5"/>
  <c r="R29" i="5"/>
  <c r="J32" i="5"/>
  <c r="G29" i="5"/>
  <c r="Y24" i="5"/>
  <c r="J22" i="5"/>
  <c r="P22" i="5"/>
  <c r="U8" i="5"/>
  <c r="T18" i="5"/>
  <c r="U14" i="5"/>
  <c r="K32" i="5"/>
  <c r="V32" i="5"/>
  <c r="N14" i="5"/>
  <c r="K17" i="5"/>
  <c r="Z9" i="5"/>
  <c r="AA36" i="5"/>
  <c r="AB20" i="5"/>
  <c r="S28" i="5"/>
  <c r="V28" i="5"/>
  <c r="K16" i="5"/>
  <c r="K28" i="5"/>
  <c r="Q20" i="5"/>
  <c r="Y33" i="5"/>
  <c r="O22" i="5"/>
  <c r="I28" i="5"/>
  <c r="L30" i="5"/>
  <c r="AB31" i="5"/>
  <c r="T28" i="5"/>
  <c r="Z33" i="5"/>
  <c r="J10" i="5"/>
  <c r="M8" i="5"/>
  <c r="P33" i="5"/>
  <c r="H36" i="5"/>
  <c r="L9" i="5"/>
  <c r="M25" i="5"/>
  <c r="U10" i="5"/>
  <c r="N16" i="5"/>
  <c r="R32" i="5"/>
  <c r="AB12" i="5"/>
  <c r="AB28" i="5"/>
  <c r="AA9" i="5"/>
  <c r="V30" i="5"/>
  <c r="W17" i="5"/>
  <c r="P28" i="5"/>
  <c r="M11" i="5"/>
  <c r="Q7" i="5"/>
  <c r="O16" i="5"/>
  <c r="X28" i="5"/>
  <c r="AB9" i="5"/>
  <c r="Q14" i="5"/>
  <c r="I17" i="5"/>
  <c r="G15" i="5"/>
  <c r="Z10" i="5"/>
  <c r="G36" i="5"/>
  <c r="Q32" i="5"/>
  <c r="AA10" i="5"/>
  <c r="N21" i="5"/>
  <c r="AB7" i="5"/>
  <c r="K15" i="5"/>
  <c r="R20" i="5"/>
  <c r="I11" i="5"/>
  <c r="J11" i="5"/>
  <c r="T14" i="5"/>
  <c r="W28" i="5"/>
  <c r="N29" i="5"/>
  <c r="N25" i="5"/>
  <c r="J21" i="5"/>
  <c r="S24" i="5"/>
  <c r="K29" i="5"/>
  <c r="N15" i="5"/>
  <c r="L31" i="5"/>
  <c r="K9" i="5"/>
  <c r="Z16" i="5"/>
  <c r="Q30" i="5"/>
  <c r="W25" i="5"/>
  <c r="S15" i="5"/>
  <c r="J28" i="5"/>
  <c r="O20" i="5"/>
  <c r="Y26" i="5"/>
  <c r="N32" i="5"/>
  <c r="L11" i="5"/>
  <c r="R31" i="5"/>
  <c r="AB22" i="5"/>
  <c r="T17" i="5"/>
  <c r="R33" i="5"/>
  <c r="P24" i="5"/>
  <c r="S30" i="5"/>
  <c r="AA25" i="5"/>
  <c r="P25" i="5"/>
  <c r="N36" i="5"/>
  <c r="Q8" i="5"/>
  <c r="H8" i="5"/>
  <c r="I8" i="5"/>
  <c r="L17" i="5"/>
  <c r="U23" i="5"/>
  <c r="G23" i="5"/>
  <c r="G11" i="5"/>
  <c r="K36" i="5"/>
  <c r="AA20" i="5"/>
  <c r="I9" i="5"/>
  <c r="Y20" i="5"/>
  <c r="G16" i="5"/>
  <c r="V25" i="5"/>
  <c r="N23" i="5"/>
  <c r="L23" i="5"/>
  <c r="AA26" i="5"/>
  <c r="I10" i="5"/>
  <c r="H23" i="5"/>
  <c r="Y9" i="5"/>
  <c r="S7" i="5"/>
  <c r="Z23" i="5"/>
  <c r="H20" i="5"/>
  <c r="L15" i="5"/>
  <c r="I23" i="5"/>
  <c r="M9" i="5"/>
  <c r="M31" i="5"/>
  <c r="P32" i="5"/>
  <c r="AB16" i="5"/>
  <c r="G30" i="5"/>
  <c r="T36" i="5"/>
  <c r="AB18" i="5"/>
  <c r="I12" i="5"/>
  <c r="S11" i="5"/>
  <c r="M18" i="5"/>
  <c r="N30" i="5"/>
  <c r="Y18" i="5"/>
  <c r="H29" i="5"/>
  <c r="X32" i="5"/>
  <c r="G18" i="5"/>
  <c r="X31" i="5"/>
  <c r="Y31" i="5"/>
  <c r="S25" i="5"/>
  <c r="V33" i="5"/>
  <c r="R30" i="5"/>
  <c r="Z8" i="5"/>
  <c r="Y30" i="5"/>
  <c r="P23" i="5"/>
  <c r="H11" i="5"/>
  <c r="H10" i="5"/>
  <c r="Y36" i="5"/>
  <c r="Q28" i="5"/>
  <c r="L29" i="5"/>
  <c r="W8" i="5"/>
  <c r="R15" i="5"/>
  <c r="X18" i="5"/>
  <c r="T10" i="5"/>
  <c r="AA21" i="5"/>
  <c r="H14" i="5"/>
  <c r="X22" i="5"/>
  <c r="Y17" i="5"/>
  <c r="K26" i="5"/>
  <c r="W14" i="5"/>
  <c r="W23" i="5"/>
  <c r="W18" i="5"/>
  <c r="S10" i="5"/>
  <c r="R24" i="5"/>
  <c r="J14" i="5"/>
  <c r="J8" i="5"/>
  <c r="J20" i="5"/>
  <c r="G8" i="5"/>
  <c r="M22" i="5"/>
  <c r="M24" i="5"/>
  <c r="W31" i="5"/>
  <c r="O21" i="5"/>
  <c r="M10" i="5"/>
  <c r="R8" i="5"/>
  <c r="P16" i="5"/>
  <c r="X15" i="5"/>
  <c r="G28" i="5"/>
  <c r="Z36" i="5"/>
  <c r="AB36" i="5"/>
  <c r="AB30" i="5"/>
  <c r="V9" i="5"/>
  <c r="O10" i="5"/>
  <c r="AB10" i="5"/>
  <c r="Q15" i="5"/>
  <c r="T32" i="5"/>
  <c r="G12" i="5"/>
  <c r="U25" i="5"/>
  <c r="T22" i="5"/>
  <c r="X29" i="5"/>
  <c r="O17" i="5"/>
  <c r="W12" i="5"/>
  <c r="AB15" i="5"/>
  <c r="H28" i="5"/>
  <c r="N17" i="5"/>
  <c r="Q16" i="5"/>
  <c r="AB32" i="5"/>
  <c r="M15" i="5"/>
  <c r="P8" i="5"/>
  <c r="R11" i="5"/>
  <c r="Z18" i="5"/>
  <c r="K21" i="5"/>
  <c r="M32" i="5"/>
  <c r="X7" i="5"/>
  <c r="N31" i="5"/>
  <c r="S26" i="5"/>
  <c r="I32" i="5"/>
  <c r="T26" i="5"/>
  <c r="AA15" i="5"/>
  <c r="U21" i="5"/>
  <c r="I14" i="5"/>
  <c r="Z12" i="5"/>
  <c r="Q22" i="5"/>
  <c r="U31" i="5"/>
  <c r="V16" i="5"/>
  <c r="Y28" i="5"/>
  <c r="S8" i="5"/>
  <c r="Q25" i="5"/>
  <c r="Y11" i="5"/>
  <c r="Z11" i="5"/>
  <c r="P20" i="5"/>
  <c r="Q29" i="5"/>
  <c r="H33" i="5"/>
  <c r="W7" i="5"/>
  <c r="L32" i="5"/>
  <c r="L8" i="5"/>
  <c r="Z17" i="5"/>
  <c r="X16" i="5"/>
  <c r="AA12" i="5"/>
  <c r="G24" i="5"/>
  <c r="P12" i="5"/>
  <c r="T15" i="5"/>
  <c r="AB25" i="5"/>
  <c r="W36" i="5"/>
  <c r="Y23" i="5"/>
  <c r="AB24" i="5"/>
  <c r="U26" i="5"/>
  <c r="T23" i="5"/>
  <c r="W22" i="5"/>
  <c r="H17" i="5"/>
  <c r="L28" i="5"/>
  <c r="Q12" i="5"/>
  <c r="S12" i="5"/>
  <c r="L21" i="5"/>
  <c r="O28" i="5"/>
  <c r="Q9" i="5"/>
  <c r="O18" i="5"/>
  <c r="U9" i="5"/>
  <c r="V7" i="5"/>
  <c r="S16" i="5"/>
  <c r="AB26" i="5"/>
  <c r="AB11" i="5"/>
  <c r="V31" i="5"/>
  <c r="AA11" i="5"/>
  <c r="H15" i="5"/>
  <c r="H26" i="5"/>
  <c r="U7" i="5"/>
  <c r="R26" i="5"/>
  <c r="N9" i="5"/>
  <c r="V11" i="5"/>
  <c r="K10" i="5"/>
  <c r="Y29" i="5"/>
  <c r="Y8" i="5"/>
  <c r="R12" i="5"/>
  <c r="Q11" i="5"/>
  <c r="J18" i="5"/>
  <c r="P29" i="5"/>
  <c r="S31" i="5"/>
  <c r="Y25" i="5"/>
  <c r="Z31" i="5"/>
  <c r="U12" i="5"/>
  <c r="M16" i="5"/>
  <c r="I20" i="5"/>
  <c r="M17" i="5"/>
  <c r="M12" i="5"/>
  <c r="U28" i="5"/>
  <c r="K33" i="5"/>
  <c r="U24" i="5"/>
  <c r="P15" i="5"/>
  <c r="W20" i="5"/>
  <c r="AA31" i="5"/>
  <c r="X9" i="5"/>
  <c r="O32" i="5"/>
  <c r="V21" i="5"/>
  <c r="W26" i="5"/>
  <c r="G25" i="5"/>
  <c r="V8" i="5"/>
  <c r="X24" i="5"/>
  <c r="W32" i="5"/>
  <c r="O30" i="5"/>
  <c r="L7" i="5"/>
  <c r="Q17" i="5"/>
  <c r="J33" i="5"/>
  <c r="N24" i="5"/>
  <c r="R16" i="5"/>
  <c r="X10" i="5"/>
  <c r="O29" i="5"/>
  <c r="P21" i="5"/>
  <c r="V26" i="5"/>
  <c r="H25" i="5"/>
  <c r="AA7" i="5"/>
  <c r="K22" i="5"/>
  <c r="M23" i="5"/>
  <c r="K11" i="5"/>
  <c r="W21" i="5"/>
  <c r="K18" i="5"/>
  <c r="R21" i="5"/>
  <c r="R14" i="5"/>
  <c r="Z20" i="5"/>
  <c r="J25" i="5"/>
  <c r="G27" i="5"/>
  <c r="Y32" i="5"/>
  <c r="U11" i="5"/>
  <c r="Z22" i="5"/>
  <c r="G14" i="5"/>
  <c r="Q31" i="5"/>
  <c r="M28" i="5"/>
  <c r="M36" i="5"/>
  <c r="L25" i="5"/>
  <c r="O11" i="5"/>
  <c r="R10" i="5"/>
  <c r="O26" i="5"/>
  <c r="H7" i="5"/>
  <c r="Q36" i="5"/>
  <c r="U22" i="5"/>
  <c r="M26" i="5"/>
  <c r="N7" i="5"/>
  <c r="S23" i="5"/>
  <c r="J24" i="5"/>
  <c r="S36" i="5"/>
  <c r="U17" i="5"/>
  <c r="T8" i="5"/>
  <c r="N8" i="5"/>
  <c r="Y12" i="5"/>
  <c r="J31" i="5"/>
  <c r="AA14" i="5"/>
  <c r="J29" i="5"/>
  <c r="O12" i="5"/>
  <c r="X30" i="5"/>
  <c r="T31" i="5"/>
  <c r="L22" i="5"/>
  <c r="I16" i="5"/>
  <c r="O36" i="5"/>
  <c r="AA17" i="5"/>
  <c r="I18" i="5"/>
  <c r="W15" i="5"/>
  <c r="S32" i="5"/>
  <c r="H18" i="5"/>
  <c r="X33" i="5"/>
  <c r="J9" i="5"/>
  <c r="V15" i="5"/>
  <c r="X21" i="5"/>
  <c r="H21" i="5"/>
  <c r="U15" i="5"/>
  <c r="I26" i="5"/>
  <c r="Z24" i="5"/>
  <c r="X17" i="5"/>
  <c r="I25" i="5"/>
  <c r="H30" i="5"/>
  <c r="S21" i="5"/>
  <c r="V23" i="5"/>
  <c r="G17" i="5"/>
  <c r="W30" i="5"/>
  <c r="R18" i="5"/>
  <c r="P7" i="5"/>
  <c r="V29" i="5"/>
  <c r="I29" i="5"/>
  <c r="W10" i="5"/>
  <c r="N11" i="5"/>
  <c r="X26" i="5"/>
  <c r="AA29" i="5"/>
  <c r="J26" i="5"/>
  <c r="Y22" i="5"/>
  <c r="T25" i="5"/>
  <c r="M29" i="5"/>
  <c r="L20" i="5"/>
  <c r="L26" i="5"/>
  <c r="X11" i="5"/>
  <c r="X20" i="5"/>
  <c r="Q26" i="5"/>
  <c r="Z25" i="5"/>
  <c r="P30" i="5"/>
  <c r="Q24" i="5"/>
  <c r="K14" i="5"/>
  <c r="Z28" i="5"/>
  <c r="O25" i="5"/>
  <c r="W29" i="5"/>
  <c r="Y14" i="5"/>
  <c r="P11" i="5"/>
  <c r="Y10" i="5"/>
  <c r="P14" i="5"/>
  <c r="P18" i="5"/>
  <c r="V10" i="5"/>
  <c r="N26" i="5"/>
  <c r="T16" i="5"/>
  <c r="Y16" i="5"/>
  <c r="W9" i="5"/>
  <c r="H16" i="5"/>
  <c r="U18" i="5"/>
  <c r="T11" i="5"/>
  <c r="U16" i="5"/>
  <c r="L33" i="5"/>
  <c r="N33" i="5"/>
  <c r="R28" i="5"/>
  <c r="L10" i="5"/>
  <c r="J7" i="5"/>
  <c r="L36" i="5"/>
  <c r="N20" i="5"/>
  <c r="S22" i="5"/>
  <c r="O8" i="5"/>
  <c r="K25" i="5"/>
  <c r="K24" i="5"/>
  <c r="K20" i="5"/>
  <c r="N28" i="5"/>
  <c r="AA8" i="5"/>
  <c r="M33" i="5"/>
  <c r="H31" i="5"/>
  <c r="V24" i="5"/>
  <c r="T7" i="5"/>
  <c r="U32" i="5"/>
  <c r="J36" i="5"/>
  <c r="N18" i="5"/>
  <c r="H32" i="5"/>
  <c r="G26" i="5"/>
  <c r="X23" i="5"/>
  <c r="Q33" i="5"/>
  <c r="Y21" i="5"/>
  <c r="G7" i="5"/>
  <c r="AB14" i="5"/>
  <c r="Z32" i="5"/>
  <c r="AB21" i="5"/>
  <c r="T30" i="5"/>
  <c r="R7" i="5"/>
  <c r="P17" i="5"/>
  <c r="AA23" i="5"/>
  <c r="Z15" i="5"/>
  <c r="M21" i="5"/>
  <c r="N12" i="5"/>
  <c r="X8" i="5"/>
  <c r="V12" i="5"/>
  <c r="AA16" i="5"/>
  <c r="U33" i="5"/>
  <c r="V36" i="5"/>
  <c r="J23" i="5"/>
  <c r="I30" i="5"/>
  <c r="V22" i="5"/>
  <c r="X36" i="5"/>
  <c r="W24" i="5"/>
  <c r="I7" i="5"/>
  <c r="J17" i="5"/>
  <c r="O9" i="5"/>
  <c r="K7" i="5"/>
  <c r="AA28" i="5"/>
  <c r="G32" i="5"/>
  <c r="P31" i="5"/>
  <c r="J16" i="5"/>
  <c r="Z30" i="5"/>
  <c r="I33" i="5"/>
  <c r="N22" i="5"/>
  <c r="O15" i="5"/>
  <c r="AA22" i="5"/>
  <c r="K31" i="5"/>
  <c r="M20" i="5"/>
  <c r="X14" i="5"/>
  <c r="S14" i="5"/>
  <c r="AA33" i="5"/>
  <c r="I31" i="5"/>
  <c r="S9" i="5"/>
  <c r="G9" i="5"/>
  <c r="J12" i="5"/>
  <c r="I22" i="5"/>
  <c r="P36" i="5"/>
  <c r="P10" i="5"/>
  <c r="U29" i="5"/>
  <c r="AB33" i="5"/>
  <c r="X25" i="5"/>
  <c r="G33" i="5"/>
  <c r="Z14" i="5"/>
  <c r="I15" i="5"/>
  <c r="Z7" i="5"/>
  <c r="J15" i="5"/>
  <c r="H27" i="5"/>
  <c r="P26" i="5"/>
  <c r="V14" i="5"/>
  <c r="P9" i="5"/>
  <c r="U30" i="5"/>
  <c r="U36" i="5"/>
  <c r="K23" i="5"/>
  <c r="L16" i="5"/>
  <c r="O31" i="5"/>
  <c r="T21" i="5"/>
  <c r="S18" i="5"/>
  <c r="AB17" i="5"/>
  <c r="K12" i="5"/>
  <c r="T20" i="5"/>
  <c r="H22" i="5"/>
  <c r="V17" i="5"/>
  <c r="Q10" i="5"/>
  <c r="R25" i="5"/>
  <c r="J30" i="5"/>
  <c r="O14" i="5"/>
  <c r="W33" i="5"/>
  <c r="T33" i="5"/>
  <c r="S33" i="5"/>
  <c r="R22" i="5"/>
  <c r="R23" i="5"/>
  <c r="H9" i="5"/>
  <c r="T29" i="5"/>
  <c r="S17" i="5"/>
  <c r="I21" i="5"/>
  <c r="G10" i="5"/>
  <c r="L14" i="5"/>
  <c r="I24" i="5"/>
  <c r="O33" i="5"/>
  <c r="Q23" i="5"/>
  <c r="AB29" i="5"/>
  <c r="X12" i="5"/>
  <c r="K8" i="5"/>
  <c r="Q21" i="5"/>
  <c r="L18" i="5"/>
  <c r="O7" i="5"/>
  <c r="R9" i="5"/>
  <c r="S29" i="5"/>
  <c r="I36" i="5"/>
  <c r="G22" i="5"/>
  <c r="H24" i="5"/>
  <c r="AA18" i="5"/>
  <c r="R17" i="5"/>
  <c r="M14" i="5"/>
  <c r="T24" i="5"/>
  <c r="M30" i="5"/>
  <c r="W16" i="5"/>
  <c r="Y7" i="5"/>
  <c r="T9" i="5"/>
  <c r="W11" i="5"/>
  <c r="AA24" i="5"/>
  <c r="Q18" i="5"/>
  <c r="Z21" i="5"/>
  <c r="N10" i="5"/>
  <c r="O24" i="5"/>
  <c r="H12" i="5"/>
  <c r="T12" i="5"/>
  <c r="R36" i="5"/>
  <c r="L12" i="5"/>
  <c r="Z26" i="5"/>
  <c r="V18" i="5"/>
  <c r="K27" i="5"/>
  <c r="O27" i="5"/>
  <c r="P27" i="5"/>
  <c r="AB27" i="5"/>
  <c r="N27" i="5"/>
  <c r="W27" i="5"/>
  <c r="M27" i="5"/>
  <c r="J27" i="5"/>
  <c r="T27" i="5"/>
  <c r="S27" i="5"/>
  <c r="V27" i="5"/>
  <c r="R27" i="5"/>
  <c r="AA27" i="5"/>
  <c r="Z27" i="5"/>
  <c r="X27" i="5"/>
  <c r="I27" i="5"/>
  <c r="U27" i="5"/>
  <c r="L27" i="5"/>
  <c r="Y27" i="5"/>
  <c r="Q27" i="5"/>
  <c r="L6" i="5" l="1"/>
  <c r="Y6" i="5"/>
  <c r="M13" i="5"/>
  <c r="P6" i="5"/>
  <c r="N6" i="5"/>
  <c r="I13" i="5"/>
  <c r="K13" i="5"/>
  <c r="V6" i="5"/>
  <c r="W6" i="5"/>
  <c r="S6" i="5"/>
  <c r="U13" i="5"/>
  <c r="G19" i="5"/>
  <c r="K6" i="5"/>
  <c r="I6" i="5"/>
  <c r="R6" i="5"/>
  <c r="G6" i="5"/>
  <c r="T6" i="5"/>
  <c r="H6" i="5"/>
  <c r="W13" i="5"/>
  <c r="H19" i="5"/>
  <c r="O6" i="5"/>
  <c r="J13" i="5"/>
  <c r="AA6" i="5"/>
  <c r="L13" i="5"/>
  <c r="Z6" i="5"/>
  <c r="V13" i="5"/>
  <c r="S13" i="5"/>
  <c r="G13" i="5"/>
  <c r="U6" i="5"/>
  <c r="AB6" i="5"/>
  <c r="Q6" i="5"/>
  <c r="X13" i="5"/>
  <c r="X6" i="5"/>
  <c r="R13" i="5"/>
  <c r="H13" i="5"/>
  <c r="AB13" i="5"/>
  <c r="Q13" i="5"/>
  <c r="N13" i="5"/>
  <c r="O13" i="5"/>
  <c r="Y13" i="5"/>
  <c r="Z13" i="5"/>
  <c r="J6" i="5"/>
  <c r="P13" i="5"/>
  <c r="AA13" i="5"/>
  <c r="T13" i="5"/>
  <c r="M6" i="5"/>
  <c r="V19" i="5"/>
  <c r="S19" i="5"/>
  <c r="N19" i="5"/>
  <c r="AB19" i="5"/>
  <c r="Y19" i="5"/>
  <c r="J19" i="5"/>
  <c r="M19" i="5"/>
  <c r="I19" i="5"/>
  <c r="T19" i="5"/>
  <c r="P19" i="5"/>
  <c r="U19" i="5"/>
  <c r="Z19" i="5"/>
  <c r="R19" i="5"/>
  <c r="K19" i="5"/>
  <c r="L19" i="5"/>
  <c r="O19" i="5"/>
  <c r="W19" i="5"/>
  <c r="Q19" i="5"/>
  <c r="X19" i="5"/>
  <c r="AA19" i="5"/>
  <c r="H5" i="5" l="1"/>
  <c r="G5" i="5"/>
  <c r="AB5" i="5"/>
  <c r="T5" i="5"/>
  <c r="Y5" i="5"/>
  <c r="K5" i="5"/>
  <c r="N5" i="5"/>
  <c r="AA5" i="5"/>
  <c r="Z5" i="5"/>
  <c r="M5" i="5"/>
  <c r="W5" i="5"/>
  <c r="V5" i="5"/>
  <c r="S5" i="5"/>
  <c r="Q5" i="5"/>
  <c r="P5" i="5"/>
  <c r="I5" i="5"/>
  <c r="X5" i="5"/>
  <c r="O5" i="5"/>
  <c r="L5" i="5"/>
  <c r="R5" i="5"/>
  <c r="U5" i="5"/>
  <c r="J5" i="5"/>
</calcChain>
</file>

<file path=xl/sharedStrings.xml><?xml version="1.0" encoding="utf-8"?>
<sst xmlns="http://schemas.openxmlformats.org/spreadsheetml/2006/main" count="660" uniqueCount="100">
  <si>
    <t>GDP at market prices</t>
  </si>
  <si>
    <t>Agriculture, forestry and fishing</t>
  </si>
  <si>
    <t>Cash crops</t>
  </si>
  <si>
    <t>Food crops</t>
  </si>
  <si>
    <t>Livestock</t>
  </si>
  <si>
    <t>Agriculture Support Services</t>
  </si>
  <si>
    <t>Forestry</t>
  </si>
  <si>
    <t>Fishing</t>
  </si>
  <si>
    <t>Industry</t>
  </si>
  <si>
    <t>Mining &amp; quarrying</t>
  </si>
  <si>
    <t>Manufacturing</t>
  </si>
  <si>
    <t>Electricity</t>
  </si>
  <si>
    <t>Water</t>
  </si>
  <si>
    <t>Construction</t>
  </si>
  <si>
    <t>Services</t>
  </si>
  <si>
    <t>Trade and Repairs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</si>
  <si>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</si>
  <si>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</si>
  <si>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</si>
  <si>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</si>
  <si>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</si>
  <si>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</si>
  <si>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</si>
  <si>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 xml:space="preserve">Public Administration </t>
  </si>
  <si>
    <t>Education</t>
  </si>
  <si>
    <t>Human Health and Social Work Activities</t>
  </si>
  <si>
    <t>Arts, Entertainment and Recreation</t>
  </si>
  <si>
    <t>Other Service Activities</t>
  </si>
  <si>
    <t>Activities of Households as Employers</t>
  </si>
  <si>
    <t>Adjustments</t>
  </si>
  <si>
    <t>Taxes on products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</si>
  <si>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</si>
  <si>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</si>
  <si>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</si>
  <si>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</si>
  <si>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</si>
  <si>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</si>
  <si>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</si>
  <si>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</si>
  <si>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</si>
  <si>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</si>
  <si>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</si>
  <si>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</si>
  <si>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</si>
  <si>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</si>
  <si>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</si>
  <si>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</si>
  <si>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</si>
  <si>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</si>
  <si>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</si>
  <si>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</si>
  <si>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</si>
  <si>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</si>
  <si>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</si>
  <si>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</si>
  <si>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</si>
  <si>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</si>
  <si>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Q1</t>
  </si>
  <si>
    <t>Q2</t>
  </si>
  <si>
    <t>Q3</t>
  </si>
  <si>
    <t>Q4</t>
  </si>
  <si>
    <t>Y</t>
  </si>
  <si>
    <t>N</t>
  </si>
  <si>
    <t>Uganda Bureau of Statistics</t>
  </si>
  <si>
    <t>Trade &amp; Repairs</t>
  </si>
  <si>
    <t>Transportation &amp; Storage</t>
  </si>
  <si>
    <t xml:space="preserve">Accommodation &amp; Food Service </t>
  </si>
  <si>
    <t>Information &amp; Communication</t>
  </si>
  <si>
    <t xml:space="preserve">Financial and Insurance </t>
  </si>
  <si>
    <t>Activities of Households</t>
  </si>
  <si>
    <t xml:space="preserve">Professional, Scientific &amp; Technical </t>
  </si>
  <si>
    <t xml:space="preserve">Human Health &amp; Social Work </t>
  </si>
  <si>
    <t>Arts, Entertainment &amp; Recreation</t>
  </si>
  <si>
    <t>Agriculture, Forestry &amp; Fishing</t>
  </si>
  <si>
    <t xml:space="preserve">Administrative &amp; Support Service </t>
  </si>
  <si>
    <t>2016/17</t>
  </si>
  <si>
    <t>SEASONALLY ADJUSTED ESTIMATES</t>
  </si>
  <si>
    <t>TREND CYCLE ESTIMATES</t>
  </si>
  <si>
    <t>ORIGINAL ESTIMATES</t>
  </si>
  <si>
    <t>2017/18</t>
  </si>
  <si>
    <t>GDP AT MARKET PRICES</t>
  </si>
  <si>
    <t>AGRICULTURE,FORESTRY&amp;FISHING</t>
  </si>
  <si>
    <t>INDUSTRY</t>
  </si>
  <si>
    <t>SERVICES</t>
  </si>
  <si>
    <t>ADJUSTMENTS</t>
  </si>
  <si>
    <t>2018/19</t>
  </si>
  <si>
    <t>2019/20</t>
  </si>
  <si>
    <t>Construction NSA</t>
  </si>
  <si>
    <t>Construction SA</t>
  </si>
  <si>
    <t>Construction Trend</t>
  </si>
  <si>
    <t>2020/21</t>
  </si>
  <si>
    <t>2021/22</t>
  </si>
  <si>
    <t>Table 15: SEASONALLY ADJUSTED Value Added at current prices, BILLION SHILLINGS, 2016/17-2021/22</t>
  </si>
  <si>
    <t>Table 16: SEASONALLY ADJUSTED Value Added by activity at current prices, PERCENTAGE SHARE, 2016/17-2021/22</t>
  </si>
  <si>
    <t>Table 17: TREND-CYCLE Value Added by activity at current prices, BILLION SHILLINGS, 2016/17-2021/22</t>
  </si>
  <si>
    <t>Table 18: TREND-CYCLE Value Added by activity at current prices, PERCENTAGE SHARE, 2016/17-2021/22</t>
  </si>
  <si>
    <t>Table 11: Summary of QGDP at current prices, BILLION SHILLINGS, 2016/17-2021/22</t>
  </si>
  <si>
    <t>Table 12: Summary of QGDP at current prices, percentage share, 2016/17-2021/22</t>
  </si>
  <si>
    <t>Table 13: ORIGINAL UNADJUSTED Value Added by activity at current prices, BILLION SHILLINGS, 2016/17-2021/22</t>
  </si>
  <si>
    <t>Table 14: ORIGINAL UNADJUSTED Value Added by activity at current prices, PERCENTAGE SHARE, 2016/17-2021/22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</si>
</sst>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  <numFmt numFmtId="167" formatCode="#,##0.0"/>
    <numFmt numFmtId="168" formatCode="_(* #,##0.0_);_(* \(#,##0.0\);_(* &quot;-&quot;?_);_(@_)"/>
    <numFmt numFmtId="169" formatCode="_(* #,##0.00000000000_);_(* \(#,##0.000000000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i/>
      <sz val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.5"/>
      <color theme="1"/>
      <name val="Arial"/>
      <family val="2"/>
    </font>
    <font>
      <b/>
      <sz val="8.5"/>
      <name val="Arial"/>
      <family val="2"/>
    </font>
    <font>
      <sz val="8.5"/>
      <color theme="1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b/>
      <sz val="8.5"/>
      <color theme="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164" fontId="3" fillId="0" borderId="0" xfId="0" applyNumberFormat="1" applyFont="1" applyBorder="1"/>
    <xf numFmtId="3" fontId="4" fillId="0" borderId="0" xfId="0" applyNumberFormat="1" applyFont="1" applyBorder="1" applyAlignment="1" applyProtection="1">
      <alignment wrapText="1"/>
    </xf>
    <xf numFmtId="3" fontId="4" fillId="0" borderId="0" xfId="0" applyNumberFormat="1" applyFont="1" applyBorder="1" applyAlignment="1" applyProtection="1"/>
    <xf numFmtId="0" fontId="0" fillId="0" borderId="0" xfId="0" applyNumberFormat="1" applyBorder="1" applyAlignment="1">
      <alignment horizontal="left" vertical="top" wrapText="1"/>
    </xf>
    <xf numFmtId="0" fontId="5" fillId="0" borderId="1" xfId="0" applyFont="1" applyBorder="1" applyAlignment="1">
      <alignment horizontal="right"/>
    </xf>
    <xf numFmtId="165" fontId="0" fillId="0" borderId="0" xfId="1" applyNumberFormat="1" applyFont="1"/>
    <xf numFmtId="165" fontId="2" fillId="0" borderId="0" xfId="0" applyNumberFormat="1" applyFont="1"/>
    <xf numFmtId="0" fontId="2" fillId="0" borderId="0" xfId="0" applyFont="1"/>
    <xf numFmtId="165" fontId="2" fillId="0" borderId="0" xfId="1" applyNumberFormat="1" applyFont="1"/>
    <xf numFmtId="166" fontId="2" fillId="0" borderId="0" xfId="0" applyNumberFormat="1" applyFont="1"/>
    <xf numFmtId="164" fontId="2" fillId="0" borderId="0" xfId="0" applyNumberFormat="1" applyFont="1"/>
    <xf numFmtId="164" fontId="0" fillId="0" borderId="0" xfId="1" applyNumberFormat="1" applyFont="1"/>
    <xf numFmtId="164" fontId="0" fillId="0" borderId="0" xfId="0" applyNumberFormat="1"/>
    <xf numFmtId="164" fontId="9" fillId="0" borderId="0" xfId="0" applyNumberFormat="1" applyFont="1" applyFill="1" applyBorder="1"/>
    <xf numFmtId="164" fontId="16" fillId="0" borderId="0" xfId="0" applyNumberFormat="1" applyFont="1" applyFill="1" applyBorder="1"/>
    <xf numFmtId="165" fontId="14" fillId="0" borderId="0" xfId="1" applyNumberFormat="1" applyFont="1" applyFill="1" applyBorder="1"/>
    <xf numFmtId="0" fontId="11" fillId="0" borderId="0" xfId="0" applyFont="1" applyFill="1"/>
    <xf numFmtId="0" fontId="10" fillId="0" borderId="0" xfId="0" applyFont="1" applyFill="1"/>
    <xf numFmtId="0" fontId="14" fillId="0" borderId="0" xfId="0" applyFont="1" applyFill="1" applyBorder="1"/>
    <xf numFmtId="0" fontId="12" fillId="0" borderId="0" xfId="0" applyFont="1" applyFill="1" applyBorder="1"/>
    <xf numFmtId="164" fontId="13" fillId="0" borderId="0" xfId="0" applyNumberFormat="1" applyFont="1" applyFill="1" applyBorder="1"/>
    <xf numFmtId="165" fontId="12" fillId="0" borderId="0" xfId="1" applyNumberFormat="1" applyFont="1" applyFill="1" applyBorder="1"/>
    <xf numFmtId="164" fontId="15" fillId="0" borderId="0" xfId="0" applyNumberFormat="1" applyFont="1" applyFill="1" applyBorder="1"/>
    <xf numFmtId="3" fontId="15" fillId="0" borderId="0" xfId="0" applyNumberFormat="1" applyFont="1" applyFill="1" applyBorder="1" applyAlignment="1" applyProtection="1"/>
    <xf numFmtId="3" fontId="15" fillId="0" borderId="1" xfId="0" applyNumberFormat="1" applyFont="1" applyFill="1" applyBorder="1" applyAlignment="1" applyProtection="1"/>
    <xf numFmtId="165" fontId="14" fillId="0" borderId="1" xfId="1" applyNumberFormat="1" applyFont="1" applyFill="1" applyBorder="1"/>
    <xf numFmtId="0" fontId="14" fillId="0" borderId="1" xfId="0" applyFont="1" applyFill="1" applyBorder="1"/>
    <xf numFmtId="0" fontId="8" fillId="0" borderId="0" xfId="0" applyFont="1" applyFill="1"/>
    <xf numFmtId="0" fontId="7" fillId="0" borderId="0" xfId="0" applyFont="1" applyFill="1"/>
    <xf numFmtId="0" fontId="10" fillId="0" borderId="1" xfId="0" applyFont="1" applyFill="1" applyBorder="1" applyAlignment="1"/>
    <xf numFmtId="0" fontId="14" fillId="0" borderId="0" xfId="0" applyFont="1" applyFill="1"/>
    <xf numFmtId="166" fontId="12" fillId="0" borderId="0" xfId="1" applyNumberFormat="1" applyFont="1" applyFill="1"/>
    <xf numFmtId="0" fontId="12" fillId="0" borderId="0" xfId="0" applyFont="1" applyFill="1"/>
    <xf numFmtId="166" fontId="14" fillId="0" borderId="0" xfId="1" applyNumberFormat="1" applyFont="1" applyFill="1"/>
    <xf numFmtId="166" fontId="14" fillId="0" borderId="0" xfId="1" applyNumberFormat="1" applyFont="1" applyFill="1" applyBorder="1"/>
    <xf numFmtId="166" fontId="14" fillId="0" borderId="1" xfId="1" applyNumberFormat="1" applyFont="1" applyFill="1" applyBorder="1"/>
    <xf numFmtId="166" fontId="14" fillId="0" borderId="0" xfId="0" applyNumberFormat="1" applyFont="1" applyFill="1"/>
    <xf numFmtId="168" fontId="12" fillId="0" borderId="0" xfId="0" applyNumberFormat="1" applyFont="1" applyFill="1" applyBorder="1"/>
    <xf numFmtId="3" fontId="15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>
      <alignment horizontal="left" wrapText="1"/>
    </xf>
    <xf numFmtId="0" fontId="14" fillId="0" borderId="0" xfId="0" applyNumberFormat="1" applyFont="1" applyFill="1" applyBorder="1" applyAlignment="1">
      <alignment horizontal="left" vertical="top" wrapText="1"/>
    </xf>
    <xf numFmtId="165" fontId="7" fillId="0" borderId="0" xfId="1" applyNumberFormat="1" applyFont="1" applyFill="1"/>
    <xf numFmtId="165" fontId="12" fillId="0" borderId="0" xfId="0" applyNumberFormat="1" applyFont="1" applyFill="1" applyBorder="1"/>
    <xf numFmtId="167" fontId="14" fillId="0" borderId="0" xfId="1" applyNumberFormat="1" applyFont="1" applyFill="1" applyBorder="1"/>
    <xf numFmtId="167" fontId="14" fillId="0" borderId="1" xfId="1" applyNumberFormat="1" applyFont="1" applyFill="1" applyBorder="1"/>
    <xf numFmtId="166" fontId="7" fillId="0" borderId="0" xfId="1" applyNumberFormat="1" applyFont="1" applyFill="1"/>
    <xf numFmtId="166" fontId="10" fillId="0" borderId="0" xfId="1" applyNumberFormat="1" applyFont="1" applyFill="1"/>
    <xf numFmtId="168" fontId="12" fillId="0" borderId="0" xfId="1" applyNumberFormat="1" applyFont="1" applyFill="1" applyBorder="1"/>
    <xf numFmtId="165" fontId="17" fillId="0" borderId="0" xfId="1" applyNumberFormat="1" applyFont="1" applyFill="1" applyBorder="1"/>
    <xf numFmtId="169" fontId="17" fillId="0" borderId="0" xfId="1" applyNumberFormat="1" applyFont="1" applyFill="1" applyBorder="1"/>
    <xf numFmtId="165" fontId="17" fillId="0" borderId="1" xfId="1" applyNumberFormat="1" applyFont="1" applyFill="1" applyBorder="1"/>
    <xf numFmtId="0" fontId="6" fillId="0" borderId="0" xfId="0" applyFont="1" applyFill="1" applyBorder="1"/>
    <xf numFmtId="0" fontId="12" fillId="2" borderId="2" xfId="0" applyFont="1" applyFill="1" applyBorder="1"/>
    <xf numFmtId="0" fontId="12" fillId="2" borderId="3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right"/>
    </xf>
    <xf numFmtId="0" fontId="12" fillId="2" borderId="3" xfId="0" applyFont="1" applyFill="1" applyBorder="1" applyAlignment="1">
      <alignment horizontal="right"/>
    </xf>
    <xf numFmtId="0" fontId="14" fillId="2" borderId="0" xfId="0" applyFont="1" applyFill="1" applyBorder="1"/>
    <xf numFmtId="49" fontId="14" fillId="2" borderId="0" xfId="0" applyNumberFormat="1" applyFont="1" applyFill="1" applyBorder="1"/>
    <xf numFmtId="164" fontId="13" fillId="2" borderId="0" xfId="0" applyNumberFormat="1" applyFont="1" applyFill="1" applyBorder="1"/>
    <xf numFmtId="165" fontId="12" fillId="2" borderId="0" xfId="1" applyNumberFormat="1" applyFont="1" applyFill="1" applyBorder="1"/>
    <xf numFmtId="165" fontId="17" fillId="2" borderId="0" xfId="1" applyNumberFormat="1" applyFont="1" applyFill="1" applyBorder="1"/>
    <xf numFmtId="0" fontId="12" fillId="2" borderId="0" xfId="0" applyFont="1" applyFill="1" applyBorder="1"/>
    <xf numFmtId="165" fontId="14" fillId="2" borderId="0" xfId="1" applyNumberFormat="1" applyFont="1" applyFill="1" applyBorder="1"/>
    <xf numFmtId="166" fontId="12" fillId="2" borderId="0" xfId="1" applyNumberFormat="1" applyFont="1" applyFill="1" applyBorder="1"/>
    <xf numFmtId="166" fontId="14" fillId="2" borderId="0" xfId="1" applyNumberFormat="1" applyFont="1" applyFill="1" applyBorder="1"/>
    <xf numFmtId="167" fontId="14" fillId="2" borderId="0" xfId="1" applyNumberFormat="1" applyFont="1" applyFill="1" applyBorder="1"/>
    <xf numFmtId="0" fontId="12" fillId="2" borderId="0" xfId="0" applyFont="1" applyFill="1" applyBorder="1" applyAlignment="1">
      <alignment horizontal="right"/>
    </xf>
    <xf numFmtId="0" fontId="12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ing%20Folders/valuable%20files/QGDP%20201617%20rebase/QGDP%20Q22021_22/Serena_LwezaAAA%20QNA%20Workshop%20Useful%20files/Seasonal%20Adjustment%20Tool%20V8.1%20CP%20(batch%20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FullResults"/>
      <sheetName val="Trend"/>
      <sheetName val="IndResults"/>
      <sheetName val="IndData"/>
      <sheetName val="X12Metafile"/>
      <sheetName val="X12Spec"/>
      <sheetName val="X12Results"/>
      <sheetName val="X12ResultsE18"/>
      <sheetName val="X12ForecastsOriginal"/>
      <sheetName val="X12ForecastsCalendarAdj"/>
      <sheetName val="X12ForecastsSAOnly"/>
      <sheetName val="X12ForecastsARIMA"/>
      <sheetName val="X12ForecastsSA"/>
      <sheetName val="X12ForecastsTrend"/>
      <sheetName val="X12ForecastsTC"/>
      <sheetName val="X12ForecastsFactors"/>
      <sheetName val="X12ForecastsIrregulars"/>
      <sheetName val="X12OriginalInput"/>
      <sheetName val="RawForecast"/>
      <sheetName val="CalcResults"/>
      <sheetName val="Lookups"/>
    </sheetNames>
    <sheetDataSet>
      <sheetData sheetId="0"/>
      <sheetData sheetId="1"/>
      <sheetData sheetId="2"/>
      <sheetData sheetId="3"/>
      <sheetData sheetId="4">
        <row r="1">
          <cell r="C1" t="str">
            <v xml:space="preserve">Enter below series to be seaonally adjusted </v>
          </cell>
          <cell r="F1">
            <v>0</v>
          </cell>
          <cell r="K1">
            <v>0</v>
          </cell>
          <cell r="L1">
            <v>0</v>
          </cell>
          <cell r="M1">
            <v>0</v>
          </cell>
        </row>
        <row r="2">
          <cell r="K2">
            <v>0</v>
          </cell>
          <cell r="L2">
            <v>0</v>
          </cell>
          <cell r="M2">
            <v>0</v>
          </cell>
        </row>
        <row r="3">
          <cell r="C3" t="str">
            <v>Period</v>
          </cell>
          <cell r="F3" t="str">
            <v>LIVESTOCK</v>
          </cell>
          <cell r="K3" t="str">
            <v>MANUFACTURING</v>
          </cell>
          <cell r="L3" t="str">
            <v>ELECTRICITY</v>
          </cell>
          <cell r="M3" t="str">
            <v>WATER</v>
          </cell>
          <cell r="Q3" t="str">
            <v>ACCOMODATION &amp; FOOD SVCS</v>
          </cell>
          <cell r="R3" t="str">
            <v>INFORMATION &amp; COMMUNICATION SVCS</v>
          </cell>
          <cell r="S3" t="str">
            <v>FINANCIAL &amp; INSURANCE SVCS</v>
          </cell>
          <cell r="T3" t="str">
            <v>REAL ESTATE</v>
          </cell>
          <cell r="V3" t="str">
            <v>ADMINISTRATIVE &amp; SUPPROT SVCS</v>
          </cell>
          <cell r="W3" t="str">
            <v>PUBLIC ADMIN</v>
          </cell>
          <cell r="X3" t="str">
            <v>EDUCATION</v>
          </cell>
          <cell r="Y3" t="str">
            <v>HEALTH</v>
          </cell>
          <cell r="Z3" t="str">
            <v>ARTS, ENTER &amp; CREATIVE</v>
          </cell>
          <cell r="AA3" t="str">
            <v>OTHER SERVICES</v>
          </cell>
        </row>
        <row r="4">
          <cell r="C4" t="str">
            <v>2008Q1</v>
          </cell>
          <cell r="F4">
            <v>0</v>
          </cell>
          <cell r="K4">
            <v>0</v>
          </cell>
          <cell r="L4">
            <v>0</v>
          </cell>
          <cell r="M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</row>
        <row r="5">
          <cell r="C5" t="str">
            <v>2008Q2</v>
          </cell>
          <cell r="F5">
            <v>0</v>
          </cell>
          <cell r="K5">
            <v>0</v>
          </cell>
          <cell r="L5">
            <v>0</v>
          </cell>
          <cell r="M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</row>
        <row r="6">
          <cell r="C6" t="str">
            <v>2008Q3</v>
          </cell>
          <cell r="F6">
            <v>342.82529199109939</v>
          </cell>
          <cell r="K6">
            <v>752.41547388041147</v>
          </cell>
          <cell r="L6">
            <v>75.327796539888496</v>
          </cell>
          <cell r="M6">
            <v>159.83270578582452</v>
          </cell>
          <cell r="Q6">
            <v>177.66202469987914</v>
          </cell>
          <cell r="R6">
            <v>426.20711156149656</v>
          </cell>
          <cell r="S6">
            <v>173.30698809315035</v>
          </cell>
          <cell r="T6">
            <v>351.23723421560982</v>
          </cell>
          <cell r="V6">
            <v>117.30516815591717</v>
          </cell>
          <cell r="W6">
            <v>228.2401466169394</v>
          </cell>
          <cell r="X6">
            <v>427.35886038289578</v>
          </cell>
          <cell r="Y6">
            <v>276.52675107061873</v>
          </cell>
          <cell r="Z6">
            <v>27.281618279555811</v>
          </cell>
          <cell r="AA6">
            <v>80.428160124145421</v>
          </cell>
        </row>
        <row r="7">
          <cell r="C7" t="str">
            <v>2008Q4</v>
          </cell>
          <cell r="F7">
            <v>390.96987687706252</v>
          </cell>
          <cell r="K7">
            <v>822.91804340787758</v>
          </cell>
          <cell r="L7">
            <v>78.585952385041466</v>
          </cell>
          <cell r="M7">
            <v>161.81854975890309</v>
          </cell>
          <cell r="Q7">
            <v>148.49616991801915</v>
          </cell>
          <cell r="R7">
            <v>478.71965334974772</v>
          </cell>
          <cell r="S7">
            <v>203.94879894886557</v>
          </cell>
          <cell r="T7">
            <v>355.87864298430134</v>
          </cell>
          <cell r="V7">
            <v>121.86651038631005</v>
          </cell>
          <cell r="W7">
            <v>241.42887583057151</v>
          </cell>
          <cell r="X7">
            <v>446.46905596545025</v>
          </cell>
          <cell r="Y7">
            <v>280.30311158447995</v>
          </cell>
          <cell r="Z7">
            <v>25.574674096850924</v>
          </cell>
          <cell r="AA7">
            <v>82.394324124943566</v>
          </cell>
        </row>
        <row r="8">
          <cell r="C8" t="str">
            <v>2009Q1</v>
          </cell>
          <cell r="F8">
            <v>453.89294338518329</v>
          </cell>
          <cell r="K8">
            <v>798.91965881145131</v>
          </cell>
          <cell r="L8">
            <v>84.667780427776478</v>
          </cell>
          <cell r="M8">
            <v>164.2317516968977</v>
          </cell>
          <cell r="Q8">
            <v>140.0200279822615</v>
          </cell>
          <cell r="R8">
            <v>523.58677063324774</v>
          </cell>
          <cell r="S8">
            <v>213.58199566443912</v>
          </cell>
          <cell r="T8">
            <v>357.47508187112589</v>
          </cell>
          <cell r="V8">
            <v>123.43591256028597</v>
          </cell>
          <cell r="W8">
            <v>240.33917451980207</v>
          </cell>
          <cell r="X8">
            <v>460.82193650020628</v>
          </cell>
          <cell r="Y8">
            <v>281.03069187159537</v>
          </cell>
          <cell r="Z8">
            <v>22.638937241445866</v>
          </cell>
          <cell r="AA8">
            <v>83.572064259439983</v>
          </cell>
        </row>
        <row r="9">
          <cell r="C9" t="str">
            <v>2009Q2</v>
          </cell>
          <cell r="F9">
            <v>450.23822290134615</v>
          </cell>
          <cell r="K9">
            <v>806.08753997135489</v>
          </cell>
          <cell r="L9">
            <v>87.677184351071972</v>
          </cell>
          <cell r="M9">
            <v>166.52134845499756</v>
          </cell>
          <cell r="Q9">
            <v>168.45740422852867</v>
          </cell>
          <cell r="R9">
            <v>558.89558552334279</v>
          </cell>
          <cell r="S9">
            <v>222.48640568062768</v>
          </cell>
          <cell r="T9">
            <v>372.08328710410086</v>
          </cell>
          <cell r="V9">
            <v>145.48882056739018</v>
          </cell>
          <cell r="W9">
            <v>242.22947661392575</v>
          </cell>
          <cell r="X9">
            <v>477.2926393696867</v>
          </cell>
          <cell r="Y9">
            <v>293.47325954231871</v>
          </cell>
          <cell r="Z9">
            <v>27.46667565772028</v>
          </cell>
          <cell r="AA9">
            <v>84.538668123041489</v>
          </cell>
        </row>
        <row r="10">
          <cell r="C10" t="str">
            <v>2009Q3</v>
          </cell>
          <cell r="F10">
            <v>476.64962188956321</v>
          </cell>
          <cell r="K10">
            <v>803.35796048870498</v>
          </cell>
          <cell r="L10">
            <v>90.727950774238025</v>
          </cell>
          <cell r="M10">
            <v>187.92747118178386</v>
          </cell>
          <cell r="Q10">
            <v>227.36625267847214</v>
          </cell>
          <cell r="R10">
            <v>510.07869955720827</v>
          </cell>
          <cell r="S10">
            <v>223.23991761121059</v>
          </cell>
          <cell r="T10">
            <v>518.5370993034918</v>
          </cell>
          <cell r="V10">
            <v>152.71725681026521</v>
          </cell>
          <cell r="W10">
            <v>291.4395359190811</v>
          </cell>
          <cell r="X10">
            <v>474.18970255901451</v>
          </cell>
          <cell r="Y10">
            <v>300.91330337829601</v>
          </cell>
          <cell r="Z10">
            <v>28.670010792801719</v>
          </cell>
          <cell r="AA10">
            <v>92.290581206247992</v>
          </cell>
        </row>
        <row r="11">
          <cell r="C11" t="str">
            <v>2009Q4</v>
          </cell>
          <cell r="F11">
            <v>459.93276013743554</v>
          </cell>
          <cell r="K11">
            <v>837.95962436742536</v>
          </cell>
          <cell r="L11">
            <v>89.519083255951855</v>
          </cell>
          <cell r="M11">
            <v>190.36471656488655</v>
          </cell>
          <cell r="Q11">
            <v>234.12342262883971</v>
          </cell>
          <cell r="R11">
            <v>491.15210169836035</v>
          </cell>
          <cell r="S11">
            <v>221.32173056184945</v>
          </cell>
          <cell r="T11">
            <v>540.03469559739995</v>
          </cell>
          <cell r="V11">
            <v>154.31279805246425</v>
          </cell>
          <cell r="W11">
            <v>287.62776728589677</v>
          </cell>
          <cell r="X11">
            <v>491.35528793536753</v>
          </cell>
          <cell r="Y11">
            <v>305.08827930239482</v>
          </cell>
          <cell r="Z11">
            <v>29.186034724396436</v>
          </cell>
          <cell r="AA11">
            <v>108.51629101179066</v>
          </cell>
        </row>
        <row r="12">
          <cell r="C12" t="str">
            <v>2010Q1</v>
          </cell>
          <cell r="F12">
            <v>467.27899808519919</v>
          </cell>
          <cell r="K12">
            <v>926.59922308066996</v>
          </cell>
          <cell r="L12">
            <v>83.003098186429924</v>
          </cell>
          <cell r="M12">
            <v>193.83412487923536</v>
          </cell>
          <cell r="Q12">
            <v>225.27988121780697</v>
          </cell>
          <cell r="R12">
            <v>590.63157715392538</v>
          </cell>
          <cell r="S12">
            <v>240.19764227431475</v>
          </cell>
          <cell r="T12">
            <v>559.86086251635948</v>
          </cell>
          <cell r="V12">
            <v>148.52180072567356</v>
          </cell>
          <cell r="W12">
            <v>301.26355723580713</v>
          </cell>
          <cell r="X12">
            <v>523.87017899550733</v>
          </cell>
          <cell r="Y12">
            <v>307.71506217413605</v>
          </cell>
          <cell r="Z12">
            <v>34.779919248479402</v>
          </cell>
          <cell r="AA12">
            <v>100.72571044598443</v>
          </cell>
        </row>
        <row r="13">
          <cell r="C13" t="str">
            <v>2010Q2</v>
          </cell>
          <cell r="F13">
            <v>453.38731933235647</v>
          </cell>
          <cell r="K13">
            <v>913.57510540887586</v>
          </cell>
          <cell r="L13">
            <v>86.103270493089141</v>
          </cell>
          <cell r="M13">
            <v>196.89649493454729</v>
          </cell>
          <cell r="Q13">
            <v>247.25496217531986</v>
          </cell>
          <cell r="R13">
            <v>673.37233239808518</v>
          </cell>
          <cell r="S13">
            <v>255.21404806783806</v>
          </cell>
          <cell r="T13">
            <v>576.05808744929436</v>
          </cell>
          <cell r="V13">
            <v>174.4658709630923</v>
          </cell>
          <cell r="W13">
            <v>320.21599950204387</v>
          </cell>
          <cell r="X13">
            <v>541.10470670799953</v>
          </cell>
          <cell r="Y13">
            <v>316.94332059497657</v>
          </cell>
          <cell r="Z13">
            <v>31.032118794561455</v>
          </cell>
          <cell r="AA13">
            <v>99.92619159393368</v>
          </cell>
        </row>
        <row r="14">
          <cell r="C14" t="str">
            <v>2010Q3</v>
          </cell>
          <cell r="F14">
            <v>487.57911826874869</v>
          </cell>
          <cell r="K14">
            <v>1048.5415869605613</v>
          </cell>
          <cell r="L14">
            <v>87.639278038032643</v>
          </cell>
          <cell r="M14">
            <v>206.27691916163374</v>
          </cell>
          <cell r="Q14">
            <v>289.89785041198581</v>
          </cell>
          <cell r="R14">
            <v>746.90982469702976</v>
          </cell>
          <cell r="S14">
            <v>271.98269639712629</v>
          </cell>
          <cell r="T14">
            <v>440.94393191760565</v>
          </cell>
          <cell r="V14">
            <v>217.26888392449317</v>
          </cell>
          <cell r="W14">
            <v>379.24509001048926</v>
          </cell>
          <cell r="X14">
            <v>566.59302592757365</v>
          </cell>
          <cell r="Y14">
            <v>327.0611546576842</v>
          </cell>
          <cell r="Z14">
            <v>33.7368708910668</v>
          </cell>
          <cell r="AA14">
            <v>101.91197922582997</v>
          </cell>
        </row>
        <row r="15">
          <cell r="C15" t="str">
            <v>2010Q4</v>
          </cell>
          <cell r="F15">
            <v>486.20640963318135</v>
          </cell>
          <cell r="K15">
            <v>1177.9000848634369</v>
          </cell>
          <cell r="L15">
            <v>89.260742104439672</v>
          </cell>
          <cell r="M15">
            <v>208.54774273263394</v>
          </cell>
          <cell r="Q15">
            <v>274.58929202619186</v>
          </cell>
          <cell r="R15">
            <v>392.11113413138389</v>
          </cell>
          <cell r="S15">
            <v>284.64963319700831</v>
          </cell>
          <cell r="T15">
            <v>451.26555902522347</v>
          </cell>
          <cell r="V15">
            <v>214.36636071235762</v>
          </cell>
          <cell r="W15">
            <v>379.50836524312524</v>
          </cell>
          <cell r="X15">
            <v>572.77569660677636</v>
          </cell>
          <cell r="Y15">
            <v>336.92522770403713</v>
          </cell>
          <cell r="Z15">
            <v>32.239069507092474</v>
          </cell>
          <cell r="AA15">
            <v>108.76792737232185</v>
          </cell>
        </row>
        <row r="16">
          <cell r="C16" t="str">
            <v>2011Q1</v>
          </cell>
          <cell r="F16">
            <v>510.94121670511834</v>
          </cell>
          <cell r="K16">
            <v>1278.7660642286191</v>
          </cell>
          <cell r="L16">
            <v>90.78827817844811</v>
          </cell>
          <cell r="M16">
            <v>210.90214214842496</v>
          </cell>
          <cell r="Q16">
            <v>305.53061665006385</v>
          </cell>
          <cell r="R16">
            <v>336.79735031067673</v>
          </cell>
          <cell r="S16">
            <v>285.70552747211616</v>
          </cell>
          <cell r="T16">
            <v>461.18766027483355</v>
          </cell>
          <cell r="V16">
            <v>214.37784916960121</v>
          </cell>
          <cell r="W16">
            <v>381.19684919287641</v>
          </cell>
          <cell r="X16">
            <v>600.10775261729009</v>
          </cell>
          <cell r="Y16">
            <v>344.43834834273389</v>
          </cell>
          <cell r="Z16">
            <v>35.777739498564927</v>
          </cell>
          <cell r="AA16">
            <v>112.18762345560144</v>
          </cell>
        </row>
        <row r="17">
          <cell r="C17" t="str">
            <v>2011Q2</v>
          </cell>
          <cell r="F17">
            <v>495.95921745071462</v>
          </cell>
          <cell r="K17">
            <v>1309.460868148675</v>
          </cell>
          <cell r="L17">
            <v>90.068563419402238</v>
          </cell>
          <cell r="M17">
            <v>213.60917376612073</v>
          </cell>
          <cell r="Q17">
            <v>333.77437113537098</v>
          </cell>
          <cell r="R17">
            <v>299.47552538799579</v>
          </cell>
          <cell r="S17">
            <v>357.55591434663455</v>
          </cell>
          <cell r="T17">
            <v>477.8029047967114</v>
          </cell>
          <cell r="V17">
            <v>234.14019996095521</v>
          </cell>
          <cell r="W17">
            <v>388.85023208993056</v>
          </cell>
          <cell r="X17">
            <v>619.40271758726306</v>
          </cell>
          <cell r="Y17">
            <v>346.73692971948589</v>
          </cell>
          <cell r="Z17">
            <v>35.383740660982092</v>
          </cell>
          <cell r="AA17">
            <v>118.41498778881891</v>
          </cell>
        </row>
        <row r="18">
          <cell r="C18" t="str">
            <v>2011Q3</v>
          </cell>
          <cell r="F18">
            <v>565.00977852217375</v>
          </cell>
          <cell r="K18">
            <v>1673.1499000558911</v>
          </cell>
          <cell r="L18">
            <v>87.208038572256456</v>
          </cell>
          <cell r="M18">
            <v>224.10785103209423</v>
          </cell>
          <cell r="Q18">
            <v>380.90580840342392</v>
          </cell>
          <cell r="R18">
            <v>340.10323069592192</v>
          </cell>
          <cell r="S18">
            <v>377.50352467339144</v>
          </cell>
          <cell r="T18">
            <v>490.67411778311651</v>
          </cell>
          <cell r="V18">
            <v>233.34742646612935</v>
          </cell>
          <cell r="W18">
            <v>410.61063139030011</v>
          </cell>
          <cell r="X18">
            <v>646.58713430134731</v>
          </cell>
          <cell r="Y18">
            <v>351.82130587459596</v>
          </cell>
          <cell r="Z18">
            <v>45.354301675136753</v>
          </cell>
          <cell r="AA18">
            <v>137.81267199198606</v>
          </cell>
        </row>
        <row r="19">
          <cell r="C19" t="str">
            <v>2011Q4</v>
          </cell>
          <cell r="F19">
            <v>687.45207364942883</v>
          </cell>
          <cell r="K19">
            <v>1655.8821305206691</v>
          </cell>
          <cell r="L19">
            <v>82.943577353083597</v>
          </cell>
          <cell r="M19">
            <v>225.83729555338229</v>
          </cell>
          <cell r="Q19">
            <v>352.4747857623334</v>
          </cell>
          <cell r="R19">
            <v>401.29233805005759</v>
          </cell>
          <cell r="S19">
            <v>397.0644072994653</v>
          </cell>
          <cell r="T19">
            <v>516.13095431065176</v>
          </cell>
          <cell r="V19">
            <v>232.80328672442008</v>
          </cell>
          <cell r="W19">
            <v>445.08859753419915</v>
          </cell>
          <cell r="X19">
            <v>647.82164085292231</v>
          </cell>
          <cell r="Y19">
            <v>348.48980793765742</v>
          </cell>
          <cell r="Z19">
            <v>44.576845367094251</v>
          </cell>
          <cell r="AA19">
            <v>148.6662356185989</v>
          </cell>
        </row>
        <row r="20">
          <cell r="C20" t="str">
            <v>2012Q1</v>
          </cell>
          <cell r="F20">
            <v>724.98760593428653</v>
          </cell>
          <cell r="K20">
            <v>1514.823296488433</v>
          </cell>
          <cell r="L20">
            <v>146.53813525267444</v>
          </cell>
          <cell r="M20">
            <v>248.87346771540541</v>
          </cell>
          <cell r="Q20">
            <v>363.26107507649243</v>
          </cell>
          <cell r="R20">
            <v>417.90177956094089</v>
          </cell>
          <cell r="S20">
            <v>422.29140331310293</v>
          </cell>
          <cell r="T20">
            <v>538.19876445995362</v>
          </cell>
          <cell r="V20">
            <v>248.59206913629691</v>
          </cell>
          <cell r="W20">
            <v>434.99997146375449</v>
          </cell>
          <cell r="X20">
            <v>708.90685859457585</v>
          </cell>
          <cell r="Y20">
            <v>381.32963995209445</v>
          </cell>
          <cell r="Z20">
            <v>45.912825025567102</v>
          </cell>
          <cell r="AA20">
            <v>156.93433415741501</v>
          </cell>
        </row>
        <row r="21">
          <cell r="C21" t="str">
            <v>2012Q2</v>
          </cell>
          <cell r="F21">
            <v>725.20658189978394</v>
          </cell>
          <cell r="K21">
            <v>1628.8495195271719</v>
          </cell>
          <cell r="L21">
            <v>146.28504303099044</v>
          </cell>
          <cell r="M21">
            <v>218.51774250574741</v>
          </cell>
          <cell r="Q21">
            <v>392.84694961263915</v>
          </cell>
          <cell r="R21">
            <v>413.56327074356045</v>
          </cell>
          <cell r="S21">
            <v>421.78045372096096</v>
          </cell>
          <cell r="T21">
            <v>561.40489307687699</v>
          </cell>
          <cell r="V21">
            <v>268.89176758284128</v>
          </cell>
          <cell r="W21">
            <v>454.60520777732626</v>
          </cell>
          <cell r="X21">
            <v>766.05849940520238</v>
          </cell>
          <cell r="Y21">
            <v>412.17110964949848</v>
          </cell>
          <cell r="Z21">
            <v>37.310105426504947</v>
          </cell>
          <cell r="AA21">
            <v>160.10185890391423</v>
          </cell>
        </row>
        <row r="22">
          <cell r="C22" t="str">
            <v>2012Q3</v>
          </cell>
          <cell r="F22">
            <v>723.97895259524296</v>
          </cell>
          <cell r="K22">
            <v>1485.3868219696042</v>
          </cell>
          <cell r="L22">
            <v>148.00725181970472</v>
          </cell>
          <cell r="M22">
            <v>267.804374570172</v>
          </cell>
          <cell r="Q22">
            <v>462.27691015813923</v>
          </cell>
          <cell r="R22">
            <v>432.01664442993638</v>
          </cell>
          <cell r="S22">
            <v>415.18082907165427</v>
          </cell>
          <cell r="T22">
            <v>587.07758404270703</v>
          </cell>
          <cell r="V22">
            <v>236.11156911387818</v>
          </cell>
          <cell r="W22">
            <v>451.33491505205683</v>
          </cell>
          <cell r="X22">
            <v>830.40003090143466</v>
          </cell>
          <cell r="Y22">
            <v>439.18923071333779</v>
          </cell>
          <cell r="Z22">
            <v>41.490806326251182</v>
          </cell>
          <cell r="AA22">
            <v>167.65100217626596</v>
          </cell>
        </row>
        <row r="23">
          <cell r="C23" t="str">
            <v>2012Q4</v>
          </cell>
          <cell r="F23">
            <v>739.61799142340419</v>
          </cell>
          <cell r="K23">
            <v>1596.6697306998265</v>
          </cell>
          <cell r="L23">
            <v>147.43204679107262</v>
          </cell>
          <cell r="M23">
            <v>255.45796434375205</v>
          </cell>
          <cell r="Q23">
            <v>397.01240472471812</v>
          </cell>
          <cell r="R23">
            <v>498.87292177959694</v>
          </cell>
          <cell r="S23">
            <v>420.90438127836711</v>
          </cell>
          <cell r="T23">
            <v>601.1087028668702</v>
          </cell>
          <cell r="V23">
            <v>225.24892989771357</v>
          </cell>
          <cell r="W23">
            <v>456.74148349643605</v>
          </cell>
          <cell r="X23">
            <v>858.64666201697571</v>
          </cell>
          <cell r="Y23">
            <v>466.78235373603411</v>
          </cell>
          <cell r="Z23">
            <v>48.478130828113152</v>
          </cell>
          <cell r="AA23">
            <v>176.6261867893318</v>
          </cell>
        </row>
        <row r="24">
          <cell r="C24" t="str">
            <v>2013Q1</v>
          </cell>
          <cell r="F24">
            <v>750.57859780241586</v>
          </cell>
          <cell r="K24">
            <v>1603.4053769212867</v>
          </cell>
          <cell r="L24">
            <v>141.56082827588253</v>
          </cell>
          <cell r="M24">
            <v>228.43200060783849</v>
          </cell>
          <cell r="Q24">
            <v>451.76691249900426</v>
          </cell>
          <cell r="R24">
            <v>492.7837333910187</v>
          </cell>
          <cell r="S24">
            <v>440.51403850743742</v>
          </cell>
          <cell r="T24">
            <v>637.88700458343203</v>
          </cell>
          <cell r="V24">
            <v>256.8962848018835</v>
          </cell>
          <cell r="W24">
            <v>475.38560204719238</v>
          </cell>
          <cell r="X24">
            <v>865.99723230105883</v>
          </cell>
          <cell r="Y24">
            <v>492.24514836303888</v>
          </cell>
          <cell r="Z24">
            <v>48.356997806961978</v>
          </cell>
          <cell r="AA24">
            <v>180.47805661025208</v>
          </cell>
        </row>
        <row r="25">
          <cell r="C25" t="str">
            <v>2013Q2</v>
          </cell>
          <cell r="F25">
            <v>753.74640817495913</v>
          </cell>
          <cell r="K25">
            <v>1714.2725109353553</v>
          </cell>
          <cell r="L25">
            <v>146.92799905434336</v>
          </cell>
          <cell r="M25">
            <v>231.04119437682164</v>
          </cell>
          <cell r="Q25">
            <v>470.34133211531707</v>
          </cell>
          <cell r="R25">
            <v>510.84467885249529</v>
          </cell>
          <cell r="S25">
            <v>417.50477022368159</v>
          </cell>
          <cell r="T25">
            <v>672.56622367163823</v>
          </cell>
          <cell r="V25">
            <v>229.17252739252947</v>
          </cell>
          <cell r="W25">
            <v>482.48058118115938</v>
          </cell>
          <cell r="X25">
            <v>880.6485931574357</v>
          </cell>
          <cell r="Y25">
            <v>511.50021969717488</v>
          </cell>
          <cell r="Z25">
            <v>45.886100975906096</v>
          </cell>
          <cell r="AA25">
            <v>186.26462190149047</v>
          </cell>
        </row>
        <row r="26">
          <cell r="C26" t="str">
            <v>2013Q3</v>
          </cell>
          <cell r="F26">
            <v>789.20195662897402</v>
          </cell>
          <cell r="K26">
            <v>1572.6672504815917</v>
          </cell>
          <cell r="L26">
            <v>148.23561478249383</v>
          </cell>
          <cell r="M26">
            <v>283.87720125294481</v>
          </cell>
          <cell r="Q26">
            <v>544.30226016417657</v>
          </cell>
          <cell r="R26">
            <v>543.53323109951043</v>
          </cell>
          <cell r="S26">
            <v>454.51888085048665</v>
          </cell>
          <cell r="T26">
            <v>687.13454521509789</v>
          </cell>
          <cell r="V26">
            <v>312.10442207967304</v>
          </cell>
          <cell r="W26">
            <v>410.45505433108286</v>
          </cell>
          <cell r="X26">
            <v>942.11227589483951</v>
          </cell>
          <cell r="Y26">
            <v>517.98970863017735</v>
          </cell>
          <cell r="Z26">
            <v>53.267323690708089</v>
          </cell>
          <cell r="AA26">
            <v>189.58902372832165</v>
          </cell>
        </row>
        <row r="27">
          <cell r="C27" t="str">
            <v>2013Q4</v>
          </cell>
          <cell r="F27">
            <v>731.55447001092875</v>
          </cell>
          <cell r="K27">
            <v>1615.2994151393477</v>
          </cell>
          <cell r="L27">
            <v>146.23710231297838</v>
          </cell>
          <cell r="M27">
            <v>287.38168561082432</v>
          </cell>
          <cell r="Q27">
            <v>490.77048070759366</v>
          </cell>
          <cell r="R27">
            <v>558.53527437814728</v>
          </cell>
          <cell r="S27">
            <v>456.00796884349131</v>
          </cell>
          <cell r="T27">
            <v>702.02950731217243</v>
          </cell>
          <cell r="V27">
            <v>177.33917443812012</v>
          </cell>
          <cell r="W27">
            <v>425.04674084905969</v>
          </cell>
          <cell r="X27">
            <v>969.42185566206706</v>
          </cell>
          <cell r="Y27">
            <v>531.84601198886116</v>
          </cell>
          <cell r="Z27">
            <v>51.235144819871309</v>
          </cell>
          <cell r="AA27">
            <v>194.97694168935612</v>
          </cell>
        </row>
        <row r="28">
          <cell r="C28" t="str">
            <v>2014Q1</v>
          </cell>
          <cell r="F28">
            <v>757.63812775532801</v>
          </cell>
          <cell r="K28">
            <v>1592.5084289926961</v>
          </cell>
          <cell r="L28">
            <v>147.55983099265248</v>
          </cell>
          <cell r="M28">
            <v>291.89134263884728</v>
          </cell>
          <cell r="Q28">
            <v>566.62019930865358</v>
          </cell>
          <cell r="R28">
            <v>554.90328115239379</v>
          </cell>
          <cell r="S28">
            <v>499.66811120540729</v>
          </cell>
          <cell r="T28">
            <v>735.49493070592337</v>
          </cell>
          <cell r="V28">
            <v>279.12422184566651</v>
          </cell>
          <cell r="W28">
            <v>450.71230258775734</v>
          </cell>
          <cell r="X28">
            <v>996.11861457470525</v>
          </cell>
          <cell r="Y28">
            <v>582.05293970276375</v>
          </cell>
          <cell r="Z28">
            <v>54.493066169534188</v>
          </cell>
          <cell r="AA28">
            <v>204.02754882184092</v>
          </cell>
        </row>
        <row r="29">
          <cell r="C29" t="str">
            <v>2014Q2</v>
          </cell>
          <cell r="F29">
            <v>746.57869712575018</v>
          </cell>
          <cell r="K29">
            <v>1574.7900623776877</v>
          </cell>
          <cell r="L29">
            <v>153.10989513092233</v>
          </cell>
          <cell r="M29">
            <v>296.10620972295408</v>
          </cell>
          <cell r="Q29">
            <v>537.89477860625198</v>
          </cell>
          <cell r="R29">
            <v>546.53220942638256</v>
          </cell>
          <cell r="S29">
            <v>531.47689851864766</v>
          </cell>
          <cell r="T29">
            <v>762.929393166605</v>
          </cell>
          <cell r="V29">
            <v>325.7004950706845</v>
          </cell>
          <cell r="W29">
            <v>428.86039320425607</v>
          </cell>
          <cell r="X29">
            <v>1026.5988905733041</v>
          </cell>
          <cell r="Y29">
            <v>618.81588973104033</v>
          </cell>
          <cell r="Z29">
            <v>48.934650425725479</v>
          </cell>
          <cell r="AA29">
            <v>206.45905564448074</v>
          </cell>
        </row>
        <row r="30">
          <cell r="C30" t="str">
            <v>2014Q3</v>
          </cell>
          <cell r="F30">
            <v>784.54845054431121</v>
          </cell>
          <cell r="K30">
            <v>1715.2825870853524</v>
          </cell>
          <cell r="L30">
            <v>156.87231779150659</v>
          </cell>
          <cell r="M30">
            <v>313.60964718144589</v>
          </cell>
          <cell r="Q30">
            <v>588.97565723719015</v>
          </cell>
          <cell r="R30">
            <v>573.57654015717901</v>
          </cell>
          <cell r="S30">
            <v>490.99839450568845</v>
          </cell>
          <cell r="T30">
            <v>777.66103835003514</v>
          </cell>
          <cell r="V30">
            <v>313.48834119115588</v>
          </cell>
          <cell r="W30">
            <v>496.12649778011951</v>
          </cell>
          <cell r="X30">
            <v>1075.5477886022322</v>
          </cell>
          <cell r="Y30">
            <v>638.40402762989925</v>
          </cell>
          <cell r="Z30">
            <v>55.589039140661846</v>
          </cell>
          <cell r="AA30">
            <v>207.7692674264494</v>
          </cell>
        </row>
        <row r="31">
          <cell r="C31" t="str">
            <v>2014Q4</v>
          </cell>
          <cell r="F31">
            <v>778.39829553067489</v>
          </cell>
          <cell r="K31">
            <v>1785.2611260830486</v>
          </cell>
          <cell r="L31">
            <v>153.04920119274951</v>
          </cell>
          <cell r="M31">
            <v>324.03343840381689</v>
          </cell>
          <cell r="Q31">
            <v>539.96418744854338</v>
          </cell>
          <cell r="R31">
            <v>653.85924096285055</v>
          </cell>
          <cell r="S31">
            <v>565.0865988940626</v>
          </cell>
          <cell r="T31">
            <v>796.19393168416275</v>
          </cell>
          <cell r="V31">
            <v>317.22559311690196</v>
          </cell>
          <cell r="W31">
            <v>516.40867293408667</v>
          </cell>
          <cell r="X31">
            <v>1090.6399616114179</v>
          </cell>
          <cell r="Y31">
            <v>649.86351297016824</v>
          </cell>
          <cell r="Z31">
            <v>50.012829568452801</v>
          </cell>
          <cell r="AA31">
            <v>212.9231930501717</v>
          </cell>
        </row>
        <row r="32">
          <cell r="C32" t="str">
            <v>2015Q1</v>
          </cell>
          <cell r="F32">
            <v>826.11597414313258</v>
          </cell>
          <cell r="K32">
            <v>1816.4761301824865</v>
          </cell>
          <cell r="L32">
            <v>160.26340235840777</v>
          </cell>
          <cell r="M32">
            <v>329.91760942131145</v>
          </cell>
          <cell r="Q32">
            <v>590.08856979702762</v>
          </cell>
          <cell r="R32">
            <v>700.69981117597183</v>
          </cell>
          <cell r="S32">
            <v>558.68969117681013</v>
          </cell>
          <cell r="T32">
            <v>825.54560474619427</v>
          </cell>
          <cell r="V32">
            <v>349.72341664536958</v>
          </cell>
          <cell r="W32">
            <v>497.71721679003434</v>
          </cell>
          <cell r="X32">
            <v>1139.6666035753087</v>
          </cell>
          <cell r="Y32">
            <v>665.28930221131623</v>
          </cell>
          <cell r="Z32">
            <v>56.31921034597967</v>
          </cell>
          <cell r="AA32">
            <v>223.88637426006844</v>
          </cell>
        </row>
        <row r="33">
          <cell r="C33" t="str">
            <v>2015Q2</v>
          </cell>
          <cell r="F33">
            <v>856.48274279721511</v>
          </cell>
          <cell r="K33">
            <v>1848.3704632267452</v>
          </cell>
          <cell r="L33">
            <v>163.75241033684449</v>
          </cell>
          <cell r="M33">
            <v>333.96734237661161</v>
          </cell>
          <cell r="Q33">
            <v>595.54043274661433</v>
          </cell>
          <cell r="R33">
            <v>735.57280347514131</v>
          </cell>
          <cell r="S33">
            <v>536.78397936642773</v>
          </cell>
          <cell r="T33">
            <v>852.50396737310507</v>
          </cell>
          <cell r="V33">
            <v>404.54337520761879</v>
          </cell>
          <cell r="W33">
            <v>490.77944110474948</v>
          </cell>
          <cell r="X33">
            <v>1198.6580250328211</v>
          </cell>
          <cell r="Y33">
            <v>671.5988743999344</v>
          </cell>
          <cell r="Z33">
            <v>58.018391517749478</v>
          </cell>
          <cell r="AA33">
            <v>229.41200310156015</v>
          </cell>
        </row>
        <row r="34">
          <cell r="C34" t="str">
            <v>2015Q3</v>
          </cell>
          <cell r="F34">
            <v>855.4392290968168</v>
          </cell>
          <cell r="K34">
            <v>2206.1878936638118</v>
          </cell>
          <cell r="L34">
            <v>173.04711027332596</v>
          </cell>
          <cell r="M34">
            <v>367.70885558204907</v>
          </cell>
          <cell r="Q34">
            <v>674.20778273626308</v>
          </cell>
          <cell r="R34">
            <v>770.40615673546745</v>
          </cell>
          <cell r="S34">
            <v>605.15063666746312</v>
          </cell>
          <cell r="T34">
            <v>873.48810990158336</v>
          </cell>
          <cell r="V34">
            <v>314.99316041796641</v>
          </cell>
          <cell r="W34">
            <v>527.60303661931619</v>
          </cell>
          <cell r="X34">
            <v>1214.9587490519389</v>
          </cell>
          <cell r="Y34">
            <v>688.82906603586298</v>
          </cell>
          <cell r="Z34">
            <v>57.409983719188133</v>
          </cell>
          <cell r="AA34">
            <v>234.92099096612688</v>
          </cell>
        </row>
        <row r="35">
          <cell r="C35" t="str">
            <v/>
          </cell>
          <cell r="F35">
            <v>0</v>
          </cell>
          <cell r="K35">
            <v>0</v>
          </cell>
          <cell r="L35">
            <v>0</v>
          </cell>
          <cell r="M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</row>
        <row r="36">
          <cell r="C36" t="str">
            <v/>
          </cell>
          <cell r="F36">
            <v>0</v>
          </cell>
          <cell r="K36">
            <v>0</v>
          </cell>
          <cell r="L36">
            <v>0</v>
          </cell>
          <cell r="M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C37" t="str">
            <v/>
          </cell>
          <cell r="F37">
            <v>0</v>
          </cell>
          <cell r="K37">
            <v>0</v>
          </cell>
          <cell r="L37">
            <v>0</v>
          </cell>
          <cell r="M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</row>
        <row r="38">
          <cell r="C38" t="str">
            <v/>
          </cell>
          <cell r="F38">
            <v>0</v>
          </cell>
          <cell r="K38">
            <v>0</v>
          </cell>
          <cell r="L38">
            <v>0</v>
          </cell>
          <cell r="M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</row>
        <row r="39">
          <cell r="C39" t="str">
            <v/>
          </cell>
          <cell r="F39">
            <v>0</v>
          </cell>
          <cell r="K39">
            <v>0</v>
          </cell>
          <cell r="L39">
            <v>0</v>
          </cell>
          <cell r="M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C40" t="str">
            <v/>
          </cell>
          <cell r="F40">
            <v>0</v>
          </cell>
          <cell r="K40">
            <v>0</v>
          </cell>
          <cell r="L40">
            <v>0</v>
          </cell>
          <cell r="M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C41" t="str">
            <v/>
          </cell>
          <cell r="F41">
            <v>0</v>
          </cell>
          <cell r="K41">
            <v>0</v>
          </cell>
          <cell r="L41">
            <v>0</v>
          </cell>
          <cell r="M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C42" t="str">
            <v/>
          </cell>
          <cell r="F42">
            <v>0</v>
          </cell>
          <cell r="K42">
            <v>0</v>
          </cell>
          <cell r="L42">
            <v>0</v>
          </cell>
          <cell r="M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</row>
        <row r="43">
          <cell r="C43" t="str">
            <v/>
          </cell>
          <cell r="F43">
            <v>0</v>
          </cell>
          <cell r="K43">
            <v>0</v>
          </cell>
          <cell r="L43">
            <v>0</v>
          </cell>
          <cell r="M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C44" t="str">
            <v/>
          </cell>
          <cell r="F44">
            <v>0</v>
          </cell>
          <cell r="K44">
            <v>0</v>
          </cell>
          <cell r="L44">
            <v>0</v>
          </cell>
          <cell r="M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</row>
        <row r="45">
          <cell r="C45" t="str">
            <v/>
          </cell>
          <cell r="F45">
            <v>0</v>
          </cell>
          <cell r="K45">
            <v>0</v>
          </cell>
          <cell r="L45">
            <v>0</v>
          </cell>
          <cell r="M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</row>
        <row r="46">
          <cell r="C46" t="str">
            <v/>
          </cell>
          <cell r="F46">
            <v>0</v>
          </cell>
          <cell r="K46">
            <v>0</v>
          </cell>
          <cell r="L46">
            <v>0</v>
          </cell>
          <cell r="M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</row>
        <row r="47">
          <cell r="C47" t="str">
            <v/>
          </cell>
          <cell r="F47">
            <v>0</v>
          </cell>
          <cell r="K47">
            <v>0</v>
          </cell>
          <cell r="L47">
            <v>0</v>
          </cell>
          <cell r="M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</row>
        <row r="48">
          <cell r="C48" t="str">
            <v/>
          </cell>
          <cell r="F48">
            <v>0</v>
          </cell>
          <cell r="K48">
            <v>0</v>
          </cell>
          <cell r="L48">
            <v>0</v>
          </cell>
          <cell r="M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C49" t="str">
            <v/>
          </cell>
          <cell r="F49">
            <v>0</v>
          </cell>
          <cell r="K49">
            <v>0</v>
          </cell>
          <cell r="L49">
            <v>0</v>
          </cell>
          <cell r="M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</row>
        <row r="50">
          <cell r="C50" t="str">
            <v/>
          </cell>
          <cell r="F50">
            <v>0</v>
          </cell>
          <cell r="K50">
            <v>0</v>
          </cell>
          <cell r="L50">
            <v>0</v>
          </cell>
          <cell r="M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C51" t="str">
            <v/>
          </cell>
          <cell r="F51">
            <v>0</v>
          </cell>
          <cell r="K51">
            <v>0</v>
          </cell>
          <cell r="L51">
            <v>0</v>
          </cell>
          <cell r="M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</row>
        <row r="52">
          <cell r="C52" t="str">
            <v/>
          </cell>
          <cell r="F52">
            <v>0</v>
          </cell>
          <cell r="K52">
            <v>0</v>
          </cell>
          <cell r="L52">
            <v>0</v>
          </cell>
          <cell r="M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C53" t="str">
            <v/>
          </cell>
          <cell r="F53">
            <v>0</v>
          </cell>
          <cell r="K53">
            <v>0</v>
          </cell>
          <cell r="L53">
            <v>0</v>
          </cell>
          <cell r="M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C54" t="str">
            <v/>
          </cell>
          <cell r="F54">
            <v>0</v>
          </cell>
          <cell r="K54">
            <v>0</v>
          </cell>
          <cell r="L54">
            <v>0</v>
          </cell>
          <cell r="M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</row>
        <row r="55">
          <cell r="C55" t="str">
            <v/>
          </cell>
          <cell r="F55">
            <v>0</v>
          </cell>
          <cell r="K55">
            <v>0</v>
          </cell>
          <cell r="L55">
            <v>0</v>
          </cell>
          <cell r="M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</row>
        <row r="56">
          <cell r="C56" t="str">
            <v/>
          </cell>
          <cell r="F56">
            <v>0</v>
          </cell>
          <cell r="K56">
            <v>0</v>
          </cell>
          <cell r="L56">
            <v>0</v>
          </cell>
          <cell r="M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C57" t="str">
            <v/>
          </cell>
          <cell r="F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</row>
        <row r="58">
          <cell r="C58" t="str">
            <v/>
          </cell>
          <cell r="F58">
            <v>0</v>
          </cell>
          <cell r="K58">
            <v>0</v>
          </cell>
          <cell r="L58">
            <v>0</v>
          </cell>
          <cell r="M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</row>
        <row r="59">
          <cell r="C59" t="str">
            <v/>
          </cell>
          <cell r="F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</row>
        <row r="60">
          <cell r="C60" t="str">
            <v/>
          </cell>
          <cell r="F60">
            <v>0</v>
          </cell>
          <cell r="K60">
            <v>0</v>
          </cell>
          <cell r="L60">
            <v>0</v>
          </cell>
          <cell r="M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</row>
        <row r="61">
          <cell r="C61" t="str">
            <v/>
          </cell>
          <cell r="F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C62" t="str">
            <v/>
          </cell>
          <cell r="F62">
            <v>0</v>
          </cell>
          <cell r="K62">
            <v>0</v>
          </cell>
          <cell r="L62">
            <v>0</v>
          </cell>
          <cell r="M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</row>
        <row r="63">
          <cell r="C63" t="str">
            <v/>
          </cell>
          <cell r="F63">
            <v>0</v>
          </cell>
          <cell r="K63">
            <v>0</v>
          </cell>
          <cell r="L63">
            <v>0</v>
          </cell>
          <cell r="M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</row>
        <row r="64">
          <cell r="C64" t="str">
            <v/>
          </cell>
          <cell r="F64">
            <v>0</v>
          </cell>
          <cell r="K64">
            <v>0</v>
          </cell>
          <cell r="L64">
            <v>0</v>
          </cell>
          <cell r="M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</row>
        <row r="65">
          <cell r="C65" t="str">
            <v/>
          </cell>
          <cell r="F65">
            <v>0</v>
          </cell>
          <cell r="K65">
            <v>0</v>
          </cell>
          <cell r="L65">
            <v>0</v>
          </cell>
          <cell r="M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C66" t="str">
            <v/>
          </cell>
          <cell r="F66">
            <v>0</v>
          </cell>
          <cell r="K66">
            <v>0</v>
          </cell>
          <cell r="L66">
            <v>0</v>
          </cell>
          <cell r="M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</row>
        <row r="67">
          <cell r="C67" t="str">
            <v/>
          </cell>
          <cell r="F67">
            <v>0</v>
          </cell>
          <cell r="K67">
            <v>0</v>
          </cell>
          <cell r="L67">
            <v>0</v>
          </cell>
          <cell r="M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</row>
        <row r="68">
          <cell r="C68" t="str">
            <v/>
          </cell>
          <cell r="F68">
            <v>0</v>
          </cell>
          <cell r="K68">
            <v>0</v>
          </cell>
          <cell r="L68">
            <v>0</v>
          </cell>
          <cell r="M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</row>
        <row r="69">
          <cell r="C69" t="str">
            <v/>
          </cell>
          <cell r="F69">
            <v>0</v>
          </cell>
          <cell r="K69">
            <v>0</v>
          </cell>
          <cell r="L69">
            <v>0</v>
          </cell>
          <cell r="M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</row>
        <row r="70">
          <cell r="C70" t="str">
            <v/>
          </cell>
          <cell r="F70">
            <v>0</v>
          </cell>
          <cell r="K70">
            <v>0</v>
          </cell>
          <cell r="L70">
            <v>0</v>
          </cell>
          <cell r="M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</row>
        <row r="71">
          <cell r="C71" t="str">
            <v/>
          </cell>
          <cell r="F71">
            <v>0</v>
          </cell>
          <cell r="K71">
            <v>0</v>
          </cell>
          <cell r="L71">
            <v>0</v>
          </cell>
          <cell r="M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</row>
        <row r="72">
          <cell r="C72" t="str">
            <v/>
          </cell>
          <cell r="F72">
            <v>0</v>
          </cell>
          <cell r="K72">
            <v>0</v>
          </cell>
          <cell r="L72">
            <v>0</v>
          </cell>
          <cell r="M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</row>
        <row r="73">
          <cell r="C73" t="str">
            <v/>
          </cell>
          <cell r="F73">
            <v>0</v>
          </cell>
          <cell r="K73">
            <v>0</v>
          </cell>
          <cell r="L73">
            <v>0</v>
          </cell>
          <cell r="M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</row>
        <row r="74">
          <cell r="C74" t="str">
            <v/>
          </cell>
          <cell r="F74">
            <v>0</v>
          </cell>
          <cell r="K74">
            <v>0</v>
          </cell>
          <cell r="L74">
            <v>0</v>
          </cell>
          <cell r="M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</row>
        <row r="75">
          <cell r="C75" t="str">
            <v/>
          </cell>
          <cell r="F75">
            <v>0</v>
          </cell>
          <cell r="K75">
            <v>0</v>
          </cell>
          <cell r="L75">
            <v>0</v>
          </cell>
          <cell r="M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</row>
        <row r="76">
          <cell r="C76" t="str">
            <v/>
          </cell>
          <cell r="F76">
            <v>0</v>
          </cell>
          <cell r="K76">
            <v>0</v>
          </cell>
          <cell r="L76">
            <v>0</v>
          </cell>
          <cell r="M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</row>
        <row r="77">
          <cell r="C77" t="str">
            <v/>
          </cell>
          <cell r="F77">
            <v>0</v>
          </cell>
          <cell r="K77">
            <v>0</v>
          </cell>
          <cell r="L77">
            <v>0</v>
          </cell>
          <cell r="M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</row>
        <row r="78">
          <cell r="C78" t="str">
            <v/>
          </cell>
          <cell r="F78">
            <v>0</v>
          </cell>
          <cell r="K78">
            <v>0</v>
          </cell>
          <cell r="L78">
            <v>0</v>
          </cell>
          <cell r="M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</row>
        <row r="79">
          <cell r="C79" t="str">
            <v/>
          </cell>
          <cell r="F79">
            <v>0</v>
          </cell>
          <cell r="K79">
            <v>0</v>
          </cell>
          <cell r="L79">
            <v>0</v>
          </cell>
          <cell r="M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</row>
        <row r="80">
          <cell r="C80" t="str">
            <v/>
          </cell>
          <cell r="F80">
            <v>0</v>
          </cell>
          <cell r="K80">
            <v>0</v>
          </cell>
          <cell r="L80">
            <v>0</v>
          </cell>
          <cell r="M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</row>
        <row r="81">
          <cell r="C81" t="str">
            <v/>
          </cell>
          <cell r="F81">
            <v>0</v>
          </cell>
          <cell r="K81">
            <v>0</v>
          </cell>
          <cell r="L81">
            <v>0</v>
          </cell>
          <cell r="M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</row>
        <row r="82">
          <cell r="C82" t="str">
            <v/>
          </cell>
          <cell r="F82">
            <v>0</v>
          </cell>
          <cell r="K82">
            <v>0</v>
          </cell>
          <cell r="L82">
            <v>0</v>
          </cell>
          <cell r="M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  <row r="83">
          <cell r="C83" t="str">
            <v/>
          </cell>
          <cell r="F83">
            <v>0</v>
          </cell>
          <cell r="K83">
            <v>0</v>
          </cell>
          <cell r="L83">
            <v>0</v>
          </cell>
          <cell r="M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</row>
        <row r="84">
          <cell r="C84" t="str">
            <v/>
          </cell>
          <cell r="F84">
            <v>0</v>
          </cell>
          <cell r="K84">
            <v>0</v>
          </cell>
          <cell r="L84">
            <v>0</v>
          </cell>
          <cell r="M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</row>
        <row r="85">
          <cell r="C85" t="str">
            <v/>
          </cell>
          <cell r="F85">
            <v>0</v>
          </cell>
          <cell r="K85">
            <v>0</v>
          </cell>
          <cell r="L85">
            <v>0</v>
          </cell>
          <cell r="M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</row>
        <row r="86">
          <cell r="C86" t="str">
            <v/>
          </cell>
          <cell r="F86">
            <v>0</v>
          </cell>
          <cell r="K86">
            <v>0</v>
          </cell>
          <cell r="L86">
            <v>0</v>
          </cell>
          <cell r="M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</row>
        <row r="87">
          <cell r="C87" t="str">
            <v/>
          </cell>
          <cell r="F87">
            <v>0</v>
          </cell>
          <cell r="K87">
            <v>0</v>
          </cell>
          <cell r="L87">
            <v>0</v>
          </cell>
          <cell r="M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</row>
        <row r="88">
          <cell r="C88" t="str">
            <v/>
          </cell>
          <cell r="F88">
            <v>0</v>
          </cell>
          <cell r="K88">
            <v>0</v>
          </cell>
          <cell r="L88">
            <v>0</v>
          </cell>
          <cell r="M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</row>
        <row r="89">
          <cell r="C89" t="str">
            <v/>
          </cell>
          <cell r="F89">
            <v>0</v>
          </cell>
          <cell r="K89">
            <v>0</v>
          </cell>
          <cell r="L89">
            <v>0</v>
          </cell>
          <cell r="M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</row>
        <row r="90">
          <cell r="C90" t="str">
            <v/>
          </cell>
          <cell r="F90">
            <v>0</v>
          </cell>
          <cell r="K90">
            <v>0</v>
          </cell>
          <cell r="L90">
            <v>0</v>
          </cell>
          <cell r="M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</row>
        <row r="91">
          <cell r="C91" t="str">
            <v/>
          </cell>
          <cell r="F91">
            <v>0</v>
          </cell>
          <cell r="K91">
            <v>0</v>
          </cell>
          <cell r="L91">
            <v>0</v>
          </cell>
          <cell r="M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</row>
        <row r="92">
          <cell r="C92" t="str">
            <v/>
          </cell>
          <cell r="F92">
            <v>0</v>
          </cell>
          <cell r="K92">
            <v>0</v>
          </cell>
          <cell r="L92">
            <v>0</v>
          </cell>
          <cell r="M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</row>
        <row r="93">
          <cell r="C93" t="str">
            <v/>
          </cell>
          <cell r="F93">
            <v>0</v>
          </cell>
          <cell r="K93">
            <v>0</v>
          </cell>
          <cell r="L93">
            <v>0</v>
          </cell>
          <cell r="M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</row>
        <row r="94">
          <cell r="C94" t="str">
            <v/>
          </cell>
          <cell r="F94">
            <v>0</v>
          </cell>
          <cell r="K94">
            <v>0</v>
          </cell>
          <cell r="L94">
            <v>0</v>
          </cell>
          <cell r="M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</row>
        <row r="95">
          <cell r="C95" t="str">
            <v/>
          </cell>
          <cell r="F95">
            <v>0</v>
          </cell>
          <cell r="K95">
            <v>0</v>
          </cell>
          <cell r="L95">
            <v>0</v>
          </cell>
          <cell r="M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</row>
        <row r="96">
          <cell r="C96" t="str">
            <v/>
          </cell>
          <cell r="F96">
            <v>0</v>
          </cell>
          <cell r="K96">
            <v>0</v>
          </cell>
          <cell r="L96">
            <v>0</v>
          </cell>
          <cell r="M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</row>
        <row r="97">
          <cell r="C97" t="str">
            <v/>
          </cell>
          <cell r="F97">
            <v>0</v>
          </cell>
          <cell r="K97">
            <v>0</v>
          </cell>
          <cell r="L97">
            <v>0</v>
          </cell>
          <cell r="M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</row>
        <row r="98">
          <cell r="C98" t="str">
            <v/>
          </cell>
          <cell r="F98">
            <v>0</v>
          </cell>
          <cell r="K98">
            <v>0</v>
          </cell>
          <cell r="L98">
            <v>0</v>
          </cell>
          <cell r="M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</row>
        <row r="99">
          <cell r="C99" t="str">
            <v/>
          </cell>
          <cell r="F99">
            <v>0</v>
          </cell>
          <cell r="K99">
            <v>0</v>
          </cell>
          <cell r="L99">
            <v>0</v>
          </cell>
          <cell r="M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</row>
        <row r="100">
          <cell r="C100" t="str">
            <v/>
          </cell>
          <cell r="F100">
            <v>0</v>
          </cell>
          <cell r="K100">
            <v>0</v>
          </cell>
          <cell r="L100">
            <v>0</v>
          </cell>
          <cell r="M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</row>
        <row r="101">
          <cell r="C101" t="str">
            <v/>
          </cell>
          <cell r="F101">
            <v>0</v>
          </cell>
          <cell r="K101">
            <v>0</v>
          </cell>
          <cell r="L101">
            <v>0</v>
          </cell>
          <cell r="M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</row>
        <row r="102">
          <cell r="C102" t="str">
            <v/>
          </cell>
          <cell r="F102">
            <v>0</v>
          </cell>
          <cell r="K102">
            <v>0</v>
          </cell>
          <cell r="L102">
            <v>0</v>
          </cell>
          <cell r="M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</row>
        <row r="103">
          <cell r="C103" t="str">
            <v/>
          </cell>
          <cell r="F103">
            <v>0</v>
          </cell>
          <cell r="K103">
            <v>0</v>
          </cell>
          <cell r="L103">
            <v>0</v>
          </cell>
          <cell r="M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</row>
        <row r="104">
          <cell r="C104" t="str">
            <v/>
          </cell>
          <cell r="F104">
            <v>0</v>
          </cell>
          <cell r="K104">
            <v>0</v>
          </cell>
          <cell r="L104">
            <v>0</v>
          </cell>
          <cell r="M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</row>
        <row r="105">
          <cell r="C105" t="str">
            <v/>
          </cell>
          <cell r="F105">
            <v>0</v>
          </cell>
          <cell r="K105">
            <v>0</v>
          </cell>
          <cell r="L105">
            <v>0</v>
          </cell>
          <cell r="M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</row>
        <row r="106">
          <cell r="C106" t="str">
            <v/>
          </cell>
          <cell r="F106">
            <v>0</v>
          </cell>
          <cell r="K106">
            <v>0</v>
          </cell>
          <cell r="L106">
            <v>0</v>
          </cell>
          <cell r="M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</row>
        <row r="107">
          <cell r="C107" t="str">
            <v/>
          </cell>
          <cell r="F107">
            <v>0</v>
          </cell>
          <cell r="K107">
            <v>0</v>
          </cell>
          <cell r="L107">
            <v>0</v>
          </cell>
          <cell r="M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C108" t="str">
            <v/>
          </cell>
          <cell r="F108">
            <v>0</v>
          </cell>
          <cell r="K108">
            <v>0</v>
          </cell>
          <cell r="L108">
            <v>0</v>
          </cell>
          <cell r="M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C109" t="str">
            <v/>
          </cell>
          <cell r="F109">
            <v>0</v>
          </cell>
          <cell r="K109">
            <v>0</v>
          </cell>
          <cell r="L109">
            <v>0</v>
          </cell>
          <cell r="M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</row>
        <row r="110">
          <cell r="C110" t="str">
            <v/>
          </cell>
          <cell r="F110">
            <v>0</v>
          </cell>
          <cell r="K110">
            <v>0</v>
          </cell>
          <cell r="L110">
            <v>0</v>
          </cell>
          <cell r="M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</row>
        <row r="111">
          <cell r="C111" t="str">
            <v/>
          </cell>
          <cell r="F111">
            <v>0</v>
          </cell>
          <cell r="K111">
            <v>0</v>
          </cell>
          <cell r="L111">
            <v>0</v>
          </cell>
          <cell r="M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</row>
        <row r="112">
          <cell r="C112" t="str">
            <v/>
          </cell>
          <cell r="F112">
            <v>0</v>
          </cell>
          <cell r="K112">
            <v>0</v>
          </cell>
          <cell r="L112">
            <v>0</v>
          </cell>
          <cell r="M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</row>
        <row r="113">
          <cell r="C113" t="str">
            <v/>
          </cell>
          <cell r="F113">
            <v>0</v>
          </cell>
          <cell r="K113">
            <v>0</v>
          </cell>
          <cell r="L113">
            <v>0</v>
          </cell>
          <cell r="M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</row>
        <row r="114">
          <cell r="C114" t="str">
            <v/>
          </cell>
          <cell r="F114">
            <v>0</v>
          </cell>
          <cell r="K114">
            <v>0</v>
          </cell>
          <cell r="L114">
            <v>0</v>
          </cell>
          <cell r="M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</row>
        <row r="115">
          <cell r="C115" t="str">
            <v/>
          </cell>
          <cell r="F115">
            <v>0</v>
          </cell>
          <cell r="K115">
            <v>0</v>
          </cell>
          <cell r="L115">
            <v>0</v>
          </cell>
          <cell r="M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</row>
        <row r="116">
          <cell r="C116" t="str">
            <v/>
          </cell>
          <cell r="F116">
            <v>0</v>
          </cell>
          <cell r="K116">
            <v>0</v>
          </cell>
          <cell r="L116">
            <v>0</v>
          </cell>
          <cell r="M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</row>
        <row r="117">
          <cell r="C117" t="str">
            <v/>
          </cell>
          <cell r="F117">
            <v>0</v>
          </cell>
          <cell r="K117">
            <v>0</v>
          </cell>
          <cell r="L117">
            <v>0</v>
          </cell>
          <cell r="M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</row>
        <row r="118">
          <cell r="C118" t="str">
            <v/>
          </cell>
          <cell r="F118">
            <v>0</v>
          </cell>
          <cell r="K118">
            <v>0</v>
          </cell>
          <cell r="L118">
            <v>0</v>
          </cell>
          <cell r="M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</row>
        <row r="119">
          <cell r="C119" t="str">
            <v/>
          </cell>
          <cell r="F119">
            <v>0</v>
          </cell>
          <cell r="K119">
            <v>0</v>
          </cell>
          <cell r="L119">
            <v>0</v>
          </cell>
          <cell r="M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</row>
        <row r="120">
          <cell r="C120" t="str">
            <v/>
          </cell>
          <cell r="F120">
            <v>0</v>
          </cell>
          <cell r="K120">
            <v>0</v>
          </cell>
          <cell r="L120">
            <v>0</v>
          </cell>
          <cell r="M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</row>
        <row r="121">
          <cell r="C121" t="str">
            <v/>
          </cell>
          <cell r="F121">
            <v>0</v>
          </cell>
          <cell r="K121">
            <v>0</v>
          </cell>
          <cell r="L121">
            <v>0</v>
          </cell>
          <cell r="M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</row>
        <row r="122">
          <cell r="C122" t="str">
            <v/>
          </cell>
          <cell r="F122">
            <v>0</v>
          </cell>
          <cell r="K122">
            <v>0</v>
          </cell>
          <cell r="L122">
            <v>0</v>
          </cell>
          <cell r="M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</row>
        <row r="123">
          <cell r="C123" t="str">
            <v/>
          </cell>
          <cell r="F123">
            <v>0</v>
          </cell>
          <cell r="K123">
            <v>0</v>
          </cell>
          <cell r="L123">
            <v>0</v>
          </cell>
          <cell r="M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</row>
        <row r="124">
          <cell r="C124" t="str">
            <v/>
          </cell>
          <cell r="F124">
            <v>0</v>
          </cell>
          <cell r="K124">
            <v>0</v>
          </cell>
          <cell r="L124">
            <v>0</v>
          </cell>
          <cell r="M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</row>
        <row r="125">
          <cell r="C125" t="str">
            <v/>
          </cell>
          <cell r="F125">
            <v>0</v>
          </cell>
          <cell r="K125">
            <v>0</v>
          </cell>
          <cell r="L125">
            <v>0</v>
          </cell>
          <cell r="M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</row>
        <row r="126">
          <cell r="C126" t="str">
            <v/>
          </cell>
          <cell r="F126">
            <v>0</v>
          </cell>
          <cell r="K126">
            <v>0</v>
          </cell>
          <cell r="L126">
            <v>0</v>
          </cell>
          <cell r="M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</row>
        <row r="127">
          <cell r="C127" t="str">
            <v/>
          </cell>
          <cell r="F127">
            <v>0</v>
          </cell>
          <cell r="K127">
            <v>0</v>
          </cell>
          <cell r="L127">
            <v>0</v>
          </cell>
          <cell r="M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</row>
        <row r="128">
          <cell r="C128" t="str">
            <v/>
          </cell>
          <cell r="F128">
            <v>0</v>
          </cell>
          <cell r="K128">
            <v>0</v>
          </cell>
          <cell r="L128">
            <v>0</v>
          </cell>
          <cell r="M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</row>
        <row r="129">
          <cell r="C129" t="str">
            <v/>
          </cell>
          <cell r="F129">
            <v>0</v>
          </cell>
          <cell r="K129">
            <v>0</v>
          </cell>
          <cell r="L129">
            <v>0</v>
          </cell>
          <cell r="M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</row>
        <row r="130">
          <cell r="C130" t="str">
            <v/>
          </cell>
          <cell r="F130">
            <v>0</v>
          </cell>
          <cell r="K130">
            <v>0</v>
          </cell>
          <cell r="L130">
            <v>0</v>
          </cell>
          <cell r="M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</row>
        <row r="131">
          <cell r="C131" t="str">
            <v/>
          </cell>
          <cell r="F131">
            <v>0</v>
          </cell>
          <cell r="K131">
            <v>0</v>
          </cell>
          <cell r="L131">
            <v>0</v>
          </cell>
          <cell r="M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</row>
        <row r="132">
          <cell r="C132" t="str">
            <v/>
          </cell>
          <cell r="F132">
            <v>0</v>
          </cell>
          <cell r="K132">
            <v>0</v>
          </cell>
          <cell r="L132">
            <v>0</v>
          </cell>
          <cell r="M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</row>
        <row r="133">
          <cell r="C133" t="str">
            <v/>
          </cell>
          <cell r="F133">
            <v>0</v>
          </cell>
          <cell r="K133">
            <v>0</v>
          </cell>
          <cell r="L133">
            <v>0</v>
          </cell>
          <cell r="M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</row>
        <row r="134">
          <cell r="C134" t="str">
            <v/>
          </cell>
          <cell r="F134">
            <v>0</v>
          </cell>
          <cell r="K134">
            <v>0</v>
          </cell>
          <cell r="L134">
            <v>0</v>
          </cell>
          <cell r="M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</row>
        <row r="135">
          <cell r="C135" t="str">
            <v/>
          </cell>
          <cell r="F135">
            <v>0</v>
          </cell>
          <cell r="K135">
            <v>0</v>
          </cell>
          <cell r="L135">
            <v>0</v>
          </cell>
          <cell r="M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</row>
        <row r="136">
          <cell r="C136" t="str">
            <v/>
          </cell>
          <cell r="F136">
            <v>0</v>
          </cell>
          <cell r="K136">
            <v>0</v>
          </cell>
          <cell r="L136">
            <v>0</v>
          </cell>
          <cell r="M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</row>
        <row r="137">
          <cell r="C137" t="str">
            <v/>
          </cell>
          <cell r="F137">
            <v>0</v>
          </cell>
          <cell r="K137">
            <v>0</v>
          </cell>
          <cell r="L137">
            <v>0</v>
          </cell>
          <cell r="M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</row>
        <row r="138">
          <cell r="C138" t="str">
            <v/>
          </cell>
          <cell r="F138">
            <v>0</v>
          </cell>
          <cell r="K138">
            <v>0</v>
          </cell>
          <cell r="L138">
            <v>0</v>
          </cell>
          <cell r="M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</row>
        <row r="139">
          <cell r="C139" t="str">
            <v/>
          </cell>
          <cell r="F139">
            <v>0</v>
          </cell>
          <cell r="K139">
            <v>0</v>
          </cell>
          <cell r="L139">
            <v>0</v>
          </cell>
          <cell r="M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</row>
        <row r="140">
          <cell r="C140" t="str">
            <v/>
          </cell>
          <cell r="F140">
            <v>0</v>
          </cell>
          <cell r="K140">
            <v>0</v>
          </cell>
          <cell r="L140">
            <v>0</v>
          </cell>
          <cell r="M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</row>
        <row r="141">
          <cell r="C141" t="str">
            <v/>
          </cell>
          <cell r="F141">
            <v>0</v>
          </cell>
          <cell r="K141">
            <v>0</v>
          </cell>
          <cell r="L141">
            <v>0</v>
          </cell>
          <cell r="M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</row>
        <row r="142">
          <cell r="C142" t="str">
            <v/>
          </cell>
          <cell r="F142">
            <v>0</v>
          </cell>
          <cell r="K142">
            <v>0</v>
          </cell>
          <cell r="L142">
            <v>0</v>
          </cell>
          <cell r="M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</row>
        <row r="143">
          <cell r="C143" t="str">
            <v/>
          </cell>
          <cell r="F143">
            <v>0</v>
          </cell>
          <cell r="K143">
            <v>0</v>
          </cell>
          <cell r="L143">
            <v>0</v>
          </cell>
          <cell r="M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</row>
        <row r="144">
          <cell r="C144" t="str">
            <v/>
          </cell>
          <cell r="F144">
            <v>0</v>
          </cell>
          <cell r="K144">
            <v>0</v>
          </cell>
          <cell r="L144">
            <v>0</v>
          </cell>
          <cell r="M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</row>
        <row r="145">
          <cell r="C145" t="str">
            <v/>
          </cell>
          <cell r="F145">
            <v>0</v>
          </cell>
          <cell r="K145">
            <v>0</v>
          </cell>
          <cell r="L145">
            <v>0</v>
          </cell>
          <cell r="M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</row>
        <row r="146">
          <cell r="C146" t="str">
            <v/>
          </cell>
          <cell r="F146">
            <v>0</v>
          </cell>
          <cell r="K146">
            <v>0</v>
          </cell>
          <cell r="L146">
            <v>0</v>
          </cell>
          <cell r="M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</row>
        <row r="147">
          <cell r="C147" t="str">
            <v/>
          </cell>
          <cell r="F147">
            <v>0</v>
          </cell>
          <cell r="K147">
            <v>0</v>
          </cell>
          <cell r="L147">
            <v>0</v>
          </cell>
          <cell r="M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</row>
        <row r="148">
          <cell r="C148" t="str">
            <v/>
          </cell>
          <cell r="F148">
            <v>0</v>
          </cell>
          <cell r="K148">
            <v>0</v>
          </cell>
          <cell r="L148">
            <v>0</v>
          </cell>
          <cell r="M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</row>
        <row r="149">
          <cell r="C149" t="str">
            <v/>
          </cell>
          <cell r="F149">
            <v>0</v>
          </cell>
          <cell r="K149">
            <v>0</v>
          </cell>
          <cell r="L149">
            <v>0</v>
          </cell>
          <cell r="M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</row>
        <row r="150">
          <cell r="C150" t="str">
            <v/>
          </cell>
          <cell r="F150">
            <v>0</v>
          </cell>
          <cell r="K150">
            <v>0</v>
          </cell>
          <cell r="L150">
            <v>0</v>
          </cell>
          <cell r="M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</row>
        <row r="151">
          <cell r="C151" t="str">
            <v/>
          </cell>
          <cell r="F151">
            <v>0</v>
          </cell>
          <cell r="K151">
            <v>0</v>
          </cell>
          <cell r="L151">
            <v>0</v>
          </cell>
          <cell r="M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</row>
        <row r="152">
          <cell r="C152" t="str">
            <v/>
          </cell>
          <cell r="F152">
            <v>0</v>
          </cell>
          <cell r="K152">
            <v>0</v>
          </cell>
          <cell r="L152">
            <v>0</v>
          </cell>
          <cell r="M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</row>
        <row r="153">
          <cell r="C153" t="str">
            <v/>
          </cell>
          <cell r="F153">
            <v>0</v>
          </cell>
          <cell r="K153">
            <v>0</v>
          </cell>
          <cell r="L153">
            <v>0</v>
          </cell>
          <cell r="M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</row>
        <row r="154">
          <cell r="C154" t="str">
            <v/>
          </cell>
          <cell r="F154">
            <v>0</v>
          </cell>
          <cell r="K154">
            <v>0</v>
          </cell>
          <cell r="L154">
            <v>0</v>
          </cell>
          <cell r="M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</row>
        <row r="155">
          <cell r="C155" t="str">
            <v/>
          </cell>
          <cell r="F155">
            <v>0</v>
          </cell>
          <cell r="K155">
            <v>0</v>
          </cell>
          <cell r="L155">
            <v>0</v>
          </cell>
          <cell r="M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</row>
        <row r="156">
          <cell r="C156" t="str">
            <v/>
          </cell>
          <cell r="F156">
            <v>0</v>
          </cell>
          <cell r="K156">
            <v>0</v>
          </cell>
          <cell r="L156">
            <v>0</v>
          </cell>
          <cell r="M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</row>
        <row r="157">
          <cell r="C157" t="str">
            <v/>
          </cell>
          <cell r="F157">
            <v>0</v>
          </cell>
          <cell r="K157">
            <v>0</v>
          </cell>
          <cell r="L157">
            <v>0</v>
          </cell>
          <cell r="M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</row>
        <row r="158">
          <cell r="C158" t="str">
            <v/>
          </cell>
          <cell r="F158">
            <v>0</v>
          </cell>
          <cell r="K158">
            <v>0</v>
          </cell>
          <cell r="L158">
            <v>0</v>
          </cell>
          <cell r="M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</row>
        <row r="159">
          <cell r="C159" t="str">
            <v/>
          </cell>
          <cell r="F159">
            <v>0</v>
          </cell>
          <cell r="K159">
            <v>0</v>
          </cell>
          <cell r="L159">
            <v>0</v>
          </cell>
          <cell r="M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</row>
        <row r="160">
          <cell r="C160" t="str">
            <v/>
          </cell>
          <cell r="F160">
            <v>0</v>
          </cell>
          <cell r="K160">
            <v>0</v>
          </cell>
          <cell r="L160">
            <v>0</v>
          </cell>
          <cell r="M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</row>
        <row r="161">
          <cell r="C161" t="str">
            <v/>
          </cell>
          <cell r="F161">
            <v>0</v>
          </cell>
          <cell r="K161">
            <v>0</v>
          </cell>
          <cell r="L161">
            <v>0</v>
          </cell>
          <cell r="M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</row>
        <row r="162">
          <cell r="C162" t="str">
            <v/>
          </cell>
          <cell r="F162">
            <v>0</v>
          </cell>
          <cell r="K162">
            <v>0</v>
          </cell>
          <cell r="L162">
            <v>0</v>
          </cell>
          <cell r="M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</row>
        <row r="163">
          <cell r="C163" t="str">
            <v/>
          </cell>
          <cell r="F163">
            <v>0</v>
          </cell>
          <cell r="K163">
            <v>0</v>
          </cell>
          <cell r="L163">
            <v>0</v>
          </cell>
          <cell r="M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</row>
        <row r="164">
          <cell r="C164" t="str">
            <v/>
          </cell>
          <cell r="F164">
            <v>0</v>
          </cell>
          <cell r="K164">
            <v>0</v>
          </cell>
          <cell r="L164">
            <v>0</v>
          </cell>
          <cell r="M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</row>
        <row r="165">
          <cell r="C165" t="str">
            <v/>
          </cell>
          <cell r="F165">
            <v>0</v>
          </cell>
          <cell r="K165">
            <v>0</v>
          </cell>
          <cell r="L165">
            <v>0</v>
          </cell>
          <cell r="M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</row>
        <row r="166">
          <cell r="C166" t="str">
            <v/>
          </cell>
          <cell r="F166">
            <v>0</v>
          </cell>
          <cell r="K166">
            <v>0</v>
          </cell>
          <cell r="L166">
            <v>0</v>
          </cell>
          <cell r="M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</row>
        <row r="167">
          <cell r="C167" t="str">
            <v/>
          </cell>
          <cell r="F167">
            <v>0</v>
          </cell>
          <cell r="K167">
            <v>0</v>
          </cell>
          <cell r="L167">
            <v>0</v>
          </cell>
          <cell r="M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</row>
        <row r="168">
          <cell r="C168" t="str">
            <v/>
          </cell>
          <cell r="F168">
            <v>0</v>
          </cell>
          <cell r="K168">
            <v>0</v>
          </cell>
          <cell r="L168">
            <v>0</v>
          </cell>
          <cell r="M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</row>
        <row r="169">
          <cell r="C169" t="str">
            <v/>
          </cell>
          <cell r="F169">
            <v>0</v>
          </cell>
          <cell r="K169">
            <v>0</v>
          </cell>
          <cell r="L169">
            <v>0</v>
          </cell>
          <cell r="M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</row>
        <row r="170">
          <cell r="C170" t="str">
            <v/>
          </cell>
          <cell r="F170">
            <v>0</v>
          </cell>
          <cell r="K170">
            <v>0</v>
          </cell>
          <cell r="L170">
            <v>0</v>
          </cell>
          <cell r="M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</row>
        <row r="171">
          <cell r="C171" t="str">
            <v/>
          </cell>
          <cell r="F171">
            <v>0</v>
          </cell>
          <cell r="K171">
            <v>0</v>
          </cell>
          <cell r="L171">
            <v>0</v>
          </cell>
          <cell r="M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</row>
        <row r="172">
          <cell r="C172" t="str">
            <v/>
          </cell>
          <cell r="F172">
            <v>0</v>
          </cell>
          <cell r="K172">
            <v>0</v>
          </cell>
          <cell r="L172">
            <v>0</v>
          </cell>
          <cell r="M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</row>
        <row r="173">
          <cell r="C173" t="str">
            <v/>
          </cell>
          <cell r="F173">
            <v>0</v>
          </cell>
          <cell r="K173">
            <v>0</v>
          </cell>
          <cell r="L173">
            <v>0</v>
          </cell>
          <cell r="M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</row>
        <row r="174">
          <cell r="C174" t="str">
            <v/>
          </cell>
          <cell r="F174">
            <v>0</v>
          </cell>
          <cell r="K174">
            <v>0</v>
          </cell>
          <cell r="L174">
            <v>0</v>
          </cell>
          <cell r="M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</row>
        <row r="175">
          <cell r="C175" t="str">
            <v/>
          </cell>
          <cell r="F175">
            <v>0</v>
          </cell>
          <cell r="K175">
            <v>0</v>
          </cell>
          <cell r="L175">
            <v>0</v>
          </cell>
          <cell r="M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</row>
        <row r="176">
          <cell r="C176" t="str">
            <v/>
          </cell>
          <cell r="F176">
            <v>0</v>
          </cell>
          <cell r="K176">
            <v>0</v>
          </cell>
          <cell r="L176">
            <v>0</v>
          </cell>
          <cell r="M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</row>
        <row r="177">
          <cell r="C177" t="str">
            <v/>
          </cell>
          <cell r="F177">
            <v>0</v>
          </cell>
          <cell r="K177">
            <v>0</v>
          </cell>
          <cell r="L177">
            <v>0</v>
          </cell>
          <cell r="M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</row>
        <row r="178">
          <cell r="C178" t="str">
            <v/>
          </cell>
          <cell r="F178">
            <v>0</v>
          </cell>
          <cell r="K178">
            <v>0</v>
          </cell>
          <cell r="L178">
            <v>0</v>
          </cell>
          <cell r="M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</row>
        <row r="179">
          <cell r="C179" t="str">
            <v/>
          </cell>
          <cell r="F179">
            <v>0</v>
          </cell>
          <cell r="K179">
            <v>0</v>
          </cell>
          <cell r="L179">
            <v>0</v>
          </cell>
          <cell r="M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</row>
        <row r="180">
          <cell r="C180" t="str">
            <v/>
          </cell>
          <cell r="F180">
            <v>0</v>
          </cell>
          <cell r="K180">
            <v>0</v>
          </cell>
          <cell r="L180">
            <v>0</v>
          </cell>
          <cell r="M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</row>
        <row r="181">
          <cell r="C181" t="str">
            <v/>
          </cell>
          <cell r="F181">
            <v>0</v>
          </cell>
          <cell r="K181">
            <v>0</v>
          </cell>
          <cell r="L181">
            <v>0</v>
          </cell>
          <cell r="M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</row>
        <row r="182">
          <cell r="C182" t="str">
            <v/>
          </cell>
          <cell r="F182">
            <v>0</v>
          </cell>
          <cell r="K182">
            <v>0</v>
          </cell>
          <cell r="L182">
            <v>0</v>
          </cell>
          <cell r="M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</row>
        <row r="183">
          <cell r="C183" t="str">
            <v/>
          </cell>
          <cell r="F183">
            <v>0</v>
          </cell>
          <cell r="K183">
            <v>0</v>
          </cell>
          <cell r="L183">
            <v>0</v>
          </cell>
          <cell r="M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</row>
        <row r="184">
          <cell r="C184" t="str">
            <v/>
          </cell>
          <cell r="F184">
            <v>0</v>
          </cell>
          <cell r="K184">
            <v>0</v>
          </cell>
          <cell r="L184">
            <v>0</v>
          </cell>
          <cell r="M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</row>
        <row r="185">
          <cell r="C185" t="str">
            <v/>
          </cell>
          <cell r="F185">
            <v>0</v>
          </cell>
          <cell r="K185">
            <v>0</v>
          </cell>
          <cell r="L185">
            <v>0</v>
          </cell>
          <cell r="M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</row>
        <row r="186">
          <cell r="C186" t="str">
            <v/>
          </cell>
          <cell r="F186">
            <v>0</v>
          </cell>
          <cell r="K186">
            <v>0</v>
          </cell>
          <cell r="L186">
            <v>0</v>
          </cell>
          <cell r="M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</row>
        <row r="187">
          <cell r="C187" t="str">
            <v/>
          </cell>
          <cell r="F187">
            <v>0</v>
          </cell>
          <cell r="K187">
            <v>0</v>
          </cell>
          <cell r="L187">
            <v>0</v>
          </cell>
          <cell r="M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</row>
        <row r="188">
          <cell r="C188" t="str">
            <v/>
          </cell>
          <cell r="F188">
            <v>0</v>
          </cell>
          <cell r="K188">
            <v>0</v>
          </cell>
          <cell r="L188">
            <v>0</v>
          </cell>
          <cell r="M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</row>
        <row r="189">
          <cell r="C189" t="str">
            <v/>
          </cell>
          <cell r="F189">
            <v>0</v>
          </cell>
          <cell r="K189">
            <v>0</v>
          </cell>
          <cell r="L189">
            <v>0</v>
          </cell>
          <cell r="M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</row>
        <row r="190">
          <cell r="C190" t="str">
            <v/>
          </cell>
          <cell r="F190">
            <v>0</v>
          </cell>
          <cell r="K190">
            <v>0</v>
          </cell>
          <cell r="L190">
            <v>0</v>
          </cell>
          <cell r="M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</row>
        <row r="191">
          <cell r="C191" t="str">
            <v/>
          </cell>
          <cell r="F191">
            <v>0</v>
          </cell>
          <cell r="K191">
            <v>0</v>
          </cell>
          <cell r="L191">
            <v>0</v>
          </cell>
          <cell r="M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</row>
        <row r="192">
          <cell r="C192" t="str">
            <v/>
          </cell>
          <cell r="F192">
            <v>0</v>
          </cell>
          <cell r="K192">
            <v>0</v>
          </cell>
          <cell r="L192">
            <v>0</v>
          </cell>
          <cell r="M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</row>
        <row r="193">
          <cell r="C193" t="str">
            <v/>
          </cell>
          <cell r="F193">
            <v>0</v>
          </cell>
          <cell r="K193">
            <v>0</v>
          </cell>
          <cell r="L193">
            <v>0</v>
          </cell>
          <cell r="M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</row>
        <row r="194">
          <cell r="C194" t="str">
            <v/>
          </cell>
          <cell r="F194">
            <v>0</v>
          </cell>
          <cell r="K194">
            <v>0</v>
          </cell>
          <cell r="L194">
            <v>0</v>
          </cell>
          <cell r="M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</row>
        <row r="195">
          <cell r="C195" t="str">
            <v/>
          </cell>
          <cell r="F195">
            <v>0</v>
          </cell>
          <cell r="K195">
            <v>0</v>
          </cell>
          <cell r="L195">
            <v>0</v>
          </cell>
          <cell r="M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</row>
        <row r="196">
          <cell r="C196" t="str">
            <v/>
          </cell>
          <cell r="F196">
            <v>0</v>
          </cell>
          <cell r="K196">
            <v>0</v>
          </cell>
          <cell r="L196">
            <v>0</v>
          </cell>
          <cell r="M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</row>
        <row r="197">
          <cell r="C197" t="str">
            <v/>
          </cell>
          <cell r="F197">
            <v>0</v>
          </cell>
          <cell r="K197">
            <v>0</v>
          </cell>
          <cell r="L197">
            <v>0</v>
          </cell>
          <cell r="M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</row>
        <row r="198">
          <cell r="C198" t="str">
            <v/>
          </cell>
          <cell r="F198">
            <v>0</v>
          </cell>
          <cell r="K198">
            <v>0</v>
          </cell>
          <cell r="L198">
            <v>0</v>
          </cell>
          <cell r="M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</row>
        <row r="199">
          <cell r="C199" t="str">
            <v/>
          </cell>
          <cell r="F199">
            <v>0</v>
          </cell>
          <cell r="K199">
            <v>0</v>
          </cell>
          <cell r="L199">
            <v>0</v>
          </cell>
          <cell r="M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</row>
        <row r="200">
          <cell r="C200" t="str">
            <v/>
          </cell>
          <cell r="F200">
            <v>0</v>
          </cell>
          <cell r="K200">
            <v>0</v>
          </cell>
          <cell r="L200">
            <v>0</v>
          </cell>
          <cell r="M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</row>
        <row r="201">
          <cell r="C201" t="str">
            <v/>
          </cell>
          <cell r="F201">
            <v>0</v>
          </cell>
          <cell r="K201">
            <v>0</v>
          </cell>
          <cell r="L201">
            <v>0</v>
          </cell>
          <cell r="M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</row>
        <row r="202">
          <cell r="C202" t="str">
            <v/>
          </cell>
          <cell r="F202">
            <v>0</v>
          </cell>
          <cell r="K202">
            <v>0</v>
          </cell>
          <cell r="L202">
            <v>0</v>
          </cell>
          <cell r="M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</row>
        <row r="203">
          <cell r="C203" t="str">
            <v/>
          </cell>
          <cell r="F203">
            <v>0</v>
          </cell>
          <cell r="K203">
            <v>0</v>
          </cell>
          <cell r="L203">
            <v>0</v>
          </cell>
          <cell r="M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</row>
        <row r="204">
          <cell r="C204" t="str">
            <v/>
          </cell>
          <cell r="F204">
            <v>0</v>
          </cell>
          <cell r="K204">
            <v>0</v>
          </cell>
          <cell r="L204">
            <v>0</v>
          </cell>
          <cell r="M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</row>
        <row r="205">
          <cell r="C205" t="str">
            <v/>
          </cell>
          <cell r="F205">
            <v>0</v>
          </cell>
          <cell r="K205">
            <v>0</v>
          </cell>
          <cell r="L205">
            <v>0</v>
          </cell>
          <cell r="M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</row>
        <row r="206">
          <cell r="C206" t="str">
            <v/>
          </cell>
          <cell r="F206">
            <v>0</v>
          </cell>
          <cell r="K206">
            <v>0</v>
          </cell>
          <cell r="L206">
            <v>0</v>
          </cell>
          <cell r="M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</row>
        <row r="207">
          <cell r="C207" t="str">
            <v/>
          </cell>
          <cell r="F207">
            <v>0</v>
          </cell>
          <cell r="K207">
            <v>0</v>
          </cell>
          <cell r="L207">
            <v>0</v>
          </cell>
          <cell r="M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</row>
        <row r="208">
          <cell r="C208" t="str">
            <v/>
          </cell>
          <cell r="F208">
            <v>0</v>
          </cell>
          <cell r="K208">
            <v>0</v>
          </cell>
          <cell r="L208">
            <v>0</v>
          </cell>
          <cell r="M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</row>
        <row r="209">
          <cell r="C209" t="str">
            <v/>
          </cell>
          <cell r="F209">
            <v>0</v>
          </cell>
          <cell r="K209">
            <v>0</v>
          </cell>
          <cell r="L209">
            <v>0</v>
          </cell>
          <cell r="M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</row>
        <row r="210">
          <cell r="C210" t="str">
            <v/>
          </cell>
          <cell r="F210">
            <v>0</v>
          </cell>
          <cell r="K210">
            <v>0</v>
          </cell>
          <cell r="L210">
            <v>0</v>
          </cell>
          <cell r="M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</row>
        <row r="211">
          <cell r="C211" t="str">
            <v/>
          </cell>
          <cell r="F211">
            <v>0</v>
          </cell>
          <cell r="K211">
            <v>0</v>
          </cell>
          <cell r="L211">
            <v>0</v>
          </cell>
          <cell r="M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</row>
        <row r="212">
          <cell r="C212" t="str">
            <v/>
          </cell>
          <cell r="F212">
            <v>0</v>
          </cell>
          <cell r="K212">
            <v>0</v>
          </cell>
          <cell r="L212">
            <v>0</v>
          </cell>
          <cell r="M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</row>
        <row r="213">
          <cell r="C213" t="str">
            <v/>
          </cell>
          <cell r="F213">
            <v>0</v>
          </cell>
          <cell r="K213">
            <v>0</v>
          </cell>
          <cell r="L213">
            <v>0</v>
          </cell>
          <cell r="M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</row>
        <row r="214">
          <cell r="C214" t="str">
            <v/>
          </cell>
          <cell r="F214">
            <v>0</v>
          </cell>
          <cell r="K214">
            <v>0</v>
          </cell>
          <cell r="L214">
            <v>0</v>
          </cell>
          <cell r="M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</row>
        <row r="215">
          <cell r="C215" t="str">
            <v/>
          </cell>
          <cell r="F215">
            <v>0</v>
          </cell>
          <cell r="K215">
            <v>0</v>
          </cell>
          <cell r="L215">
            <v>0</v>
          </cell>
          <cell r="M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</row>
        <row r="216">
          <cell r="C216" t="str">
            <v/>
          </cell>
          <cell r="F216">
            <v>0</v>
          </cell>
          <cell r="K216">
            <v>0</v>
          </cell>
          <cell r="L216">
            <v>0</v>
          </cell>
          <cell r="M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</row>
        <row r="217">
          <cell r="C217" t="str">
            <v/>
          </cell>
          <cell r="F217">
            <v>0</v>
          </cell>
          <cell r="K217">
            <v>0</v>
          </cell>
          <cell r="L217">
            <v>0</v>
          </cell>
          <cell r="M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</row>
        <row r="218">
          <cell r="C218" t="str">
            <v/>
          </cell>
          <cell r="F218">
            <v>0</v>
          </cell>
          <cell r="K218">
            <v>0</v>
          </cell>
          <cell r="L218">
            <v>0</v>
          </cell>
          <cell r="M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</row>
        <row r="219">
          <cell r="C219" t="str">
            <v/>
          </cell>
          <cell r="F219">
            <v>0</v>
          </cell>
          <cell r="K219">
            <v>0</v>
          </cell>
          <cell r="L219">
            <v>0</v>
          </cell>
          <cell r="M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</row>
        <row r="220">
          <cell r="C220" t="str">
            <v/>
          </cell>
          <cell r="F220">
            <v>0</v>
          </cell>
          <cell r="K220">
            <v>0</v>
          </cell>
          <cell r="L220">
            <v>0</v>
          </cell>
          <cell r="M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</row>
        <row r="221">
          <cell r="C221" t="str">
            <v/>
          </cell>
          <cell r="F221">
            <v>0</v>
          </cell>
          <cell r="K221">
            <v>0</v>
          </cell>
          <cell r="L221">
            <v>0</v>
          </cell>
          <cell r="M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</row>
        <row r="222">
          <cell r="C222" t="str">
            <v/>
          </cell>
          <cell r="F222">
            <v>0</v>
          </cell>
          <cell r="K222">
            <v>0</v>
          </cell>
          <cell r="L222">
            <v>0</v>
          </cell>
          <cell r="M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</row>
        <row r="223">
          <cell r="C223" t="str">
            <v/>
          </cell>
          <cell r="F223">
            <v>0</v>
          </cell>
          <cell r="K223">
            <v>0</v>
          </cell>
          <cell r="L223">
            <v>0</v>
          </cell>
          <cell r="M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</row>
        <row r="224">
          <cell r="C224" t="str">
            <v/>
          </cell>
          <cell r="F224">
            <v>0</v>
          </cell>
          <cell r="K224">
            <v>0</v>
          </cell>
          <cell r="L224">
            <v>0</v>
          </cell>
          <cell r="M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</row>
        <row r="225">
          <cell r="C225" t="str">
            <v/>
          </cell>
          <cell r="F225">
            <v>0</v>
          </cell>
          <cell r="K225">
            <v>0</v>
          </cell>
          <cell r="L225">
            <v>0</v>
          </cell>
          <cell r="M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</row>
        <row r="226">
          <cell r="C226" t="str">
            <v/>
          </cell>
          <cell r="F226">
            <v>0</v>
          </cell>
          <cell r="K226">
            <v>0</v>
          </cell>
          <cell r="L226">
            <v>0</v>
          </cell>
          <cell r="M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</row>
        <row r="227">
          <cell r="C227" t="str">
            <v/>
          </cell>
          <cell r="F227">
            <v>0</v>
          </cell>
          <cell r="K227">
            <v>0</v>
          </cell>
          <cell r="L227">
            <v>0</v>
          </cell>
          <cell r="M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</row>
        <row r="228">
          <cell r="C228" t="str">
            <v/>
          </cell>
          <cell r="F228">
            <v>0</v>
          </cell>
          <cell r="K228">
            <v>0</v>
          </cell>
          <cell r="L228">
            <v>0</v>
          </cell>
          <cell r="M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</row>
        <row r="229">
          <cell r="C229" t="str">
            <v/>
          </cell>
          <cell r="F229">
            <v>0</v>
          </cell>
          <cell r="K229">
            <v>0</v>
          </cell>
          <cell r="L229">
            <v>0</v>
          </cell>
          <cell r="M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</row>
        <row r="230">
          <cell r="C230" t="str">
            <v/>
          </cell>
          <cell r="F230">
            <v>0</v>
          </cell>
          <cell r="K230">
            <v>0</v>
          </cell>
          <cell r="L230">
            <v>0</v>
          </cell>
          <cell r="M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</row>
        <row r="231">
          <cell r="C231" t="str">
            <v/>
          </cell>
          <cell r="F231">
            <v>0</v>
          </cell>
          <cell r="K231">
            <v>0</v>
          </cell>
          <cell r="L231">
            <v>0</v>
          </cell>
          <cell r="M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</row>
        <row r="232">
          <cell r="C232" t="str">
            <v/>
          </cell>
          <cell r="F232">
            <v>0</v>
          </cell>
          <cell r="K232">
            <v>0</v>
          </cell>
          <cell r="L232">
            <v>0</v>
          </cell>
          <cell r="M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</row>
        <row r="233">
          <cell r="C233" t="str">
            <v/>
          </cell>
          <cell r="F233">
            <v>0</v>
          </cell>
          <cell r="K233">
            <v>0</v>
          </cell>
          <cell r="L233">
            <v>0</v>
          </cell>
          <cell r="M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</row>
        <row r="234">
          <cell r="C234" t="str">
            <v/>
          </cell>
          <cell r="F234">
            <v>0</v>
          </cell>
          <cell r="K234">
            <v>0</v>
          </cell>
          <cell r="L234">
            <v>0</v>
          </cell>
          <cell r="M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</row>
        <row r="235">
          <cell r="C235" t="str">
            <v/>
          </cell>
          <cell r="F235">
            <v>0</v>
          </cell>
          <cell r="K235">
            <v>0</v>
          </cell>
          <cell r="L235">
            <v>0</v>
          </cell>
          <cell r="M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</row>
        <row r="236">
          <cell r="C236" t="str">
            <v/>
          </cell>
          <cell r="F236">
            <v>0</v>
          </cell>
          <cell r="K236">
            <v>0</v>
          </cell>
          <cell r="L236">
            <v>0</v>
          </cell>
          <cell r="M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</row>
        <row r="237">
          <cell r="C237" t="str">
            <v/>
          </cell>
          <cell r="F237">
            <v>0</v>
          </cell>
          <cell r="K237">
            <v>0</v>
          </cell>
          <cell r="L237">
            <v>0</v>
          </cell>
          <cell r="M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</row>
        <row r="238">
          <cell r="C238" t="str">
            <v/>
          </cell>
          <cell r="F238">
            <v>0</v>
          </cell>
          <cell r="K238">
            <v>0</v>
          </cell>
          <cell r="L238">
            <v>0</v>
          </cell>
          <cell r="M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</row>
        <row r="239">
          <cell r="C239" t="str">
            <v/>
          </cell>
          <cell r="F239">
            <v>0</v>
          </cell>
          <cell r="K239">
            <v>0</v>
          </cell>
          <cell r="L239">
            <v>0</v>
          </cell>
          <cell r="M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</row>
        <row r="240">
          <cell r="C240" t="str">
            <v/>
          </cell>
          <cell r="F240">
            <v>0</v>
          </cell>
          <cell r="K240">
            <v>0</v>
          </cell>
          <cell r="L240">
            <v>0</v>
          </cell>
          <cell r="M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</row>
        <row r="241">
          <cell r="C241" t="str">
            <v/>
          </cell>
          <cell r="F241">
            <v>0</v>
          </cell>
          <cell r="K241">
            <v>0</v>
          </cell>
          <cell r="L241">
            <v>0</v>
          </cell>
          <cell r="M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</row>
        <row r="242">
          <cell r="C242" t="str">
            <v/>
          </cell>
          <cell r="F242">
            <v>0</v>
          </cell>
          <cell r="K242">
            <v>0</v>
          </cell>
          <cell r="L242">
            <v>0</v>
          </cell>
          <cell r="M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</row>
        <row r="243">
          <cell r="C243" t="str">
            <v/>
          </cell>
          <cell r="F243">
            <v>0</v>
          </cell>
          <cell r="K243">
            <v>0</v>
          </cell>
          <cell r="L243">
            <v>0</v>
          </cell>
          <cell r="M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</row>
        <row r="244">
          <cell r="C244" t="str">
            <v/>
          </cell>
          <cell r="F244">
            <v>0</v>
          </cell>
          <cell r="K244">
            <v>0</v>
          </cell>
          <cell r="L244">
            <v>0</v>
          </cell>
          <cell r="M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</row>
        <row r="245">
          <cell r="C245" t="str">
            <v/>
          </cell>
          <cell r="F245">
            <v>0</v>
          </cell>
          <cell r="K245">
            <v>0</v>
          </cell>
          <cell r="L245">
            <v>0</v>
          </cell>
          <cell r="M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</row>
        <row r="246">
          <cell r="C246" t="str">
            <v/>
          </cell>
          <cell r="F246">
            <v>0</v>
          </cell>
          <cell r="K246">
            <v>0</v>
          </cell>
          <cell r="L246">
            <v>0</v>
          </cell>
          <cell r="M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</row>
        <row r="247">
          <cell r="C247" t="str">
            <v/>
          </cell>
          <cell r="F247">
            <v>0</v>
          </cell>
          <cell r="K247">
            <v>0</v>
          </cell>
          <cell r="L247">
            <v>0</v>
          </cell>
          <cell r="M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</row>
        <row r="248">
          <cell r="C248" t="str">
            <v/>
          </cell>
          <cell r="F248">
            <v>0</v>
          </cell>
          <cell r="K248">
            <v>0</v>
          </cell>
          <cell r="L248">
            <v>0</v>
          </cell>
          <cell r="M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</row>
        <row r="249">
          <cell r="C249" t="str">
            <v/>
          </cell>
          <cell r="F249">
            <v>0</v>
          </cell>
          <cell r="K249">
            <v>0</v>
          </cell>
          <cell r="L249">
            <v>0</v>
          </cell>
          <cell r="M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</row>
        <row r="250">
          <cell r="C250" t="str">
            <v/>
          </cell>
          <cell r="F250">
            <v>0</v>
          </cell>
          <cell r="K250">
            <v>0</v>
          </cell>
          <cell r="L250">
            <v>0</v>
          </cell>
          <cell r="M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</row>
        <row r="251">
          <cell r="C251" t="str">
            <v/>
          </cell>
          <cell r="F251">
            <v>0</v>
          </cell>
          <cell r="K251">
            <v>0</v>
          </cell>
          <cell r="L251">
            <v>0</v>
          </cell>
          <cell r="M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</row>
        <row r="252">
          <cell r="C252" t="str">
            <v/>
          </cell>
          <cell r="F252">
            <v>0</v>
          </cell>
          <cell r="K252">
            <v>0</v>
          </cell>
          <cell r="L252">
            <v>0</v>
          </cell>
          <cell r="M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</row>
        <row r="253">
          <cell r="C253" t="str">
            <v/>
          </cell>
          <cell r="F253">
            <v>0</v>
          </cell>
          <cell r="K253">
            <v>0</v>
          </cell>
          <cell r="L253">
            <v>0</v>
          </cell>
          <cell r="M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</row>
        <row r="254">
          <cell r="C254" t="str">
            <v/>
          </cell>
          <cell r="F254">
            <v>0</v>
          </cell>
          <cell r="K254">
            <v>0</v>
          </cell>
          <cell r="L254">
            <v>0</v>
          </cell>
          <cell r="M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</row>
        <row r="255">
          <cell r="C255" t="str">
            <v/>
          </cell>
          <cell r="F255">
            <v>0</v>
          </cell>
          <cell r="K255">
            <v>0</v>
          </cell>
          <cell r="L255">
            <v>0</v>
          </cell>
          <cell r="M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I55"/>
  <sheetViews>
    <sheetView view="pageBreakPreview" zoomScaleSheetLayoutView="100" workbookViewId="0">
      <pane xSplit="1" ySplit="4" topLeftCell="B5" activePane="bottomRight" state="frozen"/>
      <selection activeCell="AZ30" sqref="AZ30"/>
      <selection pane="topRight" activeCell="AZ30" sqref="AZ30"/>
      <selection pane="bottomLeft" activeCell="AZ30" sqref="AZ30"/>
      <selection pane="bottomRight" activeCell="K16" sqref="K16"/>
    </sheetView>
  </sheetViews>
  <sheetFormatPr defaultRowHeight="11.25" x14ac:dyDescent="0.2"/>
  <cols>
    <col min="1" max="1" width="28.28515625" style="29" customWidth="1"/>
    <col min="2" max="2" width="6.7109375" style="29" customWidth="1"/>
    <col min="3" max="3" width="6.5703125" style="29" customWidth="1"/>
    <col min="4" max="5" width="7" style="29" customWidth="1"/>
    <col min="6" max="6" width="6.7109375" style="29" customWidth="1"/>
    <col min="7" max="7" width="7" style="29" customWidth="1"/>
    <col min="8" max="9" width="6.85546875" style="29" customWidth="1"/>
    <col min="10" max="12" width="7" style="29" customWidth="1"/>
    <col min="13" max="16" width="6.85546875" style="29" bestFit="1" customWidth="1"/>
    <col min="17" max="17" width="6.85546875" style="29" customWidth="1"/>
    <col min="18" max="21" width="6.85546875" style="29" bestFit="1" customWidth="1"/>
    <col min="22" max="22" width="6.85546875" style="29" customWidth="1"/>
    <col min="23" max="23" width="6.85546875" style="29" bestFit="1" customWidth="1"/>
    <col min="24" max="16384" width="9.140625" style="29"/>
  </cols>
  <sheetData>
    <row r="2" spans="1:23" s="17" customFormat="1" ht="12.75" thickBot="1" x14ac:dyDescent="0.25">
      <c r="B2" s="18" t="s">
        <v>96</v>
      </c>
    </row>
    <row r="3" spans="1:23" s="53" customFormat="1" ht="15" customHeight="1" x14ac:dyDescent="0.2">
      <c r="B3" s="68" t="s">
        <v>75</v>
      </c>
      <c r="C3" s="68"/>
      <c r="D3" s="68"/>
      <c r="E3" s="68"/>
      <c r="F3" s="68" t="s">
        <v>79</v>
      </c>
      <c r="G3" s="68"/>
      <c r="H3" s="68"/>
      <c r="I3" s="68"/>
      <c r="J3" s="68" t="s">
        <v>85</v>
      </c>
      <c r="K3" s="68"/>
      <c r="L3" s="68"/>
      <c r="M3" s="68"/>
      <c r="N3" s="68" t="s">
        <v>86</v>
      </c>
      <c r="O3" s="68"/>
      <c r="P3" s="68"/>
      <c r="Q3" s="68"/>
      <c r="R3" s="68" t="s">
        <v>90</v>
      </c>
      <c r="S3" s="68"/>
      <c r="T3" s="68"/>
      <c r="U3" s="68"/>
      <c r="V3" s="68" t="s">
        <v>91</v>
      </c>
      <c r="W3" s="68"/>
    </row>
    <row r="4" spans="1:23" s="57" customFormat="1" x14ac:dyDescent="0.2">
      <c r="A4" s="54"/>
      <c r="B4" s="55" t="s">
        <v>57</v>
      </c>
      <c r="C4" s="55" t="s">
        <v>58</v>
      </c>
      <c r="D4" s="55" t="s">
        <v>59</v>
      </c>
      <c r="E4" s="55" t="s">
        <v>60</v>
      </c>
      <c r="F4" s="56" t="s">
        <v>57</v>
      </c>
      <c r="G4" s="55" t="s">
        <v>58</v>
      </c>
      <c r="H4" s="56" t="s">
        <v>59</v>
      </c>
      <c r="I4" s="56" t="s">
        <v>60</v>
      </c>
      <c r="J4" s="56" t="s">
        <v>57</v>
      </c>
      <c r="K4" s="56" t="s">
        <v>58</v>
      </c>
      <c r="L4" s="56" t="s">
        <v>59</v>
      </c>
      <c r="M4" s="56" t="s">
        <v>60</v>
      </c>
      <c r="N4" s="55" t="s">
        <v>57</v>
      </c>
      <c r="O4" s="55" t="s">
        <v>58</v>
      </c>
      <c r="P4" s="55" t="s">
        <v>59</v>
      </c>
      <c r="Q4" s="55" t="s">
        <v>60</v>
      </c>
      <c r="R4" s="55" t="s">
        <v>57</v>
      </c>
      <c r="S4" s="55" t="s">
        <v>58</v>
      </c>
      <c r="T4" s="55" t="s">
        <v>59</v>
      </c>
      <c r="U4" s="55" t="s">
        <v>60</v>
      </c>
      <c r="V4" s="55" t="s">
        <v>57</v>
      </c>
      <c r="W4" s="55" t="s">
        <v>58</v>
      </c>
    </row>
    <row r="5" spans="1:23" s="19" customFormat="1" ht="12.95" customHeight="1" x14ac:dyDescent="0.2">
      <c r="A5" s="20" t="s">
        <v>78</v>
      </c>
    </row>
    <row r="6" spans="1:23" s="20" customFormat="1" ht="12.95" customHeight="1" x14ac:dyDescent="0.2">
      <c r="A6" s="21" t="s">
        <v>0</v>
      </c>
      <c r="B6" s="22">
        <v>27772.504880214514</v>
      </c>
      <c r="C6" s="22">
        <v>26544.152431884548</v>
      </c>
      <c r="D6" s="22">
        <v>26726.792215468216</v>
      </c>
      <c r="E6" s="22">
        <v>27474.591393905863</v>
      </c>
      <c r="F6" s="22">
        <v>31499.926342071656</v>
      </c>
      <c r="G6" s="22">
        <v>28389.366004734784</v>
      </c>
      <c r="H6" s="22">
        <v>29422.719684551659</v>
      </c>
      <c r="I6" s="22">
        <v>31172.765424025602</v>
      </c>
      <c r="J6" s="22">
        <v>34218.741315243482</v>
      </c>
      <c r="K6" s="22">
        <v>32188.037434651626</v>
      </c>
      <c r="L6" s="22">
        <v>32229.651014588657</v>
      </c>
      <c r="M6" s="22">
        <v>33453.345024701295</v>
      </c>
      <c r="N6" s="22">
        <v>37903.922713743181</v>
      </c>
      <c r="O6" s="22">
        <v>36332.619126759004</v>
      </c>
      <c r="P6" s="22">
        <v>33735.047829753879</v>
      </c>
      <c r="Q6" s="22">
        <v>31717.45543796217</v>
      </c>
      <c r="R6" s="22">
        <v>39026.921076929124</v>
      </c>
      <c r="S6" s="22">
        <v>36889.612222392774</v>
      </c>
      <c r="T6" s="22">
        <v>35039.844547427747</v>
      </c>
      <c r="U6" s="22">
        <v>37005.917023781338</v>
      </c>
      <c r="V6" s="22">
        <v>40611.195422915298</v>
      </c>
      <c r="W6" s="22">
        <v>38811.517581384956</v>
      </c>
    </row>
    <row r="7" spans="1:23" s="19" customFormat="1" ht="12.95" customHeight="1" x14ac:dyDescent="0.2">
      <c r="A7" s="23" t="s">
        <v>73</v>
      </c>
      <c r="B7" s="16">
        <v>7992.0423232740341</v>
      </c>
      <c r="C7" s="16">
        <v>6121.7125111209962</v>
      </c>
      <c r="D7" s="16">
        <v>5423.5219180014938</v>
      </c>
      <c r="E7" s="16">
        <v>5919.7918277234949</v>
      </c>
      <c r="F7" s="16">
        <v>8971.592375107979</v>
      </c>
      <c r="G7" s="16">
        <v>5837.8777936324259</v>
      </c>
      <c r="H7" s="16">
        <v>6101.3279486828342</v>
      </c>
      <c r="I7" s="16">
        <v>7102.2663147388621</v>
      </c>
      <c r="J7" s="16">
        <v>9070.1000866698487</v>
      </c>
      <c r="K7" s="16">
        <v>6871.5262817874309</v>
      </c>
      <c r="L7" s="16">
        <v>6645.8282151728645</v>
      </c>
      <c r="M7" s="16">
        <v>7721.2163237185177</v>
      </c>
      <c r="N7" s="16">
        <v>10353.529005192708</v>
      </c>
      <c r="O7" s="16">
        <v>8258.7588677361</v>
      </c>
      <c r="P7" s="16">
        <v>6835.0698722641628</v>
      </c>
      <c r="Q7" s="16">
        <v>7978.8809625701751</v>
      </c>
      <c r="R7" s="16">
        <v>11450.942009062599</v>
      </c>
      <c r="S7" s="16">
        <v>8737.3238560355312</v>
      </c>
      <c r="T7" s="16">
        <v>6648.6970504466035</v>
      </c>
      <c r="U7" s="16">
        <v>8375.9156062483726</v>
      </c>
      <c r="V7" s="16">
        <v>11604.167480797922</v>
      </c>
      <c r="W7" s="16">
        <v>8440.7469594558315</v>
      </c>
    </row>
    <row r="8" spans="1:23" s="19" customFormat="1" ht="12.95" customHeight="1" x14ac:dyDescent="0.2">
      <c r="A8" s="23" t="s">
        <v>8</v>
      </c>
      <c r="B8" s="16">
        <v>6551.1552677012751</v>
      </c>
      <c r="C8" s="16">
        <v>6986.3298252355271</v>
      </c>
      <c r="D8" s="16">
        <v>7453.1383293456274</v>
      </c>
      <c r="E8" s="16">
        <v>7257.7021827121871</v>
      </c>
      <c r="F8" s="16">
        <v>7572.0857105572468</v>
      </c>
      <c r="G8" s="16">
        <v>7663.4568379069515</v>
      </c>
      <c r="H8" s="16">
        <v>8016.2848142357107</v>
      </c>
      <c r="I8" s="16">
        <v>8358.5728857879076</v>
      </c>
      <c r="J8" s="16">
        <v>8685.7344727015006</v>
      </c>
      <c r="K8" s="16">
        <v>8743.2314467984852</v>
      </c>
      <c r="L8" s="16">
        <v>8942.2860255223623</v>
      </c>
      <c r="M8" s="16">
        <v>8791.6229340352966</v>
      </c>
      <c r="N8" s="16">
        <v>9284.839932795212</v>
      </c>
      <c r="O8" s="16">
        <v>9759.7882914792335</v>
      </c>
      <c r="P8" s="16">
        <v>9542.4203431555125</v>
      </c>
      <c r="Q8" s="16">
        <v>8417.3122723057277</v>
      </c>
      <c r="R8" s="16">
        <v>9591.2933627333296</v>
      </c>
      <c r="S8" s="16">
        <v>10048.685590678844</v>
      </c>
      <c r="T8" s="16">
        <v>10146.528584766802</v>
      </c>
      <c r="U8" s="16">
        <v>10289.586719429193</v>
      </c>
      <c r="V8" s="16">
        <v>10128.108454886384</v>
      </c>
      <c r="W8" s="16">
        <v>10728.887813981386</v>
      </c>
    </row>
    <row r="9" spans="1:23" s="19" customFormat="1" ht="12.95" customHeight="1" x14ac:dyDescent="0.2">
      <c r="A9" s="23" t="s">
        <v>14</v>
      </c>
      <c r="B9" s="16">
        <v>11460.731560696016</v>
      </c>
      <c r="C9" s="16">
        <v>11605.838087671302</v>
      </c>
      <c r="D9" s="16">
        <v>11848.47220453915</v>
      </c>
      <c r="E9" s="16">
        <v>12266.97392351133</v>
      </c>
      <c r="F9" s="16">
        <v>12987.980233438282</v>
      </c>
      <c r="G9" s="16">
        <v>12754.93086325054</v>
      </c>
      <c r="H9" s="16">
        <v>13058.942758867764</v>
      </c>
      <c r="I9" s="16">
        <v>13414.914932977195</v>
      </c>
      <c r="J9" s="16">
        <v>14109.972297963272</v>
      </c>
      <c r="K9" s="16">
        <v>14024.273465564249</v>
      </c>
      <c r="L9" s="16">
        <v>14150.847997031997</v>
      </c>
      <c r="M9" s="16">
        <v>14511.014288597942</v>
      </c>
      <c r="N9" s="16">
        <v>15787.852373954047</v>
      </c>
      <c r="O9" s="16">
        <v>15654.019870914504</v>
      </c>
      <c r="P9" s="16">
        <v>14735.282031148688</v>
      </c>
      <c r="Q9" s="16">
        <v>13662.844580140412</v>
      </c>
      <c r="R9" s="16">
        <v>15440.894326181806</v>
      </c>
      <c r="S9" s="16">
        <v>15349.321880006977</v>
      </c>
      <c r="T9" s="16">
        <v>15614.935188532754</v>
      </c>
      <c r="U9" s="16">
        <v>15645.644009487554</v>
      </c>
      <c r="V9" s="16">
        <v>16337.833055348801</v>
      </c>
      <c r="W9" s="16">
        <v>16685.959417541657</v>
      </c>
    </row>
    <row r="10" spans="1:23" s="19" customFormat="1" ht="12.95" customHeight="1" x14ac:dyDescent="0.2">
      <c r="A10" s="21" t="s">
        <v>29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23" s="19" customFormat="1" ht="12.95" customHeight="1" x14ac:dyDescent="0.2">
      <c r="A11" s="24" t="s">
        <v>30</v>
      </c>
      <c r="B11" s="16">
        <v>1768.5757285431869</v>
      </c>
      <c r="C11" s="16">
        <v>1830.2720078567206</v>
      </c>
      <c r="D11" s="16">
        <v>2001.6597635819455</v>
      </c>
      <c r="E11" s="16">
        <v>2030.1234599588481</v>
      </c>
      <c r="F11" s="16">
        <v>1968.2680229681459</v>
      </c>
      <c r="G11" s="16">
        <v>2133.1005099448657</v>
      </c>
      <c r="H11" s="16">
        <v>2246.1641627653521</v>
      </c>
      <c r="I11" s="16">
        <v>2297.011290521637</v>
      </c>
      <c r="J11" s="16">
        <v>2352.9344579088643</v>
      </c>
      <c r="K11" s="16">
        <v>2549.0062405014619</v>
      </c>
      <c r="L11" s="16">
        <v>2490.688776861432</v>
      </c>
      <c r="M11" s="16">
        <v>2429.4914783495419</v>
      </c>
      <c r="N11" s="16">
        <v>2477.7014018012151</v>
      </c>
      <c r="O11" s="16">
        <v>2660.0520966291647</v>
      </c>
      <c r="P11" s="16">
        <v>2622.2755831855197</v>
      </c>
      <c r="Q11" s="16">
        <v>1658.4176229458535</v>
      </c>
      <c r="R11" s="16">
        <v>2543.7913789513877</v>
      </c>
      <c r="S11" s="16">
        <v>2754.2808956714211</v>
      </c>
      <c r="T11" s="16">
        <v>2629.6837236815873</v>
      </c>
      <c r="U11" s="16">
        <v>2694.7706886162214</v>
      </c>
      <c r="V11" s="16">
        <v>2541.0864318821905</v>
      </c>
      <c r="W11" s="16">
        <v>2955.9233904060834</v>
      </c>
    </row>
    <row r="12" spans="1:23" s="19" customFormat="1" ht="12.95" customHeight="1" x14ac:dyDescent="0.2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:23" s="19" customFormat="1" ht="12.95" customHeight="1" x14ac:dyDescent="0.2">
      <c r="A13" s="20" t="s">
        <v>76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</row>
    <row r="14" spans="1:23" s="20" customFormat="1" ht="12.95" customHeight="1" x14ac:dyDescent="0.2">
      <c r="A14" s="21" t="s">
        <v>0</v>
      </c>
      <c r="B14" s="22">
        <v>25600.447621307896</v>
      </c>
      <c r="C14" s="22">
        <v>26822.939429653165</v>
      </c>
      <c r="D14" s="22">
        <v>27991.981601301155</v>
      </c>
      <c r="E14" s="22">
        <v>28232.49926189928</v>
      </c>
      <c r="F14" s="22">
        <v>29007.32315030993</v>
      </c>
      <c r="G14" s="22">
        <v>28641.60812117867</v>
      </c>
      <c r="H14" s="22">
        <v>30842.724348798878</v>
      </c>
      <c r="I14" s="22">
        <v>32047.909131391527</v>
      </c>
      <c r="J14" s="22">
        <v>31814.050903556144</v>
      </c>
      <c r="K14" s="22">
        <v>32503.21728349667</v>
      </c>
      <c r="L14" s="22">
        <v>33661.648463204736</v>
      </c>
      <c r="M14" s="22">
        <v>34378.195296653386</v>
      </c>
      <c r="N14" s="22">
        <v>35387.069994130456</v>
      </c>
      <c r="O14" s="22">
        <v>36637.553779184294</v>
      </c>
      <c r="P14" s="22">
        <v>35067.026027764332</v>
      </c>
      <c r="Q14" s="22">
        <v>32611.846125767555</v>
      </c>
      <c r="R14" s="22">
        <v>36213.96220804366</v>
      </c>
      <c r="S14" s="22">
        <v>37070.784440119372</v>
      </c>
      <c r="T14" s="22">
        <v>36252.292275204905</v>
      </c>
      <c r="U14" s="22">
        <v>37914.948628689934</v>
      </c>
      <c r="V14" s="22">
        <v>38019.082517779425</v>
      </c>
      <c r="W14" s="22">
        <v>38864.906832227294</v>
      </c>
    </row>
    <row r="15" spans="1:23" s="19" customFormat="1" ht="12.95" customHeight="1" x14ac:dyDescent="0.2">
      <c r="A15" s="23" t="s">
        <v>73</v>
      </c>
      <c r="B15" s="16">
        <v>6009.0952768808766</v>
      </c>
      <c r="C15" s="16">
        <v>6436.2731575209173</v>
      </c>
      <c r="D15" s="16">
        <v>6641.5495793273785</v>
      </c>
      <c r="E15" s="16">
        <v>6424.2245258096527</v>
      </c>
      <c r="F15" s="16">
        <v>6721.6017636912475</v>
      </c>
      <c r="G15" s="16">
        <v>6222.3232900763569</v>
      </c>
      <c r="H15" s="16">
        <v>7435.7734797142139</v>
      </c>
      <c r="I15" s="16">
        <v>7654.7278479382476</v>
      </c>
      <c r="J15" s="16">
        <v>6940.4190903847066</v>
      </c>
      <c r="K15" s="16">
        <v>7364.7323297982748</v>
      </c>
      <c r="L15" s="16">
        <v>7971.5257336324794</v>
      </c>
      <c r="M15" s="16">
        <v>8276.71801624607</v>
      </c>
      <c r="N15" s="16">
        <v>8112.6166822892992</v>
      </c>
      <c r="O15" s="16">
        <v>8816.335850868807</v>
      </c>
      <c r="P15" s="16">
        <v>8037.804169447204</v>
      </c>
      <c r="Q15" s="16">
        <v>8492.6021840201211</v>
      </c>
      <c r="R15" s="16">
        <v>8908.0137951240522</v>
      </c>
      <c r="S15" s="16">
        <v>9224.5581705981058</v>
      </c>
      <c r="T15" s="16">
        <v>7688.4270042425651</v>
      </c>
      <c r="U15" s="16">
        <v>8862.1637925226205</v>
      </c>
      <c r="V15" s="16">
        <v>9242.3897973345938</v>
      </c>
      <c r="W15" s="16">
        <v>8856.7897140172263</v>
      </c>
    </row>
    <row r="16" spans="1:23" s="19" customFormat="1" ht="12.95" customHeight="1" x14ac:dyDescent="0.2">
      <c r="A16" s="23" t="s">
        <v>8</v>
      </c>
      <c r="B16" s="16">
        <v>6547.4619858155056</v>
      </c>
      <c r="C16" s="16">
        <v>6962.9648493333616</v>
      </c>
      <c r="D16" s="16">
        <v>7395.5497285507672</v>
      </c>
      <c r="E16" s="16">
        <v>7369.8874529605646</v>
      </c>
      <c r="F16" s="16">
        <v>7557.2304088686351</v>
      </c>
      <c r="G16" s="16">
        <v>7596.9795153125197</v>
      </c>
      <c r="H16" s="16">
        <v>7961.9315800022123</v>
      </c>
      <c r="I16" s="16">
        <v>8493.083969794232</v>
      </c>
      <c r="J16" s="16">
        <v>8652.0029692153475</v>
      </c>
      <c r="K16" s="16">
        <v>8692.9025231659489</v>
      </c>
      <c r="L16" s="16">
        <v>8876.527256144027</v>
      </c>
      <c r="M16" s="16">
        <v>8931.5735849616613</v>
      </c>
      <c r="N16" s="16">
        <v>9277.4388321177266</v>
      </c>
      <c r="O16" s="16">
        <v>9681.7987486372785</v>
      </c>
      <c r="P16" s="16">
        <v>9479.3564865225508</v>
      </c>
      <c r="Q16" s="16">
        <v>8556.5366147842724</v>
      </c>
      <c r="R16" s="16">
        <v>9583.3383621891535</v>
      </c>
      <c r="S16" s="16">
        <v>9968.5662643238902</v>
      </c>
      <c r="T16" s="16">
        <v>10110.213619609873</v>
      </c>
      <c r="U16" s="16">
        <v>10432.235460481032</v>
      </c>
      <c r="V16" s="16">
        <v>10145.485337763446</v>
      </c>
      <c r="W16" s="16">
        <v>10620.60972835758</v>
      </c>
    </row>
    <row r="17" spans="1:23" s="19" customFormat="1" ht="12.95" customHeight="1" x14ac:dyDescent="0.2">
      <c r="A17" s="23" t="s">
        <v>14</v>
      </c>
      <c r="B17" s="16">
        <v>11239.105292427912</v>
      </c>
      <c r="C17" s="16">
        <v>11602.803514109097</v>
      </c>
      <c r="D17" s="16">
        <v>11987.057936117268</v>
      </c>
      <c r="E17" s="16">
        <v>12401.41990449786</v>
      </c>
      <c r="F17" s="16">
        <v>12712.76971380571</v>
      </c>
      <c r="G17" s="16">
        <v>12718.518858842015</v>
      </c>
      <c r="H17" s="16">
        <v>13231.128708260358</v>
      </c>
      <c r="I17" s="16">
        <v>13588.363161045316</v>
      </c>
      <c r="J17" s="16">
        <v>13804.093794662711</v>
      </c>
      <c r="K17" s="16">
        <v>13954.478646922988</v>
      </c>
      <c r="L17" s="16">
        <v>14350.190106354543</v>
      </c>
      <c r="M17" s="16">
        <v>14717.746661033956</v>
      </c>
      <c r="N17" s="16">
        <v>15445.209541896502</v>
      </c>
      <c r="O17" s="16">
        <v>15561.192531571813</v>
      </c>
      <c r="P17" s="16">
        <v>14946.245644323519</v>
      </c>
      <c r="Q17" s="16">
        <v>13885.607822085512</v>
      </c>
      <c r="R17" s="16">
        <v>15098.532401635683</v>
      </c>
      <c r="S17" s="16">
        <v>15223.498281874878</v>
      </c>
      <c r="T17" s="16">
        <v>15835.847673544815</v>
      </c>
      <c r="U17" s="16">
        <v>15890.645992262429</v>
      </c>
      <c r="V17" s="16">
        <v>16011.528948995096</v>
      </c>
      <c r="W17" s="16">
        <v>16544.706387474689</v>
      </c>
    </row>
    <row r="18" spans="1:23" s="19" customFormat="1" ht="12.95" customHeight="1" x14ac:dyDescent="0.2">
      <c r="A18" s="21" t="s">
        <v>29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</row>
    <row r="19" spans="1:23" s="19" customFormat="1" ht="12.95" customHeight="1" x14ac:dyDescent="0.2">
      <c r="A19" s="24" t="s">
        <v>30</v>
      </c>
      <c r="B19" s="22">
        <v>1804.7850661836001</v>
      </c>
      <c r="C19" s="22">
        <v>1820.89790868979</v>
      </c>
      <c r="D19" s="22">
        <v>1967.82435730574</v>
      </c>
      <c r="E19" s="22">
        <v>2036.9673786312001</v>
      </c>
      <c r="F19" s="22">
        <v>2015.7212639443401</v>
      </c>
      <c r="G19" s="22">
        <v>2103.7864569477802</v>
      </c>
      <c r="H19" s="22">
        <v>2213.8905808220902</v>
      </c>
      <c r="I19" s="22">
        <v>2311.7341526137302</v>
      </c>
      <c r="J19" s="22">
        <v>2417.5350492933799</v>
      </c>
      <c r="K19" s="22">
        <v>2491.1037836094602</v>
      </c>
      <c r="L19" s="22">
        <v>2463.4053670736798</v>
      </c>
      <c r="M19" s="22">
        <v>2452.1570344116999</v>
      </c>
      <c r="N19" s="22">
        <v>2551.8049378269302</v>
      </c>
      <c r="O19" s="22">
        <v>2578.2266481063998</v>
      </c>
      <c r="P19" s="22">
        <v>2603.6197274710598</v>
      </c>
      <c r="Q19" s="22">
        <v>1677.0995048776499</v>
      </c>
      <c r="R19" s="22">
        <v>2624.0776490947701</v>
      </c>
      <c r="S19" s="22">
        <v>2654.1617233225002</v>
      </c>
      <c r="T19" s="22">
        <v>2617.80397780766</v>
      </c>
      <c r="U19" s="22">
        <v>2729.9033834238498</v>
      </c>
      <c r="V19" s="22">
        <v>2619.6784336862902</v>
      </c>
      <c r="W19" s="22">
        <v>2842.8010023778002</v>
      </c>
    </row>
    <row r="20" spans="1:23" s="19" customFormat="1" ht="12.95" customHeight="1" x14ac:dyDescent="0.2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 s="19" customFormat="1" ht="12.95" customHeight="1" x14ac:dyDescent="0.2">
      <c r="A21" s="20" t="s">
        <v>77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</row>
    <row r="22" spans="1:23" s="20" customFormat="1" ht="12.95" customHeight="1" x14ac:dyDescent="0.2">
      <c r="A22" s="21" t="s">
        <v>0</v>
      </c>
      <c r="B22" s="22">
        <v>25464.938495675444</v>
      </c>
      <c r="C22" s="22">
        <v>26796.074969206329</v>
      </c>
      <c r="D22" s="22">
        <v>27857.870198386579</v>
      </c>
      <c r="E22" s="22">
        <v>28355.652565941979</v>
      </c>
      <c r="F22" s="22">
        <v>28677.797408020473</v>
      </c>
      <c r="G22" s="22">
        <v>29374.400537300666</v>
      </c>
      <c r="H22" s="22">
        <v>30568.981922796531</v>
      </c>
      <c r="I22" s="22">
        <v>31672.854288598868</v>
      </c>
      <c r="J22" s="22">
        <v>32181.085888451336</v>
      </c>
      <c r="K22" s="22">
        <v>32613.623223991686</v>
      </c>
      <c r="L22" s="22">
        <v>33394.846844374813</v>
      </c>
      <c r="M22" s="22">
        <v>34435.836676731305</v>
      </c>
      <c r="N22" s="22">
        <v>35582.87968127097</v>
      </c>
      <c r="O22" s="22">
        <v>36070.540556423672</v>
      </c>
      <c r="P22" s="22">
        <v>35762.912536463205</v>
      </c>
      <c r="Q22" s="22">
        <v>35636.182893509249</v>
      </c>
      <c r="R22" s="22">
        <v>36333.389099324842</v>
      </c>
      <c r="S22" s="22">
        <v>36844.83659071209</v>
      </c>
      <c r="T22" s="22">
        <v>37368.543370639818</v>
      </c>
      <c r="U22" s="22">
        <v>37840.544935386024</v>
      </c>
      <c r="V22" s="22">
        <v>38401.587537236359</v>
      </c>
      <c r="W22" s="22">
        <v>38725.395023607314</v>
      </c>
    </row>
    <row r="23" spans="1:23" s="19" customFormat="1" ht="12.95" customHeight="1" x14ac:dyDescent="0.2">
      <c r="A23" s="23" t="s">
        <v>73</v>
      </c>
      <c r="B23" s="16">
        <v>5902.7232993404277</v>
      </c>
      <c r="C23" s="16">
        <v>6361.4985813346766</v>
      </c>
      <c r="D23" s="16">
        <v>6592.9314180085048</v>
      </c>
      <c r="E23" s="16">
        <v>6500.0816914672832</v>
      </c>
      <c r="F23" s="16">
        <v>6459.9250192592635</v>
      </c>
      <c r="G23" s="16">
        <v>6724.827514190898</v>
      </c>
      <c r="H23" s="16">
        <v>7103.4941253549678</v>
      </c>
      <c r="I23" s="16">
        <v>7310.9425457718971</v>
      </c>
      <c r="J23" s="16">
        <v>7337.7178246289213</v>
      </c>
      <c r="K23" s="16">
        <v>7436.3209893126368</v>
      </c>
      <c r="L23" s="16">
        <v>7796.7420941044566</v>
      </c>
      <c r="M23" s="16">
        <v>8203.9064392599157</v>
      </c>
      <c r="N23" s="16">
        <v>8349.6992657887404</v>
      </c>
      <c r="O23" s="16">
        <v>8378.3180656593177</v>
      </c>
      <c r="P23" s="16">
        <v>8375.0661825228653</v>
      </c>
      <c r="Q23" s="16">
        <v>8542.9666372072297</v>
      </c>
      <c r="R23" s="16">
        <v>8815.4821076296248</v>
      </c>
      <c r="S23" s="16">
        <v>8924.7719689681671</v>
      </c>
      <c r="T23" s="16">
        <v>8835.8900406214907</v>
      </c>
      <c r="U23" s="16">
        <v>8832.1349698486574</v>
      </c>
      <c r="V23" s="16">
        <v>9074.3919610962257</v>
      </c>
      <c r="W23" s="16">
        <v>8997.1207723569078</v>
      </c>
    </row>
    <row r="24" spans="1:23" s="19" customFormat="1" ht="12.95" customHeight="1" x14ac:dyDescent="0.2">
      <c r="A24" s="23" t="s">
        <v>8</v>
      </c>
      <c r="B24" s="16">
        <v>6565.2523041216755</v>
      </c>
      <c r="C24" s="16">
        <v>6969.8865680833487</v>
      </c>
      <c r="D24" s="16">
        <v>7320.7768856927514</v>
      </c>
      <c r="E24" s="16">
        <v>7439.5626681662616</v>
      </c>
      <c r="F24" s="16">
        <v>7495.0220387299623</v>
      </c>
      <c r="G24" s="16">
        <v>7645.3709264607369</v>
      </c>
      <c r="H24" s="16">
        <v>7996.5262281347068</v>
      </c>
      <c r="I24" s="16">
        <v>8439.2770836505297</v>
      </c>
      <c r="J24" s="16">
        <v>8649.8437391594525</v>
      </c>
      <c r="K24" s="16">
        <v>8732.0987849323665</v>
      </c>
      <c r="L24" s="16">
        <v>8813.3652074380188</v>
      </c>
      <c r="M24" s="16">
        <v>8981.9377682453942</v>
      </c>
      <c r="N24" s="16">
        <v>9304.6545609187851</v>
      </c>
      <c r="O24" s="16">
        <v>9615.7345078484941</v>
      </c>
      <c r="P24" s="16">
        <v>9655.3941940667064</v>
      </c>
      <c r="Q24" s="16">
        <v>9682.161500887687</v>
      </c>
      <c r="R24" s="16">
        <v>9828.0614134583338</v>
      </c>
      <c r="S24" s="16">
        <v>9978.1691108716877</v>
      </c>
      <c r="T24" s="16">
        <v>10167.179608117443</v>
      </c>
      <c r="U24" s="16">
        <v>10297.797244649657</v>
      </c>
      <c r="V24" s="16">
        <v>10385.078359064901</v>
      </c>
      <c r="W24" s="16">
        <v>10519.039544528956</v>
      </c>
    </row>
    <row r="25" spans="1:23" s="19" customFormat="1" ht="12.95" customHeight="1" x14ac:dyDescent="0.2">
      <c r="A25" s="23" t="s">
        <v>14</v>
      </c>
      <c r="B25" s="16">
        <v>11217.853404905962</v>
      </c>
      <c r="C25" s="16">
        <v>11612.571155716634</v>
      </c>
      <c r="D25" s="16">
        <v>11990.467717616033</v>
      </c>
      <c r="E25" s="16">
        <v>12394.694938756156</v>
      </c>
      <c r="F25" s="16">
        <v>12686.057655209419</v>
      </c>
      <c r="G25" s="16">
        <v>12904.305257782311</v>
      </c>
      <c r="H25" s="16">
        <v>13259.074011416265</v>
      </c>
      <c r="I25" s="16">
        <v>13606.465000798142</v>
      </c>
      <c r="J25" s="16">
        <v>13773.871249054991</v>
      </c>
      <c r="K25" s="16">
        <v>13967.812241967613</v>
      </c>
      <c r="L25" s="16">
        <v>14319.625459909119</v>
      </c>
      <c r="M25" s="16">
        <v>14777.381098416585</v>
      </c>
      <c r="N25" s="16">
        <v>15395.541615408236</v>
      </c>
      <c r="O25" s="16">
        <v>15493.395786181049</v>
      </c>
      <c r="P25" s="16">
        <v>15125.089436503136</v>
      </c>
      <c r="Q25" s="16">
        <v>14786.323147791545</v>
      </c>
      <c r="R25" s="16">
        <v>15052.079182515163</v>
      </c>
      <c r="S25" s="16">
        <v>15307.09295897013</v>
      </c>
      <c r="T25" s="16">
        <v>15728.231346923445</v>
      </c>
      <c r="U25" s="16">
        <v>16052.806825242003</v>
      </c>
      <c r="V25" s="16">
        <v>16215.192600358505</v>
      </c>
      <c r="W25" s="16">
        <v>16401.365918941308</v>
      </c>
    </row>
    <row r="26" spans="1:23" s="19" customFormat="1" ht="12.95" customHeight="1" x14ac:dyDescent="0.2">
      <c r="A26" s="21" t="s">
        <v>29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</row>
    <row r="27" spans="1:23" s="27" customFormat="1" ht="12.95" customHeight="1" thickBot="1" x14ac:dyDescent="0.25">
      <c r="A27" s="25" t="s">
        <v>30</v>
      </c>
      <c r="B27" s="26">
        <v>1779.10948730738</v>
      </c>
      <c r="C27" s="26">
        <v>1852.1186640716701</v>
      </c>
      <c r="D27" s="26">
        <v>1953.6941770692899</v>
      </c>
      <c r="E27" s="26">
        <v>2021.31326755228</v>
      </c>
      <c r="F27" s="26">
        <v>2036.7926948218301</v>
      </c>
      <c r="G27" s="26">
        <v>2099.8968388667199</v>
      </c>
      <c r="H27" s="26">
        <v>2209.88755789059</v>
      </c>
      <c r="I27" s="26">
        <v>2316.1696583783</v>
      </c>
      <c r="J27" s="26">
        <v>2419.6530756079701</v>
      </c>
      <c r="K27" s="26">
        <v>2477.3912077790701</v>
      </c>
      <c r="L27" s="26">
        <v>2465.1140829232199</v>
      </c>
      <c r="M27" s="26">
        <v>2472.6113708094099</v>
      </c>
      <c r="N27" s="26">
        <v>2532.9842391552102</v>
      </c>
      <c r="O27" s="26">
        <v>2583.0921967348099</v>
      </c>
      <c r="P27" s="26">
        <v>2607.3627233705001</v>
      </c>
      <c r="Q27" s="26">
        <v>2624.7316076227899</v>
      </c>
      <c r="R27" s="26">
        <v>2637.7663957217201</v>
      </c>
      <c r="S27" s="26">
        <v>2634.8025519020998</v>
      </c>
      <c r="T27" s="26">
        <v>2637.2423749774398</v>
      </c>
      <c r="U27" s="26">
        <v>2657.8058956456998</v>
      </c>
      <c r="V27" s="26">
        <v>2726.9246167167298</v>
      </c>
      <c r="W27" s="26">
        <v>2807.8687877801399</v>
      </c>
    </row>
    <row r="28" spans="1:23" x14ac:dyDescent="0.2">
      <c r="A28" s="28" t="s">
        <v>63</v>
      </c>
    </row>
    <row r="29" spans="1:23" ht="12.75" thickBot="1" x14ac:dyDescent="0.25">
      <c r="B29" s="30" t="s">
        <v>97</v>
      </c>
    </row>
    <row r="30" spans="1:23" s="53" customFormat="1" ht="15" customHeight="1" x14ac:dyDescent="0.2">
      <c r="B30" s="68" t="s">
        <v>75</v>
      </c>
      <c r="C30" s="68"/>
      <c r="D30" s="68"/>
      <c r="E30" s="68"/>
      <c r="F30" s="68" t="s">
        <v>79</v>
      </c>
      <c r="G30" s="68"/>
      <c r="H30" s="68"/>
      <c r="J30" s="68" t="s">
        <v>85</v>
      </c>
      <c r="K30" s="68"/>
      <c r="L30" s="68"/>
      <c r="M30" s="68"/>
      <c r="N30" s="68" t="s">
        <v>86</v>
      </c>
      <c r="O30" s="68"/>
      <c r="P30" s="68"/>
      <c r="Q30" s="68"/>
      <c r="R30" s="68" t="s">
        <v>90</v>
      </c>
      <c r="S30" s="68"/>
      <c r="T30" s="68"/>
      <c r="U30" s="68"/>
      <c r="V30" s="68" t="s">
        <v>91</v>
      </c>
      <c r="W30" s="68"/>
    </row>
    <row r="31" spans="1:23" s="57" customFormat="1" x14ac:dyDescent="0.2">
      <c r="A31" s="54"/>
      <c r="B31" s="55" t="s">
        <v>57</v>
      </c>
      <c r="C31" s="55" t="s">
        <v>58</v>
      </c>
      <c r="D31" s="55" t="s">
        <v>59</v>
      </c>
      <c r="E31" s="55" t="s">
        <v>60</v>
      </c>
      <c r="F31" s="56" t="s">
        <v>57</v>
      </c>
      <c r="G31" s="56" t="s">
        <v>58</v>
      </c>
      <c r="H31" s="56" t="s">
        <v>59</v>
      </c>
      <c r="I31" s="56" t="s">
        <v>60</v>
      </c>
      <c r="J31" s="56" t="s">
        <v>57</v>
      </c>
      <c r="K31" s="56" t="s">
        <v>58</v>
      </c>
      <c r="L31" s="56" t="s">
        <v>59</v>
      </c>
      <c r="M31" s="56" t="s">
        <v>60</v>
      </c>
      <c r="N31" s="55" t="s">
        <v>57</v>
      </c>
      <c r="O31" s="55" t="s">
        <v>58</v>
      </c>
      <c r="P31" s="55" t="s">
        <v>59</v>
      </c>
      <c r="Q31" s="55" t="s">
        <v>60</v>
      </c>
      <c r="R31" s="55" t="s">
        <v>57</v>
      </c>
      <c r="S31" s="55" t="s">
        <v>58</v>
      </c>
      <c r="T31" s="55" t="s">
        <v>59</v>
      </c>
      <c r="U31" s="55" t="s">
        <v>60</v>
      </c>
      <c r="V31" s="55" t="s">
        <v>57</v>
      </c>
      <c r="W31" s="55" t="s">
        <v>58</v>
      </c>
    </row>
    <row r="32" spans="1:23" s="31" customFormat="1" ht="12.95" customHeight="1" x14ac:dyDescent="0.2">
      <c r="A32" s="20" t="s">
        <v>78</v>
      </c>
    </row>
    <row r="33" spans="1:23" s="33" customFormat="1" ht="12.95" customHeight="1" x14ac:dyDescent="0.2">
      <c r="A33" s="21" t="s">
        <v>0</v>
      </c>
      <c r="B33" s="32">
        <v>99.999999999999986</v>
      </c>
      <c r="C33" s="32">
        <v>100</v>
      </c>
      <c r="D33" s="32">
        <v>100</v>
      </c>
      <c r="E33" s="32">
        <v>100</v>
      </c>
      <c r="F33" s="32">
        <v>100</v>
      </c>
      <c r="G33" s="32">
        <v>100</v>
      </c>
      <c r="H33" s="32">
        <v>100.00000000000001</v>
      </c>
      <c r="I33" s="32">
        <v>100</v>
      </c>
      <c r="J33" s="32">
        <v>100.00000000000001</v>
      </c>
      <c r="K33" s="32">
        <v>100.00000000000001</v>
      </c>
      <c r="L33" s="32">
        <v>100</v>
      </c>
      <c r="M33" s="32">
        <v>100.00000000000001</v>
      </c>
      <c r="N33" s="32">
        <v>100</v>
      </c>
      <c r="O33" s="32">
        <v>100</v>
      </c>
      <c r="P33" s="32">
        <v>100.00000000000001</v>
      </c>
      <c r="Q33" s="32">
        <v>100</v>
      </c>
      <c r="R33" s="32">
        <v>99.999999999999986</v>
      </c>
      <c r="S33" s="32">
        <v>100</v>
      </c>
      <c r="T33" s="32">
        <v>100</v>
      </c>
      <c r="U33" s="32">
        <v>100.00000000000001</v>
      </c>
      <c r="V33" s="32">
        <v>99.999999999999986</v>
      </c>
      <c r="W33" s="32">
        <v>100</v>
      </c>
    </row>
    <row r="34" spans="1:23" s="31" customFormat="1" ht="12.95" customHeight="1" x14ac:dyDescent="0.2">
      <c r="A34" s="23" t="s">
        <v>73</v>
      </c>
      <c r="B34" s="34">
        <v>28.776814902885</v>
      </c>
      <c r="C34" s="34">
        <v>23.062377021944997</v>
      </c>
      <c r="D34" s="34">
        <v>20.292453633334318</v>
      </c>
      <c r="E34" s="34">
        <v>21.546423540393629</v>
      </c>
      <c r="F34" s="34">
        <v>28.481312234452496</v>
      </c>
      <c r="G34" s="34">
        <v>20.563607488306655</v>
      </c>
      <c r="H34" s="34">
        <v>20.736791207939639</v>
      </c>
      <c r="I34" s="34">
        <v>22.783561926992125</v>
      </c>
      <c r="J34" s="34">
        <v>26.506235291095802</v>
      </c>
      <c r="K34" s="34">
        <v>21.348074717938459</v>
      </c>
      <c r="L34" s="34">
        <v>20.62023014820933</v>
      </c>
      <c r="M34" s="34">
        <v>23.080550892645633</v>
      </c>
      <c r="N34" s="34">
        <v>27.315191315116135</v>
      </c>
      <c r="O34" s="34">
        <v>22.730975817962758</v>
      </c>
      <c r="P34" s="34">
        <v>20.261035071768056</v>
      </c>
      <c r="Q34" s="34">
        <v>25.156119406162595</v>
      </c>
      <c r="R34" s="34">
        <v>29.341136049371457</v>
      </c>
      <c r="S34" s="34">
        <v>23.685052050321612</v>
      </c>
      <c r="T34" s="34">
        <v>18.974676218803832</v>
      </c>
      <c r="U34" s="34">
        <v>22.633990128837254</v>
      </c>
      <c r="V34" s="34">
        <v>28.573814092283889</v>
      </c>
      <c r="W34" s="34">
        <v>21.748046676495434</v>
      </c>
    </row>
    <row r="35" spans="1:23" s="31" customFormat="1" ht="12.95" customHeight="1" x14ac:dyDescent="0.2">
      <c r="A35" s="23" t="s">
        <v>8</v>
      </c>
      <c r="B35" s="35">
        <v>23.588636660456224</v>
      </c>
      <c r="C35" s="35">
        <v>26.319656817686234</v>
      </c>
      <c r="D35" s="35">
        <v>27.886393059291642</v>
      </c>
      <c r="E35" s="35">
        <v>26.416051393295763</v>
      </c>
      <c r="F35" s="35">
        <v>24.038423545276309</v>
      </c>
      <c r="G35" s="35">
        <v>26.994110529375114</v>
      </c>
      <c r="H35" s="35">
        <v>27.245220360933004</v>
      </c>
      <c r="I35" s="35">
        <v>26.813703475103797</v>
      </c>
      <c r="J35" s="35">
        <v>25.382974764277062</v>
      </c>
      <c r="K35" s="35">
        <v>27.162983964303677</v>
      </c>
      <c r="L35" s="35">
        <v>27.745525452555047</v>
      </c>
      <c r="M35" s="35">
        <v>26.280250682087946</v>
      </c>
      <c r="N35" s="35">
        <v>24.495723049342121</v>
      </c>
      <c r="O35" s="35">
        <v>26.862330671589657</v>
      </c>
      <c r="P35" s="35">
        <v>28.286369686837144</v>
      </c>
      <c r="Q35" s="35">
        <v>26.538422316915018</v>
      </c>
      <c r="R35" s="35">
        <v>24.576095418409142</v>
      </c>
      <c r="S35" s="35">
        <v>27.239878614335446</v>
      </c>
      <c r="T35" s="35">
        <v>28.957116436498726</v>
      </c>
      <c r="U35" s="35">
        <v>27.805247233345774</v>
      </c>
      <c r="V35" s="35">
        <v>24.93920296956216</v>
      </c>
      <c r="W35" s="35">
        <v>27.64356686512884</v>
      </c>
    </row>
    <row r="36" spans="1:23" s="31" customFormat="1" ht="12.95" customHeight="1" x14ac:dyDescent="0.2">
      <c r="A36" s="23" t="s">
        <v>14</v>
      </c>
      <c r="B36" s="35">
        <v>41.266466997223525</v>
      </c>
      <c r="C36" s="35">
        <v>43.722767631979451</v>
      </c>
      <c r="D36" s="35">
        <v>44.331815464490383</v>
      </c>
      <c r="E36" s="35">
        <v>44.648430790611386</v>
      </c>
      <c r="F36" s="35">
        <v>41.231779694961986</v>
      </c>
      <c r="G36" s="35">
        <v>44.928551279106657</v>
      </c>
      <c r="H36" s="35">
        <v>44.383873750883531</v>
      </c>
      <c r="I36" s="35">
        <v>43.034086807832573</v>
      </c>
      <c r="J36" s="35">
        <v>41.234632706018552</v>
      </c>
      <c r="K36" s="35">
        <v>43.569830854199871</v>
      </c>
      <c r="L36" s="35">
        <v>43.906302276207263</v>
      </c>
      <c r="M36" s="35">
        <v>43.376870916445853</v>
      </c>
      <c r="N36" s="35">
        <v>41.652291487576555</v>
      </c>
      <c r="O36" s="35">
        <v>43.085305290818695</v>
      </c>
      <c r="P36" s="35">
        <v>43.679446092714173</v>
      </c>
      <c r="Q36" s="35">
        <v>43.076736111017119</v>
      </c>
      <c r="R36" s="35">
        <v>39.56472583564819</v>
      </c>
      <c r="S36" s="35">
        <v>41.608791622617311</v>
      </c>
      <c r="T36" s="35">
        <v>44.563368902499988</v>
      </c>
      <c r="U36" s="35">
        <v>42.278763148696193</v>
      </c>
      <c r="V36" s="35">
        <v>40.229874755496624</v>
      </c>
      <c r="W36" s="35">
        <v>42.99228800459143</v>
      </c>
    </row>
    <row r="37" spans="1:23" s="31" customFormat="1" ht="12.95" customHeight="1" x14ac:dyDescent="0.2">
      <c r="A37" s="21" t="s">
        <v>29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</row>
    <row r="38" spans="1:23" s="31" customFormat="1" ht="12.95" customHeight="1" x14ac:dyDescent="0.2">
      <c r="A38" s="24" t="s">
        <v>30</v>
      </c>
      <c r="B38" s="35">
        <v>6.3680814394352403</v>
      </c>
      <c r="C38" s="35">
        <v>6.8951985283893178</v>
      </c>
      <c r="D38" s="35">
        <v>7.4893378428836614</v>
      </c>
      <c r="E38" s="35">
        <v>7.3890942756992182</v>
      </c>
      <c r="F38" s="35">
        <v>6.2484845253092072</v>
      </c>
      <c r="G38" s="35">
        <v>7.5137307032115714</v>
      </c>
      <c r="H38" s="35">
        <v>7.6341146802438393</v>
      </c>
      <c r="I38" s="35">
        <v>7.3686477900715062</v>
      </c>
      <c r="J38" s="35">
        <v>6.8761572386085934</v>
      </c>
      <c r="K38" s="35">
        <v>7.9191104635579963</v>
      </c>
      <c r="L38" s="35">
        <v>7.7279421230283543</v>
      </c>
      <c r="M38" s="35">
        <v>7.2623275088205759</v>
      </c>
      <c r="N38" s="35">
        <v>6.536794147965197</v>
      </c>
      <c r="O38" s="35">
        <v>7.3213882196288855</v>
      </c>
      <c r="P38" s="35">
        <v>7.7731491486806386</v>
      </c>
      <c r="Q38" s="35">
        <v>5.2287221659052676</v>
      </c>
      <c r="R38" s="35">
        <v>6.5180426965712064</v>
      </c>
      <c r="S38" s="35">
        <v>7.4662777127256286</v>
      </c>
      <c r="T38" s="35">
        <v>7.5048384421974577</v>
      </c>
      <c r="U38" s="35">
        <v>7.2819994891207926</v>
      </c>
      <c r="V38" s="35">
        <v>6.2571081826573254</v>
      </c>
      <c r="W38" s="35">
        <v>7.6160984537843053</v>
      </c>
    </row>
    <row r="39" spans="1:23" s="31" customFormat="1" ht="12.95" customHeight="1" x14ac:dyDescent="0.2">
      <c r="A39" s="19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</row>
    <row r="40" spans="1:23" s="31" customFormat="1" ht="12.95" customHeight="1" x14ac:dyDescent="0.2">
      <c r="A40" s="20" t="s">
        <v>76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</row>
    <row r="41" spans="1:23" s="33" customFormat="1" ht="12.95" customHeight="1" x14ac:dyDescent="0.2">
      <c r="A41" s="21" t="s">
        <v>0</v>
      </c>
      <c r="B41" s="32">
        <v>99.999999999999986</v>
      </c>
      <c r="C41" s="32">
        <v>100</v>
      </c>
      <c r="D41" s="32">
        <v>100</v>
      </c>
      <c r="E41" s="32">
        <v>99.999999999999972</v>
      </c>
      <c r="F41" s="32">
        <v>100.00000000000001</v>
      </c>
      <c r="G41" s="32">
        <v>100</v>
      </c>
      <c r="H41" s="32">
        <v>99.999999999999986</v>
      </c>
      <c r="I41" s="32">
        <v>100</v>
      </c>
      <c r="J41" s="32">
        <v>100</v>
      </c>
      <c r="K41" s="32">
        <v>100</v>
      </c>
      <c r="L41" s="32">
        <v>99.999999999999986</v>
      </c>
      <c r="M41" s="32">
        <v>100</v>
      </c>
      <c r="N41" s="32">
        <v>100.00000000000001</v>
      </c>
      <c r="O41" s="32">
        <v>100</v>
      </c>
      <c r="P41" s="32">
        <v>100</v>
      </c>
      <c r="Q41" s="32">
        <v>100</v>
      </c>
      <c r="R41" s="32">
        <v>99.999999999999986</v>
      </c>
      <c r="S41" s="32">
        <v>100</v>
      </c>
      <c r="T41" s="32">
        <v>100.00000000000001</v>
      </c>
      <c r="U41" s="32">
        <v>100</v>
      </c>
      <c r="V41" s="32">
        <v>100</v>
      </c>
      <c r="W41" s="32">
        <v>100</v>
      </c>
    </row>
    <row r="42" spans="1:23" s="31" customFormat="1" ht="12.95" customHeight="1" x14ac:dyDescent="0.2">
      <c r="A42" s="23" t="s">
        <v>73</v>
      </c>
      <c r="B42" s="34">
        <v>23.472618001723358</v>
      </c>
      <c r="C42" s="34">
        <v>23.995405777211428</v>
      </c>
      <c r="D42" s="34">
        <v>23.726614549570364</v>
      </c>
      <c r="E42" s="34">
        <v>22.754714225670281</v>
      </c>
      <c r="F42" s="34">
        <v>23.172085644929393</v>
      </c>
      <c r="G42" s="34">
        <v>21.724769306774153</v>
      </c>
      <c r="H42" s="34">
        <v>24.108679232169671</v>
      </c>
      <c r="I42" s="34">
        <v>23.88526445377461</v>
      </c>
      <c r="J42" s="34">
        <v>21.81557800175932</v>
      </c>
      <c r="K42" s="34">
        <v>22.658471823149881</v>
      </c>
      <c r="L42" s="34">
        <v>23.681329042295975</v>
      </c>
      <c r="M42" s="34">
        <v>24.075487223297564</v>
      </c>
      <c r="N42" s="34">
        <v>22.925369869940955</v>
      </c>
      <c r="O42" s="34">
        <v>24.063658572854358</v>
      </c>
      <c r="P42" s="34">
        <v>22.921259884095303</v>
      </c>
      <c r="Q42" s="34">
        <v>26.041464047353863</v>
      </c>
      <c r="R42" s="34">
        <v>24.59828544567667</v>
      </c>
      <c r="S42" s="34">
        <v>24.883633594262299</v>
      </c>
      <c r="T42" s="34">
        <v>21.208112706023659</v>
      </c>
      <c r="U42" s="34">
        <v>23.373798760251237</v>
      </c>
      <c r="V42" s="34">
        <v>24.309870689310923</v>
      </c>
      <c r="W42" s="34">
        <v>22.788655463012866</v>
      </c>
    </row>
    <row r="43" spans="1:23" s="31" customFormat="1" ht="12.95" customHeight="1" x14ac:dyDescent="0.2">
      <c r="A43" s="23" t="s">
        <v>8</v>
      </c>
      <c r="B43" s="34">
        <v>25.575576187839346</v>
      </c>
      <c r="C43" s="34">
        <v>25.95899255409606</v>
      </c>
      <c r="D43" s="34">
        <v>26.420243603643261</v>
      </c>
      <c r="E43" s="34">
        <v>26.10426864654692</v>
      </c>
      <c r="F43" s="34">
        <v>26.052836277613878</v>
      </c>
      <c r="G43" s="34">
        <v>26.524277139645069</v>
      </c>
      <c r="H43" s="34">
        <v>25.814618352001311</v>
      </c>
      <c r="I43" s="34">
        <v>26.501210843346712</v>
      </c>
      <c r="J43" s="34">
        <v>27.19554009467004</v>
      </c>
      <c r="K43" s="34">
        <v>26.744744827398126</v>
      </c>
      <c r="L43" s="34">
        <v>26.369853115918801</v>
      </c>
      <c r="M43" s="34">
        <v>25.980344540747673</v>
      </c>
      <c r="N43" s="34">
        <v>26.217030213737807</v>
      </c>
      <c r="O43" s="34">
        <v>26.425887511458296</v>
      </c>
      <c r="P43" s="34">
        <v>27.03210839441379</v>
      </c>
      <c r="Q43" s="34">
        <v>26.237510694077226</v>
      </c>
      <c r="R43" s="34">
        <v>26.463103670165509</v>
      </c>
      <c r="S43" s="34">
        <v>26.890626715564022</v>
      </c>
      <c r="T43" s="34">
        <v>27.888480934831389</v>
      </c>
      <c r="U43" s="34">
        <v>27.514834749339588</v>
      </c>
      <c r="V43" s="34">
        <v>26.68524505560849</v>
      </c>
      <c r="W43" s="34">
        <v>27.326991350332609</v>
      </c>
    </row>
    <row r="44" spans="1:23" s="31" customFormat="1" ht="12.95" customHeight="1" x14ac:dyDescent="0.2">
      <c r="A44" s="23" t="s">
        <v>14</v>
      </c>
      <c r="B44" s="34">
        <v>43.901987413193986</v>
      </c>
      <c r="C44" s="34">
        <v>43.257017168230348</v>
      </c>
      <c r="D44" s="34">
        <v>42.823184534960077</v>
      </c>
      <c r="E44" s="34">
        <v>43.926043491424075</v>
      </c>
      <c r="F44" s="34">
        <v>43.826069878736398</v>
      </c>
      <c r="G44" s="34">
        <v>44.405742879491008</v>
      </c>
      <c r="H44" s="34">
        <v>42.898702976527503</v>
      </c>
      <c r="I44" s="34">
        <v>42.400155047042553</v>
      </c>
      <c r="J44" s="34">
        <v>43.389928043145559</v>
      </c>
      <c r="K44" s="34">
        <v>42.932607333023299</v>
      </c>
      <c r="L44" s="34">
        <v>42.630681388169727</v>
      </c>
      <c r="M44" s="34">
        <v>42.811283530251757</v>
      </c>
      <c r="N44" s="34">
        <v>43.646477497171574</v>
      </c>
      <c r="O44" s="34">
        <v>42.4733393101505</v>
      </c>
      <c r="P44" s="34">
        <v>42.621936723376038</v>
      </c>
      <c r="Q44" s="34">
        <v>42.578416960927875</v>
      </c>
      <c r="R44" s="34">
        <v>41.692572370007262</v>
      </c>
      <c r="S44" s="34">
        <v>41.066026823536667</v>
      </c>
      <c r="T44" s="34">
        <v>43.682334770250904</v>
      </c>
      <c r="U44" s="34">
        <v>41.911295061700557</v>
      </c>
      <c r="V44" s="34">
        <v>42.114453818046208</v>
      </c>
      <c r="W44" s="34">
        <v>42.569782706273209</v>
      </c>
    </row>
    <row r="45" spans="1:23" s="31" customFormat="1" ht="12.95" customHeight="1" x14ac:dyDescent="0.2">
      <c r="A45" s="21" t="s">
        <v>29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</row>
    <row r="46" spans="1:23" s="31" customFormat="1" ht="12.95" customHeight="1" x14ac:dyDescent="0.2">
      <c r="A46" s="24" t="s">
        <v>30</v>
      </c>
      <c r="B46" s="34">
        <v>7.0498183972433042</v>
      </c>
      <c r="C46" s="34">
        <v>6.7885845004621679</v>
      </c>
      <c r="D46" s="34">
        <v>7.0299573118262888</v>
      </c>
      <c r="E46" s="34">
        <v>7.2149736363587085</v>
      </c>
      <c r="F46" s="34">
        <v>6.9490081987203398</v>
      </c>
      <c r="G46" s="34">
        <v>7.3452106740897776</v>
      </c>
      <c r="H46" s="34">
        <v>7.1779994393014981</v>
      </c>
      <c r="I46" s="34">
        <v>7.2133696558361233</v>
      </c>
      <c r="J46" s="34">
        <v>7.5989538604250813</v>
      </c>
      <c r="K46" s="34">
        <v>7.6641760164287014</v>
      </c>
      <c r="L46" s="34">
        <v>7.3181364536154776</v>
      </c>
      <c r="M46" s="34">
        <v>7.1328847057030078</v>
      </c>
      <c r="N46" s="34">
        <v>7.211122419149679</v>
      </c>
      <c r="O46" s="34">
        <v>7.0371146055368596</v>
      </c>
      <c r="P46" s="34">
        <v>7.4246949981148749</v>
      </c>
      <c r="Q46" s="34">
        <v>5.142608297641039</v>
      </c>
      <c r="R46" s="34">
        <v>7.2460385141505546</v>
      </c>
      <c r="S46" s="34">
        <v>7.159712866637018</v>
      </c>
      <c r="T46" s="34">
        <v>7.2210715888940662</v>
      </c>
      <c r="U46" s="34">
        <v>7.2000714287086067</v>
      </c>
      <c r="V46" s="34">
        <v>6.8904304370343796</v>
      </c>
      <c r="W46" s="34">
        <v>7.3145704803813185</v>
      </c>
    </row>
    <row r="47" spans="1:23" s="31" customFormat="1" ht="12.95" customHeight="1" x14ac:dyDescent="0.2">
      <c r="A47" s="19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</row>
    <row r="48" spans="1:23" s="31" customFormat="1" ht="12.95" customHeight="1" x14ac:dyDescent="0.2">
      <c r="A48" s="20" t="s">
        <v>77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</row>
    <row r="49" spans="1:23" s="33" customFormat="1" ht="12.95" customHeight="1" x14ac:dyDescent="0.2">
      <c r="A49" s="21" t="s">
        <v>0</v>
      </c>
      <c r="B49" s="32">
        <v>100</v>
      </c>
      <c r="C49" s="32">
        <v>100</v>
      </c>
      <c r="D49" s="32">
        <v>100</v>
      </c>
      <c r="E49" s="32">
        <v>100</v>
      </c>
      <c r="F49" s="32">
        <v>100</v>
      </c>
      <c r="G49" s="32">
        <v>100</v>
      </c>
      <c r="H49" s="32">
        <v>100</v>
      </c>
      <c r="I49" s="32">
        <v>100</v>
      </c>
      <c r="J49" s="32">
        <v>99.999999999999986</v>
      </c>
      <c r="K49" s="32">
        <v>100</v>
      </c>
      <c r="L49" s="32">
        <v>100.00000000000001</v>
      </c>
      <c r="M49" s="32">
        <v>99.999999999999986</v>
      </c>
      <c r="N49" s="32">
        <v>100</v>
      </c>
      <c r="O49" s="32">
        <v>100</v>
      </c>
      <c r="P49" s="32">
        <v>100</v>
      </c>
      <c r="Q49" s="32">
        <v>100.00000000000001</v>
      </c>
      <c r="R49" s="32">
        <v>100</v>
      </c>
      <c r="S49" s="32">
        <v>99.999999999999986</v>
      </c>
      <c r="T49" s="32">
        <v>100.00000000000003</v>
      </c>
      <c r="U49" s="32">
        <v>99.999999999999972</v>
      </c>
      <c r="V49" s="32">
        <v>100</v>
      </c>
      <c r="W49" s="32">
        <v>99.999999999999986</v>
      </c>
    </row>
    <row r="50" spans="1:23" s="31" customFormat="1" ht="12.95" customHeight="1" x14ac:dyDescent="0.2">
      <c r="A50" s="23" t="s">
        <v>73</v>
      </c>
      <c r="B50" s="34">
        <v>23.17980583515979</v>
      </c>
      <c r="C50" s="34">
        <v>23.74041193960392</v>
      </c>
      <c r="D50" s="34">
        <v>23.666315375359677</v>
      </c>
      <c r="E50" s="34">
        <v>22.923407163178965</v>
      </c>
      <c r="F50" s="34">
        <v>22.525875775426819</v>
      </c>
      <c r="G50" s="34">
        <v>22.893497028650749</v>
      </c>
      <c r="H50" s="34">
        <v>23.237588164680105</v>
      </c>
      <c r="I50" s="34">
        <v>23.08267666423605</v>
      </c>
      <c r="J50" s="34">
        <v>22.801336940784122</v>
      </c>
      <c r="K50" s="34">
        <v>22.80127215010636</v>
      </c>
      <c r="L50" s="34">
        <v>23.347141343209294</v>
      </c>
      <c r="M50" s="34">
        <v>23.823746512316895</v>
      </c>
      <c r="N50" s="34">
        <v>23.465496161581324</v>
      </c>
      <c r="O50" s="34">
        <v>23.227592202433055</v>
      </c>
      <c r="P50" s="34">
        <v>23.418300100652605</v>
      </c>
      <c r="Q50" s="34">
        <v>23.972732048030991</v>
      </c>
      <c r="R50" s="34">
        <v>24.262757552098098</v>
      </c>
      <c r="S50" s="34">
        <v>24.222585292230441</v>
      </c>
      <c r="T50" s="34">
        <v>23.645262147316622</v>
      </c>
      <c r="U50" s="34">
        <v>23.340401109259442</v>
      </c>
      <c r="V50" s="34">
        <v>23.630252140740744</v>
      </c>
      <c r="W50" s="34">
        <v>23.233128459689539</v>
      </c>
    </row>
    <row r="51" spans="1:23" s="31" customFormat="1" ht="12.95" customHeight="1" x14ac:dyDescent="0.2">
      <c r="A51" s="23" t="s">
        <v>8</v>
      </c>
      <c r="B51" s="34">
        <v>25.781536072575289</v>
      </c>
      <c r="C51" s="34">
        <v>26.010848887730926</v>
      </c>
      <c r="D51" s="34">
        <v>26.279025760256225</v>
      </c>
      <c r="E51" s="34">
        <v>26.236612438614561</v>
      </c>
      <c r="F51" s="34">
        <v>26.1352778670296</v>
      </c>
      <c r="G51" s="34">
        <v>26.027325789176093</v>
      </c>
      <c r="H51" s="34">
        <v>26.158955009788443</v>
      </c>
      <c r="I51" s="34">
        <v>26.645142262054915</v>
      </c>
      <c r="J51" s="34">
        <v>26.878657137743069</v>
      </c>
      <c r="K51" s="34">
        <v>26.774390336700581</v>
      </c>
      <c r="L51" s="34">
        <v>26.391392805332131</v>
      </c>
      <c r="M51" s="34">
        <v>26.083111766860579</v>
      </c>
      <c r="N51" s="34">
        <v>26.14924549183209</v>
      </c>
      <c r="O51" s="34">
        <v>26.658138080317912</v>
      </c>
      <c r="P51" s="34">
        <v>26.998344120385177</v>
      </c>
      <c r="Q51" s="34">
        <v>27.169468542185506</v>
      </c>
      <c r="R51" s="34">
        <v>27.049668795254121</v>
      </c>
      <c r="S51" s="34">
        <v>27.081594150391759</v>
      </c>
      <c r="T51" s="34">
        <v>27.207856370729505</v>
      </c>
      <c r="U51" s="34">
        <v>27.213660010006425</v>
      </c>
      <c r="V51" s="34">
        <v>27.043356863814395</v>
      </c>
      <c r="W51" s="34">
        <v>27.163156213426525</v>
      </c>
    </row>
    <row r="52" spans="1:23" s="31" customFormat="1" ht="12.95" customHeight="1" x14ac:dyDescent="0.2">
      <c r="A52" s="23" t="s">
        <v>14</v>
      </c>
      <c r="B52" s="34">
        <v>44.052151968916093</v>
      </c>
      <c r="C52" s="34">
        <v>43.336836342866022</v>
      </c>
      <c r="D52" s="34">
        <v>43.041580825193435</v>
      </c>
      <c r="E52" s="34">
        <v>43.71154890522056</v>
      </c>
      <c r="F52" s="34">
        <v>44.236513267443058</v>
      </c>
      <c r="G52" s="34">
        <v>43.930446312924623</v>
      </c>
      <c r="H52" s="34">
        <v>43.374274108646176</v>
      </c>
      <c r="I52" s="34">
        <v>42.959390008926349</v>
      </c>
      <c r="J52" s="34">
        <v>42.801138832912876</v>
      </c>
      <c r="K52" s="34">
        <v>42.828152352273499</v>
      </c>
      <c r="L52" s="34">
        <v>42.87974586809996</v>
      </c>
      <c r="M52" s="34">
        <v>42.912798190850495</v>
      </c>
      <c r="N52" s="34">
        <v>43.266710714005733</v>
      </c>
      <c r="O52" s="34">
        <v>42.953045746418361</v>
      </c>
      <c r="P52" s="34">
        <v>42.292666798549682</v>
      </c>
      <c r="Q52" s="34">
        <v>41.492443766991435</v>
      </c>
      <c r="R52" s="34">
        <v>41.427677284294035</v>
      </c>
      <c r="S52" s="34">
        <v>41.544743783254475</v>
      </c>
      <c r="T52" s="34">
        <v>42.089495410412489</v>
      </c>
      <c r="U52" s="34">
        <v>42.42224009366857</v>
      </c>
      <c r="V52" s="34">
        <v>42.225318379442868</v>
      </c>
      <c r="W52" s="34">
        <v>42.35299835919789</v>
      </c>
    </row>
    <row r="53" spans="1:23" s="31" customFormat="1" ht="12.95" customHeight="1" x14ac:dyDescent="0.2">
      <c r="A53" s="21" t="s">
        <v>29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</row>
    <row r="54" spans="1:23" s="27" customFormat="1" ht="12.95" customHeight="1" thickBot="1" x14ac:dyDescent="0.25">
      <c r="A54" s="25" t="s">
        <v>30</v>
      </c>
      <c r="B54" s="36">
        <v>6.9865061233488372</v>
      </c>
      <c r="C54" s="36">
        <v>6.9119028297991356</v>
      </c>
      <c r="D54" s="36">
        <v>7.0130780391906633</v>
      </c>
      <c r="E54" s="36">
        <v>7.1284314929859258</v>
      </c>
      <c r="F54" s="36">
        <v>7.1023330901005295</v>
      </c>
      <c r="G54" s="36">
        <v>7.148730869248535</v>
      </c>
      <c r="H54" s="36">
        <v>7.2291827168852727</v>
      </c>
      <c r="I54" s="36">
        <v>7.3127910647826937</v>
      </c>
      <c r="J54" s="36">
        <v>7.5188670885599258</v>
      </c>
      <c r="K54" s="36">
        <v>7.5961851609195552</v>
      </c>
      <c r="L54" s="36">
        <v>7.3817199833586162</v>
      </c>
      <c r="M54" s="36">
        <v>7.1803435299720251</v>
      </c>
      <c r="N54" s="36">
        <v>7.1185476325808583</v>
      </c>
      <c r="O54" s="36">
        <v>7.1612239708306689</v>
      </c>
      <c r="P54" s="36">
        <v>7.2906889804125461</v>
      </c>
      <c r="Q54" s="36">
        <v>7.3653556427920819</v>
      </c>
      <c r="R54" s="36">
        <v>7.259896368353747</v>
      </c>
      <c r="S54" s="36">
        <v>7.1510767741233119</v>
      </c>
      <c r="T54" s="36">
        <v>7.0573860715413952</v>
      </c>
      <c r="U54" s="36">
        <v>7.0236987870655421</v>
      </c>
      <c r="V54" s="36">
        <v>7.1010726160020052</v>
      </c>
      <c r="W54" s="36">
        <v>7.2507169676860368</v>
      </c>
    </row>
    <row r="55" spans="1:23" s="31" customFormat="1" x14ac:dyDescent="0.2">
      <c r="A55" s="15" t="s">
        <v>63</v>
      </c>
    </row>
  </sheetData>
  <mergeCells count="12">
    <mergeCell ref="V30:W30"/>
    <mergeCell ref="V3:W3"/>
    <mergeCell ref="R3:U3"/>
    <mergeCell ref="R30:U30"/>
    <mergeCell ref="N3:Q3"/>
    <mergeCell ref="N30:Q30"/>
    <mergeCell ref="B30:E30"/>
    <mergeCell ref="B3:E3"/>
    <mergeCell ref="J30:M30"/>
    <mergeCell ref="J3:M3"/>
    <mergeCell ref="F30:H30"/>
    <mergeCell ref="F3:I3"/>
  </mergeCells>
  <pageMargins left="0.23622047244094491" right="0.19685039370078741" top="0.47244094488188981" bottom="0.35433070866141736" header="0.31496062992125984" footer="0.31496062992125984"/>
  <pageSetup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M37"/>
  <sheetViews>
    <sheetView view="pageBreakPreview" zoomScaleSheetLayoutView="100" workbookViewId="0">
      <pane xSplit="1" ySplit="4" topLeftCell="B5" activePane="bottomRight" state="frozen"/>
      <selection activeCell="B1" sqref="B1:AI1048576"/>
      <selection pane="topRight" activeCell="B1" sqref="B1:AI1048576"/>
      <selection pane="bottomLeft" activeCell="B1" sqref="B1:AI1048576"/>
      <selection pane="bottomRight" activeCell="G11" sqref="G11"/>
    </sheetView>
  </sheetViews>
  <sheetFormatPr defaultRowHeight="11.25" x14ac:dyDescent="0.2"/>
  <cols>
    <col min="1" max="1" width="26.5703125" style="29" customWidth="1"/>
    <col min="2" max="6" width="7.5703125" style="29" customWidth="1"/>
    <col min="7" max="7" width="7.85546875" style="29" customWidth="1"/>
    <col min="8" max="11" width="6.85546875" style="29" customWidth="1"/>
    <col min="12" max="12" width="7.5703125" style="29" customWidth="1"/>
    <col min="13" max="23" width="6.85546875" style="29" bestFit="1" customWidth="1"/>
    <col min="24" max="26" width="9.28515625" style="29" bestFit="1" customWidth="1"/>
    <col min="27" max="27" width="16.85546875" style="29" bestFit="1" customWidth="1"/>
    <col min="28" max="28" width="9.28515625" style="29" bestFit="1" customWidth="1"/>
    <col min="29" max="29" width="9.85546875" style="29" bestFit="1" customWidth="1"/>
    <col min="30" max="16384" width="9.140625" style="29"/>
  </cols>
  <sheetData>
    <row r="1" spans="1:39" ht="15" customHeight="1" x14ac:dyDescent="0.2">
      <c r="B1" s="18" t="s">
        <v>98</v>
      </c>
    </row>
    <row r="2" spans="1:39" ht="0.75" customHeight="1" thickBot="1" x14ac:dyDescent="0.25"/>
    <row r="3" spans="1:39" s="53" customFormat="1" ht="15" customHeight="1" x14ac:dyDescent="0.2">
      <c r="B3" s="68" t="s">
        <v>75</v>
      </c>
      <c r="C3" s="68"/>
      <c r="D3" s="68"/>
      <c r="E3" s="68"/>
      <c r="F3" s="68" t="s">
        <v>79</v>
      </c>
      <c r="G3" s="68"/>
      <c r="H3" s="68"/>
      <c r="I3" s="68"/>
      <c r="J3" s="68" t="s">
        <v>85</v>
      </c>
      <c r="K3" s="68"/>
      <c r="L3" s="68"/>
      <c r="M3" s="68"/>
      <c r="N3" s="68" t="s">
        <v>86</v>
      </c>
      <c r="O3" s="68"/>
      <c r="P3" s="68"/>
      <c r="R3" s="68" t="s">
        <v>90</v>
      </c>
      <c r="S3" s="68"/>
      <c r="T3" s="68"/>
      <c r="U3" s="68"/>
      <c r="V3" s="68" t="s">
        <v>91</v>
      </c>
      <c r="W3" s="68"/>
    </row>
    <row r="4" spans="1:39" s="57" customFormat="1" x14ac:dyDescent="0.2">
      <c r="A4" s="54"/>
      <c r="B4" s="55" t="s">
        <v>57</v>
      </c>
      <c r="C4" s="55" t="s">
        <v>58</v>
      </c>
      <c r="D4" s="55" t="s">
        <v>59</v>
      </c>
      <c r="E4" s="55" t="s">
        <v>60</v>
      </c>
      <c r="F4" s="56" t="s">
        <v>57</v>
      </c>
      <c r="G4" s="55" t="s">
        <v>58</v>
      </c>
      <c r="H4" s="56" t="s">
        <v>59</v>
      </c>
      <c r="I4" s="56" t="s">
        <v>60</v>
      </c>
      <c r="J4" s="56" t="s">
        <v>57</v>
      </c>
      <c r="K4" s="56" t="s">
        <v>58</v>
      </c>
      <c r="L4" s="56" t="s">
        <v>59</v>
      </c>
      <c r="M4" s="56" t="s">
        <v>60</v>
      </c>
      <c r="N4" s="55" t="s">
        <v>57</v>
      </c>
      <c r="O4" s="55" t="s">
        <v>58</v>
      </c>
      <c r="P4" s="55" t="s">
        <v>59</v>
      </c>
      <c r="Q4" s="55" t="s">
        <v>60</v>
      </c>
      <c r="R4" s="55" t="s">
        <v>57</v>
      </c>
      <c r="S4" s="55" t="s">
        <v>58</v>
      </c>
      <c r="T4" s="55" t="s">
        <v>59</v>
      </c>
      <c r="U4" s="55" t="s">
        <v>60</v>
      </c>
      <c r="V4" s="55" t="s">
        <v>57</v>
      </c>
      <c r="W4" s="55" t="s">
        <v>58</v>
      </c>
      <c r="X4" s="58"/>
      <c r="Y4" s="58"/>
      <c r="Z4" s="58"/>
      <c r="AA4" s="58"/>
      <c r="AB4" s="58"/>
    </row>
    <row r="5" spans="1:39" s="20" customFormat="1" ht="18.95" customHeight="1" x14ac:dyDescent="0.2">
      <c r="A5" s="21" t="s">
        <v>80</v>
      </c>
      <c r="B5" s="43">
        <v>27772.504880214514</v>
      </c>
      <c r="C5" s="43">
        <v>26544.152431884548</v>
      </c>
      <c r="D5" s="43">
        <v>26726.792215468216</v>
      </c>
      <c r="E5" s="43">
        <v>27474.591393905863</v>
      </c>
      <c r="F5" s="43">
        <v>31499.926342071656</v>
      </c>
      <c r="G5" s="43">
        <v>28389.366004734784</v>
      </c>
      <c r="H5" s="43">
        <v>29422.719684551659</v>
      </c>
      <c r="I5" s="43">
        <v>31172.765424025602</v>
      </c>
      <c r="J5" s="43">
        <v>34218.741315243482</v>
      </c>
      <c r="K5" s="43">
        <v>32188.037434651626</v>
      </c>
      <c r="L5" s="43">
        <v>32229.651014588657</v>
      </c>
      <c r="M5" s="43">
        <v>33453.345024701295</v>
      </c>
      <c r="N5" s="43">
        <v>37903.922713743181</v>
      </c>
      <c r="O5" s="43">
        <v>36332.619126759004</v>
      </c>
      <c r="P5" s="43">
        <v>33735.047829753879</v>
      </c>
      <c r="Q5" s="43">
        <v>31717.45543796217</v>
      </c>
      <c r="R5" s="43">
        <v>39026.921076929124</v>
      </c>
      <c r="S5" s="43">
        <v>36889.612222392774</v>
      </c>
      <c r="T5" s="43">
        <v>35039.844547427747</v>
      </c>
      <c r="U5" s="43">
        <v>37005.917023781338</v>
      </c>
      <c r="V5" s="43">
        <v>40611.195422915298</v>
      </c>
      <c r="W5" s="43">
        <v>38811.517581384956</v>
      </c>
      <c r="X5" s="49"/>
      <c r="Y5" s="49"/>
      <c r="Z5" s="49"/>
      <c r="AA5" s="50"/>
      <c r="AB5" s="49"/>
      <c r="AC5" s="49"/>
    </row>
    <row r="6" spans="1:39" s="62" customFormat="1" ht="18.95" customHeight="1" x14ac:dyDescent="0.2">
      <c r="A6" s="59" t="s">
        <v>81</v>
      </c>
      <c r="B6" s="60">
        <v>7992.0423232740341</v>
      </c>
      <c r="C6" s="60">
        <v>6121.7125111209962</v>
      </c>
      <c r="D6" s="60">
        <v>5423.5219180014938</v>
      </c>
      <c r="E6" s="60">
        <v>5919.7918277234949</v>
      </c>
      <c r="F6" s="60">
        <v>8971.592375107979</v>
      </c>
      <c r="G6" s="60">
        <v>5837.8777936324259</v>
      </c>
      <c r="H6" s="60">
        <v>6101.3279486828342</v>
      </c>
      <c r="I6" s="60">
        <v>7102.2663147388621</v>
      </c>
      <c r="J6" s="60">
        <v>9070.1000866698487</v>
      </c>
      <c r="K6" s="60">
        <v>6871.5262817874309</v>
      </c>
      <c r="L6" s="60">
        <v>6645.8282151728645</v>
      </c>
      <c r="M6" s="60">
        <v>7721.2163237185177</v>
      </c>
      <c r="N6" s="60">
        <v>10353.529005192708</v>
      </c>
      <c r="O6" s="60">
        <v>8258.7588677361</v>
      </c>
      <c r="P6" s="60">
        <v>6835.0698722641628</v>
      </c>
      <c r="Q6" s="60">
        <v>7978.8809625701751</v>
      </c>
      <c r="R6" s="60">
        <v>11450.942009062599</v>
      </c>
      <c r="S6" s="60">
        <v>8737.3238560355312</v>
      </c>
      <c r="T6" s="60">
        <v>6648.6970504466035</v>
      </c>
      <c r="U6" s="60">
        <v>8375.9156062483726</v>
      </c>
      <c r="V6" s="60">
        <v>11604.167480797922</v>
      </c>
      <c r="W6" s="60">
        <v>8440.7469594558315</v>
      </c>
      <c r="X6" s="61"/>
      <c r="Y6" s="61"/>
      <c r="Z6" s="61"/>
      <c r="AA6" s="61"/>
      <c r="AB6" s="61"/>
      <c r="AC6" s="61"/>
    </row>
    <row r="7" spans="1:39" s="19" customFormat="1" ht="18.95" customHeight="1" x14ac:dyDescent="0.2">
      <c r="A7" s="39" t="s">
        <v>2</v>
      </c>
      <c r="B7" s="16">
        <v>502.64728653292605</v>
      </c>
      <c r="C7" s="16">
        <v>751.06375105043026</v>
      </c>
      <c r="D7" s="16">
        <v>754.2841685473378</v>
      </c>
      <c r="E7" s="16">
        <v>543.95449380313073</v>
      </c>
      <c r="F7" s="16">
        <v>752.94067365735657</v>
      </c>
      <c r="G7" s="16">
        <v>713.49892740415771</v>
      </c>
      <c r="H7" s="16">
        <v>741.94386341388201</v>
      </c>
      <c r="I7" s="16">
        <v>496.36116106191071</v>
      </c>
      <c r="J7" s="16">
        <v>703.7753051895761</v>
      </c>
      <c r="K7" s="16">
        <v>708.16886889876241</v>
      </c>
      <c r="L7" s="16">
        <v>717.08121499994684</v>
      </c>
      <c r="M7" s="16">
        <v>480.32823029870838</v>
      </c>
      <c r="N7" s="16">
        <v>636.66023436712214</v>
      </c>
      <c r="O7" s="16">
        <v>763.70443799337147</v>
      </c>
      <c r="P7" s="16">
        <v>883.13365523414075</v>
      </c>
      <c r="Q7" s="16">
        <v>464.24433731143051</v>
      </c>
      <c r="R7" s="16">
        <v>647.4171538264203</v>
      </c>
      <c r="S7" s="16">
        <v>754.27614983476383</v>
      </c>
      <c r="T7" s="16">
        <v>904.97302747177787</v>
      </c>
      <c r="U7" s="16">
        <v>597.44158617798541</v>
      </c>
      <c r="V7" s="16">
        <v>752.03563468499613</v>
      </c>
      <c r="W7" s="16">
        <v>803.25498995790531</v>
      </c>
      <c r="X7" s="49"/>
      <c r="Y7" s="49"/>
      <c r="Z7" s="49"/>
      <c r="AA7" s="49"/>
      <c r="AB7" s="49"/>
      <c r="AC7" s="49"/>
      <c r="AD7" s="20"/>
      <c r="AE7" s="20"/>
      <c r="AF7" s="20"/>
      <c r="AG7" s="20"/>
      <c r="AH7" s="20"/>
      <c r="AI7" s="20"/>
      <c r="AJ7" s="20"/>
      <c r="AK7" s="20"/>
      <c r="AL7" s="20"/>
      <c r="AM7" s="20"/>
    </row>
    <row r="8" spans="1:39" s="19" customFormat="1" ht="18.95" customHeight="1" x14ac:dyDescent="0.2">
      <c r="A8" s="39" t="s">
        <v>3</v>
      </c>
      <c r="B8" s="16">
        <v>5301.2098354052787</v>
      </c>
      <c r="C8" s="16">
        <v>2967.1460950715268</v>
      </c>
      <c r="D8" s="16">
        <v>2176.6293599032301</v>
      </c>
      <c r="E8" s="16">
        <v>2949.9597249655817</v>
      </c>
      <c r="F8" s="16">
        <v>5997.5374322778644</v>
      </c>
      <c r="G8" s="16">
        <v>3050.5719305505168</v>
      </c>
      <c r="H8" s="16">
        <v>2505.37951684681</v>
      </c>
      <c r="I8" s="16">
        <v>3415.0999671953859</v>
      </c>
      <c r="J8" s="16">
        <v>5717.2172466740503</v>
      </c>
      <c r="K8" s="16">
        <v>3156.3729037420339</v>
      </c>
      <c r="L8" s="16">
        <v>2579.4078804007286</v>
      </c>
      <c r="M8" s="16">
        <v>3738.0603335092505</v>
      </c>
      <c r="N8" s="16">
        <v>6269.7221398426955</v>
      </c>
      <c r="O8" s="16">
        <v>3547.1050971945915</v>
      </c>
      <c r="P8" s="16">
        <v>2344.505959958286</v>
      </c>
      <c r="Q8" s="16">
        <v>4015.8655749220043</v>
      </c>
      <c r="R8" s="16">
        <v>7277.4684748354575</v>
      </c>
      <c r="S8" s="16">
        <v>3751.9451127811699</v>
      </c>
      <c r="T8" s="16">
        <v>2016.6160706612748</v>
      </c>
      <c r="U8" s="16">
        <v>3954.9459616222057</v>
      </c>
      <c r="V8" s="16">
        <v>6926.9117178125607</v>
      </c>
      <c r="W8" s="16">
        <v>3644.9761691636281</v>
      </c>
      <c r="X8" s="49"/>
      <c r="Y8" s="49"/>
      <c r="Z8" s="49"/>
      <c r="AA8" s="49"/>
      <c r="AB8" s="49"/>
      <c r="AC8" s="49"/>
      <c r="AD8" s="20"/>
      <c r="AE8" s="20"/>
      <c r="AF8" s="20"/>
      <c r="AG8" s="20"/>
      <c r="AH8" s="20"/>
      <c r="AI8" s="20"/>
      <c r="AJ8" s="20"/>
      <c r="AK8" s="20"/>
      <c r="AL8" s="20"/>
      <c r="AM8" s="20"/>
    </row>
    <row r="9" spans="1:39" s="19" customFormat="1" ht="18.95" customHeight="1" x14ac:dyDescent="0.2">
      <c r="A9" s="39" t="s">
        <v>4</v>
      </c>
      <c r="B9" s="16">
        <v>792.30291958183204</v>
      </c>
      <c r="C9" s="16">
        <v>807.22038541510267</v>
      </c>
      <c r="D9" s="16">
        <v>844.63093618109338</v>
      </c>
      <c r="E9" s="16">
        <v>864.93600839277769</v>
      </c>
      <c r="F9" s="16">
        <v>936.85077012066552</v>
      </c>
      <c r="G9" s="16">
        <v>951.00303088976966</v>
      </c>
      <c r="H9" s="16">
        <v>988.70717628937598</v>
      </c>
      <c r="I9" s="16">
        <v>999.00621653894746</v>
      </c>
      <c r="J9" s="16">
        <v>1066.4658660513433</v>
      </c>
      <c r="K9" s="16">
        <v>1098.4315949333659</v>
      </c>
      <c r="L9" s="16">
        <v>1141.0303881048017</v>
      </c>
      <c r="M9" s="16">
        <v>1184.4668821948119</v>
      </c>
      <c r="N9" s="16">
        <v>1229.7726175103633</v>
      </c>
      <c r="O9" s="16">
        <v>1285.1814101249456</v>
      </c>
      <c r="P9" s="16">
        <v>1364.7560717727474</v>
      </c>
      <c r="Q9" s="16">
        <v>1388.1725680079644</v>
      </c>
      <c r="R9" s="16">
        <v>1406.2774069624656</v>
      </c>
      <c r="S9" s="16">
        <v>1441.6685219504418</v>
      </c>
      <c r="T9" s="16">
        <v>1473.5760003427233</v>
      </c>
      <c r="U9" s="16">
        <v>1513.8765189597957</v>
      </c>
      <c r="V9" s="16">
        <v>1552.5385708804235</v>
      </c>
      <c r="W9" s="16">
        <v>1608.4772569289023</v>
      </c>
      <c r="X9" s="49"/>
      <c r="Y9" s="49"/>
      <c r="Z9" s="49"/>
      <c r="AA9" s="49"/>
      <c r="AB9" s="49"/>
      <c r="AC9" s="49"/>
      <c r="AD9" s="20"/>
      <c r="AE9" s="20"/>
      <c r="AF9" s="20"/>
      <c r="AG9" s="20"/>
      <c r="AH9" s="20"/>
      <c r="AI9" s="20"/>
      <c r="AJ9" s="20"/>
      <c r="AK9" s="20"/>
      <c r="AL9" s="20"/>
      <c r="AM9" s="20"/>
    </row>
    <row r="10" spans="1:39" s="19" customFormat="1" ht="18.95" customHeight="1" x14ac:dyDescent="0.2">
      <c r="A10" s="39" t="s">
        <v>5</v>
      </c>
      <c r="B10" s="16">
        <v>5.7138116822499185</v>
      </c>
      <c r="C10" s="16">
        <v>3.6425278722042798</v>
      </c>
      <c r="D10" s="16">
        <v>2.8613024131590254</v>
      </c>
      <c r="E10" s="16">
        <v>4.254797806933861</v>
      </c>
      <c r="F10" s="16">
        <v>4.9695372887258946</v>
      </c>
      <c r="G10" s="16">
        <v>3.0799653692768256</v>
      </c>
      <c r="H10" s="16">
        <v>2.2987940572279886</v>
      </c>
      <c r="I10" s="16">
        <v>4.121034292899072</v>
      </c>
      <c r="J10" s="16">
        <v>5.564064825373614</v>
      </c>
      <c r="K10" s="16">
        <v>3.8384865485336124</v>
      </c>
      <c r="L10" s="16">
        <v>3.1903822009250309</v>
      </c>
      <c r="M10" s="16">
        <v>5.6833853254909679</v>
      </c>
      <c r="N10" s="16">
        <v>7.1279259712623002</v>
      </c>
      <c r="O10" s="16">
        <v>5.4588375337635675</v>
      </c>
      <c r="P10" s="16">
        <v>2.9234802245731388</v>
      </c>
      <c r="Q10" s="16">
        <v>3.9685315461774087</v>
      </c>
      <c r="R10" s="16">
        <v>5.8299989785758131</v>
      </c>
      <c r="S10" s="16">
        <v>4.6146970836556926</v>
      </c>
      <c r="T10" s="16">
        <v>3.7739991480477961</v>
      </c>
      <c r="U10" s="16">
        <v>5.913900976965631</v>
      </c>
      <c r="V10" s="16">
        <v>6.7813089081192777</v>
      </c>
      <c r="W10" s="16">
        <v>6.9175126691171061</v>
      </c>
      <c r="X10" s="49"/>
      <c r="Y10" s="49"/>
      <c r="Z10" s="49"/>
      <c r="AA10" s="49"/>
      <c r="AB10" s="49"/>
      <c r="AC10" s="49"/>
      <c r="AD10" s="20"/>
      <c r="AE10" s="20"/>
      <c r="AF10" s="20"/>
      <c r="AG10" s="20"/>
      <c r="AH10" s="20"/>
      <c r="AI10" s="20"/>
      <c r="AJ10" s="20"/>
      <c r="AK10" s="20"/>
      <c r="AL10" s="20"/>
      <c r="AM10" s="20"/>
    </row>
    <row r="11" spans="1:39" s="19" customFormat="1" ht="18.95" customHeight="1" x14ac:dyDescent="0.2">
      <c r="A11" s="39" t="s">
        <v>6</v>
      </c>
      <c r="B11" s="16">
        <v>844.45781375156218</v>
      </c>
      <c r="C11" s="16">
        <v>1029.9330739924642</v>
      </c>
      <c r="D11" s="16">
        <v>1089.086794054022</v>
      </c>
      <c r="E11" s="16">
        <v>1039.0967912257297</v>
      </c>
      <c r="F11" s="16">
        <v>816.43432128896836</v>
      </c>
      <c r="G11" s="16">
        <v>638.56527152520107</v>
      </c>
      <c r="H11" s="16">
        <v>1432.8414045423056</v>
      </c>
      <c r="I11" s="16">
        <v>1673.7970241404412</v>
      </c>
      <c r="J11" s="16">
        <v>975.3967186727042</v>
      </c>
      <c r="K11" s="16">
        <v>1204.8437713103597</v>
      </c>
      <c r="L11" s="16">
        <v>1370.2392928620859</v>
      </c>
      <c r="M11" s="16">
        <v>1495.5011455570132</v>
      </c>
      <c r="N11" s="16">
        <v>1385.2099204998553</v>
      </c>
      <c r="O11" s="16">
        <v>1716.622974305865</v>
      </c>
      <c r="P11" s="16">
        <v>1338.6497708147217</v>
      </c>
      <c r="Q11" s="16">
        <v>1310.9976087477771</v>
      </c>
      <c r="R11" s="16">
        <v>1252.5542330187911</v>
      </c>
      <c r="S11" s="16">
        <v>1923.2853920560879</v>
      </c>
      <c r="T11" s="16">
        <v>1450.2514303854753</v>
      </c>
      <c r="U11" s="16">
        <v>1475.5877516001883</v>
      </c>
      <c r="V11" s="16">
        <v>1471.6277351948797</v>
      </c>
      <c r="W11" s="16">
        <v>1518.637333351244</v>
      </c>
      <c r="X11" s="49"/>
      <c r="Y11" s="49"/>
      <c r="Z11" s="49"/>
      <c r="AA11" s="49"/>
      <c r="AB11" s="49"/>
      <c r="AC11" s="49"/>
      <c r="AD11" s="20"/>
      <c r="AE11" s="20"/>
      <c r="AF11" s="20"/>
      <c r="AG11" s="20"/>
      <c r="AH11" s="20"/>
      <c r="AI11" s="20"/>
      <c r="AJ11" s="20"/>
      <c r="AK11" s="20"/>
      <c r="AL11" s="20"/>
      <c r="AM11" s="20"/>
    </row>
    <row r="12" spans="1:39" s="19" customFormat="1" ht="18.95" customHeight="1" x14ac:dyDescent="0.2">
      <c r="A12" s="39" t="s">
        <v>7</v>
      </c>
      <c r="B12" s="16">
        <v>545.71065632018576</v>
      </c>
      <c r="C12" s="16">
        <v>562.70667771926799</v>
      </c>
      <c r="D12" s="16">
        <v>556.02935690265133</v>
      </c>
      <c r="E12" s="16">
        <v>517.59001152934104</v>
      </c>
      <c r="F12" s="16">
        <v>462.85964047439916</v>
      </c>
      <c r="G12" s="16">
        <v>481.15866789350429</v>
      </c>
      <c r="H12" s="16">
        <v>430.15719353323175</v>
      </c>
      <c r="I12" s="16">
        <v>513.88091150927778</v>
      </c>
      <c r="J12" s="16">
        <v>601.68088525680162</v>
      </c>
      <c r="K12" s="16">
        <v>699.87065635437591</v>
      </c>
      <c r="L12" s="16">
        <v>834.87905660437605</v>
      </c>
      <c r="M12" s="16">
        <v>817.17634683324309</v>
      </c>
      <c r="N12" s="16">
        <v>825.03616700141015</v>
      </c>
      <c r="O12" s="16">
        <v>940.68611058356362</v>
      </c>
      <c r="P12" s="16">
        <v>901.10093425969399</v>
      </c>
      <c r="Q12" s="16">
        <v>795.63234203482148</v>
      </c>
      <c r="R12" s="16">
        <v>861.39474144088911</v>
      </c>
      <c r="S12" s="16">
        <v>861.53398232941254</v>
      </c>
      <c r="T12" s="16">
        <v>799.50652243730497</v>
      </c>
      <c r="U12" s="16">
        <v>828.14988691123131</v>
      </c>
      <c r="V12" s="16">
        <v>894.27251331694322</v>
      </c>
      <c r="W12" s="16">
        <v>858.48369738503425</v>
      </c>
      <c r="X12" s="49"/>
      <c r="Y12" s="49"/>
      <c r="Z12" s="49"/>
      <c r="AA12" s="49"/>
      <c r="AB12" s="49"/>
      <c r="AC12" s="49"/>
      <c r="AD12" s="20"/>
      <c r="AE12" s="20"/>
      <c r="AF12" s="20"/>
      <c r="AG12" s="20"/>
      <c r="AH12" s="20"/>
      <c r="AI12" s="20"/>
      <c r="AJ12" s="20"/>
      <c r="AK12" s="20"/>
      <c r="AL12" s="20"/>
      <c r="AM12" s="20"/>
    </row>
    <row r="13" spans="1:39" s="62" customFormat="1" ht="18.95" customHeight="1" x14ac:dyDescent="0.2">
      <c r="A13" s="59" t="s">
        <v>82</v>
      </c>
      <c r="B13" s="60">
        <v>6551.1552677012751</v>
      </c>
      <c r="C13" s="60">
        <v>6986.3298252355271</v>
      </c>
      <c r="D13" s="60">
        <v>7453.1383293456274</v>
      </c>
      <c r="E13" s="60">
        <v>7257.7021827121871</v>
      </c>
      <c r="F13" s="60">
        <v>7572.0857105572468</v>
      </c>
      <c r="G13" s="60">
        <v>7663.4568379069515</v>
      </c>
      <c r="H13" s="60">
        <v>8016.2848142357107</v>
      </c>
      <c r="I13" s="60">
        <v>8358.5728857879076</v>
      </c>
      <c r="J13" s="60">
        <v>8685.7344727015006</v>
      </c>
      <c r="K13" s="60">
        <v>8743.2314467984852</v>
      </c>
      <c r="L13" s="60">
        <v>8942.2860255223623</v>
      </c>
      <c r="M13" s="60">
        <v>8791.6229340352966</v>
      </c>
      <c r="N13" s="60">
        <v>9284.839932795212</v>
      </c>
      <c r="O13" s="60">
        <v>9759.7882914792335</v>
      </c>
      <c r="P13" s="60">
        <v>9542.4203431555125</v>
      </c>
      <c r="Q13" s="60">
        <v>8417.3122723057277</v>
      </c>
      <c r="R13" s="60">
        <v>9591.2933627333296</v>
      </c>
      <c r="S13" s="60">
        <v>10048.685590678844</v>
      </c>
      <c r="T13" s="60">
        <v>10146.528584766802</v>
      </c>
      <c r="U13" s="60">
        <v>10289.586719429193</v>
      </c>
      <c r="V13" s="60">
        <v>10128.108454886384</v>
      </c>
      <c r="W13" s="60">
        <v>10728.887813981386</v>
      </c>
      <c r="X13" s="61"/>
      <c r="Y13" s="61"/>
      <c r="Z13" s="61"/>
      <c r="AA13" s="61"/>
      <c r="AB13" s="61"/>
      <c r="AC13" s="61"/>
    </row>
    <row r="14" spans="1:39" s="19" customFormat="1" ht="18.95" customHeight="1" x14ac:dyDescent="0.2">
      <c r="A14" s="39" t="s">
        <v>9</v>
      </c>
      <c r="B14" s="16">
        <v>294.06159710443552</v>
      </c>
      <c r="C14" s="16">
        <v>285.74139087108966</v>
      </c>
      <c r="D14" s="16">
        <v>391.70993924173024</v>
      </c>
      <c r="E14" s="16">
        <v>365.60441304001142</v>
      </c>
      <c r="F14" s="16">
        <v>355.39723004091496</v>
      </c>
      <c r="G14" s="16">
        <v>232.92691022879194</v>
      </c>
      <c r="H14" s="16">
        <v>388.99350676547579</v>
      </c>
      <c r="I14" s="16">
        <v>559.13882430491958</v>
      </c>
      <c r="J14" s="16">
        <v>684.78559161885221</v>
      </c>
      <c r="K14" s="16">
        <v>440.8327629333815</v>
      </c>
      <c r="L14" s="16">
        <v>657.33885429123347</v>
      </c>
      <c r="M14" s="16">
        <v>484.33792494216203</v>
      </c>
      <c r="N14" s="16">
        <v>474.17918925325631</v>
      </c>
      <c r="O14" s="16">
        <v>464.64299560089165</v>
      </c>
      <c r="P14" s="16">
        <v>766.93868217335114</v>
      </c>
      <c r="Q14" s="16">
        <v>560.54770039689186</v>
      </c>
      <c r="R14" s="16">
        <v>825.92387275191993</v>
      </c>
      <c r="S14" s="16">
        <v>639.2066763605543</v>
      </c>
      <c r="T14" s="16">
        <v>593.55889985761269</v>
      </c>
      <c r="U14" s="16">
        <v>568.00541240559232</v>
      </c>
      <c r="V14" s="16">
        <v>464.75064362247173</v>
      </c>
      <c r="W14" s="16">
        <v>593.01893726075548</v>
      </c>
      <c r="X14" s="49"/>
      <c r="Y14" s="49"/>
      <c r="Z14" s="49"/>
      <c r="AA14" s="49"/>
      <c r="AB14" s="49"/>
      <c r="AC14" s="49"/>
      <c r="AD14" s="20"/>
      <c r="AE14" s="20"/>
      <c r="AF14" s="20"/>
      <c r="AG14" s="20"/>
      <c r="AH14" s="20"/>
      <c r="AI14" s="20"/>
      <c r="AJ14" s="20"/>
      <c r="AK14" s="20"/>
      <c r="AL14" s="20"/>
      <c r="AM14" s="20"/>
    </row>
    <row r="15" spans="1:39" s="19" customFormat="1" ht="18.95" customHeight="1" x14ac:dyDescent="0.2">
      <c r="A15" s="24" t="s">
        <v>10</v>
      </c>
      <c r="B15" s="16">
        <v>3861.1952626459997</v>
      </c>
      <c r="C15" s="16">
        <v>4164.7761836139971</v>
      </c>
      <c r="D15" s="16">
        <v>4528.666617422843</v>
      </c>
      <c r="E15" s="16">
        <v>4290.6131830353834</v>
      </c>
      <c r="F15" s="16">
        <v>4591.5065411455698</v>
      </c>
      <c r="G15" s="16">
        <v>4711.2329252005857</v>
      </c>
      <c r="H15" s="16">
        <v>4844.1416462443931</v>
      </c>
      <c r="I15" s="16">
        <v>4864.8403888674502</v>
      </c>
      <c r="J15" s="16">
        <v>5001.1093774079618</v>
      </c>
      <c r="K15" s="16">
        <v>5179.9656699134321</v>
      </c>
      <c r="L15" s="16">
        <v>5175.9072024780398</v>
      </c>
      <c r="M15" s="16">
        <v>5072.4284717964392</v>
      </c>
      <c r="N15" s="16">
        <v>5637.3764423021885</v>
      </c>
      <c r="O15" s="16">
        <v>5977.773912807862</v>
      </c>
      <c r="P15" s="16">
        <v>5616.6495174011197</v>
      </c>
      <c r="Q15" s="16">
        <v>4832.4434153782131</v>
      </c>
      <c r="R15" s="16">
        <v>5935.7862900311775</v>
      </c>
      <c r="S15" s="16">
        <v>6120.5842415685829</v>
      </c>
      <c r="T15" s="16">
        <v>6153.8816253376035</v>
      </c>
      <c r="U15" s="16">
        <v>6162.6819574211258</v>
      </c>
      <c r="V15" s="16">
        <v>5994.6754132865308</v>
      </c>
      <c r="W15" s="16">
        <v>6332.6988381142419</v>
      </c>
      <c r="X15" s="49"/>
      <c r="Y15" s="49"/>
      <c r="Z15" s="49"/>
      <c r="AA15" s="49"/>
      <c r="AB15" s="49"/>
      <c r="AC15" s="49"/>
      <c r="AD15" s="20"/>
      <c r="AE15" s="20"/>
      <c r="AF15" s="20"/>
      <c r="AG15" s="20"/>
      <c r="AH15" s="20"/>
      <c r="AI15" s="20"/>
      <c r="AJ15" s="20"/>
      <c r="AK15" s="20"/>
      <c r="AL15" s="20"/>
      <c r="AM15" s="20"/>
    </row>
    <row r="16" spans="1:39" s="19" customFormat="1" ht="18.95" customHeight="1" x14ac:dyDescent="0.2">
      <c r="A16" s="24" t="s">
        <v>11</v>
      </c>
      <c r="B16" s="16">
        <v>311.23999844337095</v>
      </c>
      <c r="C16" s="16">
        <v>318.05596315798221</v>
      </c>
      <c r="D16" s="16">
        <v>382.86182699765186</v>
      </c>
      <c r="E16" s="16">
        <v>367.3185703070348</v>
      </c>
      <c r="F16" s="16">
        <v>381.8176796034366</v>
      </c>
      <c r="G16" s="16">
        <v>378.75359530215724</v>
      </c>
      <c r="H16" s="16">
        <v>399.57810351397097</v>
      </c>
      <c r="I16" s="16">
        <v>386.22734524042392</v>
      </c>
      <c r="J16" s="16">
        <v>428.63212660877667</v>
      </c>
      <c r="K16" s="16">
        <v>425.06146575120499</v>
      </c>
      <c r="L16" s="16">
        <v>438.65406863678595</v>
      </c>
      <c r="M16" s="16">
        <v>450.2615781657459</v>
      </c>
      <c r="N16" s="16">
        <v>481.1170158177477</v>
      </c>
      <c r="O16" s="16">
        <v>493.88370350301955</v>
      </c>
      <c r="P16" s="16">
        <v>512.87980728658295</v>
      </c>
      <c r="Q16" s="16">
        <v>443.94836003786128</v>
      </c>
      <c r="R16" s="16">
        <v>511.26325327364037</v>
      </c>
      <c r="S16" s="16">
        <v>523.7507122266635</v>
      </c>
      <c r="T16" s="16">
        <v>543.3818664133571</v>
      </c>
      <c r="U16" s="16">
        <v>555.72072399589661</v>
      </c>
      <c r="V16" s="16">
        <v>582.91433464245085</v>
      </c>
      <c r="W16" s="16">
        <v>604.71905418093945</v>
      </c>
      <c r="X16" s="49"/>
      <c r="Y16" s="49"/>
      <c r="Z16" s="49"/>
      <c r="AA16" s="49"/>
      <c r="AB16" s="49"/>
      <c r="AC16" s="49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39" s="19" customFormat="1" ht="18.95" customHeight="1" x14ac:dyDescent="0.2">
      <c r="A17" s="24" t="s">
        <v>12</v>
      </c>
      <c r="B17" s="16">
        <v>618.2833278818174</v>
      </c>
      <c r="C17" s="16">
        <v>629.02352288373947</v>
      </c>
      <c r="D17" s="16">
        <v>649.90399961558364</v>
      </c>
      <c r="E17" s="16">
        <v>680.75589187384355</v>
      </c>
      <c r="F17" s="16">
        <v>701.01095746014892</v>
      </c>
      <c r="G17" s="16">
        <v>716.85912051386026</v>
      </c>
      <c r="H17" s="16">
        <v>720.56579462949526</v>
      </c>
      <c r="I17" s="16">
        <v>747.25090034758546</v>
      </c>
      <c r="J17" s="16">
        <v>753.91412444006392</v>
      </c>
      <c r="K17" s="16">
        <v>751.25336531044911</v>
      </c>
      <c r="L17" s="16">
        <v>740.39058123135567</v>
      </c>
      <c r="M17" s="16">
        <v>739.00905916404236</v>
      </c>
      <c r="N17" s="16">
        <v>758.22868271797665</v>
      </c>
      <c r="O17" s="16">
        <v>780.80361239097965</v>
      </c>
      <c r="P17" s="16">
        <v>786.60624775539793</v>
      </c>
      <c r="Q17" s="16">
        <v>793.54301110329993</v>
      </c>
      <c r="R17" s="16">
        <v>805.7672182871172</v>
      </c>
      <c r="S17" s="16">
        <v>810.55488313180376</v>
      </c>
      <c r="T17" s="16">
        <v>818.1982722176391</v>
      </c>
      <c r="U17" s="16">
        <v>823.05168391670202</v>
      </c>
      <c r="V17" s="16">
        <v>842.10330045691512</v>
      </c>
      <c r="W17" s="16">
        <v>850.08169929017629</v>
      </c>
      <c r="X17" s="49"/>
      <c r="Y17" s="49"/>
      <c r="Z17" s="49"/>
      <c r="AA17" s="49"/>
      <c r="AB17" s="49"/>
      <c r="AC17" s="49"/>
      <c r="AD17" s="20"/>
      <c r="AE17" s="20"/>
      <c r="AF17" s="20"/>
      <c r="AG17" s="20"/>
      <c r="AH17" s="20"/>
      <c r="AI17" s="20"/>
      <c r="AJ17" s="20"/>
      <c r="AK17" s="20"/>
      <c r="AL17" s="20"/>
      <c r="AM17" s="20"/>
    </row>
    <row r="18" spans="1:39" s="19" customFormat="1" ht="18.95" customHeight="1" x14ac:dyDescent="0.2">
      <c r="A18" s="39" t="s">
        <v>87</v>
      </c>
      <c r="B18" s="16">
        <v>1466.3750816256515</v>
      </c>
      <c r="C18" s="16">
        <v>1588.7327647087188</v>
      </c>
      <c r="D18" s="16">
        <v>1499.995946067819</v>
      </c>
      <c r="E18" s="16">
        <v>1553.410124455914</v>
      </c>
      <c r="F18" s="16">
        <v>1542.3533023071764</v>
      </c>
      <c r="G18" s="16">
        <v>1623.6842866615571</v>
      </c>
      <c r="H18" s="16">
        <v>1663.005763082376</v>
      </c>
      <c r="I18" s="16">
        <v>1801.1154270275274</v>
      </c>
      <c r="J18" s="16">
        <v>1817.2932526258471</v>
      </c>
      <c r="K18" s="16">
        <v>1946.1181828900178</v>
      </c>
      <c r="L18" s="16">
        <v>1929.9953188849463</v>
      </c>
      <c r="M18" s="16">
        <v>2045.5858999669065</v>
      </c>
      <c r="N18" s="16">
        <v>1933.9386027040421</v>
      </c>
      <c r="O18" s="16">
        <v>2042.6840671764814</v>
      </c>
      <c r="P18" s="16">
        <v>1859.3460885390607</v>
      </c>
      <c r="Q18" s="16">
        <v>1786.8297853894605</v>
      </c>
      <c r="R18" s="16">
        <v>1512.5527283894737</v>
      </c>
      <c r="S18" s="16">
        <v>1954.589077391239</v>
      </c>
      <c r="T18" s="16">
        <v>2037.507920940591</v>
      </c>
      <c r="U18" s="16">
        <v>2180.1269416898776</v>
      </c>
      <c r="V18" s="16">
        <v>2243.6647628780142</v>
      </c>
      <c r="W18" s="16">
        <v>2348.369285135273</v>
      </c>
      <c r="X18" s="49"/>
      <c r="Y18" s="49"/>
      <c r="Z18" s="49"/>
      <c r="AA18" s="49"/>
      <c r="AB18" s="49"/>
      <c r="AC18" s="49"/>
      <c r="AD18" s="20"/>
      <c r="AE18" s="20"/>
      <c r="AF18" s="20"/>
      <c r="AG18" s="20"/>
      <c r="AH18" s="20"/>
      <c r="AI18" s="20"/>
      <c r="AJ18" s="20"/>
      <c r="AK18" s="20"/>
      <c r="AL18" s="20"/>
      <c r="AM18" s="20"/>
    </row>
    <row r="19" spans="1:39" s="62" customFormat="1" ht="18.95" customHeight="1" x14ac:dyDescent="0.2">
      <c r="A19" s="59" t="s">
        <v>83</v>
      </c>
      <c r="B19" s="60">
        <v>11460.731560696016</v>
      </c>
      <c r="C19" s="60">
        <v>11605.838087671302</v>
      </c>
      <c r="D19" s="60">
        <v>11848.47220453915</v>
      </c>
      <c r="E19" s="60">
        <v>12266.97392351133</v>
      </c>
      <c r="F19" s="60">
        <v>12987.980233438282</v>
      </c>
      <c r="G19" s="60">
        <v>12754.93086325054</v>
      </c>
      <c r="H19" s="60">
        <v>13058.942758867764</v>
      </c>
      <c r="I19" s="60">
        <v>13414.914932977195</v>
      </c>
      <c r="J19" s="60">
        <v>14109.972297963272</v>
      </c>
      <c r="K19" s="60">
        <v>14024.273465564249</v>
      </c>
      <c r="L19" s="60">
        <v>14150.847997031997</v>
      </c>
      <c r="M19" s="60">
        <v>14511.014288597942</v>
      </c>
      <c r="N19" s="60">
        <v>15787.852373954047</v>
      </c>
      <c r="O19" s="60">
        <v>15654.019870914504</v>
      </c>
      <c r="P19" s="60">
        <v>14735.282031148688</v>
      </c>
      <c r="Q19" s="60">
        <v>13662.844580140412</v>
      </c>
      <c r="R19" s="60">
        <v>15440.894326181806</v>
      </c>
      <c r="S19" s="60">
        <v>15349.321880006977</v>
      </c>
      <c r="T19" s="60">
        <v>15614.935188532754</v>
      </c>
      <c r="U19" s="60">
        <v>15645.644009487554</v>
      </c>
      <c r="V19" s="60">
        <v>16337.833055348801</v>
      </c>
      <c r="W19" s="60">
        <v>16685.959417541657</v>
      </c>
      <c r="X19" s="61"/>
      <c r="Y19" s="61"/>
      <c r="Z19" s="61"/>
      <c r="AA19" s="61"/>
      <c r="AB19" s="61"/>
      <c r="AC19" s="61"/>
    </row>
    <row r="20" spans="1:39" s="19" customFormat="1" ht="18.95" customHeight="1" x14ac:dyDescent="0.2">
      <c r="A20" s="40" t="s">
        <v>64</v>
      </c>
      <c r="B20" s="16">
        <v>2326.3995915926052</v>
      </c>
      <c r="C20" s="16">
        <v>2386.4027954545827</v>
      </c>
      <c r="D20" s="16">
        <v>2508.5356223023846</v>
      </c>
      <c r="E20" s="16">
        <v>2610.6651146858394</v>
      </c>
      <c r="F20" s="16">
        <v>2772.6868344164936</v>
      </c>
      <c r="G20" s="16">
        <v>2454.963471763589</v>
      </c>
      <c r="H20" s="16">
        <v>2778.1371585090246</v>
      </c>
      <c r="I20" s="16">
        <v>2919.1904637045868</v>
      </c>
      <c r="J20" s="16">
        <v>2895.6260826333605</v>
      </c>
      <c r="K20" s="16">
        <v>2887.1188103503646</v>
      </c>
      <c r="L20" s="16">
        <v>2845.6022207472979</v>
      </c>
      <c r="M20" s="16">
        <v>2789.9718191254397</v>
      </c>
      <c r="N20" s="16">
        <v>3084.2004715389116</v>
      </c>
      <c r="O20" s="16">
        <v>3091.4754998299709</v>
      </c>
      <c r="P20" s="16">
        <v>2888.0638347743597</v>
      </c>
      <c r="Q20" s="16">
        <v>2694.4301812334206</v>
      </c>
      <c r="R20" s="16">
        <v>3063.754147526402</v>
      </c>
      <c r="S20" s="16">
        <v>2952.8473468850243</v>
      </c>
      <c r="T20" s="16">
        <v>2856.9116104326154</v>
      </c>
      <c r="U20" s="16">
        <v>2854.5548122674413</v>
      </c>
      <c r="V20" s="16">
        <v>2927.255784038543</v>
      </c>
      <c r="W20" s="16">
        <v>2905.0450829085471</v>
      </c>
      <c r="X20" s="49"/>
      <c r="Y20" s="49"/>
      <c r="Z20" s="49"/>
      <c r="AA20" s="49"/>
      <c r="AB20" s="49"/>
      <c r="AC20" s="49"/>
      <c r="AD20" s="20"/>
      <c r="AE20" s="20"/>
      <c r="AF20" s="20"/>
      <c r="AG20" s="20"/>
      <c r="AH20" s="20"/>
      <c r="AI20" s="20"/>
      <c r="AJ20" s="20"/>
      <c r="AK20" s="20"/>
      <c r="AL20" s="20"/>
      <c r="AM20" s="20"/>
    </row>
    <row r="21" spans="1:39" s="19" customFormat="1" ht="18.95" customHeight="1" x14ac:dyDescent="0.2">
      <c r="A21" s="40" t="s">
        <v>65</v>
      </c>
      <c r="B21" s="16">
        <v>871.08325561432753</v>
      </c>
      <c r="C21" s="16">
        <v>895.58877521944862</v>
      </c>
      <c r="D21" s="16">
        <v>913.03512939532709</v>
      </c>
      <c r="E21" s="16">
        <v>940.96313130782278</v>
      </c>
      <c r="F21" s="16">
        <v>1021.1216201766572</v>
      </c>
      <c r="G21" s="16">
        <v>1003.3925243964899</v>
      </c>
      <c r="H21" s="16">
        <v>1036.0306532423795</v>
      </c>
      <c r="I21" s="16">
        <v>1050.7774367083928</v>
      </c>
      <c r="J21" s="16">
        <v>1121.940350235076</v>
      </c>
      <c r="K21" s="16">
        <v>1096.5978694993253</v>
      </c>
      <c r="L21" s="16">
        <v>1119.530641189034</v>
      </c>
      <c r="M21" s="16">
        <v>1179.3673087299221</v>
      </c>
      <c r="N21" s="16">
        <v>1318.3610180420742</v>
      </c>
      <c r="O21" s="16">
        <v>1248.7740566813841</v>
      </c>
      <c r="P21" s="16">
        <v>1159.5069439252343</v>
      </c>
      <c r="Q21" s="16">
        <v>1065.4592987433475</v>
      </c>
      <c r="R21" s="16">
        <v>1387.1417735617194</v>
      </c>
      <c r="S21" s="16">
        <v>1252.2946279919929</v>
      </c>
      <c r="T21" s="16">
        <v>1110.3401688455883</v>
      </c>
      <c r="U21" s="16">
        <v>1054.0923128705042</v>
      </c>
      <c r="V21" s="16">
        <v>991.63181897788991</v>
      </c>
      <c r="W21" s="16">
        <v>986.06646019433072</v>
      </c>
      <c r="X21" s="49"/>
      <c r="Y21" s="49"/>
      <c r="Z21" s="49"/>
      <c r="AA21" s="49"/>
      <c r="AB21" s="49"/>
      <c r="AC21" s="49"/>
      <c r="AD21" s="20"/>
      <c r="AE21" s="20"/>
      <c r="AF21" s="20"/>
      <c r="AG21" s="20"/>
      <c r="AH21" s="20"/>
      <c r="AI21" s="20"/>
      <c r="AJ21" s="20"/>
      <c r="AK21" s="20"/>
      <c r="AL21" s="20"/>
      <c r="AM21" s="20"/>
    </row>
    <row r="22" spans="1:39" s="19" customFormat="1" ht="18.95" customHeight="1" x14ac:dyDescent="0.2">
      <c r="A22" s="40" t="s">
        <v>66</v>
      </c>
      <c r="B22" s="16">
        <v>766.00570772135347</v>
      </c>
      <c r="C22" s="16">
        <v>765.44167051517286</v>
      </c>
      <c r="D22" s="16">
        <v>809.01630567879022</v>
      </c>
      <c r="E22" s="16">
        <v>871.062326542758</v>
      </c>
      <c r="F22" s="16">
        <v>984.80049229756196</v>
      </c>
      <c r="G22" s="16">
        <v>895.83591448554034</v>
      </c>
      <c r="H22" s="16">
        <v>884.5270017674859</v>
      </c>
      <c r="I22" s="16">
        <v>904.14753273626707</v>
      </c>
      <c r="J22" s="16">
        <v>1001.4811618956059</v>
      </c>
      <c r="K22" s="16">
        <v>916.16080569508983</v>
      </c>
      <c r="L22" s="16">
        <v>917.08406969606688</v>
      </c>
      <c r="M22" s="16">
        <v>992.3958852472781</v>
      </c>
      <c r="N22" s="16">
        <v>1121.5882132951165</v>
      </c>
      <c r="O22" s="16">
        <v>1068.1086619053697</v>
      </c>
      <c r="P22" s="16">
        <v>936.25434995596788</v>
      </c>
      <c r="Q22" s="16">
        <v>518.91860880026945</v>
      </c>
      <c r="R22" s="16">
        <v>813.53485910949894</v>
      </c>
      <c r="S22" s="16">
        <v>825.86555908780667</v>
      </c>
      <c r="T22" s="16">
        <v>931.31401632713562</v>
      </c>
      <c r="U22" s="16">
        <v>978.04842822498154</v>
      </c>
      <c r="V22" s="16">
        <v>867.55867405649303</v>
      </c>
      <c r="W22" s="16">
        <v>1046.3263735540886</v>
      </c>
      <c r="X22" s="49"/>
      <c r="Y22" s="49"/>
      <c r="Z22" s="49"/>
      <c r="AA22" s="49"/>
      <c r="AB22" s="49"/>
      <c r="AC22" s="49"/>
      <c r="AD22" s="20"/>
      <c r="AE22" s="20"/>
      <c r="AF22" s="20"/>
      <c r="AG22" s="20"/>
      <c r="AH22" s="20"/>
      <c r="AI22" s="20"/>
      <c r="AJ22" s="20"/>
      <c r="AK22" s="20"/>
      <c r="AL22" s="20"/>
      <c r="AM22" s="20"/>
    </row>
    <row r="23" spans="1:39" s="19" customFormat="1" ht="18.95" customHeight="1" x14ac:dyDescent="0.2">
      <c r="A23" s="40" t="s">
        <v>67</v>
      </c>
      <c r="B23" s="16">
        <v>561.80052745456464</v>
      </c>
      <c r="C23" s="16">
        <v>562.07640877175788</v>
      </c>
      <c r="D23" s="16">
        <v>528.67469217052383</v>
      </c>
      <c r="E23" s="16">
        <v>477.3060450904</v>
      </c>
      <c r="F23" s="16">
        <v>461.54306389289383</v>
      </c>
      <c r="G23" s="16">
        <v>479.96039587107333</v>
      </c>
      <c r="H23" s="16">
        <v>496.28749403245507</v>
      </c>
      <c r="I23" s="16">
        <v>527.26164092679403</v>
      </c>
      <c r="J23" s="16">
        <v>565.56295685070199</v>
      </c>
      <c r="K23" s="16">
        <v>604.89756050276901</v>
      </c>
      <c r="L23" s="16">
        <v>605.41739286285519</v>
      </c>
      <c r="M23" s="16">
        <v>622.68947378629946</v>
      </c>
      <c r="N23" s="16">
        <v>682.27569470586127</v>
      </c>
      <c r="O23" s="16">
        <v>700.8006247204421</v>
      </c>
      <c r="P23" s="16">
        <v>610.50124017470364</v>
      </c>
      <c r="Q23" s="16">
        <v>561.65584177536596</v>
      </c>
      <c r="R23" s="16">
        <v>595.72447760097543</v>
      </c>
      <c r="S23" s="16">
        <v>634.56148940715912</v>
      </c>
      <c r="T23" s="16">
        <v>689.2157400228416</v>
      </c>
      <c r="U23" s="16">
        <v>758.64398211701246</v>
      </c>
      <c r="V23" s="16">
        <v>798.42745741952967</v>
      </c>
      <c r="W23" s="16">
        <v>893.47989029698249</v>
      </c>
      <c r="X23" s="49"/>
      <c r="Y23" s="49"/>
      <c r="Z23" s="49"/>
      <c r="AA23" s="49"/>
      <c r="AB23" s="49"/>
      <c r="AC23" s="49"/>
      <c r="AD23" s="20"/>
      <c r="AE23" s="20"/>
      <c r="AF23" s="20"/>
      <c r="AG23" s="20"/>
      <c r="AH23" s="20"/>
      <c r="AI23" s="20"/>
      <c r="AJ23" s="20"/>
      <c r="AK23" s="20"/>
      <c r="AL23" s="20"/>
      <c r="AM23" s="20"/>
    </row>
    <row r="24" spans="1:39" s="19" customFormat="1" ht="18.95" customHeight="1" x14ac:dyDescent="0.2">
      <c r="A24" s="40" t="s">
        <v>68</v>
      </c>
      <c r="B24" s="16">
        <v>703.42669828610462</v>
      </c>
      <c r="C24" s="16">
        <v>664.2563146073029</v>
      </c>
      <c r="D24" s="16">
        <v>748.8846492413436</v>
      </c>
      <c r="E24" s="16">
        <v>754.88419282119446</v>
      </c>
      <c r="F24" s="16">
        <v>775.37094939888857</v>
      </c>
      <c r="G24" s="16">
        <v>776.86943659258509</v>
      </c>
      <c r="H24" s="16">
        <v>741.87881827220292</v>
      </c>
      <c r="I24" s="16">
        <v>771.95631330435685</v>
      </c>
      <c r="J24" s="16">
        <v>781.42098867407367</v>
      </c>
      <c r="K24" s="16">
        <v>806.60685534277786</v>
      </c>
      <c r="L24" s="16">
        <v>886.62177525867435</v>
      </c>
      <c r="M24" s="16">
        <v>981.9249888642313</v>
      </c>
      <c r="N24" s="16">
        <v>1090.4319703784049</v>
      </c>
      <c r="O24" s="16">
        <v>1064.2730054785095</v>
      </c>
      <c r="P24" s="16">
        <v>965.90361833354746</v>
      </c>
      <c r="Q24" s="16">
        <v>695.66441284755558</v>
      </c>
      <c r="R24" s="16">
        <v>1133.4711657610105</v>
      </c>
      <c r="S24" s="16">
        <v>971.2833932727209</v>
      </c>
      <c r="T24" s="16">
        <v>1052.9222017288348</v>
      </c>
      <c r="U24" s="16">
        <v>945.3060044458482</v>
      </c>
      <c r="V24" s="16">
        <v>1111.3478375742138</v>
      </c>
      <c r="W24" s="16">
        <v>1037.2788608317544</v>
      </c>
      <c r="X24" s="49"/>
      <c r="Y24" s="49"/>
      <c r="Z24" s="49"/>
      <c r="AA24" s="49"/>
      <c r="AB24" s="49"/>
      <c r="AC24" s="49"/>
      <c r="AD24" s="20"/>
      <c r="AE24" s="20"/>
      <c r="AF24" s="20"/>
      <c r="AG24" s="20"/>
      <c r="AH24" s="20"/>
      <c r="AI24" s="20"/>
      <c r="AJ24" s="20"/>
      <c r="AK24" s="20"/>
      <c r="AL24" s="20"/>
      <c r="AM24" s="20"/>
    </row>
    <row r="25" spans="1:39" s="19" customFormat="1" ht="18.95" customHeight="1" x14ac:dyDescent="0.2">
      <c r="A25" s="40" t="s">
        <v>20</v>
      </c>
      <c r="B25" s="16">
        <v>1573.5441821496534</v>
      </c>
      <c r="C25" s="16">
        <v>1600.1542398525235</v>
      </c>
      <c r="D25" s="16">
        <v>1642.110305255723</v>
      </c>
      <c r="E25" s="16">
        <v>1699.3881498086478</v>
      </c>
      <c r="F25" s="16">
        <v>1769.8175198997765</v>
      </c>
      <c r="G25" s="16">
        <v>1844.7593198557797</v>
      </c>
      <c r="H25" s="16">
        <v>1879.7111351551321</v>
      </c>
      <c r="I25" s="16">
        <v>1929.4530567013053</v>
      </c>
      <c r="J25" s="16">
        <v>2038.2836164240937</v>
      </c>
      <c r="K25" s="16">
        <v>2066.549457125534</v>
      </c>
      <c r="L25" s="16">
        <v>2103.4397290229522</v>
      </c>
      <c r="M25" s="16">
        <v>2084.2660301163637</v>
      </c>
      <c r="N25" s="16">
        <v>2176.6069229594859</v>
      </c>
      <c r="O25" s="16">
        <v>2150.8040570039534</v>
      </c>
      <c r="P25" s="16">
        <v>2277.7088881398963</v>
      </c>
      <c r="Q25" s="16">
        <v>2301.764654181582</v>
      </c>
      <c r="R25" s="16">
        <v>2315.4706606834402</v>
      </c>
      <c r="S25" s="16">
        <v>2318.2216060396358</v>
      </c>
      <c r="T25" s="16">
        <v>2314.9537723105655</v>
      </c>
      <c r="U25" s="16">
        <v>2324.7272178177955</v>
      </c>
      <c r="V25" s="16">
        <v>2311.1580198789811</v>
      </c>
      <c r="W25" s="16">
        <v>2320.7339202736835</v>
      </c>
      <c r="X25" s="49"/>
      <c r="Y25" s="49"/>
      <c r="Z25" s="49"/>
      <c r="AA25" s="49"/>
      <c r="AB25" s="49"/>
      <c r="AC25" s="49"/>
      <c r="AD25" s="20"/>
      <c r="AE25" s="20"/>
      <c r="AF25" s="20"/>
      <c r="AG25" s="20"/>
      <c r="AH25" s="20"/>
      <c r="AI25" s="20"/>
      <c r="AJ25" s="20"/>
      <c r="AK25" s="20"/>
      <c r="AL25" s="20"/>
      <c r="AM25" s="20"/>
    </row>
    <row r="26" spans="1:39" s="19" customFormat="1" ht="18.95" customHeight="1" x14ac:dyDescent="0.2">
      <c r="A26" s="40" t="s">
        <v>70</v>
      </c>
      <c r="B26" s="16">
        <v>672.37498412290074</v>
      </c>
      <c r="C26" s="16">
        <v>621.59400701042364</v>
      </c>
      <c r="D26" s="16">
        <v>495.01994920909283</v>
      </c>
      <c r="E26" s="16">
        <v>541.38590964457649</v>
      </c>
      <c r="F26" s="16">
        <v>683.34063218718188</v>
      </c>
      <c r="G26" s="16">
        <v>674.23878709118685</v>
      </c>
      <c r="H26" s="16">
        <v>586.6256758793387</v>
      </c>
      <c r="I26" s="16">
        <v>651.62263330022165</v>
      </c>
      <c r="J26" s="16">
        <v>694.37955624493395</v>
      </c>
      <c r="K26" s="16">
        <v>635.13394757397691</v>
      </c>
      <c r="L26" s="16">
        <v>640.12355866584949</v>
      </c>
      <c r="M26" s="16">
        <v>777.66730477517785</v>
      </c>
      <c r="N26" s="16">
        <v>944.14378160985893</v>
      </c>
      <c r="O26" s="16">
        <v>848.70832857315418</v>
      </c>
      <c r="P26" s="16">
        <v>486.5999834301042</v>
      </c>
      <c r="Q26" s="16">
        <v>622.10984959740972</v>
      </c>
      <c r="R26" s="16">
        <v>616.81064249762721</v>
      </c>
      <c r="S26" s="16">
        <v>743.18793210877686</v>
      </c>
      <c r="T26" s="16">
        <v>778.34374665507028</v>
      </c>
      <c r="U26" s="16">
        <v>825.31885038388475</v>
      </c>
      <c r="V26" s="16">
        <v>1030.5034544391806</v>
      </c>
      <c r="W26" s="16">
        <v>1074.5742301180126</v>
      </c>
      <c r="X26" s="49"/>
      <c r="Y26" s="49"/>
      <c r="Z26" s="49"/>
      <c r="AA26" s="49"/>
      <c r="AB26" s="49"/>
      <c r="AC26" s="49"/>
      <c r="AD26" s="20"/>
      <c r="AE26" s="20"/>
      <c r="AF26" s="20"/>
      <c r="AG26" s="20"/>
      <c r="AH26" s="20"/>
      <c r="AI26" s="20"/>
      <c r="AJ26" s="20"/>
      <c r="AK26" s="20"/>
      <c r="AL26" s="20"/>
      <c r="AM26" s="20"/>
    </row>
    <row r="27" spans="1:39" s="19" customFormat="1" ht="18.95" customHeight="1" x14ac:dyDescent="0.2">
      <c r="A27" s="40" t="s">
        <v>74</v>
      </c>
      <c r="B27" s="16">
        <v>442.56195076297524</v>
      </c>
      <c r="C27" s="16">
        <v>476.21659885585103</v>
      </c>
      <c r="D27" s="16">
        <v>485.14481419445258</v>
      </c>
      <c r="E27" s="16">
        <v>497.12060893091098</v>
      </c>
      <c r="F27" s="16">
        <v>495.95798477763924</v>
      </c>
      <c r="G27" s="16">
        <v>490.08847969773632</v>
      </c>
      <c r="H27" s="16">
        <v>497.8273651097544</v>
      </c>
      <c r="I27" s="16">
        <v>527.66226792001817</v>
      </c>
      <c r="J27" s="16">
        <v>567.52337364787979</v>
      </c>
      <c r="K27" s="16">
        <v>582.95607650207</v>
      </c>
      <c r="L27" s="16">
        <v>600.84222770191309</v>
      </c>
      <c r="M27" s="16">
        <v>630.86981247186236</v>
      </c>
      <c r="N27" s="16">
        <v>662.81448763380763</v>
      </c>
      <c r="O27" s="16">
        <v>671.15112737369395</v>
      </c>
      <c r="P27" s="16">
        <v>617.65229994645654</v>
      </c>
      <c r="Q27" s="16">
        <v>625.85125652216163</v>
      </c>
      <c r="R27" s="16">
        <v>688.13670464554048</v>
      </c>
      <c r="S27" s="16">
        <v>706.0992330425313</v>
      </c>
      <c r="T27" s="16">
        <v>713.09967166709168</v>
      </c>
      <c r="U27" s="16">
        <v>732.38899383669639</v>
      </c>
      <c r="V27" s="16">
        <v>763.60651116926761</v>
      </c>
      <c r="W27" s="16">
        <v>769.78315929877454</v>
      </c>
      <c r="X27" s="49"/>
      <c r="Y27" s="49"/>
      <c r="Z27" s="49"/>
      <c r="AA27" s="49"/>
      <c r="AB27" s="49"/>
      <c r="AC27" s="49"/>
      <c r="AD27" s="20"/>
      <c r="AE27" s="20"/>
      <c r="AF27" s="20"/>
      <c r="AG27" s="20"/>
      <c r="AH27" s="20"/>
      <c r="AI27" s="20"/>
      <c r="AJ27" s="20"/>
      <c r="AK27" s="20"/>
      <c r="AL27" s="20"/>
      <c r="AM27" s="20"/>
    </row>
    <row r="28" spans="1:39" s="19" customFormat="1" ht="18.95" customHeight="1" x14ac:dyDescent="0.2">
      <c r="A28" s="40" t="s">
        <v>23</v>
      </c>
      <c r="B28" s="16">
        <v>608.4540199624081</v>
      </c>
      <c r="C28" s="16">
        <v>658.11240664557772</v>
      </c>
      <c r="D28" s="16">
        <v>674.05478189761368</v>
      </c>
      <c r="E28" s="16">
        <v>737.01841808652273</v>
      </c>
      <c r="F28" s="16">
        <v>764.25138625600869</v>
      </c>
      <c r="G28" s="16">
        <v>784.4948155224854</v>
      </c>
      <c r="H28" s="16">
        <v>759.71055271258638</v>
      </c>
      <c r="I28" s="16">
        <v>740.10048738926207</v>
      </c>
      <c r="J28" s="16">
        <v>824.38098175795301</v>
      </c>
      <c r="K28" s="16">
        <v>809.0616391690188</v>
      </c>
      <c r="L28" s="16">
        <v>815.01611154209502</v>
      </c>
      <c r="M28" s="16">
        <v>805.53562211949725</v>
      </c>
      <c r="N28" s="16">
        <v>958.95228172520615</v>
      </c>
      <c r="O28" s="16">
        <v>974.755825161659</v>
      </c>
      <c r="P28" s="16">
        <v>959.14585356468717</v>
      </c>
      <c r="Q28" s="16">
        <v>971.64752689175384</v>
      </c>
      <c r="R28" s="16">
        <v>1070.4828881523445</v>
      </c>
      <c r="S28" s="16">
        <v>1136.4012693917762</v>
      </c>
      <c r="T28" s="16">
        <v>1223.476780579628</v>
      </c>
      <c r="U28" s="16">
        <v>1024.618508262816</v>
      </c>
      <c r="V28" s="16">
        <v>1244.1260972742361</v>
      </c>
      <c r="W28" s="16">
        <v>1244.7552823716123</v>
      </c>
      <c r="X28" s="49"/>
      <c r="Y28" s="49"/>
      <c r="Z28" s="49"/>
      <c r="AA28" s="49"/>
      <c r="AB28" s="49"/>
      <c r="AC28" s="49"/>
      <c r="AD28" s="20"/>
      <c r="AE28" s="20"/>
      <c r="AF28" s="20"/>
      <c r="AG28" s="20"/>
      <c r="AH28" s="20"/>
      <c r="AI28" s="20"/>
      <c r="AJ28" s="20"/>
      <c r="AK28" s="20"/>
      <c r="AL28" s="20"/>
      <c r="AM28" s="20"/>
    </row>
    <row r="29" spans="1:39" s="19" customFormat="1" ht="18.95" customHeight="1" x14ac:dyDescent="0.2">
      <c r="A29" s="40" t="s">
        <v>24</v>
      </c>
      <c r="B29" s="16">
        <v>1171.2578608592091</v>
      </c>
      <c r="C29" s="16">
        <v>1180.1334035634718</v>
      </c>
      <c r="D29" s="16">
        <v>1184.5018187534988</v>
      </c>
      <c r="E29" s="16">
        <v>1240.6104562151943</v>
      </c>
      <c r="F29" s="16">
        <v>1275.2317675073452</v>
      </c>
      <c r="G29" s="16">
        <v>1308.2776938532891</v>
      </c>
      <c r="H29" s="16">
        <v>1349.887377146775</v>
      </c>
      <c r="I29" s="16">
        <v>1356.749388509696</v>
      </c>
      <c r="J29" s="16">
        <v>1432.6873882088139</v>
      </c>
      <c r="K29" s="16">
        <v>1469.0616251384995</v>
      </c>
      <c r="L29" s="16">
        <v>1461.8669125071394</v>
      </c>
      <c r="M29" s="16">
        <v>1442.0866057570693</v>
      </c>
      <c r="N29" s="16">
        <v>1421.2747913789217</v>
      </c>
      <c r="O29" s="16">
        <v>1471.6813334126173</v>
      </c>
      <c r="P29" s="16">
        <v>1497.0122378108008</v>
      </c>
      <c r="Q29" s="16">
        <v>1376.9068941445794</v>
      </c>
      <c r="R29" s="16">
        <v>1203.2570155633202</v>
      </c>
      <c r="S29" s="16">
        <v>1247.1172639507463</v>
      </c>
      <c r="T29" s="16">
        <v>1457.4080743912548</v>
      </c>
      <c r="U29" s="16">
        <v>1657.2029419856042</v>
      </c>
      <c r="V29" s="16">
        <v>1694.259119940243</v>
      </c>
      <c r="W29" s="16">
        <v>1714.3614044511273</v>
      </c>
      <c r="X29" s="49"/>
      <c r="Y29" s="49"/>
      <c r="Z29" s="49"/>
      <c r="AA29" s="49"/>
      <c r="AB29" s="49"/>
      <c r="AC29" s="49"/>
      <c r="AD29" s="20"/>
      <c r="AE29" s="20"/>
      <c r="AF29" s="20"/>
      <c r="AG29" s="20"/>
      <c r="AH29" s="20"/>
      <c r="AI29" s="20"/>
      <c r="AJ29" s="20"/>
      <c r="AK29" s="20"/>
      <c r="AL29" s="20"/>
      <c r="AM29" s="20"/>
    </row>
    <row r="30" spans="1:39" s="19" customFormat="1" ht="18.95" customHeight="1" x14ac:dyDescent="0.2">
      <c r="A30" s="40" t="s">
        <v>71</v>
      </c>
      <c r="B30" s="16">
        <v>783.68698609662658</v>
      </c>
      <c r="C30" s="16">
        <v>798.47869818451488</v>
      </c>
      <c r="D30" s="16">
        <v>833.22399014317034</v>
      </c>
      <c r="E30" s="16">
        <v>894.37452199911218</v>
      </c>
      <c r="F30" s="16">
        <v>961.98265232102915</v>
      </c>
      <c r="G30" s="16">
        <v>1000.2190106687914</v>
      </c>
      <c r="H30" s="16">
        <v>1020.5733280464003</v>
      </c>
      <c r="I30" s="16">
        <v>1002.4859668719527</v>
      </c>
      <c r="J30" s="16">
        <v>1114.8502424000631</v>
      </c>
      <c r="K30" s="16">
        <v>1073.8971546959822</v>
      </c>
      <c r="L30" s="16">
        <v>1065.9169359651487</v>
      </c>
      <c r="M30" s="16">
        <v>1070.5842645101141</v>
      </c>
      <c r="N30" s="16">
        <v>1139.3942299092053</v>
      </c>
      <c r="O30" s="16">
        <v>1161.2060755441792</v>
      </c>
      <c r="P30" s="16">
        <v>1139.5108529280562</v>
      </c>
      <c r="Q30" s="16">
        <v>1056.3322810317175</v>
      </c>
      <c r="R30" s="16">
        <v>1333.4995779077381</v>
      </c>
      <c r="S30" s="16">
        <v>1325.667131291332</v>
      </c>
      <c r="T30" s="16">
        <v>1223.7242413265731</v>
      </c>
      <c r="U30" s="16">
        <v>1194.7030982193269</v>
      </c>
      <c r="V30" s="16">
        <v>1271.3631446364909</v>
      </c>
      <c r="W30" s="16">
        <v>1448.9493372396992</v>
      </c>
      <c r="X30" s="49"/>
      <c r="Y30" s="49"/>
      <c r="Z30" s="49"/>
      <c r="AA30" s="49"/>
      <c r="AB30" s="49"/>
      <c r="AC30" s="49"/>
      <c r="AD30" s="20"/>
      <c r="AE30" s="20"/>
      <c r="AF30" s="20"/>
      <c r="AG30" s="20"/>
      <c r="AH30" s="20"/>
      <c r="AI30" s="20"/>
      <c r="AJ30" s="20"/>
      <c r="AK30" s="20"/>
      <c r="AL30" s="20"/>
      <c r="AM30" s="20"/>
    </row>
    <row r="31" spans="1:39" s="19" customFormat="1" ht="18.95" customHeight="1" x14ac:dyDescent="0.2">
      <c r="A31" s="40" t="s">
        <v>72</v>
      </c>
      <c r="B31" s="16">
        <v>25.222549214306021</v>
      </c>
      <c r="C31" s="16">
        <v>26.115140199439391</v>
      </c>
      <c r="D31" s="16">
        <v>33.763196021831426</v>
      </c>
      <c r="E31" s="16">
        <v>45.995336733973197</v>
      </c>
      <c r="F31" s="16">
        <v>42.026822830913851</v>
      </c>
      <c r="G31" s="16">
        <v>53.66748364212237</v>
      </c>
      <c r="H31" s="16">
        <v>60.265717508282357</v>
      </c>
      <c r="I31" s="16">
        <v>57.586353331083501</v>
      </c>
      <c r="J31" s="16">
        <v>65.501435871990012</v>
      </c>
      <c r="K31" s="16">
        <v>59.843044769948015</v>
      </c>
      <c r="L31" s="16">
        <v>65.334403518312129</v>
      </c>
      <c r="M31" s="16">
        <v>58.62116258299767</v>
      </c>
      <c r="N31" s="16">
        <v>71.725646660326817</v>
      </c>
      <c r="O31" s="16">
        <v>67.64162761802055</v>
      </c>
      <c r="P31" s="16">
        <v>66.582647882467299</v>
      </c>
      <c r="Q31" s="16">
        <v>45.525670448286583</v>
      </c>
      <c r="R31" s="16">
        <v>53.843461436648532</v>
      </c>
      <c r="S31" s="16">
        <v>54.765376645663196</v>
      </c>
      <c r="T31" s="16">
        <v>56.448924921388418</v>
      </c>
      <c r="U31" s="16">
        <v>63.715136975055593</v>
      </c>
      <c r="V31" s="16">
        <v>77.645699804047126</v>
      </c>
      <c r="W31" s="16">
        <v>76.071463904212536</v>
      </c>
      <c r="X31" s="49"/>
      <c r="Y31" s="49"/>
      <c r="Z31" s="49"/>
      <c r="AA31" s="49"/>
      <c r="AB31" s="49"/>
      <c r="AC31" s="49"/>
      <c r="AD31" s="20"/>
      <c r="AE31" s="20"/>
      <c r="AF31" s="20"/>
      <c r="AG31" s="20"/>
      <c r="AH31" s="20"/>
      <c r="AI31" s="20"/>
      <c r="AJ31" s="20"/>
      <c r="AK31" s="20"/>
      <c r="AL31" s="20"/>
      <c r="AM31" s="20"/>
    </row>
    <row r="32" spans="1:39" s="19" customFormat="1" ht="18.95" customHeight="1" x14ac:dyDescent="0.2">
      <c r="A32" s="40" t="s">
        <v>27</v>
      </c>
      <c r="B32" s="16">
        <v>740.79051949990344</v>
      </c>
      <c r="C32" s="16">
        <v>751.11613443087106</v>
      </c>
      <c r="D32" s="16">
        <v>766.71576054044021</v>
      </c>
      <c r="E32" s="16">
        <v>724.91484270750891</v>
      </c>
      <c r="F32" s="16">
        <v>746.82259885834696</v>
      </c>
      <c r="G32" s="16">
        <v>751.35380085742611</v>
      </c>
      <c r="H32" s="16">
        <v>728.24796567480405</v>
      </c>
      <c r="I32" s="16">
        <v>732.53943874781442</v>
      </c>
      <c r="J32" s="16">
        <v>759.54810545530972</v>
      </c>
      <c r="K32" s="16">
        <v>766.98268874034204</v>
      </c>
      <c r="L32" s="16">
        <v>772.6735435427214</v>
      </c>
      <c r="M32" s="16">
        <v>819.79520090057974</v>
      </c>
      <c r="N32" s="16">
        <v>858.33944832752138</v>
      </c>
      <c r="O32" s="16">
        <v>873.40259859933997</v>
      </c>
      <c r="P32" s="16">
        <v>866.43083334664186</v>
      </c>
      <c r="Q32" s="16">
        <v>857.19071486838573</v>
      </c>
      <c r="R32" s="16">
        <v>893.53351901545489</v>
      </c>
      <c r="S32" s="16">
        <v>905.83633586766643</v>
      </c>
      <c r="T32" s="16">
        <v>929.14655732120082</v>
      </c>
      <c r="U32" s="16">
        <v>950.20735642403281</v>
      </c>
      <c r="V32" s="16">
        <v>963.5995923329491</v>
      </c>
      <c r="W32" s="16">
        <v>878.89264125720581</v>
      </c>
      <c r="X32" s="49"/>
      <c r="Y32" s="49"/>
      <c r="Z32" s="49"/>
      <c r="AA32" s="49"/>
      <c r="AB32" s="49"/>
      <c r="AC32" s="49"/>
      <c r="AD32" s="20"/>
      <c r="AE32" s="20"/>
      <c r="AF32" s="20"/>
      <c r="AG32" s="20"/>
      <c r="AH32" s="20"/>
      <c r="AI32" s="20"/>
      <c r="AJ32" s="20"/>
      <c r="AK32" s="20"/>
      <c r="AL32" s="20"/>
      <c r="AM32" s="20"/>
    </row>
    <row r="33" spans="1:39" s="19" customFormat="1" ht="18.95" customHeight="1" x14ac:dyDescent="0.2">
      <c r="A33" s="40" t="s">
        <v>69</v>
      </c>
      <c r="B33" s="16">
        <v>214.1227273590768</v>
      </c>
      <c r="C33" s="16">
        <v>220.15149436036339</v>
      </c>
      <c r="D33" s="16">
        <v>225.79118973495702</v>
      </c>
      <c r="E33" s="16">
        <v>231.28486893687017</v>
      </c>
      <c r="F33" s="16">
        <v>233.02590861754896</v>
      </c>
      <c r="G33" s="16">
        <v>236.80972895244236</v>
      </c>
      <c r="H33" s="16">
        <v>239.23251581114386</v>
      </c>
      <c r="I33" s="16">
        <v>243.38195282544581</v>
      </c>
      <c r="J33" s="16">
        <v>246.78605766341633</v>
      </c>
      <c r="K33" s="16">
        <v>249.40593045855209</v>
      </c>
      <c r="L33" s="16">
        <v>251.37847481193825</v>
      </c>
      <c r="M33" s="16">
        <v>255.23880961110592</v>
      </c>
      <c r="N33" s="16">
        <v>257.74341578934468</v>
      </c>
      <c r="O33" s="16">
        <v>261.23704901221095</v>
      </c>
      <c r="P33" s="16">
        <v>264.40844693576594</v>
      </c>
      <c r="Q33" s="16">
        <v>269.38738905457723</v>
      </c>
      <c r="R33" s="16">
        <v>272.23343272008674</v>
      </c>
      <c r="S33" s="16">
        <v>275.17331502414794</v>
      </c>
      <c r="T33" s="16">
        <v>277.62968200296854</v>
      </c>
      <c r="U33" s="16">
        <v>282.11636565655658</v>
      </c>
      <c r="V33" s="16">
        <v>285.3498438067362</v>
      </c>
      <c r="W33" s="16">
        <v>289.64131084162301</v>
      </c>
      <c r="X33" s="49"/>
      <c r="Y33" s="49"/>
      <c r="Z33" s="49"/>
      <c r="AA33" s="49"/>
      <c r="AB33" s="49"/>
      <c r="AC33" s="49"/>
      <c r="AD33" s="20"/>
      <c r="AE33" s="20"/>
      <c r="AF33" s="20"/>
      <c r="AG33" s="20"/>
      <c r="AH33" s="20"/>
      <c r="AI33" s="20"/>
      <c r="AJ33" s="20"/>
      <c r="AK33" s="20"/>
      <c r="AL33" s="20"/>
      <c r="AM33" s="20"/>
    </row>
    <row r="34" spans="1:39" s="19" customFormat="1" ht="17.100000000000001" customHeight="1" x14ac:dyDescent="0.2">
      <c r="A34" s="41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49"/>
      <c r="Y34" s="49"/>
      <c r="Z34" s="49"/>
      <c r="AA34" s="49"/>
      <c r="AB34" s="49"/>
      <c r="AC34" s="49"/>
      <c r="AD34" s="20"/>
      <c r="AE34" s="20"/>
      <c r="AF34" s="20"/>
      <c r="AG34" s="20"/>
      <c r="AH34" s="20"/>
      <c r="AI34" s="20"/>
      <c r="AJ34" s="20"/>
      <c r="AK34" s="20"/>
      <c r="AL34" s="20"/>
      <c r="AM34" s="20"/>
    </row>
    <row r="35" spans="1:39" s="57" customFormat="1" ht="17.100000000000001" customHeight="1" x14ac:dyDescent="0.2">
      <c r="A35" s="59" t="s">
        <v>84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1"/>
      <c r="Y35" s="61"/>
      <c r="Z35" s="61"/>
      <c r="AA35" s="61"/>
      <c r="AB35" s="61"/>
      <c r="AC35" s="61"/>
      <c r="AD35" s="62"/>
      <c r="AE35" s="62"/>
      <c r="AF35" s="62"/>
      <c r="AG35" s="62"/>
      <c r="AH35" s="62"/>
      <c r="AI35" s="62"/>
      <c r="AJ35" s="62"/>
      <c r="AK35" s="62"/>
      <c r="AL35" s="62"/>
      <c r="AM35" s="62"/>
    </row>
    <row r="36" spans="1:39" s="27" customFormat="1" ht="17.100000000000001" customHeight="1" thickBot="1" x14ac:dyDescent="0.25">
      <c r="A36" s="25" t="s">
        <v>30</v>
      </c>
      <c r="B36" s="26">
        <v>1768.5757285431869</v>
      </c>
      <c r="C36" s="26">
        <v>1830.2720078567206</v>
      </c>
      <c r="D36" s="26">
        <v>2001.6597635819455</v>
      </c>
      <c r="E36" s="26">
        <v>2030.1234599588481</v>
      </c>
      <c r="F36" s="26">
        <v>1968.2680229681459</v>
      </c>
      <c r="G36" s="26">
        <v>2133.1005099448657</v>
      </c>
      <c r="H36" s="26">
        <v>2246.1641627653521</v>
      </c>
      <c r="I36" s="26">
        <v>2297.011290521637</v>
      </c>
      <c r="J36" s="26">
        <v>2352.9344579088643</v>
      </c>
      <c r="K36" s="26">
        <v>2549.0062405014619</v>
      </c>
      <c r="L36" s="26">
        <v>2490.688776861432</v>
      </c>
      <c r="M36" s="26">
        <v>2429.4914783495419</v>
      </c>
      <c r="N36" s="26">
        <v>2477.7014018012151</v>
      </c>
      <c r="O36" s="26">
        <v>2660.0520966291647</v>
      </c>
      <c r="P36" s="26">
        <v>2622.2755831855197</v>
      </c>
      <c r="Q36" s="26">
        <v>1658.4176229458535</v>
      </c>
      <c r="R36" s="26">
        <v>2543.7913789513877</v>
      </c>
      <c r="S36" s="26">
        <v>2754.2808956714211</v>
      </c>
      <c r="T36" s="26">
        <v>2629.6837236815873</v>
      </c>
      <c r="U36" s="26">
        <v>2694.7706886162214</v>
      </c>
      <c r="V36" s="26">
        <v>2541.0864318821905</v>
      </c>
      <c r="W36" s="26">
        <v>2955.9233904060834</v>
      </c>
      <c r="X36" s="51"/>
      <c r="Y36" s="51"/>
      <c r="Z36" s="51"/>
      <c r="AA36" s="51"/>
      <c r="AB36" s="51"/>
      <c r="AC36" s="51"/>
      <c r="AD36" s="20"/>
      <c r="AE36" s="20"/>
      <c r="AF36" s="20"/>
      <c r="AG36" s="20"/>
      <c r="AH36" s="20"/>
      <c r="AI36" s="20"/>
      <c r="AJ36" s="20"/>
      <c r="AK36" s="20"/>
      <c r="AL36" s="20"/>
      <c r="AM36" s="20"/>
    </row>
    <row r="37" spans="1:39" x14ac:dyDescent="0.2">
      <c r="A37" s="14" t="s">
        <v>63</v>
      </c>
      <c r="AD37" s="52"/>
      <c r="AE37" s="52"/>
      <c r="AF37" s="52"/>
      <c r="AG37" s="52"/>
      <c r="AH37" s="52"/>
      <c r="AI37" s="52"/>
      <c r="AJ37" s="52"/>
      <c r="AK37" s="52"/>
      <c r="AL37" s="52"/>
      <c r="AM37" s="52"/>
    </row>
  </sheetData>
  <mergeCells count="6">
    <mergeCell ref="V3:W3"/>
    <mergeCell ref="R3:U3"/>
    <mergeCell ref="B3:E3"/>
    <mergeCell ref="F3:I3"/>
    <mergeCell ref="J3:M3"/>
    <mergeCell ref="N3:P3"/>
  </mergeCells>
  <pageMargins left="0.31496062992125984" right="0.27559055118110237" top="0.51181102362204722" bottom="0" header="0.31496062992125984" footer="0"/>
  <pageSetup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I37"/>
  <sheetViews>
    <sheetView view="pageBreakPreview" zoomScaleSheetLayoutView="100" workbookViewId="0">
      <pane xSplit="1" ySplit="4" topLeftCell="B5" activePane="bottomRight" state="frozen"/>
      <selection activeCell="B1" sqref="B1:AI1048576"/>
      <selection pane="topRight" activeCell="B1" sqref="B1:AI1048576"/>
      <selection pane="bottomLeft" activeCell="B1" sqref="B1:AI1048576"/>
      <selection pane="bottomRight" activeCell="G15" sqref="G15"/>
    </sheetView>
  </sheetViews>
  <sheetFormatPr defaultRowHeight="11.25" x14ac:dyDescent="0.2"/>
  <cols>
    <col min="1" max="1" width="27" style="29" customWidth="1"/>
    <col min="2" max="6" width="7.28515625" style="29" customWidth="1"/>
    <col min="7" max="7" width="7.85546875" style="29" customWidth="1"/>
    <col min="8" max="11" width="7" style="29" customWidth="1"/>
    <col min="12" max="12" width="7.28515625" style="46" customWidth="1"/>
    <col min="13" max="13" width="6" style="29" bestFit="1" customWidth="1"/>
    <col min="14" max="15" width="6.5703125" style="29" bestFit="1" customWidth="1"/>
    <col min="16" max="17" width="6" style="29" bestFit="1" customWidth="1"/>
    <col min="18" max="18" width="6.5703125" style="29" bestFit="1" customWidth="1"/>
    <col min="19" max="19" width="6" style="29" bestFit="1" customWidth="1"/>
    <col min="20" max="21" width="6.28515625" style="29" customWidth="1"/>
    <col min="22" max="22" width="7.42578125" style="29" customWidth="1"/>
    <col min="23" max="16384" width="9.140625" style="29"/>
  </cols>
  <sheetData>
    <row r="1" spans="1:23" ht="16.5" customHeight="1" x14ac:dyDescent="0.2">
      <c r="B1" s="47" t="s">
        <v>99</v>
      </c>
    </row>
    <row r="2" spans="1:23" ht="3.75" customHeight="1" thickBot="1" x14ac:dyDescent="0.25"/>
    <row r="3" spans="1:23" s="53" customFormat="1" ht="15" customHeight="1" x14ac:dyDescent="0.2">
      <c r="B3" s="68" t="s">
        <v>75</v>
      </c>
      <c r="C3" s="68"/>
      <c r="D3" s="68"/>
      <c r="E3" s="68"/>
      <c r="F3" s="68" t="s">
        <v>79</v>
      </c>
      <c r="G3" s="68"/>
      <c r="H3" s="68"/>
      <c r="I3" s="68"/>
      <c r="J3" s="68" t="s">
        <v>85</v>
      </c>
      <c r="K3" s="68"/>
      <c r="L3" s="68"/>
      <c r="M3" s="68"/>
      <c r="N3" s="68" t="s">
        <v>86</v>
      </c>
      <c r="O3" s="68"/>
      <c r="P3" s="68"/>
      <c r="R3" s="68" t="s">
        <v>90</v>
      </c>
      <c r="S3" s="68"/>
      <c r="T3" s="68"/>
      <c r="U3" s="68"/>
      <c r="V3" s="68" t="s">
        <v>91</v>
      </c>
      <c r="W3" s="68"/>
    </row>
    <row r="4" spans="1:23" s="57" customFormat="1" ht="13.5" customHeight="1" x14ac:dyDescent="0.2">
      <c r="A4" s="54"/>
      <c r="B4" s="55" t="s">
        <v>57</v>
      </c>
      <c r="C4" s="55" t="s">
        <v>58</v>
      </c>
      <c r="D4" s="55" t="s">
        <v>59</v>
      </c>
      <c r="E4" s="55" t="s">
        <v>60</v>
      </c>
      <c r="F4" s="56" t="s">
        <v>57</v>
      </c>
      <c r="G4" s="55" t="s">
        <v>58</v>
      </c>
      <c r="H4" s="56" t="s">
        <v>59</v>
      </c>
      <c r="I4" s="56" t="s">
        <v>60</v>
      </c>
      <c r="J4" s="56" t="s">
        <v>57</v>
      </c>
      <c r="K4" s="56" t="s">
        <v>58</v>
      </c>
      <c r="L4" s="56" t="s">
        <v>59</v>
      </c>
      <c r="M4" s="56" t="s">
        <v>60</v>
      </c>
      <c r="N4" s="55" t="s">
        <v>57</v>
      </c>
      <c r="O4" s="55" t="s">
        <v>58</v>
      </c>
      <c r="P4" s="55" t="s">
        <v>59</v>
      </c>
      <c r="Q4" s="55" t="s">
        <v>60</v>
      </c>
      <c r="R4" s="55" t="s">
        <v>57</v>
      </c>
      <c r="S4" s="55" t="s">
        <v>58</v>
      </c>
      <c r="T4" s="55" t="s">
        <v>59</v>
      </c>
      <c r="U4" s="55" t="s">
        <v>60</v>
      </c>
      <c r="V4" s="55" t="s">
        <v>57</v>
      </c>
      <c r="W4" s="55" t="s">
        <v>58</v>
      </c>
    </row>
    <row r="5" spans="1:23" s="20" customFormat="1" ht="17.100000000000001" customHeight="1" x14ac:dyDescent="0.2">
      <c r="A5" s="21" t="s">
        <v>80</v>
      </c>
      <c r="B5" s="48">
        <v>99.999999999999986</v>
      </c>
      <c r="C5" s="48">
        <v>99.999999999999986</v>
      </c>
      <c r="D5" s="48">
        <v>100</v>
      </c>
      <c r="E5" s="48">
        <v>100</v>
      </c>
      <c r="F5" s="48">
        <v>100.00000000000001</v>
      </c>
      <c r="G5" s="48">
        <v>99.999999999999972</v>
      </c>
      <c r="H5" s="48">
        <v>100</v>
      </c>
      <c r="I5" s="48">
        <v>100</v>
      </c>
      <c r="J5" s="48">
        <v>100.00000000000001</v>
      </c>
      <c r="K5" s="48">
        <v>100.00000000000001</v>
      </c>
      <c r="L5" s="48">
        <v>100</v>
      </c>
      <c r="M5" s="48">
        <v>100</v>
      </c>
      <c r="N5" s="48">
        <v>99.999999999999986</v>
      </c>
      <c r="O5" s="48">
        <v>100.00000000000001</v>
      </c>
      <c r="P5" s="48">
        <v>100.00000000000003</v>
      </c>
      <c r="Q5" s="48">
        <v>100</v>
      </c>
      <c r="R5" s="48">
        <v>100</v>
      </c>
      <c r="S5" s="48">
        <v>100</v>
      </c>
      <c r="T5" s="48">
        <v>100.00000000000001</v>
      </c>
      <c r="U5" s="48">
        <v>100.00000000000003</v>
      </c>
      <c r="V5" s="48">
        <v>100</v>
      </c>
      <c r="W5" s="48">
        <v>99.999999999999986</v>
      </c>
    </row>
    <row r="6" spans="1:23" s="62" customFormat="1" ht="17.100000000000001" customHeight="1" x14ac:dyDescent="0.2">
      <c r="A6" s="59" t="s">
        <v>81</v>
      </c>
      <c r="B6" s="64">
        <v>28.776814902885004</v>
      </c>
      <c r="C6" s="64">
        <v>23.062377021944993</v>
      </c>
      <c r="D6" s="64">
        <v>20.292453633334318</v>
      </c>
      <c r="E6" s="64">
        <v>21.546423540393629</v>
      </c>
      <c r="F6" s="64">
        <v>28.481312234452499</v>
      </c>
      <c r="G6" s="64">
        <v>20.563607488306658</v>
      </c>
      <c r="H6" s="64">
        <v>20.736791207939632</v>
      </c>
      <c r="I6" s="64">
        <v>22.783561926992125</v>
      </c>
      <c r="J6" s="64">
        <v>26.506235291095809</v>
      </c>
      <c r="K6" s="64">
        <v>21.348074717938463</v>
      </c>
      <c r="L6" s="64">
        <v>20.620230148209327</v>
      </c>
      <c r="M6" s="64">
        <v>23.080550892645633</v>
      </c>
      <c r="N6" s="64">
        <v>27.315191315116127</v>
      </c>
      <c r="O6" s="64">
        <v>22.730975817962761</v>
      </c>
      <c r="P6" s="64">
        <v>20.261035071768056</v>
      </c>
      <c r="Q6" s="64">
        <v>25.156119406162595</v>
      </c>
      <c r="R6" s="64">
        <v>29.34113604937146</v>
      </c>
      <c r="S6" s="64">
        <v>23.685052050321609</v>
      </c>
      <c r="T6" s="64">
        <v>18.974676218803836</v>
      </c>
      <c r="U6" s="64">
        <v>22.633990128837254</v>
      </c>
      <c r="V6" s="64">
        <v>28.573814092283893</v>
      </c>
      <c r="W6" s="64">
        <v>21.748046676495431</v>
      </c>
    </row>
    <row r="7" spans="1:23" s="19" customFormat="1" ht="17.100000000000001" customHeight="1" x14ac:dyDescent="0.2">
      <c r="A7" s="39" t="s">
        <v>2</v>
      </c>
      <c r="B7" s="35">
        <v>1.8098737895659471</v>
      </c>
      <c r="C7" s="35">
        <v>2.8294885398121079</v>
      </c>
      <c r="D7" s="35">
        <v>2.822202389521304</v>
      </c>
      <c r="E7" s="35">
        <v>1.979845618100021</v>
      </c>
      <c r="F7" s="35">
        <v>2.3902934422158335</v>
      </c>
      <c r="G7" s="35">
        <v>2.5132612235340526</v>
      </c>
      <c r="H7" s="35">
        <v>2.5216698910517037</v>
      </c>
      <c r="I7" s="35">
        <v>1.5922910730254081</v>
      </c>
      <c r="J7" s="35">
        <v>2.0566954777967363</v>
      </c>
      <c r="K7" s="35">
        <v>2.200099556664465</v>
      </c>
      <c r="L7" s="35">
        <v>2.2249115098247954</v>
      </c>
      <c r="M7" s="35">
        <v>1.4358152523881944</v>
      </c>
      <c r="N7" s="35">
        <v>1.6796684585268067</v>
      </c>
      <c r="O7" s="35">
        <v>2.1019801389184809</v>
      </c>
      <c r="P7" s="35">
        <v>2.6178520916612666</v>
      </c>
      <c r="Q7" s="35">
        <v>1.4636872059912571</v>
      </c>
      <c r="R7" s="35">
        <v>1.6588988727812886</v>
      </c>
      <c r="S7" s="35">
        <v>2.0446844094959129</v>
      </c>
      <c r="T7" s="35">
        <v>2.5826970386437154</v>
      </c>
      <c r="U7" s="35">
        <v>1.6144488077245804</v>
      </c>
      <c r="V7" s="35">
        <v>1.8517938879992979</v>
      </c>
      <c r="W7" s="35">
        <v>2.0696304602713291</v>
      </c>
    </row>
    <row r="8" spans="1:23" s="19" customFormat="1" ht="17.100000000000001" customHeight="1" x14ac:dyDescent="0.2">
      <c r="A8" s="39" t="s">
        <v>3</v>
      </c>
      <c r="B8" s="35">
        <v>19.087978769901767</v>
      </c>
      <c r="C8" s="35">
        <v>11.178153465949144</v>
      </c>
      <c r="D8" s="35">
        <v>8.1439977620789783</v>
      </c>
      <c r="E8" s="35">
        <v>10.737046759574055</v>
      </c>
      <c r="F8" s="35">
        <v>19.039845894075906</v>
      </c>
      <c r="G8" s="35">
        <v>10.745473956839128</v>
      </c>
      <c r="H8" s="35">
        <v>8.5151187371786516</v>
      </c>
      <c r="I8" s="35">
        <v>10.955396227257035</v>
      </c>
      <c r="J8" s="35">
        <v>16.70785372846894</v>
      </c>
      <c r="K8" s="35">
        <v>9.8060433480920466</v>
      </c>
      <c r="L8" s="35">
        <v>8.0032138084063238</v>
      </c>
      <c r="M8" s="35">
        <v>11.17395085827483</v>
      </c>
      <c r="N8" s="35">
        <v>16.541090449114449</v>
      </c>
      <c r="O8" s="35">
        <v>9.762866488703386</v>
      </c>
      <c r="P8" s="35">
        <v>6.9497632604227757</v>
      </c>
      <c r="Q8" s="35">
        <v>12.661373743479661</v>
      </c>
      <c r="R8" s="35">
        <v>18.647303640710604</v>
      </c>
      <c r="S8" s="35">
        <v>10.170736114443784</v>
      </c>
      <c r="T8" s="35">
        <v>5.755208382650526</v>
      </c>
      <c r="U8" s="35">
        <v>10.687334025746788</v>
      </c>
      <c r="V8" s="35">
        <v>17.056655549479288</v>
      </c>
      <c r="W8" s="35">
        <v>9.3914806642651261</v>
      </c>
    </row>
    <row r="9" spans="1:23" s="19" customFormat="1" ht="17.100000000000001" customHeight="1" x14ac:dyDescent="0.2">
      <c r="A9" s="39" t="s">
        <v>4</v>
      </c>
      <c r="B9" s="35">
        <v>2.8528320473760318</v>
      </c>
      <c r="C9" s="35">
        <v>3.041047882340663</v>
      </c>
      <c r="D9" s="35">
        <v>3.1602405906843565</v>
      </c>
      <c r="E9" s="35">
        <v>3.1481305617692614</v>
      </c>
      <c r="F9" s="35">
        <v>2.9741363835171799</v>
      </c>
      <c r="G9" s="35">
        <v>3.3498565298399452</v>
      </c>
      <c r="H9" s="35">
        <v>3.3603527712242549</v>
      </c>
      <c r="I9" s="35">
        <v>3.2047404295064217</v>
      </c>
      <c r="J9" s="35">
        <v>3.1166133675883128</v>
      </c>
      <c r="K9" s="35">
        <v>3.4125460341078862</v>
      </c>
      <c r="L9" s="35">
        <v>3.5403125761067584</v>
      </c>
      <c r="M9" s="35">
        <v>3.5406530537386462</v>
      </c>
      <c r="N9" s="35">
        <v>3.2444468262501842</v>
      </c>
      <c r="O9" s="35">
        <v>3.5372660738856796</v>
      </c>
      <c r="P9" s="35">
        <v>4.0455139671361309</v>
      </c>
      <c r="Q9" s="35">
        <v>4.3766832768888531</v>
      </c>
      <c r="R9" s="35">
        <v>3.6033521685977696</v>
      </c>
      <c r="S9" s="35">
        <v>3.9080609285323922</v>
      </c>
      <c r="T9" s="35">
        <v>4.2054296169841248</v>
      </c>
      <c r="U9" s="35">
        <v>4.0909039437853245</v>
      </c>
      <c r="V9" s="35">
        <v>3.822932456709677</v>
      </c>
      <c r="W9" s="35">
        <v>4.1443297174763689</v>
      </c>
    </row>
    <row r="10" spans="1:23" s="19" customFormat="1" ht="17.100000000000001" customHeight="1" x14ac:dyDescent="0.2">
      <c r="A10" s="39" t="s">
        <v>5</v>
      </c>
      <c r="B10" s="35">
        <v>2.0573627430777806E-2</v>
      </c>
      <c r="C10" s="35">
        <v>1.3722524693720923E-2</v>
      </c>
      <c r="D10" s="35">
        <v>1.0705745717972984E-2</v>
      </c>
      <c r="E10" s="35">
        <v>1.5486300581990157E-2</v>
      </c>
      <c r="F10" s="35">
        <v>1.5776345743667739E-2</v>
      </c>
      <c r="G10" s="35">
        <v>1.0849010748472327E-2</v>
      </c>
      <c r="H10" s="35">
        <v>7.8129896959694238E-3</v>
      </c>
      <c r="I10" s="35">
        <v>1.3219983010307105E-2</v>
      </c>
      <c r="J10" s="35">
        <v>1.6260284895093381E-2</v>
      </c>
      <c r="K10" s="35">
        <v>1.1925195987256242E-2</v>
      </c>
      <c r="L10" s="35">
        <v>9.8989039610789271E-3</v>
      </c>
      <c r="M10" s="35">
        <v>1.6988989654979098E-2</v>
      </c>
      <c r="N10" s="35">
        <v>1.8805246161706268E-2</v>
      </c>
      <c r="O10" s="35">
        <v>1.5024618827281651E-2</v>
      </c>
      <c r="P10" s="35">
        <v>8.6660029039433185E-3</v>
      </c>
      <c r="Q10" s="35">
        <v>1.2512137217122183E-2</v>
      </c>
      <c r="R10" s="35">
        <v>1.493840358834311E-2</v>
      </c>
      <c r="S10" s="35">
        <v>1.2509475718626486E-2</v>
      </c>
      <c r="T10" s="35">
        <v>1.077059329683825E-2</v>
      </c>
      <c r="U10" s="35">
        <v>1.5980960485765409E-2</v>
      </c>
      <c r="V10" s="35">
        <v>1.6698126803459848E-2</v>
      </c>
      <c r="W10" s="35">
        <v>1.7823350129537143E-2</v>
      </c>
    </row>
    <row r="11" spans="1:23" s="19" customFormat="1" ht="17.100000000000001" customHeight="1" x14ac:dyDescent="0.2">
      <c r="A11" s="39" t="s">
        <v>6</v>
      </c>
      <c r="B11" s="35">
        <v>3.0406253141147692</v>
      </c>
      <c r="C11" s="35">
        <v>3.8800751940955545</v>
      </c>
      <c r="D11" s="35">
        <v>4.0748877952652673</v>
      </c>
      <c r="E11" s="35">
        <v>3.7820281886201652</v>
      </c>
      <c r="F11" s="35">
        <v>2.5918610488892777</v>
      </c>
      <c r="G11" s="35">
        <v>2.2493114901498719</v>
      </c>
      <c r="H11" s="35">
        <v>4.8698469070981769</v>
      </c>
      <c r="I11" s="35">
        <v>5.3694210358712846</v>
      </c>
      <c r="J11" s="35">
        <v>2.8504751524515965</v>
      </c>
      <c r="K11" s="35">
        <v>3.7431414504734617</v>
      </c>
      <c r="L11" s="35">
        <v>4.2514865961218478</v>
      </c>
      <c r="M11" s="35">
        <v>4.4704083984808225</v>
      </c>
      <c r="N11" s="35">
        <v>3.6545291920342766</v>
      </c>
      <c r="O11" s="35">
        <v>4.7247432625675225</v>
      </c>
      <c r="P11" s="35">
        <v>3.9681276800623055</v>
      </c>
      <c r="Q11" s="35">
        <v>4.1333631296874556</v>
      </c>
      <c r="R11" s="35">
        <v>3.2094620801619991</v>
      </c>
      <c r="S11" s="35">
        <v>5.213623229383292</v>
      </c>
      <c r="T11" s="35">
        <v>4.1388637681383127</v>
      </c>
      <c r="U11" s="35">
        <v>3.9874373350940671</v>
      </c>
      <c r="V11" s="35">
        <v>3.6236996224063329</v>
      </c>
      <c r="W11" s="35">
        <v>3.9128522355941655</v>
      </c>
    </row>
    <row r="12" spans="1:23" s="19" customFormat="1" ht="17.100000000000001" customHeight="1" x14ac:dyDescent="0.2">
      <c r="A12" s="39" t="s">
        <v>7</v>
      </c>
      <c r="B12" s="35">
        <v>1.9649313544957085</v>
      </c>
      <c r="C12" s="35">
        <v>2.1198894150538061</v>
      </c>
      <c r="D12" s="35">
        <v>2.0804193500664385</v>
      </c>
      <c r="E12" s="35">
        <v>1.8838861117481356</v>
      </c>
      <c r="F12" s="35">
        <v>1.4693991200106351</v>
      </c>
      <c r="G12" s="35">
        <v>1.6948552771951884</v>
      </c>
      <c r="H12" s="35">
        <v>1.4619899116908792</v>
      </c>
      <c r="I12" s="35">
        <v>1.6484931783216683</v>
      </c>
      <c r="J12" s="35">
        <v>1.7583372798951253</v>
      </c>
      <c r="K12" s="35">
        <v>2.1743191326133449</v>
      </c>
      <c r="L12" s="35">
        <v>2.5904067537885238</v>
      </c>
      <c r="M12" s="35">
        <v>2.44273434010816</v>
      </c>
      <c r="N12" s="35">
        <v>2.1766511430287112</v>
      </c>
      <c r="O12" s="35">
        <v>2.5890952350604075</v>
      </c>
      <c r="P12" s="35">
        <v>2.6711120695816373</v>
      </c>
      <c r="Q12" s="35">
        <v>2.5084999128982473</v>
      </c>
      <c r="R12" s="35">
        <v>2.2071808835314584</v>
      </c>
      <c r="S12" s="35">
        <v>2.3354378927476045</v>
      </c>
      <c r="T12" s="35">
        <v>2.2817068190903154</v>
      </c>
      <c r="U12" s="35">
        <v>2.2378850560007262</v>
      </c>
      <c r="V12" s="35">
        <v>2.2020344488858372</v>
      </c>
      <c r="W12" s="35">
        <v>2.2119302487589048</v>
      </c>
    </row>
    <row r="13" spans="1:23" s="62" customFormat="1" ht="17.100000000000001" customHeight="1" x14ac:dyDescent="0.2">
      <c r="A13" s="59" t="s">
        <v>82</v>
      </c>
      <c r="B13" s="64">
        <v>23.588636660456224</v>
      </c>
      <c r="C13" s="64">
        <v>26.31965681768623</v>
      </c>
      <c r="D13" s="64">
        <v>27.886393059291642</v>
      </c>
      <c r="E13" s="64">
        <v>26.41605139329576</v>
      </c>
      <c r="F13" s="64">
        <v>24.038423545276306</v>
      </c>
      <c r="G13" s="64">
        <v>26.994110529375114</v>
      </c>
      <c r="H13" s="64">
        <v>27.245220360933004</v>
      </c>
      <c r="I13" s="64">
        <v>26.813703475103793</v>
      </c>
      <c r="J13" s="64">
        <v>25.382974764277062</v>
      </c>
      <c r="K13" s="64">
        <v>27.162983964303677</v>
      </c>
      <c r="L13" s="64">
        <v>27.745525452555047</v>
      </c>
      <c r="M13" s="64">
        <v>26.280250682087946</v>
      </c>
      <c r="N13" s="64">
        <v>24.495723049342118</v>
      </c>
      <c r="O13" s="64">
        <v>26.862330671589653</v>
      </c>
      <c r="P13" s="64">
        <v>28.286369686837141</v>
      </c>
      <c r="Q13" s="64">
        <v>26.538422316915014</v>
      </c>
      <c r="R13" s="64">
        <v>24.576095418409139</v>
      </c>
      <c r="S13" s="64">
        <v>27.239878614335446</v>
      </c>
      <c r="T13" s="64">
        <v>28.957116436498726</v>
      </c>
      <c r="U13" s="64">
        <v>27.805247233345781</v>
      </c>
      <c r="V13" s="64">
        <v>24.93920296956216</v>
      </c>
      <c r="W13" s="64">
        <v>27.64356686512884</v>
      </c>
    </row>
    <row r="14" spans="1:23" s="19" customFormat="1" ht="17.100000000000001" customHeight="1" x14ac:dyDescent="0.2">
      <c r="A14" s="39" t="s">
        <v>9</v>
      </c>
      <c r="B14" s="35">
        <v>1.0588227398743884</v>
      </c>
      <c r="C14" s="35">
        <v>1.0764758513361317</v>
      </c>
      <c r="D14" s="35">
        <v>1.4656077545101984</v>
      </c>
      <c r="E14" s="35">
        <v>1.3307000923082193</v>
      </c>
      <c r="F14" s="35">
        <v>1.1282478129678748</v>
      </c>
      <c r="G14" s="35">
        <v>0.82047239163405183</v>
      </c>
      <c r="H14" s="35">
        <v>1.3220854867801908</v>
      </c>
      <c r="I14" s="35">
        <v>1.793677322814542</v>
      </c>
      <c r="J14" s="35">
        <v>2.0012004103546603</v>
      </c>
      <c r="K14" s="35">
        <v>1.369554648457096</v>
      </c>
      <c r="L14" s="35">
        <v>2.0395469190581399</v>
      </c>
      <c r="M14" s="35">
        <v>1.4478011827652404</v>
      </c>
      <c r="N14" s="35">
        <v>1.2510029445615367</v>
      </c>
      <c r="O14" s="35">
        <v>1.2788590714581369</v>
      </c>
      <c r="P14" s="35">
        <v>2.2734180963482169</v>
      </c>
      <c r="Q14" s="35">
        <v>1.7673161123952594</v>
      </c>
      <c r="R14" s="35">
        <v>2.1162926768521517</v>
      </c>
      <c r="S14" s="35">
        <v>1.7327552062814646</v>
      </c>
      <c r="T14" s="35">
        <v>1.6939541471258768</v>
      </c>
      <c r="U14" s="35">
        <v>1.5349043020351896</v>
      </c>
      <c r="V14" s="35">
        <v>1.1443904538703416</v>
      </c>
      <c r="W14" s="35">
        <v>1.527945759959624</v>
      </c>
    </row>
    <row r="15" spans="1:23" s="19" customFormat="1" ht="17.100000000000001" customHeight="1" x14ac:dyDescent="0.2">
      <c r="A15" s="24" t="s">
        <v>10</v>
      </c>
      <c r="B15" s="35">
        <v>13.90294206194114</v>
      </c>
      <c r="C15" s="35">
        <v>15.689994978371633</v>
      </c>
      <c r="D15" s="35">
        <v>16.94429537564131</v>
      </c>
      <c r="E15" s="35">
        <v>15.616658757615168</v>
      </c>
      <c r="F15" s="35">
        <v>14.576245326050499</v>
      </c>
      <c r="G15" s="35">
        <v>16.595062124370248</v>
      </c>
      <c r="H15" s="35">
        <v>16.463949281982252</v>
      </c>
      <c r="I15" s="35">
        <v>15.606059721342531</v>
      </c>
      <c r="J15" s="35">
        <v>14.615117871621155</v>
      </c>
      <c r="K15" s="35">
        <v>16.092828524975573</v>
      </c>
      <c r="L15" s="35">
        <v>16.059457795975455</v>
      </c>
      <c r="M15" s="35">
        <v>15.162694397379568</v>
      </c>
      <c r="N15" s="35">
        <v>14.872804814627253</v>
      </c>
      <c r="O15" s="35">
        <v>16.452912166756583</v>
      </c>
      <c r="P15" s="35">
        <v>16.649300590133763</v>
      </c>
      <c r="Q15" s="35">
        <v>15.23591142054331</v>
      </c>
      <c r="R15" s="35">
        <v>15.209465994846655</v>
      </c>
      <c r="S15" s="35">
        <v>16.591619897411821</v>
      </c>
      <c r="T15" s="35">
        <v>17.562525475842488</v>
      </c>
      <c r="U15" s="35">
        <v>16.653234004337101</v>
      </c>
      <c r="V15" s="35">
        <v>14.76114000304451</v>
      </c>
      <c r="W15" s="35">
        <v>16.316545275084977</v>
      </c>
    </row>
    <row r="16" spans="1:23" s="19" customFormat="1" ht="17.100000000000001" customHeight="1" x14ac:dyDescent="0.2">
      <c r="A16" s="24" t="s">
        <v>11</v>
      </c>
      <c r="B16" s="35">
        <v>1.1206767260849499</v>
      </c>
      <c r="C16" s="35">
        <v>1.1982148006953759</v>
      </c>
      <c r="D16" s="35">
        <v>1.4325019774579208</v>
      </c>
      <c r="E16" s="35">
        <v>1.3369391560396773</v>
      </c>
      <c r="F16" s="35">
        <v>1.2121224521515044</v>
      </c>
      <c r="G16" s="35">
        <v>1.3341389703418831</v>
      </c>
      <c r="H16" s="35">
        <v>1.3580597164298467</v>
      </c>
      <c r="I16" s="35">
        <v>1.2389896757210677</v>
      </c>
      <c r="J16" s="35">
        <v>1.2526238842626078</v>
      </c>
      <c r="K16" s="35">
        <v>1.3205572617285775</v>
      </c>
      <c r="L16" s="35">
        <v>1.3610264300976467</v>
      </c>
      <c r="M16" s="35">
        <v>1.3459388824444358</v>
      </c>
      <c r="N16" s="35">
        <v>1.2693066610841959</v>
      </c>
      <c r="O16" s="35">
        <v>1.3593396660448125</v>
      </c>
      <c r="P16" s="35">
        <v>1.5203174155106118</v>
      </c>
      <c r="Q16" s="35">
        <v>1.3996972768077285</v>
      </c>
      <c r="R16" s="35">
        <v>1.3100271278532272</v>
      </c>
      <c r="S16" s="35">
        <v>1.4197783079669668</v>
      </c>
      <c r="T16" s="35">
        <v>1.5507542154699612</v>
      </c>
      <c r="U16" s="35">
        <v>1.5017077502464549</v>
      </c>
      <c r="V16" s="35">
        <v>1.4353537948640025</v>
      </c>
      <c r="W16" s="35">
        <v>1.5580917517922022</v>
      </c>
    </row>
    <row r="17" spans="1:23" s="19" customFormat="1" ht="17.100000000000001" customHeight="1" x14ac:dyDescent="0.2">
      <c r="A17" s="24" t="s">
        <v>12</v>
      </c>
      <c r="B17" s="35">
        <v>2.2262425753403696</v>
      </c>
      <c r="C17" s="35">
        <v>2.3697254018484433</v>
      </c>
      <c r="D17" s="35">
        <v>2.4316573211485126</v>
      </c>
      <c r="E17" s="35">
        <v>2.4777652999958426</v>
      </c>
      <c r="F17" s="35">
        <v>2.2254368148279471</v>
      </c>
      <c r="G17" s="35">
        <v>2.5250973212797438</v>
      </c>
      <c r="H17" s="35">
        <v>2.4490115201954867</v>
      </c>
      <c r="I17" s="35">
        <v>2.3971273968900468</v>
      </c>
      <c r="J17" s="35">
        <v>2.2032199182738976</v>
      </c>
      <c r="K17" s="35">
        <v>2.3339520678626302</v>
      </c>
      <c r="L17" s="35">
        <v>2.297234248351681</v>
      </c>
      <c r="M17" s="35">
        <v>2.2090737372252987</v>
      </c>
      <c r="N17" s="35">
        <v>2.000396340094527</v>
      </c>
      <c r="O17" s="35">
        <v>2.1490430119196038</v>
      </c>
      <c r="P17" s="35">
        <v>2.3317181932720468</v>
      </c>
      <c r="Q17" s="35">
        <v>2.5019125908616227</v>
      </c>
      <c r="R17" s="35">
        <v>2.0646445992980182</v>
      </c>
      <c r="S17" s="35">
        <v>2.1972442492626145</v>
      </c>
      <c r="T17" s="35">
        <v>2.3350510905097677</v>
      </c>
      <c r="U17" s="35">
        <v>2.2241083321561232</v>
      </c>
      <c r="V17" s="35">
        <v>2.0735742735160891</v>
      </c>
      <c r="W17" s="35">
        <v>2.190282040653567</v>
      </c>
    </row>
    <row r="18" spans="1:23" s="19" customFormat="1" ht="17.100000000000001" customHeight="1" x14ac:dyDescent="0.2">
      <c r="A18" s="39" t="s">
        <v>13</v>
      </c>
      <c r="B18" s="35">
        <v>5.2799525572153767</v>
      </c>
      <c r="C18" s="35">
        <v>5.9852457854346497</v>
      </c>
      <c r="D18" s="35">
        <v>5.6123306305336991</v>
      </c>
      <c r="E18" s="35">
        <v>5.6539880873368542</v>
      </c>
      <c r="F18" s="35">
        <v>4.8963711392784814</v>
      </c>
      <c r="G18" s="35">
        <v>5.7193397217491881</v>
      </c>
      <c r="H18" s="35">
        <v>5.652114355545228</v>
      </c>
      <c r="I18" s="35">
        <v>5.7778493583356081</v>
      </c>
      <c r="J18" s="35">
        <v>5.3108126797647408</v>
      </c>
      <c r="K18" s="35">
        <v>6.0460914612798007</v>
      </c>
      <c r="L18" s="35">
        <v>5.9882600590721244</v>
      </c>
      <c r="M18" s="35">
        <v>6.1147424822734049</v>
      </c>
      <c r="N18" s="35">
        <v>5.1022122889746075</v>
      </c>
      <c r="O18" s="35">
        <v>5.6221767554105204</v>
      </c>
      <c r="P18" s="35">
        <v>5.5116153915725041</v>
      </c>
      <c r="Q18" s="35">
        <v>5.6335849163070923</v>
      </c>
      <c r="R18" s="35">
        <v>3.8756650195590847</v>
      </c>
      <c r="S18" s="35">
        <v>5.298480953412577</v>
      </c>
      <c r="T18" s="35">
        <v>5.8148315075506325</v>
      </c>
      <c r="U18" s="35">
        <v>5.8912928445709083</v>
      </c>
      <c r="V18" s="35">
        <v>5.5247444442672151</v>
      </c>
      <c r="W18" s="35">
        <v>6.0507020376384713</v>
      </c>
    </row>
    <row r="19" spans="1:23" s="62" customFormat="1" ht="17.100000000000001" customHeight="1" x14ac:dyDescent="0.2">
      <c r="A19" s="59" t="s">
        <v>83</v>
      </c>
      <c r="B19" s="64">
        <v>41.266466997223525</v>
      </c>
      <c r="C19" s="64">
        <v>43.722767631979444</v>
      </c>
      <c r="D19" s="64">
        <v>44.331815464490383</v>
      </c>
      <c r="E19" s="64">
        <v>44.648430790611393</v>
      </c>
      <c r="F19" s="64">
        <v>41.231779694962</v>
      </c>
      <c r="G19" s="64">
        <v>44.928551279106642</v>
      </c>
      <c r="H19" s="64">
        <v>44.383873750883524</v>
      </c>
      <c r="I19" s="64">
        <v>43.03408680783258</v>
      </c>
      <c r="J19" s="64">
        <v>41.234632706018552</v>
      </c>
      <c r="K19" s="64">
        <v>43.569830854199878</v>
      </c>
      <c r="L19" s="64">
        <v>43.906302276207271</v>
      </c>
      <c r="M19" s="64">
        <v>43.376870916445846</v>
      </c>
      <c r="N19" s="64">
        <v>41.652291487576548</v>
      </c>
      <c r="O19" s="64">
        <v>43.08530529081871</v>
      </c>
      <c r="P19" s="64">
        <v>43.679446092714187</v>
      </c>
      <c r="Q19" s="64">
        <v>43.076736111017127</v>
      </c>
      <c r="R19" s="64">
        <v>39.564725835648197</v>
      </c>
      <c r="S19" s="64">
        <v>41.608791622617318</v>
      </c>
      <c r="T19" s="64">
        <v>44.563368902500002</v>
      </c>
      <c r="U19" s="64">
        <v>42.2787631486962</v>
      </c>
      <c r="V19" s="64">
        <v>40.229874755496624</v>
      </c>
      <c r="W19" s="64">
        <v>42.992288004591416</v>
      </c>
    </row>
    <row r="20" spans="1:23" s="19" customFormat="1" ht="17.100000000000001" customHeight="1" x14ac:dyDescent="0.2">
      <c r="A20" s="40" t="s">
        <v>64</v>
      </c>
      <c r="B20" s="35">
        <v>8.3766286174999003</v>
      </c>
      <c r="C20" s="35">
        <v>8.9903145394390584</v>
      </c>
      <c r="D20" s="35">
        <v>9.3858462402778056</v>
      </c>
      <c r="E20" s="35">
        <v>9.5021071551401164</v>
      </c>
      <c r="F20" s="35">
        <v>8.8022010093187486</v>
      </c>
      <c r="G20" s="35">
        <v>8.6474755066884903</v>
      </c>
      <c r="H20" s="35">
        <v>9.4421494283809526</v>
      </c>
      <c r="I20" s="35">
        <v>9.3645540393881657</v>
      </c>
      <c r="J20" s="35">
        <v>8.4621057681728367</v>
      </c>
      <c r="K20" s="35">
        <v>8.9695397434895288</v>
      </c>
      <c r="L20" s="35">
        <v>8.829143757899347</v>
      </c>
      <c r="M20" s="35">
        <v>8.3398889320795249</v>
      </c>
      <c r="N20" s="35">
        <v>8.1368899330850635</v>
      </c>
      <c r="O20" s="35">
        <v>8.5088154229792288</v>
      </c>
      <c r="P20" s="35">
        <v>8.5610189419299552</v>
      </c>
      <c r="Q20" s="35">
        <v>8.4951019683896067</v>
      </c>
      <c r="R20" s="35">
        <v>7.8503608867509387</v>
      </c>
      <c r="S20" s="35">
        <v>8.0045497065230293</v>
      </c>
      <c r="T20" s="35">
        <v>8.1533227311145122</v>
      </c>
      <c r="U20" s="35">
        <v>7.713779421904345</v>
      </c>
      <c r="V20" s="35">
        <v>7.2080020141116252</v>
      </c>
      <c r="W20" s="35">
        <v>7.4850077089020726</v>
      </c>
    </row>
    <row r="21" spans="1:23" s="19" customFormat="1" ht="17.100000000000001" customHeight="1" x14ac:dyDescent="0.2">
      <c r="A21" s="40" t="s">
        <v>65</v>
      </c>
      <c r="B21" s="35">
        <v>3.1364951032375132</v>
      </c>
      <c r="C21" s="35">
        <v>3.3739588314889164</v>
      </c>
      <c r="D21" s="35">
        <v>3.4161792482784565</v>
      </c>
      <c r="E21" s="35">
        <v>3.424848500263912</v>
      </c>
      <c r="F21" s="35">
        <v>3.2416635172026913</v>
      </c>
      <c r="G21" s="35">
        <v>3.5343956755819903</v>
      </c>
      <c r="H21" s="35">
        <v>3.5211926849384532</v>
      </c>
      <c r="I21" s="35">
        <v>3.3708187978039748</v>
      </c>
      <c r="J21" s="35">
        <v>3.2787306227867692</v>
      </c>
      <c r="K21" s="35">
        <v>3.4068491181720719</v>
      </c>
      <c r="L21" s="35">
        <v>3.4736046030479257</v>
      </c>
      <c r="M21" s="35">
        <v>3.5254092165046589</v>
      </c>
      <c r="N21" s="35">
        <v>3.4781651176279538</v>
      </c>
      <c r="O21" s="35">
        <v>3.437060379062133</v>
      </c>
      <c r="P21" s="35">
        <v>3.4370988586610625</v>
      </c>
      <c r="Q21" s="35">
        <v>3.3592206059131549</v>
      </c>
      <c r="R21" s="35">
        <v>3.5543202878531259</v>
      </c>
      <c r="S21" s="35">
        <v>3.3947080290310661</v>
      </c>
      <c r="T21" s="35">
        <v>3.1687930788126102</v>
      </c>
      <c r="U21" s="35">
        <v>2.8484426211978655</v>
      </c>
      <c r="V21" s="35">
        <v>2.4417695875515921</v>
      </c>
      <c r="W21" s="35">
        <v>2.5406542223622677</v>
      </c>
    </row>
    <row r="22" spans="1:23" s="19" customFormat="1" ht="17.100000000000001" customHeight="1" x14ac:dyDescent="0.2">
      <c r="A22" s="40" t="s">
        <v>66</v>
      </c>
      <c r="B22" s="35">
        <v>2.7581441106058304</v>
      </c>
      <c r="C22" s="35">
        <v>2.8836545920213017</v>
      </c>
      <c r="D22" s="35">
        <v>3.0269861761059733</v>
      </c>
      <c r="E22" s="35">
        <v>3.1704286846499499</v>
      </c>
      <c r="F22" s="35">
        <v>3.126358079708432</v>
      </c>
      <c r="G22" s="35">
        <v>3.1555333582868057</v>
      </c>
      <c r="H22" s="35">
        <v>3.0062720620347854</v>
      </c>
      <c r="I22" s="35">
        <v>2.9004405622589351</v>
      </c>
      <c r="J22" s="35">
        <v>2.926703681673628</v>
      </c>
      <c r="K22" s="35">
        <v>2.8462773089384084</v>
      </c>
      <c r="L22" s="35">
        <v>2.8454669561297807</v>
      </c>
      <c r="M22" s="35">
        <v>2.9665071893842376</v>
      </c>
      <c r="N22" s="35">
        <v>2.9590293906135781</v>
      </c>
      <c r="O22" s="35">
        <v>2.9398063987044267</v>
      </c>
      <c r="P22" s="35">
        <v>2.7753165037169554</v>
      </c>
      <c r="Q22" s="35">
        <v>1.6360663288870998</v>
      </c>
      <c r="R22" s="35">
        <v>2.084547888125416</v>
      </c>
      <c r="S22" s="35">
        <v>2.2387482798924321</v>
      </c>
      <c r="T22" s="35">
        <v>2.6578714271022723</v>
      </c>
      <c r="U22" s="35">
        <v>2.6429514706971111</v>
      </c>
      <c r="V22" s="35">
        <v>2.136254953891271</v>
      </c>
      <c r="W22" s="35">
        <v>2.6959171883965052</v>
      </c>
    </row>
    <row r="23" spans="1:23" s="19" customFormat="1" ht="17.100000000000001" customHeight="1" x14ac:dyDescent="0.2">
      <c r="A23" s="40" t="s">
        <v>67</v>
      </c>
      <c r="B23" s="35">
        <v>2.0228658879624448</v>
      </c>
      <c r="C23" s="35">
        <v>2.1175149977536964</v>
      </c>
      <c r="D23" s="35">
        <v>1.9780701249458275</v>
      </c>
      <c r="E23" s="35">
        <v>1.7372634891897654</v>
      </c>
      <c r="F23" s="35">
        <v>1.4652195020419831</v>
      </c>
      <c r="G23" s="35">
        <v>1.6906344290711721</v>
      </c>
      <c r="H23" s="35">
        <v>1.6867492174526266</v>
      </c>
      <c r="I23" s="35">
        <v>1.6914176004430483</v>
      </c>
      <c r="J23" s="35">
        <v>1.6527871426958645</v>
      </c>
      <c r="K23" s="35">
        <v>1.8792620138175127</v>
      </c>
      <c r="L23" s="35">
        <v>1.8784484901459679</v>
      </c>
      <c r="M23" s="35">
        <v>1.8613668478489005</v>
      </c>
      <c r="N23" s="35">
        <v>1.8000134177629117</v>
      </c>
      <c r="O23" s="35">
        <v>1.9288469743275454</v>
      </c>
      <c r="P23" s="35">
        <v>1.8096943074029062</v>
      </c>
      <c r="Q23" s="35">
        <v>1.7708099026857247</v>
      </c>
      <c r="R23" s="35">
        <v>1.5264449799324282</v>
      </c>
      <c r="S23" s="35">
        <v>1.7201630789221656</v>
      </c>
      <c r="T23" s="35">
        <v>1.966948623558995</v>
      </c>
      <c r="U23" s="35">
        <v>2.05006129595297</v>
      </c>
      <c r="V23" s="35">
        <v>1.9660279612675684</v>
      </c>
      <c r="W23" s="35">
        <v>2.3020998558570134</v>
      </c>
    </row>
    <row r="24" spans="1:23" s="19" customFormat="1" ht="17.100000000000001" customHeight="1" x14ac:dyDescent="0.2">
      <c r="A24" s="40" t="s">
        <v>68</v>
      </c>
      <c r="B24" s="35">
        <v>2.5328169040569137</v>
      </c>
      <c r="C24" s="35">
        <v>2.5024581828779939</v>
      </c>
      <c r="D24" s="35">
        <v>2.8019997431937385</v>
      </c>
      <c r="E24" s="35">
        <v>2.7475720457434547</v>
      </c>
      <c r="F24" s="35">
        <v>2.4615008332997097</v>
      </c>
      <c r="G24" s="35">
        <v>2.736480400664878</v>
      </c>
      <c r="H24" s="35">
        <v>2.5214488199122016</v>
      </c>
      <c r="I24" s="35">
        <v>2.4763805931359286</v>
      </c>
      <c r="J24" s="35">
        <v>2.2836052953413946</v>
      </c>
      <c r="K24" s="35">
        <v>2.5059212043615791</v>
      </c>
      <c r="L24" s="35">
        <v>2.7509505916069261</v>
      </c>
      <c r="M24" s="35">
        <v>2.9352071912067301</v>
      </c>
      <c r="N24" s="35">
        <v>2.8768314525478829</v>
      </c>
      <c r="O24" s="35">
        <v>2.9292493386326548</v>
      </c>
      <c r="P24" s="35">
        <v>2.8632051248542556</v>
      </c>
      <c r="Q24" s="35">
        <v>2.1933172230926341</v>
      </c>
      <c r="R24" s="35">
        <v>2.9043315088237009</v>
      </c>
      <c r="S24" s="35">
        <v>2.6329455224881202</v>
      </c>
      <c r="T24" s="35">
        <v>3.0049282904313834</v>
      </c>
      <c r="U24" s="35">
        <v>2.5544725829611528</v>
      </c>
      <c r="V24" s="35">
        <v>2.7365553414542534</v>
      </c>
      <c r="W24" s="35">
        <v>2.6726057765112001</v>
      </c>
    </row>
    <row r="25" spans="1:23" s="19" customFormat="1" ht="17.100000000000001" customHeight="1" x14ac:dyDescent="0.2">
      <c r="A25" s="40" t="s">
        <v>20</v>
      </c>
      <c r="B25" s="35">
        <v>5.6658345688892702</v>
      </c>
      <c r="C25" s="35">
        <v>6.028274001058084</v>
      </c>
      <c r="D25" s="35">
        <v>6.1440605816711003</v>
      </c>
      <c r="E25" s="35">
        <v>6.1853081832750716</v>
      </c>
      <c r="F25" s="35">
        <v>5.6184814551010183</v>
      </c>
      <c r="G25" s="35">
        <v>6.4980645201731884</v>
      </c>
      <c r="H25" s="35">
        <v>6.3886382880576145</v>
      </c>
      <c r="I25" s="35">
        <v>6.1895472873710116</v>
      </c>
      <c r="J25" s="35">
        <v>5.9566294319425941</v>
      </c>
      <c r="K25" s="35">
        <v>6.4202406292121941</v>
      </c>
      <c r="L25" s="35">
        <v>6.5264117444859586</v>
      </c>
      <c r="M25" s="35">
        <v>6.2303665853964159</v>
      </c>
      <c r="N25" s="35">
        <v>5.7424318305986128</v>
      </c>
      <c r="O25" s="35">
        <v>5.9197605586872886</v>
      </c>
      <c r="P25" s="35">
        <v>6.7517582889892509</v>
      </c>
      <c r="Q25" s="35">
        <v>7.2570911581596578</v>
      </c>
      <c r="R25" s="35">
        <v>5.9330087969769085</v>
      </c>
      <c r="S25" s="35">
        <v>6.2842124554305459</v>
      </c>
      <c r="T25" s="35">
        <v>6.6066325413549958</v>
      </c>
      <c r="U25" s="35">
        <v>6.2820419132536065</v>
      </c>
      <c r="V25" s="35">
        <v>5.6909381657228577</v>
      </c>
      <c r="W25" s="35">
        <v>5.9794980070214248</v>
      </c>
    </row>
    <row r="26" spans="1:23" s="19" customFormat="1" ht="17.100000000000001" customHeight="1" x14ac:dyDescent="0.2">
      <c r="A26" s="40" t="s">
        <v>70</v>
      </c>
      <c r="B26" s="35">
        <v>2.4210095093075643</v>
      </c>
      <c r="C26" s="35">
        <v>2.3417361266497689</v>
      </c>
      <c r="D26" s="35">
        <v>1.8521487547712459</v>
      </c>
      <c r="E26" s="35">
        <v>1.9704966741185503</v>
      </c>
      <c r="F26" s="35">
        <v>2.1693404129472662</v>
      </c>
      <c r="G26" s="35">
        <v>2.3749695113964053</v>
      </c>
      <c r="H26" s="35">
        <v>1.9937846744580359</v>
      </c>
      <c r="I26" s="35">
        <v>2.0903587616836856</v>
      </c>
      <c r="J26" s="35">
        <v>2.0292375743686617</v>
      </c>
      <c r="K26" s="35">
        <v>1.9731987352861455</v>
      </c>
      <c r="L26" s="35">
        <v>1.9861324541680561</v>
      </c>
      <c r="M26" s="35">
        <v>2.3246324222614017</v>
      </c>
      <c r="N26" s="35">
        <v>2.490886731540142</v>
      </c>
      <c r="O26" s="35">
        <v>2.3359404000359549</v>
      </c>
      <c r="P26" s="35">
        <v>1.4424167586355969</v>
      </c>
      <c r="Q26" s="35">
        <v>1.9614115981473574</v>
      </c>
      <c r="R26" s="35">
        <v>1.5804747735077074</v>
      </c>
      <c r="S26" s="35">
        <v>2.0146265773367116</v>
      </c>
      <c r="T26" s="35">
        <v>2.221310501539334</v>
      </c>
      <c r="U26" s="35">
        <v>2.2302348293477094</v>
      </c>
      <c r="V26" s="35">
        <v>2.5374861382625244</v>
      </c>
      <c r="W26" s="35">
        <v>2.7686993374188678</v>
      </c>
    </row>
    <row r="27" spans="1:23" s="19" customFormat="1" ht="17.100000000000001" customHeight="1" x14ac:dyDescent="0.2">
      <c r="A27" s="40" t="s">
        <v>74</v>
      </c>
      <c r="B27" s="35">
        <v>1.5935255126312429</v>
      </c>
      <c r="C27" s="35">
        <v>1.7940546418947805</v>
      </c>
      <c r="D27" s="35">
        <v>1.8152003064313624</v>
      </c>
      <c r="E27" s="35">
        <v>1.8093830834593496</v>
      </c>
      <c r="F27" s="35">
        <v>1.5744734746101046</v>
      </c>
      <c r="G27" s="35">
        <v>1.7263100543210415</v>
      </c>
      <c r="H27" s="35">
        <v>1.6919828297556654</v>
      </c>
      <c r="I27" s="35">
        <v>1.6927027831587123</v>
      </c>
      <c r="J27" s="35">
        <v>1.6585162160686027</v>
      </c>
      <c r="K27" s="35">
        <v>1.8110954347110833</v>
      </c>
      <c r="L27" s="35">
        <v>1.8642529744735479</v>
      </c>
      <c r="M27" s="35">
        <v>1.8858198246125775</v>
      </c>
      <c r="N27" s="35">
        <v>1.7486699005786139</v>
      </c>
      <c r="O27" s="35">
        <v>1.8472412490609313</v>
      </c>
      <c r="P27" s="35">
        <v>1.8308920238189055</v>
      </c>
      <c r="Q27" s="35">
        <v>1.9732076482184926</v>
      </c>
      <c r="R27" s="35">
        <v>1.7632359552245962</v>
      </c>
      <c r="S27" s="35">
        <v>1.9140868946676382</v>
      </c>
      <c r="T27" s="35">
        <v>2.035110831333411</v>
      </c>
      <c r="U27" s="35">
        <v>1.9791132141544736</v>
      </c>
      <c r="V27" s="35">
        <v>1.8802857271677222</v>
      </c>
      <c r="W27" s="35">
        <v>1.9833884559772617</v>
      </c>
    </row>
    <row r="28" spans="1:23" s="19" customFormat="1" ht="17.100000000000001" customHeight="1" x14ac:dyDescent="0.2">
      <c r="A28" s="40" t="s">
        <v>23</v>
      </c>
      <c r="B28" s="35">
        <v>2.1908503485253807</v>
      </c>
      <c r="C28" s="35">
        <v>2.4793121887555931</v>
      </c>
      <c r="D28" s="35">
        <v>2.5220190154638247</v>
      </c>
      <c r="E28" s="35">
        <v>2.6825455109407041</v>
      </c>
      <c r="F28" s="35">
        <v>2.4262005503018145</v>
      </c>
      <c r="G28" s="35">
        <v>2.7633403838312103</v>
      </c>
      <c r="H28" s="35">
        <v>2.5820541433886239</v>
      </c>
      <c r="I28" s="35">
        <v>2.374189383976979</v>
      </c>
      <c r="J28" s="35">
        <v>2.4091505124728672</v>
      </c>
      <c r="K28" s="35">
        <v>2.5135475898820525</v>
      </c>
      <c r="L28" s="35">
        <v>2.5287773397644928</v>
      </c>
      <c r="M28" s="35">
        <v>2.4079374469868577</v>
      </c>
      <c r="N28" s="35">
        <v>2.5299552475541267</v>
      </c>
      <c r="O28" s="35">
        <v>2.6828669349734562</v>
      </c>
      <c r="P28" s="35">
        <v>2.8431732434620498</v>
      </c>
      <c r="Q28" s="35">
        <v>3.0634472831285287</v>
      </c>
      <c r="R28" s="35">
        <v>2.7429345144656145</v>
      </c>
      <c r="S28" s="35">
        <v>3.0805454460753499</v>
      </c>
      <c r="T28" s="35">
        <v>3.4916729693923334</v>
      </c>
      <c r="U28" s="35">
        <v>2.7687964268102294</v>
      </c>
      <c r="V28" s="35">
        <v>3.0635052337617839</v>
      </c>
      <c r="W28" s="35">
        <v>3.2071801360548458</v>
      </c>
    </row>
    <row r="29" spans="1:23" s="19" customFormat="1" ht="17.100000000000001" customHeight="1" x14ac:dyDescent="0.2">
      <c r="A29" s="40" t="s">
        <v>24</v>
      </c>
      <c r="B29" s="35">
        <v>4.2173288506418745</v>
      </c>
      <c r="C29" s="35">
        <v>4.4459261096839855</v>
      </c>
      <c r="D29" s="35">
        <v>4.4318892039276028</v>
      </c>
      <c r="E29" s="35">
        <v>4.5154828271272267</v>
      </c>
      <c r="F29" s="35">
        <v>4.0483642839638367</v>
      </c>
      <c r="G29" s="35">
        <v>4.6083371274832068</v>
      </c>
      <c r="H29" s="35">
        <v>4.5879082274489082</v>
      </c>
      <c r="I29" s="35">
        <v>4.3523549163976858</v>
      </c>
      <c r="J29" s="35">
        <v>4.1868500509999542</v>
      </c>
      <c r="K29" s="35">
        <v>4.5639987468046117</v>
      </c>
      <c r="L29" s="35">
        <v>4.5357826302414184</v>
      </c>
      <c r="M29" s="35">
        <v>4.3107396426045312</v>
      </c>
      <c r="N29" s="35">
        <v>3.7496773147007203</v>
      </c>
      <c r="O29" s="35">
        <v>4.0505787052624642</v>
      </c>
      <c r="P29" s="35">
        <v>4.4375577748268533</v>
      </c>
      <c r="Q29" s="35">
        <v>4.3411644317992142</v>
      </c>
      <c r="R29" s="35">
        <v>3.0831461523482289</v>
      </c>
      <c r="S29" s="35">
        <v>3.3806732812271734</v>
      </c>
      <c r="T29" s="35">
        <v>4.1592880710946023</v>
      </c>
      <c r="U29" s="35">
        <v>4.4782107167365313</v>
      </c>
      <c r="V29" s="35">
        <v>4.1719016204685255</v>
      </c>
      <c r="W29" s="35">
        <v>4.4171460207816784</v>
      </c>
    </row>
    <row r="30" spans="1:23" s="19" customFormat="1" ht="17.100000000000001" customHeight="1" x14ac:dyDescent="0.2">
      <c r="A30" s="40" t="s">
        <v>71</v>
      </c>
      <c r="B30" s="35">
        <v>2.8218087978622886</v>
      </c>
      <c r="C30" s="35">
        <v>3.0081152533821003</v>
      </c>
      <c r="D30" s="35">
        <v>3.1175607735706468</v>
      </c>
      <c r="E30" s="35">
        <v>3.2552787016060716</v>
      </c>
      <c r="F30" s="35">
        <v>3.053920323096738</v>
      </c>
      <c r="G30" s="35">
        <v>3.5232171458213424</v>
      </c>
      <c r="H30" s="35">
        <v>3.4686573470713187</v>
      </c>
      <c r="I30" s="35">
        <v>3.2159032194792463</v>
      </c>
      <c r="J30" s="35">
        <v>3.2580106676905403</v>
      </c>
      <c r="K30" s="35">
        <v>3.3363238031402673</v>
      </c>
      <c r="L30" s="35">
        <v>3.3072555935609245</v>
      </c>
      <c r="M30" s="35">
        <v>3.2002308400538588</v>
      </c>
      <c r="N30" s="35">
        <v>3.0060061026245295</v>
      </c>
      <c r="O30" s="35">
        <v>3.1960428492449364</v>
      </c>
      <c r="P30" s="35">
        <v>3.3778249216621008</v>
      </c>
      <c r="Q30" s="35">
        <v>3.3304445972907666</v>
      </c>
      <c r="R30" s="35">
        <v>3.4168710754280851</v>
      </c>
      <c r="S30" s="35">
        <v>3.5936054933280759</v>
      </c>
      <c r="T30" s="35">
        <v>3.4923791961183399</v>
      </c>
      <c r="U30" s="35">
        <v>3.2284110064116711</v>
      </c>
      <c r="V30" s="35">
        <v>3.1305730634048534</v>
      </c>
      <c r="W30" s="35">
        <v>3.7332972981573231</v>
      </c>
    </row>
    <row r="31" spans="1:23" s="19" customFormat="1" ht="17.100000000000001" customHeight="1" x14ac:dyDescent="0.2">
      <c r="A31" s="40" t="s">
        <v>72</v>
      </c>
      <c r="B31" s="35">
        <v>9.0818416714996728E-2</v>
      </c>
      <c r="C31" s="35">
        <v>9.838377874921396E-2</v>
      </c>
      <c r="D31" s="35">
        <v>0.12632715422650262</v>
      </c>
      <c r="E31" s="35">
        <v>0.16741044871071464</v>
      </c>
      <c r="F31" s="35">
        <v>0.13341879715693925</v>
      </c>
      <c r="G31" s="35">
        <v>0.189040796589722</v>
      </c>
      <c r="H31" s="35">
        <v>0.2048271477090024</v>
      </c>
      <c r="I31" s="35">
        <v>0.18473289920791022</v>
      </c>
      <c r="J31" s="35">
        <v>0.19141976985229137</v>
      </c>
      <c r="K31" s="35">
        <v>0.18591703483457722</v>
      </c>
      <c r="L31" s="35">
        <v>0.20271520622031775</v>
      </c>
      <c r="M31" s="35">
        <v>0.17523258896744989</v>
      </c>
      <c r="N31" s="35">
        <v>0.18923014169802688</v>
      </c>
      <c r="O31" s="35">
        <v>0.18617327691689156</v>
      </c>
      <c r="P31" s="35">
        <v>0.19736935965966604</v>
      </c>
      <c r="Q31" s="35">
        <v>0.1435350655330237</v>
      </c>
      <c r="R31" s="35">
        <v>0.13796492254798509</v>
      </c>
      <c r="S31" s="35">
        <v>0.14845744735809246</v>
      </c>
      <c r="T31" s="35">
        <v>0.16109924473261483</v>
      </c>
      <c r="U31" s="35">
        <v>0.17217553866888355</v>
      </c>
      <c r="V31" s="35">
        <v>0.19119284472043566</v>
      </c>
      <c r="W31" s="35">
        <v>0.19600229170296202</v>
      </c>
    </row>
    <row r="32" spans="1:23" s="19" customFormat="1" ht="17.100000000000001" customHeight="1" x14ac:dyDescent="0.2">
      <c r="A32" s="40" t="s">
        <v>27</v>
      </c>
      <c r="B32" s="35">
        <v>2.6673521984963338</v>
      </c>
      <c r="C32" s="35">
        <v>2.8296858841446322</v>
      </c>
      <c r="D32" s="35">
        <v>2.8687159849160686</v>
      </c>
      <c r="E32" s="35">
        <v>2.6384918061722376</v>
      </c>
      <c r="F32" s="35">
        <v>2.3708709371198822</v>
      </c>
      <c r="G32" s="35">
        <v>2.6466029594747384</v>
      </c>
      <c r="H32" s="35">
        <v>2.4751211767047123</v>
      </c>
      <c r="I32" s="35">
        <v>2.349934081187512</v>
      </c>
      <c r="J32" s="35">
        <v>2.2196845245063193</v>
      </c>
      <c r="K32" s="35">
        <v>2.3828190528778759</v>
      </c>
      <c r="L32" s="35">
        <v>2.3973996590685176</v>
      </c>
      <c r="M32" s="35">
        <v>2.4505627174061639</v>
      </c>
      <c r="N32" s="35">
        <v>2.2645135038129052</v>
      </c>
      <c r="O32" s="35">
        <v>2.4039076168777447</v>
      </c>
      <c r="P32" s="35">
        <v>2.5683403139641054</v>
      </c>
      <c r="Q32" s="35">
        <v>2.7025834923769652</v>
      </c>
      <c r="R32" s="35">
        <v>2.2895311604370185</v>
      </c>
      <c r="S32" s="35">
        <v>2.4555322794035894</v>
      </c>
      <c r="T32" s="35">
        <v>2.6516857289808065</v>
      </c>
      <c r="U32" s="35">
        <v>2.5677173621002156</v>
      </c>
      <c r="V32" s="35">
        <v>2.3727437281721282</v>
      </c>
      <c r="W32" s="35">
        <v>2.2645150100462605</v>
      </c>
    </row>
    <row r="33" spans="1:23" s="19" customFormat="1" ht="17.100000000000001" customHeight="1" x14ac:dyDescent="0.2">
      <c r="A33" s="40" t="s">
        <v>69</v>
      </c>
      <c r="B33" s="35">
        <v>0.77098817079197113</v>
      </c>
      <c r="C33" s="35">
        <v>0.82937850408031788</v>
      </c>
      <c r="D33" s="35">
        <v>0.84481215671022292</v>
      </c>
      <c r="E33" s="35">
        <v>0.84181368021426317</v>
      </c>
      <c r="F33" s="35">
        <v>0.7397665190928302</v>
      </c>
      <c r="G33" s="35">
        <v>0.83414940972245444</v>
      </c>
      <c r="H33" s="35">
        <v>0.81308770357062676</v>
      </c>
      <c r="I33" s="35">
        <v>0.78075188233978587</v>
      </c>
      <c r="J33" s="35">
        <v>0.72120144744622772</v>
      </c>
      <c r="K33" s="35">
        <v>0.7748404386719685</v>
      </c>
      <c r="L33" s="35">
        <v>0.77996027539408519</v>
      </c>
      <c r="M33" s="35">
        <v>0.76296947113253577</v>
      </c>
      <c r="N33" s="35">
        <v>0.6799914028314864</v>
      </c>
      <c r="O33" s="35">
        <v>0.71901518605304637</v>
      </c>
      <c r="P33" s="35">
        <v>0.78377967113051217</v>
      </c>
      <c r="Q33" s="35">
        <v>0.84933480739489364</v>
      </c>
      <c r="R33" s="35">
        <v>0.69755293322643963</v>
      </c>
      <c r="S33" s="35">
        <v>0.74593713093333069</v>
      </c>
      <c r="T33" s="35">
        <v>0.79232566693378548</v>
      </c>
      <c r="U33" s="35">
        <v>0.76235474849943174</v>
      </c>
      <c r="V33" s="35">
        <v>0.70263837553948127</v>
      </c>
      <c r="W33" s="35">
        <v>0.74627669540173491</v>
      </c>
    </row>
    <row r="34" spans="1:23" s="19" customFormat="1" ht="17.100000000000001" customHeight="1" x14ac:dyDescent="0.2">
      <c r="A34" s="41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</row>
    <row r="35" spans="1:23" s="57" customFormat="1" ht="17.100000000000001" customHeight="1" x14ac:dyDescent="0.2">
      <c r="A35" s="59" t="s">
        <v>84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</row>
    <row r="36" spans="1:23" s="27" customFormat="1" ht="17.100000000000001" customHeight="1" thickBot="1" x14ac:dyDescent="0.25">
      <c r="A36" s="25" t="s">
        <v>30</v>
      </c>
      <c r="B36" s="36">
        <v>6.3680814394352403</v>
      </c>
      <c r="C36" s="36">
        <v>6.8951985283893178</v>
      </c>
      <c r="D36" s="36">
        <v>7.4893378428836614</v>
      </c>
      <c r="E36" s="36">
        <v>7.3890942756992182</v>
      </c>
      <c r="F36" s="36">
        <v>6.2484845253092072</v>
      </c>
      <c r="G36" s="36">
        <v>7.5137307032115714</v>
      </c>
      <c r="H36" s="36">
        <v>7.6341146802438393</v>
      </c>
      <c r="I36" s="36">
        <v>7.3686477900715062</v>
      </c>
      <c r="J36" s="36">
        <v>6.8761572386085934</v>
      </c>
      <c r="K36" s="36">
        <v>7.9191104635579963</v>
      </c>
      <c r="L36" s="36">
        <v>7.7279421230283543</v>
      </c>
      <c r="M36" s="36">
        <v>7.2623275088205759</v>
      </c>
      <c r="N36" s="36">
        <v>6.536794147965197</v>
      </c>
      <c r="O36" s="36">
        <v>7.3213882196288855</v>
      </c>
      <c r="P36" s="36">
        <v>7.7731491486806386</v>
      </c>
      <c r="Q36" s="36">
        <v>5.2287221659052676</v>
      </c>
      <c r="R36" s="36">
        <v>6.5180426965712064</v>
      </c>
      <c r="S36" s="36">
        <v>7.4662777127256286</v>
      </c>
      <c r="T36" s="36">
        <v>7.5048384421974577</v>
      </c>
      <c r="U36" s="36">
        <v>7.2819994891207926</v>
      </c>
      <c r="V36" s="36">
        <v>6.2571081826573254</v>
      </c>
      <c r="W36" s="36">
        <v>7.6160984537843053</v>
      </c>
    </row>
    <row r="37" spans="1:23" x14ac:dyDescent="0.2">
      <c r="A37" s="14" t="s">
        <v>63</v>
      </c>
    </row>
  </sheetData>
  <mergeCells count="6">
    <mergeCell ref="V3:W3"/>
    <mergeCell ref="B3:E3"/>
    <mergeCell ref="F3:I3"/>
    <mergeCell ref="J3:M3"/>
    <mergeCell ref="N3:P3"/>
    <mergeCell ref="R3:U3"/>
  </mergeCells>
  <pageMargins left="0" right="0" top="0.47244094488188981" bottom="0" header="0.31496062992125984" footer="0.31496062992125984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37"/>
  <sheetViews>
    <sheetView view="pageBreakPreview" zoomScaleNormal="100" zoomScaleSheetLayoutView="100" workbookViewId="0">
      <selection activeCell="C11" sqref="C11"/>
    </sheetView>
  </sheetViews>
  <sheetFormatPr defaultRowHeight="11.25" x14ac:dyDescent="0.2"/>
  <cols>
    <col min="1" max="1" width="26.5703125" style="29" customWidth="1"/>
    <col min="2" max="6" width="7.42578125" style="29" customWidth="1"/>
    <col min="7" max="7" width="7.140625" style="29" customWidth="1"/>
    <col min="8" max="8" width="6.85546875" style="29" bestFit="1" customWidth="1"/>
    <col min="9" max="12" width="6.5703125" style="29" customWidth="1"/>
    <col min="13" max="17" width="6.85546875" style="29" bestFit="1" customWidth="1"/>
    <col min="18" max="19" width="7.42578125" style="29" bestFit="1" customWidth="1"/>
    <col min="20" max="23" width="6.85546875" style="29" bestFit="1" customWidth="1"/>
    <col min="24" max="16384" width="9.140625" style="29"/>
  </cols>
  <sheetData>
    <row r="1" spans="1:23" ht="26.25" customHeight="1" x14ac:dyDescent="0.2">
      <c r="B1" s="18" t="s">
        <v>92</v>
      </c>
    </row>
    <row r="2" spans="1:23" ht="1.5" customHeight="1" thickBot="1" x14ac:dyDescent="0.25"/>
    <row r="3" spans="1:23" s="53" customFormat="1" ht="15" customHeight="1" x14ac:dyDescent="0.2">
      <c r="B3" s="68" t="s">
        <v>75</v>
      </c>
      <c r="C3" s="68"/>
      <c r="D3" s="68"/>
      <c r="E3" s="68"/>
      <c r="F3" s="68" t="s">
        <v>79</v>
      </c>
      <c r="G3" s="68"/>
      <c r="H3" s="68"/>
      <c r="I3" s="68"/>
      <c r="J3" s="68" t="s">
        <v>85</v>
      </c>
      <c r="K3" s="68"/>
      <c r="L3" s="68"/>
      <c r="M3" s="68"/>
      <c r="N3" s="68" t="s">
        <v>86</v>
      </c>
      <c r="O3" s="68"/>
      <c r="P3" s="68"/>
      <c r="R3" s="68" t="s">
        <v>90</v>
      </c>
      <c r="S3" s="68"/>
      <c r="T3" s="68"/>
      <c r="U3" s="68"/>
      <c r="V3" s="68" t="s">
        <v>91</v>
      </c>
      <c r="W3" s="68"/>
    </row>
    <row r="4" spans="1:23" s="57" customFormat="1" ht="12" customHeight="1" x14ac:dyDescent="0.2">
      <c r="A4" s="54"/>
      <c r="B4" s="55" t="s">
        <v>57</v>
      </c>
      <c r="C4" s="55" t="s">
        <v>58</v>
      </c>
      <c r="D4" s="55" t="s">
        <v>59</v>
      </c>
      <c r="E4" s="55" t="s">
        <v>60</v>
      </c>
      <c r="F4" s="56" t="s">
        <v>57</v>
      </c>
      <c r="G4" s="55" t="s">
        <v>58</v>
      </c>
      <c r="H4" s="56" t="s">
        <v>59</v>
      </c>
      <c r="I4" s="56" t="s">
        <v>60</v>
      </c>
      <c r="J4" s="56" t="s">
        <v>57</v>
      </c>
      <c r="K4" s="56" t="s">
        <v>58</v>
      </c>
      <c r="L4" s="56" t="s">
        <v>59</v>
      </c>
      <c r="M4" s="56" t="s">
        <v>60</v>
      </c>
      <c r="N4" s="55" t="s">
        <v>57</v>
      </c>
      <c r="O4" s="55" t="s">
        <v>58</v>
      </c>
      <c r="P4" s="55" t="s">
        <v>59</v>
      </c>
      <c r="Q4" s="55" t="s">
        <v>60</v>
      </c>
      <c r="R4" s="55" t="s">
        <v>57</v>
      </c>
      <c r="S4" s="55" t="s">
        <v>58</v>
      </c>
      <c r="T4" s="55" t="s">
        <v>59</v>
      </c>
      <c r="U4" s="55" t="s">
        <v>60</v>
      </c>
      <c r="V4" s="55" t="s">
        <v>57</v>
      </c>
      <c r="W4" s="55" t="s">
        <v>58</v>
      </c>
    </row>
    <row r="5" spans="1:23" s="20" customFormat="1" ht="17.100000000000001" customHeight="1" x14ac:dyDescent="0.2">
      <c r="A5" s="21" t="s">
        <v>80</v>
      </c>
      <c r="B5" s="43">
        <v>25600.447621307896</v>
      </c>
      <c r="C5" s="43">
        <v>26822.939429653165</v>
      </c>
      <c r="D5" s="43">
        <v>27991.981601301155</v>
      </c>
      <c r="E5" s="43">
        <v>28232.49926189928</v>
      </c>
      <c r="F5" s="43">
        <v>29007.32315030993</v>
      </c>
      <c r="G5" s="43">
        <v>28641.60812117867</v>
      </c>
      <c r="H5" s="43">
        <v>30842.724348798878</v>
      </c>
      <c r="I5" s="43">
        <v>32047.909131391527</v>
      </c>
      <c r="J5" s="43">
        <v>31814.050903556144</v>
      </c>
      <c r="K5" s="43">
        <v>32503.21728349667</v>
      </c>
      <c r="L5" s="43">
        <v>33661.648463204736</v>
      </c>
      <c r="M5" s="43">
        <v>34378.195296653386</v>
      </c>
      <c r="N5" s="43">
        <v>35387.069994130456</v>
      </c>
      <c r="O5" s="43">
        <v>36637.553779184294</v>
      </c>
      <c r="P5" s="43">
        <v>35067.026027764332</v>
      </c>
      <c r="Q5" s="43">
        <v>32611.846125767555</v>
      </c>
      <c r="R5" s="43">
        <v>36213.96220804366</v>
      </c>
      <c r="S5" s="43">
        <v>37070.784440119372</v>
      </c>
      <c r="T5" s="43">
        <v>36252.292275204905</v>
      </c>
      <c r="U5" s="43">
        <v>37914.948628689934</v>
      </c>
      <c r="V5" s="43">
        <v>38019.082517779425</v>
      </c>
      <c r="W5" s="43">
        <v>38864.906832227294</v>
      </c>
    </row>
    <row r="6" spans="1:23" s="62" customFormat="1" ht="17.100000000000001" customHeight="1" x14ac:dyDescent="0.2">
      <c r="A6" s="59" t="s">
        <v>81</v>
      </c>
      <c r="B6" s="60">
        <v>6009.0952768808766</v>
      </c>
      <c r="C6" s="60">
        <v>6436.2731575209173</v>
      </c>
      <c r="D6" s="60">
        <v>6641.5495793273785</v>
      </c>
      <c r="E6" s="60">
        <v>6424.2245258096527</v>
      </c>
      <c r="F6" s="60">
        <v>6721.6017636912475</v>
      </c>
      <c r="G6" s="60">
        <v>6222.3232900763569</v>
      </c>
      <c r="H6" s="60">
        <v>7435.7734797142139</v>
      </c>
      <c r="I6" s="60">
        <v>7654.7278479382476</v>
      </c>
      <c r="J6" s="60">
        <v>6940.4190903847066</v>
      </c>
      <c r="K6" s="60">
        <v>7364.7323297982748</v>
      </c>
      <c r="L6" s="60">
        <v>7971.5257336324794</v>
      </c>
      <c r="M6" s="60">
        <v>8276.71801624607</v>
      </c>
      <c r="N6" s="60">
        <v>8112.6166822892992</v>
      </c>
      <c r="O6" s="60">
        <v>8816.335850868807</v>
      </c>
      <c r="P6" s="60">
        <v>8037.804169447204</v>
      </c>
      <c r="Q6" s="60">
        <v>8492.6021840201211</v>
      </c>
      <c r="R6" s="60">
        <v>8908.0137951240522</v>
      </c>
      <c r="S6" s="60">
        <v>9224.5581705981058</v>
      </c>
      <c r="T6" s="60">
        <v>7688.4270042425651</v>
      </c>
      <c r="U6" s="60">
        <v>8862.1637925226205</v>
      </c>
      <c r="V6" s="60">
        <v>9242.3897973345938</v>
      </c>
      <c r="W6" s="60">
        <v>8856.7897140172263</v>
      </c>
    </row>
    <row r="7" spans="1:23" s="19" customFormat="1" ht="17.100000000000001" customHeight="1" x14ac:dyDescent="0.2">
      <c r="A7" s="39" t="s">
        <v>2</v>
      </c>
      <c r="B7" s="16">
        <v>493.20336927934898</v>
      </c>
      <c r="C7" s="16">
        <v>708.67963370906295</v>
      </c>
      <c r="D7" s="16">
        <v>678.95051851579797</v>
      </c>
      <c r="E7" s="16">
        <v>678.56573988238802</v>
      </c>
      <c r="F7" s="16">
        <v>741.33715774831205</v>
      </c>
      <c r="G7" s="16">
        <v>666.04193590858699</v>
      </c>
      <c r="H7" s="16">
        <v>654.37553369850002</v>
      </c>
      <c r="I7" s="16">
        <v>645.73592965115199</v>
      </c>
      <c r="J7" s="16">
        <v>697.942364082317</v>
      </c>
      <c r="K7" s="16">
        <v>654.67400241824703</v>
      </c>
      <c r="L7" s="16">
        <v>616.00533281839603</v>
      </c>
      <c r="M7" s="16">
        <v>638.70396116065797</v>
      </c>
      <c r="N7" s="16">
        <v>641.19238499515995</v>
      </c>
      <c r="O7" s="16">
        <v>707.00897400457995</v>
      </c>
      <c r="P7" s="16">
        <v>767.21330589960996</v>
      </c>
      <c r="Q7" s="16">
        <v>629.813764770224</v>
      </c>
      <c r="R7" s="16">
        <v>659.51410035399499</v>
      </c>
      <c r="S7" s="16">
        <v>696.66467893196</v>
      </c>
      <c r="T7" s="16">
        <v>779.97789849537901</v>
      </c>
      <c r="U7" s="16">
        <v>766.30797309782201</v>
      </c>
      <c r="V7" s="16">
        <v>767.34410530841205</v>
      </c>
      <c r="W7" s="16">
        <v>745.24431438089402</v>
      </c>
    </row>
    <row r="8" spans="1:23" s="19" customFormat="1" ht="17.100000000000001" customHeight="1" x14ac:dyDescent="0.2">
      <c r="A8" s="39" t="s">
        <v>3</v>
      </c>
      <c r="B8" s="16">
        <v>3314.53310864276</v>
      </c>
      <c r="C8" s="16">
        <v>3332.6531013128101</v>
      </c>
      <c r="D8" s="16">
        <v>3507.4351719129299</v>
      </c>
      <c r="E8" s="16">
        <v>3302.4888452223399</v>
      </c>
      <c r="F8" s="16">
        <v>3744.6813190194498</v>
      </c>
      <c r="G8" s="16">
        <v>3465.03641071013</v>
      </c>
      <c r="H8" s="16">
        <v>4028.23855886304</v>
      </c>
      <c r="I8" s="16">
        <v>3802.5217837436298</v>
      </c>
      <c r="J8" s="16">
        <v>3550.39597984383</v>
      </c>
      <c r="K8" s="16">
        <v>3642.7565389637298</v>
      </c>
      <c r="L8" s="16">
        <v>4163.9756101345301</v>
      </c>
      <c r="M8" s="16">
        <v>4110.8424054381603</v>
      </c>
      <c r="N8" s="16">
        <v>3890.4223312675699</v>
      </c>
      <c r="O8" s="16">
        <v>4130.4351149133299</v>
      </c>
      <c r="P8" s="16">
        <v>3816.37370553453</v>
      </c>
      <c r="Q8" s="16">
        <v>4355.49162733086</v>
      </c>
      <c r="R8" s="16">
        <v>4535.7512017011704</v>
      </c>
      <c r="S8" s="16">
        <v>4361.6492417118598</v>
      </c>
      <c r="T8" s="16">
        <v>3303.3659900553898</v>
      </c>
      <c r="U8" s="16">
        <v>4264.6087007183696</v>
      </c>
      <c r="V8" s="16">
        <v>4327.5646273320199</v>
      </c>
      <c r="W8" s="16">
        <v>4220.8924551645496</v>
      </c>
    </row>
    <row r="9" spans="1:23" s="19" customFormat="1" ht="17.100000000000001" customHeight="1" x14ac:dyDescent="0.2">
      <c r="A9" s="39" t="s">
        <v>4</v>
      </c>
      <c r="B9" s="16">
        <v>788.48642636527302</v>
      </c>
      <c r="C9" s="16">
        <v>809.10785285262205</v>
      </c>
      <c r="D9" s="16">
        <v>840.57670251551997</v>
      </c>
      <c r="E9" s="16">
        <v>870.30916091019196</v>
      </c>
      <c r="F9" s="16">
        <v>933.83644932576897</v>
      </c>
      <c r="G9" s="16">
        <v>953.36166812638601</v>
      </c>
      <c r="H9" s="16">
        <v>983.96075758265897</v>
      </c>
      <c r="I9" s="16">
        <v>1003.24418837828</v>
      </c>
      <c r="J9" s="16">
        <v>1065.2085197014301</v>
      </c>
      <c r="K9" s="16">
        <v>1100.9868361685201</v>
      </c>
      <c r="L9" s="16">
        <v>1135.25645545784</v>
      </c>
      <c r="M9" s="16">
        <v>1187.7378853442401</v>
      </c>
      <c r="N9" s="16">
        <v>1230.3515660821499</v>
      </c>
      <c r="O9" s="16">
        <v>1287.71581342318</v>
      </c>
      <c r="P9" s="16">
        <v>1358.52488543043</v>
      </c>
      <c r="Q9" s="16">
        <v>1389.8707175157999</v>
      </c>
      <c r="R9" s="16">
        <v>1408.91277865349</v>
      </c>
      <c r="S9" s="16">
        <v>1443.96878896572</v>
      </c>
      <c r="T9" s="16">
        <v>1467.20412571926</v>
      </c>
      <c r="U9" s="16">
        <v>1514.2806399497099</v>
      </c>
      <c r="V9" s="16">
        <v>1556.6071089212201</v>
      </c>
      <c r="W9" s="16">
        <v>1610.5441476728799</v>
      </c>
    </row>
    <row r="10" spans="1:23" s="19" customFormat="1" ht="17.100000000000001" customHeight="1" x14ac:dyDescent="0.2">
      <c r="A10" s="39" t="s">
        <v>5</v>
      </c>
      <c r="B10" s="16">
        <v>4.3085073817394397</v>
      </c>
      <c r="C10" s="16">
        <v>4.1225617678589801</v>
      </c>
      <c r="D10" s="16">
        <v>4.1798843968102002</v>
      </c>
      <c r="E10" s="16">
        <v>3.91407423994132</v>
      </c>
      <c r="F10" s="16">
        <v>3.5121538028260901</v>
      </c>
      <c r="G10" s="16">
        <v>3.4872199854385402</v>
      </c>
      <c r="H10" s="16">
        <v>3.6997449585405899</v>
      </c>
      <c r="I10" s="16">
        <v>3.8165847454266602</v>
      </c>
      <c r="J10" s="16">
        <v>4.0921432311684596</v>
      </c>
      <c r="K10" s="16">
        <v>4.1366231822438699</v>
      </c>
      <c r="L10" s="16">
        <v>4.6601483655681202</v>
      </c>
      <c r="M10" s="16">
        <v>5.4369986905631702</v>
      </c>
      <c r="N10" s="16">
        <v>5.6381823089844501</v>
      </c>
      <c r="O10" s="16">
        <v>5.6633565100969401</v>
      </c>
      <c r="P10" s="16">
        <v>4.4472286850812903</v>
      </c>
      <c r="Q10" s="16">
        <v>3.7591677980755298</v>
      </c>
      <c r="R10" s="16">
        <v>4.3427495089921404</v>
      </c>
      <c r="S10" s="16">
        <v>4.7446760769435397</v>
      </c>
      <c r="T10" s="16">
        <v>5.3343851423640896</v>
      </c>
      <c r="U10" s="16">
        <v>5.7269614440453598</v>
      </c>
      <c r="V10" s="16">
        <v>5.2889962660427603</v>
      </c>
      <c r="W10" s="16">
        <v>7.0114215821761796</v>
      </c>
    </row>
    <row r="11" spans="1:23" s="19" customFormat="1" ht="17.100000000000001" customHeight="1" x14ac:dyDescent="0.2">
      <c r="A11" s="39" t="s">
        <v>6</v>
      </c>
      <c r="B11" s="16">
        <v>855.82525050353297</v>
      </c>
      <c r="C11" s="16">
        <v>1028.72778930649</v>
      </c>
      <c r="D11" s="16">
        <v>1062.78122598763</v>
      </c>
      <c r="E11" s="16">
        <v>1039.3959628078501</v>
      </c>
      <c r="F11" s="16">
        <v>829.95364122154604</v>
      </c>
      <c r="G11" s="16">
        <v>662.77529778784003</v>
      </c>
      <c r="H11" s="16">
        <v>1341.9477825598101</v>
      </c>
      <c r="I11" s="16">
        <v>1671.96311737165</v>
      </c>
      <c r="J11" s="16">
        <v>1014.27219428607</v>
      </c>
      <c r="K11" s="16">
        <v>1277.17573420898</v>
      </c>
      <c r="L11" s="16">
        <v>1230.9858627988101</v>
      </c>
      <c r="M11" s="16">
        <v>1492.5373456946099</v>
      </c>
      <c r="N11" s="16">
        <v>1510.2369473668</v>
      </c>
      <c r="O11" s="16">
        <v>1766.8186869712599</v>
      </c>
      <c r="P11" s="16">
        <v>1206.2304651959</v>
      </c>
      <c r="Q11" s="16">
        <v>1291.94095368325</v>
      </c>
      <c r="R11" s="16">
        <v>1428.17609697586</v>
      </c>
      <c r="S11" s="16">
        <v>1878.11307390502</v>
      </c>
      <c r="T11" s="16">
        <v>1347.2377265677301</v>
      </c>
      <c r="U11" s="16">
        <v>1452.74126195758</v>
      </c>
      <c r="V11" s="16">
        <v>1683.0577627063101</v>
      </c>
      <c r="W11" s="16">
        <v>1437.80383451074</v>
      </c>
    </row>
    <row r="12" spans="1:23" s="19" customFormat="1" ht="17.100000000000001" customHeight="1" x14ac:dyDescent="0.2">
      <c r="A12" s="39" t="s">
        <v>7</v>
      </c>
      <c r="B12" s="16">
        <v>552.73861470822203</v>
      </c>
      <c r="C12" s="16">
        <v>552.98221857207204</v>
      </c>
      <c r="D12" s="16">
        <v>547.62607599869102</v>
      </c>
      <c r="E12" s="16">
        <v>529.55074274694095</v>
      </c>
      <c r="F12" s="16">
        <v>468.28104257334502</v>
      </c>
      <c r="G12" s="16">
        <v>471.62075755797599</v>
      </c>
      <c r="H12" s="16">
        <v>423.55110205166301</v>
      </c>
      <c r="I12" s="16">
        <v>527.44624404810895</v>
      </c>
      <c r="J12" s="16">
        <v>608.50788923989103</v>
      </c>
      <c r="K12" s="16">
        <v>685.00259485655397</v>
      </c>
      <c r="L12" s="16">
        <v>820.64232405733503</v>
      </c>
      <c r="M12" s="16">
        <v>841.459419917839</v>
      </c>
      <c r="N12" s="16">
        <v>834.77527026863595</v>
      </c>
      <c r="O12" s="16">
        <v>918.69390504636101</v>
      </c>
      <c r="P12" s="16">
        <v>885.01457870165302</v>
      </c>
      <c r="Q12" s="16">
        <v>821.72595292191102</v>
      </c>
      <c r="R12" s="16">
        <v>871.31686793054496</v>
      </c>
      <c r="S12" s="16">
        <v>839.41771100660299</v>
      </c>
      <c r="T12" s="16">
        <v>785.30687826244105</v>
      </c>
      <c r="U12" s="16">
        <v>858.49825535509399</v>
      </c>
      <c r="V12" s="16">
        <v>902.52719680058897</v>
      </c>
      <c r="W12" s="16">
        <v>835.29354070598595</v>
      </c>
    </row>
    <row r="13" spans="1:23" s="62" customFormat="1" ht="17.100000000000001" customHeight="1" x14ac:dyDescent="0.2">
      <c r="A13" s="59" t="s">
        <v>82</v>
      </c>
      <c r="B13" s="60">
        <v>6547.4619858155056</v>
      </c>
      <c r="C13" s="60">
        <v>6962.9648493333616</v>
      </c>
      <c r="D13" s="60">
        <v>7395.5497285507672</v>
      </c>
      <c r="E13" s="60">
        <v>7369.8874529605646</v>
      </c>
      <c r="F13" s="60">
        <v>7557.2304088686351</v>
      </c>
      <c r="G13" s="60">
        <v>7596.9795153125197</v>
      </c>
      <c r="H13" s="60">
        <v>7961.9315800022123</v>
      </c>
      <c r="I13" s="60">
        <v>8493.083969794232</v>
      </c>
      <c r="J13" s="60">
        <v>8652.0029692153475</v>
      </c>
      <c r="K13" s="60">
        <v>8692.9025231659489</v>
      </c>
      <c r="L13" s="60">
        <v>8876.527256144027</v>
      </c>
      <c r="M13" s="60">
        <v>8931.5735849616613</v>
      </c>
      <c r="N13" s="60">
        <v>9277.4388321177266</v>
      </c>
      <c r="O13" s="60">
        <v>9681.7987486372785</v>
      </c>
      <c r="P13" s="60">
        <v>9479.3564865225508</v>
      </c>
      <c r="Q13" s="60">
        <v>8556.5366147842724</v>
      </c>
      <c r="R13" s="60">
        <v>9583.3383621891535</v>
      </c>
      <c r="S13" s="60">
        <v>9968.5662643238902</v>
      </c>
      <c r="T13" s="60">
        <v>10110.213619609873</v>
      </c>
      <c r="U13" s="60">
        <v>10432.235460481032</v>
      </c>
      <c r="V13" s="60">
        <v>10145.485337763446</v>
      </c>
      <c r="W13" s="60">
        <v>10620.60972835758</v>
      </c>
    </row>
    <row r="14" spans="1:23" s="19" customFormat="1" ht="17.100000000000001" customHeight="1" x14ac:dyDescent="0.2">
      <c r="A14" s="39" t="s">
        <v>9</v>
      </c>
      <c r="B14" s="16">
        <v>284.06710923063901</v>
      </c>
      <c r="C14" s="16">
        <v>366.14308479157899</v>
      </c>
      <c r="D14" s="16">
        <v>350.11847102631299</v>
      </c>
      <c r="E14" s="16">
        <v>350.30695706418197</v>
      </c>
      <c r="F14" s="16">
        <v>337.11865227207801</v>
      </c>
      <c r="G14" s="16">
        <v>292.195861842966</v>
      </c>
      <c r="H14" s="16">
        <v>348.977889176063</v>
      </c>
      <c r="I14" s="16">
        <v>549.60103092052702</v>
      </c>
      <c r="J14" s="16">
        <v>643.62125570095395</v>
      </c>
      <c r="K14" s="16">
        <v>539.616355799247</v>
      </c>
      <c r="L14" s="16">
        <v>592.811326838985</v>
      </c>
      <c r="M14" s="16">
        <v>484.372753462037</v>
      </c>
      <c r="N14" s="16">
        <v>445.09404914948402</v>
      </c>
      <c r="O14" s="16">
        <v>555.92436361916305</v>
      </c>
      <c r="P14" s="16">
        <v>693.41692248156005</v>
      </c>
      <c r="Q14" s="16">
        <v>566.202120171601</v>
      </c>
      <c r="R14" s="16">
        <v>782.82696950763795</v>
      </c>
      <c r="S14" s="16">
        <v>747.969869293638</v>
      </c>
      <c r="T14" s="16">
        <v>535.12039798210606</v>
      </c>
      <c r="U14" s="16">
        <v>579.65081800165001</v>
      </c>
      <c r="V14" s="16">
        <v>442.89357225070802</v>
      </c>
      <c r="W14" s="16">
        <v>682.44037855551699</v>
      </c>
    </row>
    <row r="15" spans="1:23" s="19" customFormat="1" ht="17.100000000000001" customHeight="1" x14ac:dyDescent="0.2">
      <c r="A15" s="24" t="s">
        <v>10</v>
      </c>
      <c r="B15" s="16">
        <v>3853.2931016903499</v>
      </c>
      <c r="C15" s="16">
        <v>4102.0329780169996</v>
      </c>
      <c r="D15" s="16">
        <v>4475.5903802784196</v>
      </c>
      <c r="E15" s="16">
        <v>4426.8909595265704</v>
      </c>
      <c r="F15" s="16">
        <v>4579.51066726106</v>
      </c>
      <c r="G15" s="16">
        <v>4627.3005208728</v>
      </c>
      <c r="H15" s="16">
        <v>4800.4871844998497</v>
      </c>
      <c r="I15" s="16">
        <v>5009.55052303502</v>
      </c>
      <c r="J15" s="16">
        <v>4994.6953102277303</v>
      </c>
      <c r="K15" s="16">
        <v>5070.9327971531602</v>
      </c>
      <c r="L15" s="16">
        <v>5152.4011568251799</v>
      </c>
      <c r="M15" s="16">
        <v>5206.7523998698498</v>
      </c>
      <c r="N15" s="16">
        <v>5646.2068136828602</v>
      </c>
      <c r="O15" s="16">
        <v>5848.0595028072903</v>
      </c>
      <c r="P15" s="16">
        <v>5608.4558219558703</v>
      </c>
      <c r="Q15" s="16">
        <v>4957.1557635505796</v>
      </c>
      <c r="R15" s="16">
        <v>5958.3088883417104</v>
      </c>
      <c r="S15" s="16">
        <v>5971.55239208079</v>
      </c>
      <c r="T15" s="16">
        <v>6159.0061242003603</v>
      </c>
      <c r="U15" s="16">
        <v>6282.8469229419297</v>
      </c>
      <c r="V15" s="16">
        <v>6021.3382395614099</v>
      </c>
      <c r="W15" s="16">
        <v>6176.0234888407704</v>
      </c>
    </row>
    <row r="16" spans="1:23" s="19" customFormat="1" ht="17.100000000000001" customHeight="1" x14ac:dyDescent="0.2">
      <c r="A16" s="24" t="s">
        <v>11</v>
      </c>
      <c r="B16" s="16">
        <v>308.08085906951698</v>
      </c>
      <c r="C16" s="16">
        <v>319.70660117694001</v>
      </c>
      <c r="D16" s="16">
        <v>379.04492791707702</v>
      </c>
      <c r="E16" s="16">
        <v>372.498133262745</v>
      </c>
      <c r="F16" s="16">
        <v>379.08338685305603</v>
      </c>
      <c r="G16" s="16">
        <v>380.36727553362402</v>
      </c>
      <c r="H16" s="16">
        <v>395.22720076972303</v>
      </c>
      <c r="I16" s="16">
        <v>391.589579258779</v>
      </c>
      <c r="J16" s="16">
        <v>426.12958891674998</v>
      </c>
      <c r="K16" s="16">
        <v>426.62675798519501</v>
      </c>
      <c r="L16" s="16">
        <v>434.31882459649302</v>
      </c>
      <c r="M16" s="16">
        <v>455.28327921901098</v>
      </c>
      <c r="N16" s="16">
        <v>478.999105407152</v>
      </c>
      <c r="O16" s="16">
        <v>495.24034699812802</v>
      </c>
      <c r="P16" s="16">
        <v>508.773535436938</v>
      </c>
      <c r="Q16" s="16">
        <v>448.64981813216201</v>
      </c>
      <c r="R16" s="16">
        <v>509.41689587886498</v>
      </c>
      <c r="S16" s="16">
        <v>524.87570481093599</v>
      </c>
      <c r="T16" s="16">
        <v>539.60864342513901</v>
      </c>
      <c r="U16" s="16">
        <v>559.97777866387798</v>
      </c>
      <c r="V16" s="16">
        <v>581.46814885409401</v>
      </c>
      <c r="W16" s="16">
        <v>605.56776925026202</v>
      </c>
    </row>
    <row r="17" spans="1:23" s="19" customFormat="1" ht="17.100000000000001" customHeight="1" x14ac:dyDescent="0.2">
      <c r="A17" s="24" t="s">
        <v>12</v>
      </c>
      <c r="B17" s="16">
        <v>614.95133914085</v>
      </c>
      <c r="C17" s="16">
        <v>626.02631542957295</v>
      </c>
      <c r="D17" s="16">
        <v>650.87867841913703</v>
      </c>
      <c r="E17" s="16">
        <v>685.86096298352697</v>
      </c>
      <c r="F17" s="16">
        <v>698.00646351882096</v>
      </c>
      <c r="G17" s="16">
        <v>713.68145043848904</v>
      </c>
      <c r="H17" s="16">
        <v>721.963630076257</v>
      </c>
      <c r="I17" s="16">
        <v>751.76836828349701</v>
      </c>
      <c r="J17" s="16">
        <v>751.23920332801299</v>
      </c>
      <c r="K17" s="16">
        <v>747.89485404227798</v>
      </c>
      <c r="L17" s="16">
        <v>742.06861479557904</v>
      </c>
      <c r="M17" s="16">
        <v>743.41413342533497</v>
      </c>
      <c r="N17" s="16">
        <v>755.42543565856101</v>
      </c>
      <c r="O17" s="16">
        <v>777.47903578559601</v>
      </c>
      <c r="P17" s="16">
        <v>788.218001121052</v>
      </c>
      <c r="Q17" s="16">
        <v>798.17398741788998</v>
      </c>
      <c r="R17" s="16">
        <v>803.00778219850099</v>
      </c>
      <c r="S17" s="16">
        <v>806.96100193692598</v>
      </c>
      <c r="T17" s="16">
        <v>819.73572757271802</v>
      </c>
      <c r="U17" s="16">
        <v>828.00887106362302</v>
      </c>
      <c r="V17" s="16">
        <v>839.27139632770502</v>
      </c>
      <c r="W17" s="16">
        <v>846.34401190145104</v>
      </c>
    </row>
    <row r="18" spans="1:23" s="19" customFormat="1" ht="17.100000000000001" customHeight="1" x14ac:dyDescent="0.2">
      <c r="A18" s="39" t="s">
        <v>88</v>
      </c>
      <c r="B18" s="16">
        <v>1487.06957668415</v>
      </c>
      <c r="C18" s="16">
        <v>1549.05586991827</v>
      </c>
      <c r="D18" s="16">
        <v>1539.91727090982</v>
      </c>
      <c r="E18" s="16">
        <v>1534.33044012354</v>
      </c>
      <c r="F18" s="16">
        <v>1563.5112389636199</v>
      </c>
      <c r="G18" s="16">
        <v>1583.4344066246399</v>
      </c>
      <c r="H18" s="16">
        <v>1695.2756754803199</v>
      </c>
      <c r="I18" s="16">
        <v>1790.57446829641</v>
      </c>
      <c r="J18" s="16">
        <v>1836.3176110418999</v>
      </c>
      <c r="K18" s="16">
        <v>1907.8317581860699</v>
      </c>
      <c r="L18" s="16">
        <v>1954.92733308779</v>
      </c>
      <c r="M18" s="16">
        <v>2041.7510189854299</v>
      </c>
      <c r="N18" s="16">
        <v>1951.71342821967</v>
      </c>
      <c r="O18" s="16">
        <v>2005.0954994271001</v>
      </c>
      <c r="P18" s="16">
        <v>1880.49220552713</v>
      </c>
      <c r="Q18" s="16">
        <v>1786.3549255120399</v>
      </c>
      <c r="R18" s="16">
        <v>1529.7778262624399</v>
      </c>
      <c r="S18" s="16">
        <v>1917.2072962016</v>
      </c>
      <c r="T18" s="16">
        <v>2056.7427264295502</v>
      </c>
      <c r="U18" s="16">
        <v>2181.75106980995</v>
      </c>
      <c r="V18" s="16">
        <v>2260.51398076953</v>
      </c>
      <c r="W18" s="16">
        <v>2310.2340798095802</v>
      </c>
    </row>
    <row r="19" spans="1:23" s="62" customFormat="1" ht="17.100000000000001" customHeight="1" x14ac:dyDescent="0.2">
      <c r="A19" s="59" t="s">
        <v>83</v>
      </c>
      <c r="B19" s="60">
        <v>11239.105292427912</v>
      </c>
      <c r="C19" s="60">
        <v>11602.803514109097</v>
      </c>
      <c r="D19" s="60">
        <v>11987.057936117268</v>
      </c>
      <c r="E19" s="60">
        <v>12401.41990449786</v>
      </c>
      <c r="F19" s="60">
        <v>12712.76971380571</v>
      </c>
      <c r="G19" s="60">
        <v>12718.518858842015</v>
      </c>
      <c r="H19" s="60">
        <v>13231.128708260358</v>
      </c>
      <c r="I19" s="60">
        <v>13588.363161045316</v>
      </c>
      <c r="J19" s="60">
        <v>13804.093794662711</v>
      </c>
      <c r="K19" s="60">
        <v>13954.478646922988</v>
      </c>
      <c r="L19" s="60">
        <v>14350.190106354543</v>
      </c>
      <c r="M19" s="60">
        <v>14717.746661033956</v>
      </c>
      <c r="N19" s="60">
        <v>15445.209541896502</v>
      </c>
      <c r="O19" s="60">
        <v>15561.192531571813</v>
      </c>
      <c r="P19" s="60">
        <v>14946.245644323519</v>
      </c>
      <c r="Q19" s="60">
        <v>13885.607822085512</v>
      </c>
      <c r="R19" s="60">
        <v>15098.532401635683</v>
      </c>
      <c r="S19" s="60">
        <v>15223.498281874878</v>
      </c>
      <c r="T19" s="60">
        <v>15835.847673544815</v>
      </c>
      <c r="U19" s="60">
        <v>15890.645992262429</v>
      </c>
      <c r="V19" s="60">
        <v>16011.528948995096</v>
      </c>
      <c r="W19" s="60">
        <v>16544.706387474689</v>
      </c>
    </row>
    <row r="20" spans="1:23" s="19" customFormat="1" ht="17.100000000000001" customHeight="1" x14ac:dyDescent="0.2">
      <c r="A20" s="40" t="s">
        <v>64</v>
      </c>
      <c r="B20" s="16">
        <v>2230.9502126187899</v>
      </c>
      <c r="C20" s="16">
        <v>2432.7195444700601</v>
      </c>
      <c r="D20" s="16">
        <v>2540.4440517115399</v>
      </c>
      <c r="E20" s="16">
        <v>2640.2654643268902</v>
      </c>
      <c r="F20" s="16">
        <v>2678.1482664156702</v>
      </c>
      <c r="G20" s="16">
        <v>2474.0500788356098</v>
      </c>
      <c r="H20" s="16">
        <v>2814.4067914750499</v>
      </c>
      <c r="I20" s="16">
        <v>2968.34483914066</v>
      </c>
      <c r="J20" s="16">
        <v>2803.22375796497</v>
      </c>
      <c r="K20" s="16">
        <v>2881.7103054905401</v>
      </c>
      <c r="L20" s="16">
        <v>2886.95592763579</v>
      </c>
      <c r="M20" s="16">
        <v>2853.6864049322699</v>
      </c>
      <c r="N20" s="16">
        <v>2996.56945902403</v>
      </c>
      <c r="O20" s="16">
        <v>3062.1728611631602</v>
      </c>
      <c r="P20" s="16">
        <v>2935.9185545536402</v>
      </c>
      <c r="Q20" s="16">
        <v>2769.1633843002101</v>
      </c>
      <c r="R20" s="16">
        <v>2979.9210940703902</v>
      </c>
      <c r="S20" s="16">
        <v>2905.4558449943202</v>
      </c>
      <c r="T20" s="16">
        <v>2908.3302145500302</v>
      </c>
      <c r="U20" s="16">
        <v>2939.82944340727</v>
      </c>
      <c r="V20" s="16">
        <v>2841.24726746429</v>
      </c>
      <c r="W20" s="16">
        <v>2847.5529321615199</v>
      </c>
    </row>
    <row r="21" spans="1:23" s="19" customFormat="1" ht="17.100000000000001" customHeight="1" x14ac:dyDescent="0.2">
      <c r="A21" s="40" t="s">
        <v>65</v>
      </c>
      <c r="B21" s="16">
        <v>845.52102293743701</v>
      </c>
      <c r="C21" s="16">
        <v>898.07791609570802</v>
      </c>
      <c r="D21" s="16">
        <v>926.45877737512797</v>
      </c>
      <c r="E21" s="16">
        <v>956.856876062433</v>
      </c>
      <c r="F21" s="16">
        <v>987.160934210032</v>
      </c>
      <c r="G21" s="16">
        <v>1003.34494806994</v>
      </c>
      <c r="H21" s="16">
        <v>1054.6125936303399</v>
      </c>
      <c r="I21" s="16">
        <v>1073.9404955484699</v>
      </c>
      <c r="J21" s="16">
        <v>1078.9189670384801</v>
      </c>
      <c r="K21" s="16">
        <v>1093.66072693554</v>
      </c>
      <c r="L21" s="16">
        <v>1142.91979987945</v>
      </c>
      <c r="M21" s="16">
        <v>1211.25534041739</v>
      </c>
      <c r="N21" s="16">
        <v>1262.1431208008501</v>
      </c>
      <c r="O21" s="16">
        <v>1242.5291858005401</v>
      </c>
      <c r="P21" s="16">
        <v>1186.61396536197</v>
      </c>
      <c r="Q21" s="16">
        <v>1098.00652206978</v>
      </c>
      <c r="R21" s="16">
        <v>1324.7962759366801</v>
      </c>
      <c r="S21" s="16">
        <v>1242.8440525826099</v>
      </c>
      <c r="T21" s="16">
        <v>1138.5061784069701</v>
      </c>
      <c r="U21" s="16">
        <v>1088.21470945335</v>
      </c>
      <c r="V21" s="16">
        <v>945.98486899615</v>
      </c>
      <c r="W21" s="16">
        <v>977.11151429110896</v>
      </c>
    </row>
    <row r="22" spans="1:23" s="19" customFormat="1" ht="17.100000000000001" customHeight="1" x14ac:dyDescent="0.2">
      <c r="A22" s="40" t="s">
        <v>66</v>
      </c>
      <c r="B22" s="16">
        <v>718.89672693216903</v>
      </c>
      <c r="C22" s="16">
        <v>786.53955681926698</v>
      </c>
      <c r="D22" s="16">
        <v>821.16647314004297</v>
      </c>
      <c r="E22" s="16">
        <v>891.30263917764103</v>
      </c>
      <c r="F22" s="16">
        <v>927.93734042506401</v>
      </c>
      <c r="G22" s="16">
        <v>913.23017953920805</v>
      </c>
      <c r="H22" s="16">
        <v>905.79228768283599</v>
      </c>
      <c r="I22" s="16">
        <v>917.65819170536201</v>
      </c>
      <c r="J22" s="16">
        <v>950.95006751431595</v>
      </c>
      <c r="K22" s="16">
        <v>928.27147836437905</v>
      </c>
      <c r="L22" s="16">
        <v>942.88284736489402</v>
      </c>
      <c r="M22" s="16">
        <v>999.65799531586697</v>
      </c>
      <c r="N22" s="16">
        <v>1074.8510222094101</v>
      </c>
      <c r="O22" s="16">
        <v>1078.5788072616699</v>
      </c>
      <c r="P22" s="16">
        <v>961.73043000633697</v>
      </c>
      <c r="Q22" s="16">
        <v>520.17765517087605</v>
      </c>
      <c r="R22" s="16">
        <v>786.30564947247694</v>
      </c>
      <c r="S22" s="16">
        <v>830.97313310414302</v>
      </c>
      <c r="T22" s="16">
        <v>955.896372976414</v>
      </c>
      <c r="U22" s="16">
        <v>977.98286853961702</v>
      </c>
      <c r="V22" s="16">
        <v>842.61429192825699</v>
      </c>
      <c r="W22" s="16">
        <v>1049.99235177437</v>
      </c>
    </row>
    <row r="23" spans="1:23" s="19" customFormat="1" ht="17.100000000000001" customHeight="1" x14ac:dyDescent="0.2">
      <c r="A23" s="40" t="s">
        <v>67</v>
      </c>
      <c r="B23" s="16">
        <v>555.78503826368706</v>
      </c>
      <c r="C23" s="16">
        <v>539.67786345076695</v>
      </c>
      <c r="D23" s="16">
        <v>535.57899246689999</v>
      </c>
      <c r="E23" s="16">
        <v>499.10195088849798</v>
      </c>
      <c r="F23" s="16">
        <v>455.534479576477</v>
      </c>
      <c r="G23" s="16">
        <v>456.79911455050802</v>
      </c>
      <c r="H23" s="16">
        <v>503.70174374359999</v>
      </c>
      <c r="I23" s="16">
        <v>549.06290874613001</v>
      </c>
      <c r="J23" s="16">
        <v>559.83879749256403</v>
      </c>
      <c r="K23" s="16">
        <v>581.09960194821895</v>
      </c>
      <c r="L23" s="16">
        <v>613.20485133369903</v>
      </c>
      <c r="M23" s="16">
        <v>644.24691825904597</v>
      </c>
      <c r="N23" s="16">
        <v>676.78016176847302</v>
      </c>
      <c r="O23" s="16">
        <v>677.17336245429897</v>
      </c>
      <c r="P23" s="16">
        <v>618.11433753322694</v>
      </c>
      <c r="Q23" s="16">
        <v>582.76857775045505</v>
      </c>
      <c r="R23" s="16">
        <v>590.75999680098096</v>
      </c>
      <c r="S23" s="16">
        <v>610.85506281478695</v>
      </c>
      <c r="T23" s="16">
        <v>696.88541520555395</v>
      </c>
      <c r="U23" s="16">
        <v>779.46978491007303</v>
      </c>
      <c r="V23" s="16">
        <v>793.87663307899697</v>
      </c>
      <c r="W23" s="16">
        <v>869.21404857934203</v>
      </c>
    </row>
    <row r="24" spans="1:23" s="19" customFormat="1" ht="17.100000000000001" customHeight="1" x14ac:dyDescent="0.2">
      <c r="A24" s="40" t="s">
        <v>68</v>
      </c>
      <c r="B24" s="16">
        <v>682.20574118260697</v>
      </c>
      <c r="C24" s="16">
        <v>671.780145918622</v>
      </c>
      <c r="D24" s="16">
        <v>759.05568983365094</v>
      </c>
      <c r="E24" s="16">
        <v>759.50951298766302</v>
      </c>
      <c r="F24" s="16">
        <v>750.30402931266303</v>
      </c>
      <c r="G24" s="16">
        <v>786.397384228595</v>
      </c>
      <c r="H24" s="16">
        <v>756.05055069323396</v>
      </c>
      <c r="I24" s="16">
        <v>775.92344483250304</v>
      </c>
      <c r="J24" s="16">
        <v>751.801242376353</v>
      </c>
      <c r="K24" s="16">
        <v>816.43324578054001</v>
      </c>
      <c r="L24" s="16">
        <v>910.25114273188899</v>
      </c>
      <c r="M24" s="16">
        <v>987.13229386601597</v>
      </c>
      <c r="N24" s="16">
        <v>1040.5401276939399</v>
      </c>
      <c r="O24" s="16">
        <v>1080.67391334229</v>
      </c>
      <c r="P24" s="16">
        <v>994.20127335201698</v>
      </c>
      <c r="Q24" s="16">
        <v>702.23984296227798</v>
      </c>
      <c r="R24" s="16">
        <v>1072.89701720265</v>
      </c>
      <c r="S24" s="16">
        <v>987.98772952380295</v>
      </c>
      <c r="T24" s="16">
        <v>1086.5933958682101</v>
      </c>
      <c r="U24" s="16">
        <v>956.46954847899406</v>
      </c>
      <c r="V24" s="16">
        <v>1046.6003874401799</v>
      </c>
      <c r="W24" s="16">
        <v>1058.19745351339</v>
      </c>
    </row>
    <row r="25" spans="1:23" s="19" customFormat="1" ht="17.100000000000001" customHeight="1" x14ac:dyDescent="0.2">
      <c r="A25" s="40" t="s">
        <v>20</v>
      </c>
      <c r="B25" s="16">
        <v>1567.19060948519</v>
      </c>
      <c r="C25" s="16">
        <v>1600.9502502980699</v>
      </c>
      <c r="D25" s="16">
        <v>1642.7188755511399</v>
      </c>
      <c r="E25" s="16">
        <v>1705.52508829556</v>
      </c>
      <c r="F25" s="16">
        <v>1762.66501801449</v>
      </c>
      <c r="G25" s="16">
        <v>1845.33932913889</v>
      </c>
      <c r="H25" s="16">
        <v>1878.6607352420499</v>
      </c>
      <c r="I25" s="16">
        <v>1937.42614349264</v>
      </c>
      <c r="J25" s="16">
        <v>2031.4635312406699</v>
      </c>
      <c r="K25" s="16">
        <v>2067.03271854486</v>
      </c>
      <c r="L25" s="16">
        <v>2100.2652534273002</v>
      </c>
      <c r="M25" s="16">
        <v>2093.1408042265298</v>
      </c>
      <c r="N25" s="16">
        <v>2170.7012344290501</v>
      </c>
      <c r="O25" s="16">
        <v>2151.8611953345198</v>
      </c>
      <c r="P25" s="16">
        <v>2272.8534474287699</v>
      </c>
      <c r="Q25" s="16">
        <v>2310.7367823825698</v>
      </c>
      <c r="R25" s="16">
        <v>2310.1962916436801</v>
      </c>
      <c r="S25" s="16">
        <v>2320.80248176858</v>
      </c>
      <c r="T25" s="16">
        <v>2308.4119020193398</v>
      </c>
      <c r="U25" s="16">
        <v>2333.3453599627401</v>
      </c>
      <c r="V25" s="16">
        <v>2306.4336004912302</v>
      </c>
      <c r="W25" s="16">
        <v>2324.3950349280699</v>
      </c>
    </row>
    <row r="26" spans="1:23" s="19" customFormat="1" ht="17.100000000000001" customHeight="1" x14ac:dyDescent="0.2">
      <c r="A26" s="40" t="s">
        <v>70</v>
      </c>
      <c r="B26" s="16">
        <v>636.02152659518697</v>
      </c>
      <c r="C26" s="16">
        <v>577.02431179615996</v>
      </c>
      <c r="D26" s="16">
        <v>551.93181591228597</v>
      </c>
      <c r="E26" s="16">
        <v>571.77518893320303</v>
      </c>
      <c r="F26" s="16">
        <v>633.71111735516604</v>
      </c>
      <c r="G26" s="16">
        <v>633.49333187025195</v>
      </c>
      <c r="H26" s="16">
        <v>648.929977345834</v>
      </c>
      <c r="I26" s="16">
        <v>685.34892629691103</v>
      </c>
      <c r="J26" s="16">
        <v>635.41864473051999</v>
      </c>
      <c r="K26" s="16">
        <v>595.84052010732501</v>
      </c>
      <c r="L26" s="16">
        <v>705.09812633040804</v>
      </c>
      <c r="M26" s="16">
        <v>813.56599003375504</v>
      </c>
      <c r="N26" s="16">
        <v>881.45887848243001</v>
      </c>
      <c r="O26" s="16">
        <v>810.91424611946798</v>
      </c>
      <c r="P26" s="16">
        <v>548.53704540702302</v>
      </c>
      <c r="Q26" s="16">
        <v>662.73200424826996</v>
      </c>
      <c r="R26" s="16">
        <v>553.55259126118904</v>
      </c>
      <c r="S26" s="16">
        <v>702.94453129610304</v>
      </c>
      <c r="T26" s="16">
        <v>839.66282444300396</v>
      </c>
      <c r="U26" s="16">
        <v>868.14110907930001</v>
      </c>
      <c r="V26" s="16">
        <v>967.75443028088296</v>
      </c>
      <c r="W26" s="16">
        <v>1031.85695272164</v>
      </c>
    </row>
    <row r="27" spans="1:23" s="19" customFormat="1" ht="17.100000000000001" customHeight="1" x14ac:dyDescent="0.2">
      <c r="A27" s="40" t="s">
        <v>74</v>
      </c>
      <c r="B27" s="16">
        <v>437.855840376233</v>
      </c>
      <c r="C27" s="16">
        <v>472.57963136196599</v>
      </c>
      <c r="D27" s="16">
        <v>491.63886521485301</v>
      </c>
      <c r="E27" s="16">
        <v>500.58521273299402</v>
      </c>
      <c r="F27" s="16">
        <v>488.97787570165298</v>
      </c>
      <c r="G27" s="16">
        <v>485.837638185012</v>
      </c>
      <c r="H27" s="16">
        <v>505.66777464614103</v>
      </c>
      <c r="I27" s="16">
        <v>532.84572733738003</v>
      </c>
      <c r="J27" s="16">
        <v>558.319989995897</v>
      </c>
      <c r="K27" s="16">
        <v>577.72567970196098</v>
      </c>
      <c r="L27" s="16">
        <v>609.92779315674204</v>
      </c>
      <c r="M27" s="16">
        <v>638.02826965496797</v>
      </c>
      <c r="N27" s="16">
        <v>651.76245600630102</v>
      </c>
      <c r="O27" s="16">
        <v>664.83545979284395</v>
      </c>
      <c r="P27" s="16">
        <v>627.47938982540597</v>
      </c>
      <c r="Q27" s="16">
        <v>634.53096585269702</v>
      </c>
      <c r="R27" s="16">
        <v>676.20221214461606</v>
      </c>
      <c r="S27" s="16">
        <v>698.69534378114997</v>
      </c>
      <c r="T27" s="16">
        <v>723.41705389664799</v>
      </c>
      <c r="U27" s="16">
        <v>742.11659557652001</v>
      </c>
      <c r="V27" s="16">
        <v>751.11303379136405</v>
      </c>
      <c r="W27" s="16">
        <v>761.61783182332601</v>
      </c>
    </row>
    <row r="28" spans="1:23" s="19" customFormat="1" ht="17.100000000000001" customHeight="1" x14ac:dyDescent="0.2">
      <c r="A28" s="40" t="s">
        <v>23</v>
      </c>
      <c r="B28" s="16">
        <v>610.860177485451</v>
      </c>
      <c r="C28" s="16">
        <v>646.14264264855399</v>
      </c>
      <c r="D28" s="16">
        <v>681.93537341964498</v>
      </c>
      <c r="E28" s="16">
        <v>740.68554798952698</v>
      </c>
      <c r="F28" s="16">
        <v>764.15013975175498</v>
      </c>
      <c r="G28" s="16">
        <v>773.09908012054098</v>
      </c>
      <c r="H28" s="16">
        <v>766.10648636836299</v>
      </c>
      <c r="I28" s="16">
        <v>746.60710072410302</v>
      </c>
      <c r="J28" s="16">
        <v>822.52088839678197</v>
      </c>
      <c r="K28" s="16">
        <v>798.95400524465299</v>
      </c>
      <c r="L28" s="16">
        <v>818.36367052713103</v>
      </c>
      <c r="M28" s="16">
        <v>815.37055636389198</v>
      </c>
      <c r="N28" s="16">
        <v>955.61529775157305</v>
      </c>
      <c r="O28" s="16">
        <v>966.45584120404396</v>
      </c>
      <c r="P28" s="16">
        <v>958.82661958358096</v>
      </c>
      <c r="Q28" s="16">
        <v>984.15537551485397</v>
      </c>
      <c r="R28" s="16">
        <v>1066.7371354050699</v>
      </c>
      <c r="S28" s="16">
        <v>1128.6811027830099</v>
      </c>
      <c r="T28" s="16">
        <v>1221.36812094262</v>
      </c>
      <c r="U28" s="16">
        <v>1038.43931051155</v>
      </c>
      <c r="V28" s="16">
        <v>1240.18934342534</v>
      </c>
      <c r="W28" s="16">
        <v>1237.21061299038</v>
      </c>
    </row>
    <row r="29" spans="1:23" s="19" customFormat="1" ht="17.100000000000001" customHeight="1" x14ac:dyDescent="0.2">
      <c r="A29" s="40" t="s">
        <v>24</v>
      </c>
      <c r="B29" s="16">
        <v>1184.0243394302599</v>
      </c>
      <c r="C29" s="16">
        <v>1188.1009595016501</v>
      </c>
      <c r="D29" s="16">
        <v>1176.3862095900599</v>
      </c>
      <c r="E29" s="16">
        <v>1227.8218012317</v>
      </c>
      <c r="F29" s="16">
        <v>1290.10203097577</v>
      </c>
      <c r="G29" s="16">
        <v>1316.48061454199</v>
      </c>
      <c r="H29" s="16">
        <v>1337.4949027315899</v>
      </c>
      <c r="I29" s="16">
        <v>1343.0212453331201</v>
      </c>
      <c r="J29" s="16">
        <v>1451.38061669034</v>
      </c>
      <c r="K29" s="16">
        <v>1481.7215088748501</v>
      </c>
      <c r="L29" s="16">
        <v>1442.3567962033101</v>
      </c>
      <c r="M29" s="16">
        <v>1425.25401363485</v>
      </c>
      <c r="N29" s="16">
        <v>1445.29904987439</v>
      </c>
      <c r="O29" s="16">
        <v>1490.2788273727999</v>
      </c>
      <c r="P29" s="16">
        <v>1470.2133890395701</v>
      </c>
      <c r="Q29" s="16">
        <v>1356.46271622778</v>
      </c>
      <c r="R29" s="16">
        <v>1231.03865366185</v>
      </c>
      <c r="S29" s="16">
        <v>1271.2184597161199</v>
      </c>
      <c r="T29" s="16">
        <v>1425.74605548264</v>
      </c>
      <c r="U29" s="16">
        <v>1634.1969591268301</v>
      </c>
      <c r="V29" s="16">
        <v>1724.8717512410799</v>
      </c>
      <c r="W29" s="16">
        <v>1740.92310832914</v>
      </c>
    </row>
    <row r="30" spans="1:23" s="19" customFormat="1" ht="17.100000000000001" customHeight="1" x14ac:dyDescent="0.2">
      <c r="A30" s="40" t="s">
        <v>71</v>
      </c>
      <c r="B30" s="16">
        <v>791.73052444006805</v>
      </c>
      <c r="C30" s="16">
        <v>797.80950100836503</v>
      </c>
      <c r="D30" s="16">
        <v>835.55090851908801</v>
      </c>
      <c r="E30" s="16">
        <v>893.64678214728394</v>
      </c>
      <c r="F30" s="16">
        <v>958.53662504153397</v>
      </c>
      <c r="G30" s="16">
        <v>994.47149280502595</v>
      </c>
      <c r="H30" s="16">
        <v>1029.86477783805</v>
      </c>
      <c r="I30" s="16">
        <v>1013.11456748902</v>
      </c>
      <c r="J30" s="16">
        <v>1098.51573431617</v>
      </c>
      <c r="K30" s="16">
        <v>1060.8705725873799</v>
      </c>
      <c r="L30" s="16">
        <v>1083.1203224655701</v>
      </c>
      <c r="M30" s="16">
        <v>1090.9098830766</v>
      </c>
      <c r="N30" s="16">
        <v>1116.6498237839801</v>
      </c>
      <c r="O30" s="16">
        <v>1136.5522576497301</v>
      </c>
      <c r="P30" s="16">
        <v>1166.54389542835</v>
      </c>
      <c r="Q30" s="16">
        <v>1081.5057462715899</v>
      </c>
      <c r="R30" s="16">
        <v>1304.28575612383</v>
      </c>
      <c r="S30" s="16">
        <v>1288.52586621654</v>
      </c>
      <c r="T30" s="16">
        <v>1258.2653831745399</v>
      </c>
      <c r="U30" s="16">
        <v>1225.81044910175</v>
      </c>
      <c r="V30" s="16">
        <v>1243.8690149464601</v>
      </c>
      <c r="W30" s="16">
        <v>1401.8216733368099</v>
      </c>
    </row>
    <row r="31" spans="1:23" s="19" customFormat="1" ht="17.100000000000001" customHeight="1" x14ac:dyDescent="0.2">
      <c r="A31" s="40" t="s">
        <v>72</v>
      </c>
      <c r="B31" s="16">
        <v>24.618435550904199</v>
      </c>
      <c r="C31" s="16">
        <v>26.293469382771001</v>
      </c>
      <c r="D31" s="16">
        <v>32.356355180327903</v>
      </c>
      <c r="E31" s="16">
        <v>48.546330891511602</v>
      </c>
      <c r="F31" s="16">
        <v>40.204576393667601</v>
      </c>
      <c r="G31" s="16">
        <v>54.055607620828901</v>
      </c>
      <c r="H31" s="16">
        <v>59.310138000882098</v>
      </c>
      <c r="I31" s="16">
        <v>60.595501582083401</v>
      </c>
      <c r="J31" s="16">
        <v>62.642407487001798</v>
      </c>
      <c r="K31" s="16">
        <v>60.265262355883301</v>
      </c>
      <c r="L31" s="16">
        <v>65.0000219377674</v>
      </c>
      <c r="M31" s="16">
        <v>61.893312305642802</v>
      </c>
      <c r="N31" s="16">
        <v>67.984814594126405</v>
      </c>
      <c r="O31" s="16">
        <v>68.143638906874003</v>
      </c>
      <c r="P31" s="16">
        <v>66.791053990595501</v>
      </c>
      <c r="Q31" s="16">
        <v>48.860978679657002</v>
      </c>
      <c r="R31" s="16">
        <v>49.609509935451001</v>
      </c>
      <c r="S31" s="16">
        <v>55.265550922858303</v>
      </c>
      <c r="T31" s="16">
        <v>56.922718466954201</v>
      </c>
      <c r="U31" s="16">
        <v>67.128046131662799</v>
      </c>
      <c r="V31" s="16">
        <v>73.202882897017204</v>
      </c>
      <c r="W31" s="16">
        <v>76.536649965610493</v>
      </c>
    </row>
    <row r="32" spans="1:23" s="19" customFormat="1" ht="17.100000000000001" customHeight="1" x14ac:dyDescent="0.2">
      <c r="A32" s="40" t="s">
        <v>27</v>
      </c>
      <c r="B32" s="16">
        <v>739.11473021546499</v>
      </c>
      <c r="C32" s="16">
        <v>745.064227801014</v>
      </c>
      <c r="D32" s="16">
        <v>765.724350225737</v>
      </c>
      <c r="E32" s="16">
        <v>734.92603208712603</v>
      </c>
      <c r="F32" s="16">
        <v>742.13158726898496</v>
      </c>
      <c r="G32" s="16">
        <v>745.22456677503499</v>
      </c>
      <c r="H32" s="16">
        <v>730.88763047978603</v>
      </c>
      <c r="I32" s="16">
        <v>741.56596316057198</v>
      </c>
      <c r="J32" s="16">
        <v>752.17707062339696</v>
      </c>
      <c r="K32" s="16">
        <v>761.58795483051802</v>
      </c>
      <c r="L32" s="16">
        <v>777.97626708556902</v>
      </c>
      <c r="M32" s="16">
        <v>828.84967735128305</v>
      </c>
      <c r="N32" s="16">
        <v>847.07899704589204</v>
      </c>
      <c r="O32" s="16">
        <v>869.84452437433799</v>
      </c>
      <c r="P32" s="16">
        <v>873.45213203771402</v>
      </c>
      <c r="Q32" s="16">
        <v>865.39853733025495</v>
      </c>
      <c r="R32" s="16">
        <v>880.01262631580505</v>
      </c>
      <c r="S32" s="16">
        <v>904.12248067371502</v>
      </c>
      <c r="T32" s="16">
        <v>937.61128166711603</v>
      </c>
      <c r="U32" s="16">
        <v>957.90740760920596</v>
      </c>
      <c r="V32" s="16">
        <v>948.468609065284</v>
      </c>
      <c r="W32" s="16">
        <v>878.66594000600105</v>
      </c>
    </row>
    <row r="33" spans="1:23" s="19" customFormat="1" ht="17.100000000000001" customHeight="1" x14ac:dyDescent="0.2">
      <c r="A33" s="40" t="s">
        <v>69</v>
      </c>
      <c r="B33" s="16">
        <v>214.33036691446401</v>
      </c>
      <c r="C33" s="16">
        <v>220.04349355612399</v>
      </c>
      <c r="D33" s="16">
        <v>226.11119797686999</v>
      </c>
      <c r="E33" s="16">
        <v>230.87147674583201</v>
      </c>
      <c r="F33" s="16">
        <v>233.20569336278399</v>
      </c>
      <c r="G33" s="16">
        <v>236.695492560579</v>
      </c>
      <c r="H33" s="16">
        <v>239.6423183826</v>
      </c>
      <c r="I33" s="16">
        <v>242.90810565636099</v>
      </c>
      <c r="J33" s="16">
        <v>246.92207879525299</v>
      </c>
      <c r="K33" s="16">
        <v>249.30506615633601</v>
      </c>
      <c r="L33" s="16">
        <v>251.867286275026</v>
      </c>
      <c r="M33" s="16">
        <v>254.75520159584599</v>
      </c>
      <c r="N33" s="16">
        <v>257.77509843205701</v>
      </c>
      <c r="O33" s="16">
        <v>261.178410795236</v>
      </c>
      <c r="P33" s="16">
        <v>264.97011077531698</v>
      </c>
      <c r="Q33" s="16">
        <v>268.86873332424199</v>
      </c>
      <c r="R33" s="16">
        <v>272.21759166101299</v>
      </c>
      <c r="S33" s="16">
        <v>275.12664169713702</v>
      </c>
      <c r="T33" s="16">
        <v>278.23075644477598</v>
      </c>
      <c r="U33" s="16">
        <v>281.59440037356802</v>
      </c>
      <c r="V33" s="16">
        <v>285.30283394856002</v>
      </c>
      <c r="W33" s="16">
        <v>289.61028305397701</v>
      </c>
    </row>
    <row r="34" spans="1:23" s="19" customFormat="1" ht="17.100000000000001" customHeight="1" x14ac:dyDescent="0.2">
      <c r="A34" s="41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</row>
    <row r="35" spans="1:23" s="57" customFormat="1" ht="17.100000000000001" customHeight="1" x14ac:dyDescent="0.2">
      <c r="A35" s="59" t="s">
        <v>84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</row>
    <row r="36" spans="1:23" s="27" customFormat="1" ht="17.100000000000001" customHeight="1" thickBot="1" x14ac:dyDescent="0.25">
      <c r="A36" s="25" t="s">
        <v>30</v>
      </c>
      <c r="B36" s="26">
        <v>1804.7850661836001</v>
      </c>
      <c r="C36" s="26">
        <v>1820.89790868979</v>
      </c>
      <c r="D36" s="26">
        <v>1967.82435730574</v>
      </c>
      <c r="E36" s="26">
        <v>2036.9673786312001</v>
      </c>
      <c r="F36" s="26">
        <v>2015.7212639443401</v>
      </c>
      <c r="G36" s="26">
        <v>2103.7864569477802</v>
      </c>
      <c r="H36" s="26">
        <v>2213.8905808220902</v>
      </c>
      <c r="I36" s="26">
        <v>2311.7341526137302</v>
      </c>
      <c r="J36" s="26">
        <v>2417.5350492933799</v>
      </c>
      <c r="K36" s="26">
        <v>2491.1037836094602</v>
      </c>
      <c r="L36" s="26">
        <v>2463.4053670736798</v>
      </c>
      <c r="M36" s="26">
        <v>2452.1570344116999</v>
      </c>
      <c r="N36" s="26">
        <v>2551.8049378269302</v>
      </c>
      <c r="O36" s="26">
        <v>2578.2266481063998</v>
      </c>
      <c r="P36" s="26">
        <v>2603.6197274710598</v>
      </c>
      <c r="Q36" s="26">
        <v>1677.0995048776499</v>
      </c>
      <c r="R36" s="26">
        <v>2624.0776490947701</v>
      </c>
      <c r="S36" s="26">
        <v>2654.1617233225002</v>
      </c>
      <c r="T36" s="26">
        <v>2617.80397780766</v>
      </c>
      <c r="U36" s="26">
        <v>2729.9033834238498</v>
      </c>
      <c r="V36" s="26">
        <v>2619.6784336862902</v>
      </c>
      <c r="W36" s="26">
        <v>2842.8010023778002</v>
      </c>
    </row>
    <row r="37" spans="1:23" x14ac:dyDescent="0.2">
      <c r="A37" s="14" t="s">
        <v>63</v>
      </c>
      <c r="H37" s="42"/>
    </row>
  </sheetData>
  <mergeCells count="6">
    <mergeCell ref="V3:W3"/>
    <mergeCell ref="R3:U3"/>
    <mergeCell ref="N3:P3"/>
    <mergeCell ref="J3:M3"/>
    <mergeCell ref="F3:I3"/>
    <mergeCell ref="B3:E3"/>
  </mergeCells>
  <pageMargins left="3.937007874015748E-2" right="0" top="0.51181102362204722" bottom="0.15748031496062992" header="0.31496062992125984" footer="0.31496062992125984"/>
  <pageSetup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I37"/>
  <sheetViews>
    <sheetView tabSelected="1" view="pageBreakPreview" zoomScaleSheetLayoutView="100" workbookViewId="0">
      <pane xSplit="1" ySplit="4" topLeftCell="B10" activePane="bottomRight" state="frozen"/>
      <selection activeCell="B1" sqref="B1:AI1048576"/>
      <selection pane="topRight" activeCell="B1" sqref="B1:AI1048576"/>
      <selection pane="bottomLeft" activeCell="B1" sqref="B1:AI1048576"/>
      <selection pane="bottomRight" activeCell="E19" sqref="E19"/>
    </sheetView>
  </sheetViews>
  <sheetFormatPr defaultRowHeight="11.25" x14ac:dyDescent="0.2"/>
  <cols>
    <col min="1" max="1" width="26.85546875" style="29" customWidth="1"/>
    <col min="2" max="6" width="7.28515625" style="29" customWidth="1"/>
    <col min="7" max="7" width="6.85546875" style="29" customWidth="1"/>
    <col min="8" max="12" width="7.28515625" style="29" customWidth="1"/>
    <col min="13" max="13" width="7.42578125" style="29" bestFit="1" customWidth="1"/>
    <col min="14" max="15" width="6.5703125" style="29" bestFit="1" customWidth="1"/>
    <col min="16" max="21" width="7.42578125" style="29" bestFit="1" customWidth="1"/>
    <col min="22" max="22" width="7.85546875" style="29" customWidth="1"/>
    <col min="23" max="23" width="7.7109375" style="29" customWidth="1"/>
    <col min="24" max="16384" width="9.140625" style="29"/>
  </cols>
  <sheetData>
    <row r="1" spans="1:23" ht="18" customHeight="1" thickBot="1" x14ac:dyDescent="0.25">
      <c r="B1" s="18" t="s">
        <v>93</v>
      </c>
    </row>
    <row r="2" spans="1:23" ht="9" hidden="1" customHeight="1" thickBot="1" x14ac:dyDescent="0.25"/>
    <row r="3" spans="1:23" s="53" customFormat="1" ht="15" customHeight="1" x14ac:dyDescent="0.2">
      <c r="B3" s="68" t="s">
        <v>75</v>
      </c>
      <c r="C3" s="68"/>
      <c r="D3" s="68"/>
      <c r="E3" s="68"/>
      <c r="F3" s="68" t="s">
        <v>79</v>
      </c>
      <c r="G3" s="68"/>
      <c r="H3" s="68"/>
      <c r="I3" s="68"/>
      <c r="J3" s="68" t="s">
        <v>85</v>
      </c>
      <c r="K3" s="68"/>
      <c r="L3" s="68"/>
      <c r="M3" s="68"/>
      <c r="N3" s="68" t="s">
        <v>86</v>
      </c>
      <c r="O3" s="68"/>
      <c r="P3" s="68"/>
      <c r="R3" s="68" t="s">
        <v>90</v>
      </c>
      <c r="S3" s="68"/>
      <c r="T3" s="68"/>
      <c r="U3" s="68"/>
      <c r="V3" s="68" t="s">
        <v>91</v>
      </c>
      <c r="W3" s="68"/>
    </row>
    <row r="4" spans="1:23" s="57" customFormat="1" x14ac:dyDescent="0.2">
      <c r="A4" s="54"/>
      <c r="B4" s="55" t="s">
        <v>57</v>
      </c>
      <c r="C4" s="55" t="s">
        <v>58</v>
      </c>
      <c r="D4" s="55" t="s">
        <v>59</v>
      </c>
      <c r="E4" s="55" t="s">
        <v>60</v>
      </c>
      <c r="F4" s="56" t="s">
        <v>57</v>
      </c>
      <c r="G4" s="55" t="s">
        <v>58</v>
      </c>
      <c r="H4" s="56" t="s">
        <v>59</v>
      </c>
      <c r="I4" s="56" t="s">
        <v>60</v>
      </c>
      <c r="J4" s="56" t="s">
        <v>57</v>
      </c>
      <c r="K4" s="56" t="s">
        <v>58</v>
      </c>
      <c r="L4" s="56" t="s">
        <v>59</v>
      </c>
      <c r="M4" s="56" t="s">
        <v>60</v>
      </c>
      <c r="N4" s="55" t="s">
        <v>57</v>
      </c>
      <c r="O4" s="55" t="s">
        <v>58</v>
      </c>
      <c r="P4" s="55" t="s">
        <v>59</v>
      </c>
      <c r="Q4" s="55" t="s">
        <v>60</v>
      </c>
      <c r="R4" s="55" t="s">
        <v>57</v>
      </c>
      <c r="S4" s="55" t="s">
        <v>58</v>
      </c>
      <c r="T4" s="55" t="s">
        <v>59</v>
      </c>
      <c r="U4" s="55" t="s">
        <v>60</v>
      </c>
      <c r="V4" s="55" t="s">
        <v>57</v>
      </c>
      <c r="W4" s="55" t="s">
        <v>58</v>
      </c>
    </row>
    <row r="5" spans="1:23" s="20" customFormat="1" ht="17.100000000000001" customHeight="1" x14ac:dyDescent="0.2">
      <c r="A5" s="21" t="s">
        <v>80</v>
      </c>
      <c r="B5" s="38">
        <v>99.999999999999986</v>
      </c>
      <c r="C5" s="38">
        <v>100</v>
      </c>
      <c r="D5" s="38">
        <v>100</v>
      </c>
      <c r="E5" s="38">
        <v>99.999999999999986</v>
      </c>
      <c r="F5" s="38">
        <v>100.00000000000001</v>
      </c>
      <c r="G5" s="38">
        <v>100</v>
      </c>
      <c r="H5" s="38">
        <v>99.999999999999986</v>
      </c>
      <c r="I5" s="38">
        <v>99.999999999999986</v>
      </c>
      <c r="J5" s="38">
        <v>100.00000000000001</v>
      </c>
      <c r="K5" s="38">
        <v>99.999999999999986</v>
      </c>
      <c r="L5" s="38">
        <v>100</v>
      </c>
      <c r="M5" s="38">
        <v>100</v>
      </c>
      <c r="N5" s="38">
        <v>100</v>
      </c>
      <c r="O5" s="38">
        <v>100</v>
      </c>
      <c r="P5" s="38">
        <v>100.00000000000001</v>
      </c>
      <c r="Q5" s="38">
        <v>100</v>
      </c>
      <c r="R5" s="38">
        <v>100.00000000000001</v>
      </c>
      <c r="S5" s="38">
        <v>100</v>
      </c>
      <c r="T5" s="38">
        <v>100.00000000000003</v>
      </c>
      <c r="U5" s="38">
        <v>100</v>
      </c>
      <c r="V5" s="38">
        <v>100</v>
      </c>
      <c r="W5" s="38">
        <v>100</v>
      </c>
    </row>
    <row r="6" spans="1:23" s="62" customFormat="1" ht="17.100000000000001" customHeight="1" x14ac:dyDescent="0.2">
      <c r="A6" s="59" t="s">
        <v>81</v>
      </c>
      <c r="B6" s="64">
        <v>23.472618001723362</v>
      </c>
      <c r="C6" s="64">
        <v>23.995405777211424</v>
      </c>
      <c r="D6" s="64">
        <v>23.726614549570364</v>
      </c>
      <c r="E6" s="64">
        <v>22.754714225670277</v>
      </c>
      <c r="F6" s="64">
        <v>23.172085644929396</v>
      </c>
      <c r="G6" s="64">
        <v>21.724769306774157</v>
      </c>
      <c r="H6" s="64">
        <v>24.108679232169671</v>
      </c>
      <c r="I6" s="64">
        <v>23.88526445377461</v>
      </c>
      <c r="J6" s="64">
        <v>21.81557800175932</v>
      </c>
      <c r="K6" s="64">
        <v>22.658471823149881</v>
      </c>
      <c r="L6" s="64">
        <v>23.681329042295975</v>
      </c>
      <c r="M6" s="64">
        <v>24.075487223297564</v>
      </c>
      <c r="N6" s="64">
        <v>22.925369869940955</v>
      </c>
      <c r="O6" s="64">
        <v>24.063658572854358</v>
      </c>
      <c r="P6" s="64">
        <v>22.921259884095306</v>
      </c>
      <c r="Q6" s="64">
        <v>26.041464047353859</v>
      </c>
      <c r="R6" s="64">
        <v>24.598285445676666</v>
      </c>
      <c r="S6" s="64">
        <v>24.883633594262296</v>
      </c>
      <c r="T6" s="64">
        <v>21.208112706023659</v>
      </c>
      <c r="U6" s="64">
        <v>23.373798760251237</v>
      </c>
      <c r="V6" s="64">
        <v>24.309870689310927</v>
      </c>
      <c r="W6" s="64">
        <v>22.788655463012869</v>
      </c>
    </row>
    <row r="7" spans="1:23" s="19" customFormat="1" ht="17.100000000000001" customHeight="1" x14ac:dyDescent="0.2">
      <c r="A7" s="39" t="s">
        <v>2</v>
      </c>
      <c r="B7" s="44">
        <v>1.9265419752615709</v>
      </c>
      <c r="C7" s="44">
        <v>2.6420655184629278</v>
      </c>
      <c r="D7" s="44">
        <v>2.4255178793209775</v>
      </c>
      <c r="E7" s="44">
        <v>2.4034915704332827</v>
      </c>
      <c r="F7" s="44">
        <v>2.5556896577697179</v>
      </c>
      <c r="G7" s="44">
        <v>2.3254348467120143</v>
      </c>
      <c r="H7" s="44">
        <v>2.1216528290374055</v>
      </c>
      <c r="I7" s="44">
        <v>2.0149081395723303</v>
      </c>
      <c r="J7" s="44">
        <v>2.193817964892681</v>
      </c>
      <c r="K7" s="44">
        <v>2.0141821552866834</v>
      </c>
      <c r="L7" s="44">
        <v>1.8299915807502602</v>
      </c>
      <c r="M7" s="44">
        <v>1.8578751899254988</v>
      </c>
      <c r="N7" s="44">
        <v>1.8119397426842982</v>
      </c>
      <c r="O7" s="44">
        <v>1.9297384816293839</v>
      </c>
      <c r="P7" s="44">
        <v>2.1878482232629839</v>
      </c>
      <c r="Q7" s="44">
        <v>1.9312422925747526</v>
      </c>
      <c r="R7" s="44">
        <v>1.8211597410004121</v>
      </c>
      <c r="S7" s="44">
        <v>1.8792822689179562</v>
      </c>
      <c r="T7" s="44">
        <v>2.1515271160628155</v>
      </c>
      <c r="U7" s="44">
        <v>2.0211235958736418</v>
      </c>
      <c r="V7" s="44">
        <v>2.0183130535818892</v>
      </c>
      <c r="W7" s="44">
        <v>1.917525024819891</v>
      </c>
    </row>
    <row r="8" spans="1:23" s="19" customFormat="1" ht="17.100000000000001" customHeight="1" x14ac:dyDescent="0.2">
      <c r="A8" s="39" t="s">
        <v>3</v>
      </c>
      <c r="B8" s="44">
        <v>12.947168571708842</v>
      </c>
      <c r="C8" s="44">
        <v>12.424637911341334</v>
      </c>
      <c r="D8" s="44">
        <v>12.530142459617414</v>
      </c>
      <c r="E8" s="44">
        <v>11.697472528332485</v>
      </c>
      <c r="F8" s="44">
        <v>12.909434281871816</v>
      </c>
      <c r="G8" s="44">
        <v>12.097911528047035</v>
      </c>
      <c r="H8" s="44">
        <v>13.06057958210139</v>
      </c>
      <c r="I8" s="44">
        <v>11.865116592018131</v>
      </c>
      <c r="J8" s="44">
        <v>11.159836232760192</v>
      </c>
      <c r="K8" s="44">
        <v>11.207372203161315</v>
      </c>
      <c r="L8" s="44">
        <v>12.370088216820802</v>
      </c>
      <c r="M8" s="44">
        <v>11.957702753053876</v>
      </c>
      <c r="N8" s="44">
        <v>10.993909164881019</v>
      </c>
      <c r="O8" s="44">
        <v>11.273774280367062</v>
      </c>
      <c r="P8" s="44">
        <v>10.883083448573354</v>
      </c>
      <c r="Q8" s="44">
        <v>13.355550650318632</v>
      </c>
      <c r="R8" s="44">
        <v>12.524868656028234</v>
      </c>
      <c r="S8" s="44">
        <v>11.765732254080714</v>
      </c>
      <c r="T8" s="44">
        <v>9.1121575567643713</v>
      </c>
      <c r="U8" s="44">
        <v>11.247829299421429</v>
      </c>
      <c r="V8" s="44">
        <v>11.382611943116347</v>
      </c>
      <c r="W8" s="44">
        <v>10.860420876307183</v>
      </c>
    </row>
    <row r="9" spans="1:23" s="19" customFormat="1" ht="17.100000000000001" customHeight="1" x14ac:dyDescent="0.2">
      <c r="A9" s="39" t="s">
        <v>4</v>
      </c>
      <c r="B9" s="44">
        <v>3.0799712490534579</v>
      </c>
      <c r="C9" s="44">
        <v>3.0164772021896344</v>
      </c>
      <c r="D9" s="44">
        <v>3.0029196020779301</v>
      </c>
      <c r="E9" s="44">
        <v>3.0826500793881322</v>
      </c>
      <c r="F9" s="44">
        <v>3.2193127386723077</v>
      </c>
      <c r="G9" s="44">
        <v>3.3285898755853549</v>
      </c>
      <c r="H9" s="44">
        <v>3.190252412384504</v>
      </c>
      <c r="I9" s="44">
        <v>3.1304513010977795</v>
      </c>
      <c r="J9" s="44">
        <v>3.348232901652779</v>
      </c>
      <c r="K9" s="44">
        <v>3.3873164818288317</v>
      </c>
      <c r="L9" s="44">
        <v>3.3725515751219945</v>
      </c>
      <c r="M9" s="44">
        <v>3.4549163360528783</v>
      </c>
      <c r="N9" s="44">
        <v>3.4768393265851754</v>
      </c>
      <c r="O9" s="44">
        <v>3.5147428815370265</v>
      </c>
      <c r="P9" s="44">
        <v>3.8740806943674593</v>
      </c>
      <c r="Q9" s="44">
        <v>4.2618584429589319</v>
      </c>
      <c r="R9" s="44">
        <v>3.8905236896186675</v>
      </c>
      <c r="S9" s="44">
        <v>3.8951665328209337</v>
      </c>
      <c r="T9" s="44">
        <v>4.0472037315079463</v>
      </c>
      <c r="U9" s="44">
        <v>3.9938881489183031</v>
      </c>
      <c r="V9" s="44">
        <v>4.0942784671178769</v>
      </c>
      <c r="W9" s="44">
        <v>4.1439547369180758</v>
      </c>
    </row>
    <row r="10" spans="1:23" s="19" customFormat="1" ht="17.100000000000001" customHeight="1" x14ac:dyDescent="0.2">
      <c r="A10" s="39" t="s">
        <v>5</v>
      </c>
      <c r="B10" s="44">
        <v>1.6829812687155363E-2</v>
      </c>
      <c r="C10" s="44">
        <v>1.5369537625326127E-2</v>
      </c>
      <c r="D10" s="44">
        <v>1.49324347820231E-2</v>
      </c>
      <c r="E10" s="44">
        <v>1.3863718559353677E-2</v>
      </c>
      <c r="F10" s="44">
        <v>1.2107817686681524E-2</v>
      </c>
      <c r="G10" s="44">
        <v>1.217536379481416E-2</v>
      </c>
      <c r="H10" s="44">
        <v>1.1995519321511139E-2</v>
      </c>
      <c r="I10" s="44">
        <v>1.1908997650296767E-2</v>
      </c>
      <c r="J10" s="44">
        <v>1.2862691530775931E-2</v>
      </c>
      <c r="K10" s="44">
        <v>1.2726811460428004E-2</v>
      </c>
      <c r="L10" s="44">
        <v>1.3844088386408318E-2</v>
      </c>
      <c r="M10" s="44">
        <v>1.5815253371058852E-2</v>
      </c>
      <c r="N10" s="44">
        <v>1.5932888227026532E-2</v>
      </c>
      <c r="O10" s="44">
        <v>1.5457791052945759E-2</v>
      </c>
      <c r="P10" s="44">
        <v>1.2682081113922224E-2</v>
      </c>
      <c r="Q10" s="44">
        <v>1.1527000905064689E-2</v>
      </c>
      <c r="R10" s="44">
        <v>1.1991920364978873E-2</v>
      </c>
      <c r="S10" s="44">
        <v>1.2798963249908131E-2</v>
      </c>
      <c r="T10" s="44">
        <v>1.471461473903153E-2</v>
      </c>
      <c r="U10" s="44">
        <v>1.510475854822025E-2</v>
      </c>
      <c r="V10" s="44">
        <v>1.3911425304830513E-2</v>
      </c>
      <c r="W10" s="44">
        <v>1.8040495021493828E-2</v>
      </c>
    </row>
    <row r="11" spans="1:23" s="19" customFormat="1" ht="17.100000000000001" customHeight="1" x14ac:dyDescent="0.2">
      <c r="A11" s="39" t="s">
        <v>6</v>
      </c>
      <c r="B11" s="44">
        <v>3.3430089315751186</v>
      </c>
      <c r="C11" s="44">
        <v>3.8352537461618241</v>
      </c>
      <c r="D11" s="44">
        <v>3.796734511779718</v>
      </c>
      <c r="E11" s="44">
        <v>3.6815584520728222</v>
      </c>
      <c r="F11" s="44">
        <v>2.8611865938849252</v>
      </c>
      <c r="G11" s="44">
        <v>2.3140296277490067</v>
      </c>
      <c r="H11" s="44">
        <v>4.3509378982990849</v>
      </c>
      <c r="I11" s="44">
        <v>5.2170739455009585</v>
      </c>
      <c r="J11" s="44">
        <v>3.1881265210797016</v>
      </c>
      <c r="K11" s="44">
        <v>3.929382507181709</v>
      </c>
      <c r="L11" s="44">
        <v>3.6569387388867494</v>
      </c>
      <c r="M11" s="44">
        <v>4.3415232615189199</v>
      </c>
      <c r="N11" s="44">
        <v>4.2677648859238655</v>
      </c>
      <c r="O11" s="44">
        <v>4.8224253661145955</v>
      </c>
      <c r="P11" s="44">
        <v>3.4397854675240112</v>
      </c>
      <c r="Q11" s="44">
        <v>3.9615695128110224</v>
      </c>
      <c r="R11" s="44">
        <v>3.9437167597712932</v>
      </c>
      <c r="S11" s="44">
        <v>5.0662889989251392</v>
      </c>
      <c r="T11" s="44">
        <v>3.7162828665849243</v>
      </c>
      <c r="U11" s="44">
        <v>3.8315791383093227</v>
      </c>
      <c r="V11" s="44">
        <v>4.4268763243280187</v>
      </c>
      <c r="W11" s="44">
        <v>3.6994912678357279</v>
      </c>
    </row>
    <row r="12" spans="1:23" s="19" customFormat="1" ht="17.100000000000001" customHeight="1" x14ac:dyDescent="0.2">
      <c r="A12" s="39" t="s">
        <v>7</v>
      </c>
      <c r="B12" s="44">
        <v>2.1590974614372125</v>
      </c>
      <c r="C12" s="44">
        <v>2.0616018614303764</v>
      </c>
      <c r="D12" s="44">
        <v>1.9563676619923027</v>
      </c>
      <c r="E12" s="44">
        <v>1.875677876884204</v>
      </c>
      <c r="F12" s="44">
        <v>1.6143545550439447</v>
      </c>
      <c r="G12" s="44">
        <v>1.6466280648859311</v>
      </c>
      <c r="H12" s="44">
        <v>1.3732609910257736</v>
      </c>
      <c r="I12" s="44">
        <v>1.6458054779351128</v>
      </c>
      <c r="J12" s="44">
        <v>1.9127016898431899</v>
      </c>
      <c r="K12" s="44">
        <v>2.1074916642309138</v>
      </c>
      <c r="L12" s="44">
        <v>2.4379148423297576</v>
      </c>
      <c r="M12" s="44">
        <v>2.4476544293753331</v>
      </c>
      <c r="N12" s="44">
        <v>2.3589838616395693</v>
      </c>
      <c r="O12" s="44">
        <v>2.5075197721533447</v>
      </c>
      <c r="P12" s="44">
        <v>2.5237799692535727</v>
      </c>
      <c r="Q12" s="44">
        <v>2.5197161477854566</v>
      </c>
      <c r="R12" s="44">
        <v>2.406024678893083</v>
      </c>
      <c r="S12" s="44">
        <v>2.2643645762676501</v>
      </c>
      <c r="T12" s="44">
        <v>2.1662268203645678</v>
      </c>
      <c r="U12" s="44">
        <v>2.2642738191803202</v>
      </c>
      <c r="V12" s="44">
        <v>2.3738794758619619</v>
      </c>
      <c r="W12" s="44">
        <v>2.1492230621104937</v>
      </c>
    </row>
    <row r="13" spans="1:23" s="62" customFormat="1" ht="17.100000000000001" customHeight="1" x14ac:dyDescent="0.2">
      <c r="A13" s="59" t="s">
        <v>82</v>
      </c>
      <c r="B13" s="64">
        <v>25.575576187839339</v>
      </c>
      <c r="C13" s="64">
        <v>25.95899255409606</v>
      </c>
      <c r="D13" s="64">
        <v>26.420243603643257</v>
      </c>
      <c r="E13" s="64">
        <v>26.104268646546917</v>
      </c>
      <c r="F13" s="64">
        <v>26.052836277613878</v>
      </c>
      <c r="G13" s="64">
        <v>26.524277139645072</v>
      </c>
      <c r="H13" s="64">
        <v>25.814618352001311</v>
      </c>
      <c r="I13" s="64">
        <v>26.501210843346716</v>
      </c>
      <c r="J13" s="64">
        <v>27.19554009467004</v>
      </c>
      <c r="K13" s="64">
        <v>26.744744827398126</v>
      </c>
      <c r="L13" s="64">
        <v>26.369853115918804</v>
      </c>
      <c r="M13" s="64">
        <v>25.980344540747677</v>
      </c>
      <c r="N13" s="64">
        <v>26.217030213737804</v>
      </c>
      <c r="O13" s="64">
        <v>26.425887511458289</v>
      </c>
      <c r="P13" s="64">
        <v>27.032108394413793</v>
      </c>
      <c r="Q13" s="64">
        <v>26.23751069407723</v>
      </c>
      <c r="R13" s="64">
        <v>26.46310367016552</v>
      </c>
      <c r="S13" s="64">
        <v>26.890626715564018</v>
      </c>
      <c r="T13" s="64">
        <v>27.888480934831396</v>
      </c>
      <c r="U13" s="64">
        <v>27.514834749339588</v>
      </c>
      <c r="V13" s="64">
        <v>26.685245055608494</v>
      </c>
      <c r="W13" s="64">
        <v>27.326991350332612</v>
      </c>
    </row>
    <row r="14" spans="1:23" s="19" customFormat="1" ht="17.100000000000001" customHeight="1" x14ac:dyDescent="0.2">
      <c r="A14" s="39" t="s">
        <v>9</v>
      </c>
      <c r="B14" s="44">
        <v>1.1096177435358701</v>
      </c>
      <c r="C14" s="44">
        <v>1.3650371382742723</v>
      </c>
      <c r="D14" s="44">
        <v>1.2507812987774984</v>
      </c>
      <c r="E14" s="44">
        <v>1.2407932922075133</v>
      </c>
      <c r="F14" s="44">
        <v>1.1621846336016568</v>
      </c>
      <c r="G14" s="44">
        <v>1.0201796652154651</v>
      </c>
      <c r="H14" s="44">
        <v>1.1314755636677518</v>
      </c>
      <c r="I14" s="44">
        <v>1.7149356879016562</v>
      </c>
      <c r="J14" s="44">
        <v>2.0230723137147257</v>
      </c>
      <c r="K14" s="44">
        <v>1.6601936697301478</v>
      </c>
      <c r="L14" s="44">
        <v>1.7610882232549665</v>
      </c>
      <c r="M14" s="44">
        <v>1.4089534057338642</v>
      </c>
      <c r="N14" s="44">
        <v>1.2577872347818297</v>
      </c>
      <c r="O14" s="44">
        <v>1.517362122399702</v>
      </c>
      <c r="P14" s="44">
        <v>1.9774044195608347</v>
      </c>
      <c r="Q14" s="44">
        <v>1.7361854277983622</v>
      </c>
      <c r="R14" s="44">
        <v>2.1616716917370629</v>
      </c>
      <c r="S14" s="44">
        <v>2.0176801775043027</v>
      </c>
      <c r="T14" s="44">
        <v>1.4761008598292327</v>
      </c>
      <c r="U14" s="44">
        <v>1.5288186822519731</v>
      </c>
      <c r="V14" s="44">
        <v>1.1649244087981112</v>
      </c>
      <c r="W14" s="44">
        <v>1.755929536899413</v>
      </c>
    </row>
    <row r="15" spans="1:23" s="19" customFormat="1" ht="17.100000000000001" customHeight="1" x14ac:dyDescent="0.2">
      <c r="A15" s="24" t="s">
        <v>10</v>
      </c>
      <c r="B15" s="44">
        <v>15.051662997029618</v>
      </c>
      <c r="C15" s="44">
        <v>15.293003172807154</v>
      </c>
      <c r="D15" s="44">
        <v>15.988830101511569</v>
      </c>
      <c r="E15" s="44">
        <v>15.680124237179422</v>
      </c>
      <c r="F15" s="44">
        <v>15.787429414051706</v>
      </c>
      <c r="G15" s="44">
        <v>16.155868418055768</v>
      </c>
      <c r="H15" s="44">
        <v>15.564407119848985</v>
      </c>
      <c r="I15" s="44">
        <v>15.631442608304427</v>
      </c>
      <c r="J15" s="44">
        <v>15.69965209827909</v>
      </c>
      <c r="K15" s="44">
        <v>15.601325717771017</v>
      </c>
      <c r="L15" s="44">
        <v>15.306443362265002</v>
      </c>
      <c r="M15" s="44">
        <v>15.14550823549691</v>
      </c>
      <c r="N15" s="44">
        <v>15.955564602040742</v>
      </c>
      <c r="O15" s="44">
        <v>15.961926765235832</v>
      </c>
      <c r="P15" s="44">
        <v>15.99353140900906</v>
      </c>
      <c r="Q15" s="44">
        <v>15.200475754832501</v>
      </c>
      <c r="R15" s="44">
        <v>16.453070929140921</v>
      </c>
      <c r="S15" s="44">
        <v>16.108513704981529</v>
      </c>
      <c r="T15" s="44">
        <v>16.989287401317984</v>
      </c>
      <c r="U15" s="44">
        <v>16.570896572935748</v>
      </c>
      <c r="V15" s="44">
        <v>15.837673717522149</v>
      </c>
      <c r="W15" s="44">
        <v>15.891002943867939</v>
      </c>
    </row>
    <row r="16" spans="1:23" s="19" customFormat="1" ht="17.100000000000001" customHeight="1" x14ac:dyDescent="0.2">
      <c r="A16" s="24" t="s">
        <v>11</v>
      </c>
      <c r="B16" s="44">
        <v>1.2034198136953416</v>
      </c>
      <c r="C16" s="44">
        <v>1.1919148608429526</v>
      </c>
      <c r="D16" s="44">
        <v>1.3541196665385697</v>
      </c>
      <c r="E16" s="44">
        <v>1.3193948215751621</v>
      </c>
      <c r="F16" s="44">
        <v>1.3068540826353559</v>
      </c>
      <c r="G16" s="44">
        <v>1.3280234612677573</v>
      </c>
      <c r="H16" s="44">
        <v>1.2814276595676755</v>
      </c>
      <c r="I16" s="44">
        <v>1.2218880728016346</v>
      </c>
      <c r="J16" s="44">
        <v>1.3394383199063709</v>
      </c>
      <c r="K16" s="44">
        <v>1.3125677814110188</v>
      </c>
      <c r="L16" s="44">
        <v>1.2902482333010021</v>
      </c>
      <c r="M16" s="44">
        <v>1.3243373460715997</v>
      </c>
      <c r="N16" s="44">
        <v>1.3535992256115075</v>
      </c>
      <c r="O16" s="44">
        <v>1.3517287480025479</v>
      </c>
      <c r="P16" s="44">
        <v>1.4508602327272246</v>
      </c>
      <c r="Q16" s="44">
        <v>1.3757265271090278</v>
      </c>
      <c r="R16" s="44">
        <v>1.4066864403081414</v>
      </c>
      <c r="S16" s="44">
        <v>1.4158742868222021</v>
      </c>
      <c r="T16" s="44">
        <v>1.4884814436802094</v>
      </c>
      <c r="U16" s="44">
        <v>1.4769313922797915</v>
      </c>
      <c r="V16" s="44">
        <v>1.5294113122855435</v>
      </c>
      <c r="W16" s="44">
        <v>1.5581351368327925</v>
      </c>
    </row>
    <row r="17" spans="1:23" s="19" customFormat="1" ht="17.100000000000001" customHeight="1" x14ac:dyDescent="0.2">
      <c r="A17" s="24" t="s">
        <v>12</v>
      </c>
      <c r="B17" s="44">
        <v>2.4021116670983931</v>
      </c>
      <c r="C17" s="44">
        <v>2.3339213700698713</v>
      </c>
      <c r="D17" s="44">
        <v>2.3252325887099117</v>
      </c>
      <c r="E17" s="44">
        <v>2.4293313766561209</v>
      </c>
      <c r="F17" s="44">
        <v>2.4063111921837677</v>
      </c>
      <c r="G17" s="44">
        <v>2.4917645944285036</v>
      </c>
      <c r="H17" s="44">
        <v>2.3407907223486655</v>
      </c>
      <c r="I17" s="44">
        <v>2.3457641657724428</v>
      </c>
      <c r="J17" s="44">
        <v>2.3613440665113168</v>
      </c>
      <c r="K17" s="44">
        <v>2.3009871531148933</v>
      </c>
      <c r="L17" s="44">
        <v>2.2044927942454393</v>
      </c>
      <c r="M17" s="44">
        <v>2.1624582879069978</v>
      </c>
      <c r="N17" s="44">
        <v>2.1347498840222179</v>
      </c>
      <c r="O17" s="44">
        <v>2.1220822778493535</v>
      </c>
      <c r="P17" s="44">
        <v>2.2477469303983177</v>
      </c>
      <c r="Q17" s="44">
        <v>2.4474970976489119</v>
      </c>
      <c r="R17" s="44">
        <v>2.2173982995435417</v>
      </c>
      <c r="S17" s="44">
        <v>2.176811238619496</v>
      </c>
      <c r="T17" s="44">
        <v>2.2611969509398002</v>
      </c>
      <c r="U17" s="44">
        <v>2.1838586125290842</v>
      </c>
      <c r="V17" s="44">
        <v>2.2075003938751654</v>
      </c>
      <c r="W17" s="44">
        <v>2.1776560935935434</v>
      </c>
    </row>
    <row r="18" spans="1:23" s="19" customFormat="1" ht="17.100000000000001" customHeight="1" x14ac:dyDescent="0.2">
      <c r="A18" s="39" t="s">
        <v>13</v>
      </c>
      <c r="B18" s="44">
        <v>5.8087639664801198</v>
      </c>
      <c r="C18" s="44">
        <v>5.7751160121018108</v>
      </c>
      <c r="D18" s="44">
        <v>5.5012799481057097</v>
      </c>
      <c r="E18" s="44">
        <v>5.4346249189287015</v>
      </c>
      <c r="F18" s="44">
        <v>5.390056955141393</v>
      </c>
      <c r="G18" s="44">
        <v>5.5284410006775762</v>
      </c>
      <c r="H18" s="44">
        <v>5.496517286568233</v>
      </c>
      <c r="I18" s="44">
        <v>5.5871803085665546</v>
      </c>
      <c r="J18" s="44">
        <v>5.7720332962585355</v>
      </c>
      <c r="K18" s="44">
        <v>5.8696705053710518</v>
      </c>
      <c r="L18" s="44">
        <v>5.8075805028523915</v>
      </c>
      <c r="M18" s="44">
        <v>5.9390872655383058</v>
      </c>
      <c r="N18" s="44">
        <v>5.5153292672815093</v>
      </c>
      <c r="O18" s="44">
        <v>5.4727875979708545</v>
      </c>
      <c r="P18" s="44">
        <v>5.3625654027183529</v>
      </c>
      <c r="Q18" s="44">
        <v>5.4776258866884255</v>
      </c>
      <c r="R18" s="44">
        <v>4.22427630943585</v>
      </c>
      <c r="S18" s="44">
        <v>5.1717473076364886</v>
      </c>
      <c r="T18" s="44">
        <v>5.673414279064164</v>
      </c>
      <c r="U18" s="44">
        <v>5.7543294893429886</v>
      </c>
      <c r="V18" s="44">
        <v>5.9457352231275244</v>
      </c>
      <c r="W18" s="44">
        <v>5.9442676391389258</v>
      </c>
    </row>
    <row r="19" spans="1:23" s="62" customFormat="1" ht="17.100000000000001" customHeight="1" x14ac:dyDescent="0.2">
      <c r="A19" s="59" t="s">
        <v>83</v>
      </c>
      <c r="B19" s="64">
        <v>43.901987413193986</v>
      </c>
      <c r="C19" s="64">
        <v>43.257017168230348</v>
      </c>
      <c r="D19" s="64">
        <v>42.823184534960085</v>
      </c>
      <c r="E19" s="64">
        <v>43.926043491424082</v>
      </c>
      <c r="F19" s="64">
        <v>43.826069878736398</v>
      </c>
      <c r="G19" s="64">
        <v>44.405742879491008</v>
      </c>
      <c r="H19" s="64">
        <v>42.898702976527495</v>
      </c>
      <c r="I19" s="64">
        <v>42.400155047042546</v>
      </c>
      <c r="J19" s="64">
        <v>43.389928043145574</v>
      </c>
      <c r="K19" s="64">
        <v>42.932607333023292</v>
      </c>
      <c r="L19" s="64">
        <v>42.630681388169741</v>
      </c>
      <c r="M19" s="64">
        <v>42.811283530251757</v>
      </c>
      <c r="N19" s="64">
        <v>43.646477497171567</v>
      </c>
      <c r="O19" s="64">
        <v>42.4733393101505</v>
      </c>
      <c r="P19" s="64">
        <v>42.621936723376045</v>
      </c>
      <c r="Q19" s="64">
        <v>42.578416960927875</v>
      </c>
      <c r="R19" s="64">
        <v>41.692572370007262</v>
      </c>
      <c r="S19" s="64">
        <v>41.06602682353666</v>
      </c>
      <c r="T19" s="64">
        <v>43.682334770250904</v>
      </c>
      <c r="U19" s="64">
        <v>41.911295061700571</v>
      </c>
      <c r="V19" s="64">
        <v>42.114453818046201</v>
      </c>
      <c r="W19" s="64">
        <v>42.569782706273209</v>
      </c>
    </row>
    <row r="20" spans="1:23" s="19" customFormat="1" ht="17.100000000000001" customHeight="1" x14ac:dyDescent="0.2">
      <c r="A20" s="40" t="s">
        <v>64</v>
      </c>
      <c r="B20" s="44">
        <v>8.7144968932571079</v>
      </c>
      <c r="C20" s="44">
        <v>9.0695486631888365</v>
      </c>
      <c r="D20" s="44">
        <v>9.0756134663701413</v>
      </c>
      <c r="E20" s="44">
        <v>9.3518658756861051</v>
      </c>
      <c r="F20" s="44">
        <v>9.2326625677869743</v>
      </c>
      <c r="G20" s="44">
        <v>8.6379579958228856</v>
      </c>
      <c r="H20" s="44">
        <v>9.1250265691417525</v>
      </c>
      <c r="I20" s="44">
        <v>9.2622106077838016</v>
      </c>
      <c r="J20" s="44">
        <v>8.8112757676251423</v>
      </c>
      <c r="K20" s="44">
        <v>8.8659232726284998</v>
      </c>
      <c r="L20" s="44">
        <v>8.5763949759961911</v>
      </c>
      <c r="M20" s="44">
        <v>8.3008615789964626</v>
      </c>
      <c r="N20" s="44">
        <v>8.4679784438809484</v>
      </c>
      <c r="O20" s="44">
        <v>8.3580166940701712</v>
      </c>
      <c r="P20" s="44">
        <v>8.3723055163820437</v>
      </c>
      <c r="Q20" s="44">
        <v>8.4912806641517147</v>
      </c>
      <c r="R20" s="44">
        <v>8.2286524654529671</v>
      </c>
      <c r="S20" s="44">
        <v>7.8375893277562492</v>
      </c>
      <c r="T20" s="44">
        <v>8.0224725997236046</v>
      </c>
      <c r="U20" s="44">
        <v>7.7537476634815343</v>
      </c>
      <c r="V20" s="44">
        <v>7.473213658261205</v>
      </c>
      <c r="W20" s="44">
        <v>7.3267972684300675</v>
      </c>
    </row>
    <row r="21" spans="1:23" s="19" customFormat="1" ht="17.100000000000001" customHeight="1" x14ac:dyDescent="0.2">
      <c r="A21" s="40" t="s">
        <v>65</v>
      </c>
      <c r="B21" s="44">
        <v>3.3027587464278891</v>
      </c>
      <c r="C21" s="44">
        <v>3.3481711370636331</v>
      </c>
      <c r="D21" s="44">
        <v>3.3097291594820972</v>
      </c>
      <c r="E21" s="44">
        <v>3.3892035812562433</v>
      </c>
      <c r="F21" s="44">
        <v>3.4031438512777235</v>
      </c>
      <c r="G21" s="44">
        <v>3.5031027022816832</v>
      </c>
      <c r="H21" s="44">
        <v>3.4193237332207658</v>
      </c>
      <c r="I21" s="44">
        <v>3.3510469938786898</v>
      </c>
      <c r="J21" s="44">
        <v>3.3913284740418881</v>
      </c>
      <c r="K21" s="44">
        <v>3.36477683854035</v>
      </c>
      <c r="L21" s="44">
        <v>3.3953173776642762</v>
      </c>
      <c r="M21" s="44">
        <v>3.5233243920029218</v>
      </c>
      <c r="N21" s="44">
        <v>3.5666787925934464</v>
      </c>
      <c r="O21" s="44">
        <v>3.3914086985427661</v>
      </c>
      <c r="P21" s="44">
        <v>3.383845451913909</v>
      </c>
      <c r="Q21" s="44">
        <v>3.3668947100857731</v>
      </c>
      <c r="R21" s="44">
        <v>3.6582472481909845</v>
      </c>
      <c r="S21" s="44">
        <v>3.3526240983386315</v>
      </c>
      <c r="T21" s="44">
        <v>3.1405081084642532</v>
      </c>
      <c r="U21" s="44">
        <v>2.8701468650544517</v>
      </c>
      <c r="V21" s="44">
        <v>2.4881843704507207</v>
      </c>
      <c r="W21" s="44">
        <v>2.5141228782796801</v>
      </c>
    </row>
    <row r="22" spans="1:23" s="19" customFormat="1" ht="17.100000000000001" customHeight="1" x14ac:dyDescent="0.2">
      <c r="A22" s="40" t="s">
        <v>66</v>
      </c>
      <c r="B22" s="44">
        <v>2.8081412386469884</v>
      </c>
      <c r="C22" s="44">
        <v>2.9323391602254287</v>
      </c>
      <c r="D22" s="44">
        <v>2.9335774967138182</v>
      </c>
      <c r="E22" s="44">
        <v>3.157009341997874</v>
      </c>
      <c r="F22" s="44">
        <v>3.1989761192947217</v>
      </c>
      <c r="G22" s="44">
        <v>3.1884738303640558</v>
      </c>
      <c r="H22" s="44">
        <v>2.9368102423095794</v>
      </c>
      <c r="I22" s="44">
        <v>2.8633948877697568</v>
      </c>
      <c r="J22" s="44">
        <v>2.9890882817692974</v>
      </c>
      <c r="K22" s="44">
        <v>2.8559372146698343</v>
      </c>
      <c r="L22" s="44">
        <v>2.8010596343656529</v>
      </c>
      <c r="M22" s="44">
        <v>2.9078256920984464</v>
      </c>
      <c r="N22" s="44">
        <v>3.0374117506413847</v>
      </c>
      <c r="O22" s="44">
        <v>2.9439159987653616</v>
      </c>
      <c r="P22" s="44">
        <v>2.7425491664017545</v>
      </c>
      <c r="Q22" s="44">
        <v>1.5950573701495199</v>
      </c>
      <c r="R22" s="44">
        <v>2.1712775999358245</v>
      </c>
      <c r="S22" s="44">
        <v>2.2415849722479386</v>
      </c>
      <c r="T22" s="44">
        <v>2.6367887738514355</v>
      </c>
      <c r="U22" s="44">
        <v>2.5794123529408806</v>
      </c>
      <c r="V22" s="44">
        <v>2.216293072128221</v>
      </c>
      <c r="W22" s="44">
        <v>2.7016463883652038</v>
      </c>
    </row>
    <row r="23" spans="1:23" s="19" customFormat="1" ht="17.100000000000001" customHeight="1" x14ac:dyDescent="0.2">
      <c r="A23" s="40" t="s">
        <v>67</v>
      </c>
      <c r="B23" s="44">
        <v>2.1709973453788098</v>
      </c>
      <c r="C23" s="44">
        <v>2.0120012009352894</v>
      </c>
      <c r="D23" s="44">
        <v>1.9133300389208765</v>
      </c>
      <c r="E23" s="44">
        <v>1.7678277302288044</v>
      </c>
      <c r="F23" s="44">
        <v>1.5704119860215706</v>
      </c>
      <c r="G23" s="44">
        <v>1.5948794237315669</v>
      </c>
      <c r="H23" s="44">
        <v>1.6331298689676741</v>
      </c>
      <c r="I23" s="44">
        <v>1.7132565700153979</v>
      </c>
      <c r="J23" s="44">
        <v>1.7597218260249459</v>
      </c>
      <c r="K23" s="44">
        <v>1.787821792777631</v>
      </c>
      <c r="L23" s="44">
        <v>1.8216720788466083</v>
      </c>
      <c r="M23" s="44">
        <v>1.8739986572877529</v>
      </c>
      <c r="N23" s="44">
        <v>1.9125069181504104</v>
      </c>
      <c r="O23" s="44">
        <v>1.848303973937901</v>
      </c>
      <c r="P23" s="44">
        <v>1.7626654083635001</v>
      </c>
      <c r="Q23" s="44">
        <v>1.7869843231291125</v>
      </c>
      <c r="R23" s="44">
        <v>1.6313045046193932</v>
      </c>
      <c r="S23" s="44">
        <v>1.6478072208088939</v>
      </c>
      <c r="T23" s="44">
        <v>1.9223209663963656</v>
      </c>
      <c r="U23" s="44">
        <v>2.0558376395115423</v>
      </c>
      <c r="V23" s="44">
        <v>2.0881004498405367</v>
      </c>
      <c r="W23" s="44">
        <v>2.2365010479288689</v>
      </c>
    </row>
    <row r="24" spans="1:23" s="19" customFormat="1" ht="17.100000000000001" customHeight="1" x14ac:dyDescent="0.2">
      <c r="A24" s="40" t="s">
        <v>68</v>
      </c>
      <c r="B24" s="44">
        <v>2.6648195815716518</v>
      </c>
      <c r="C24" s="44">
        <v>2.5044986127656053</v>
      </c>
      <c r="D24" s="44">
        <v>2.7116897283126522</v>
      </c>
      <c r="E24" s="44">
        <v>2.6901958127832026</v>
      </c>
      <c r="F24" s="44">
        <v>2.5866020984588727</v>
      </c>
      <c r="G24" s="44">
        <v>2.7456467559414151</v>
      </c>
      <c r="H24" s="44">
        <v>2.451309236314843</v>
      </c>
      <c r="I24" s="44">
        <v>2.4211359363612011</v>
      </c>
      <c r="J24" s="44">
        <v>2.3631107043093258</v>
      </c>
      <c r="K24" s="44">
        <v>2.5118536379322656</v>
      </c>
      <c r="L24" s="44">
        <v>2.7041193295297963</v>
      </c>
      <c r="M24" s="44">
        <v>2.871390674664386</v>
      </c>
      <c r="N24" s="44">
        <v>2.9404529051614929</v>
      </c>
      <c r="O24" s="44">
        <v>2.9496344648323034</v>
      </c>
      <c r="P24" s="44">
        <v>2.8351456794906351</v>
      </c>
      <c r="Q24" s="44">
        <v>2.1533274757095646</v>
      </c>
      <c r="R24" s="44">
        <v>2.9626612272885833</v>
      </c>
      <c r="S24" s="44">
        <v>2.6651384491733769</v>
      </c>
      <c r="T24" s="44">
        <v>2.9973094876855439</v>
      </c>
      <c r="U24" s="44">
        <v>2.522671355422176</v>
      </c>
      <c r="V24" s="44">
        <v>2.7528291534934928</v>
      </c>
      <c r="W24" s="44">
        <v>2.7227582406962538</v>
      </c>
    </row>
    <row r="25" spans="1:23" s="19" customFormat="1" ht="17.100000000000001" customHeight="1" x14ac:dyDescent="0.2">
      <c r="A25" s="40" t="s">
        <v>20</v>
      </c>
      <c r="B25" s="44">
        <v>6.1217312785608398</v>
      </c>
      <c r="C25" s="44">
        <v>5.9685861592342686</v>
      </c>
      <c r="D25" s="44">
        <v>5.8685337070769625</v>
      </c>
      <c r="E25" s="44">
        <v>6.0409993195226042</v>
      </c>
      <c r="F25" s="44">
        <v>6.0766207515279005</v>
      </c>
      <c r="G25" s="44">
        <v>6.4428621512155155</v>
      </c>
      <c r="H25" s="44">
        <v>6.0910985488712557</v>
      </c>
      <c r="I25" s="44">
        <v>6.0454057565799042</v>
      </c>
      <c r="J25" s="44">
        <v>6.3854286818079959</v>
      </c>
      <c r="K25" s="44">
        <v>6.3594711271686464</v>
      </c>
      <c r="L25" s="44">
        <v>6.2393416523349492</v>
      </c>
      <c r="M25" s="44">
        <v>6.0885709274863853</v>
      </c>
      <c r="N25" s="44">
        <v>6.1341649217895062</v>
      </c>
      <c r="O25" s="44">
        <v>5.8733757398320199</v>
      </c>
      <c r="P25" s="44">
        <v>6.4814548163543648</v>
      </c>
      <c r="Q25" s="44">
        <v>7.0855748965305905</v>
      </c>
      <c r="R25" s="44">
        <v>6.3792972400312244</v>
      </c>
      <c r="S25" s="44">
        <v>6.260462293473676</v>
      </c>
      <c r="T25" s="44">
        <v>6.3676301749288271</v>
      </c>
      <c r="U25" s="44">
        <v>6.1541567227579375</v>
      </c>
      <c r="V25" s="44">
        <v>6.0665156751550713</v>
      </c>
      <c r="W25" s="44">
        <v>5.980703993353333</v>
      </c>
    </row>
    <row r="26" spans="1:23" s="19" customFormat="1" ht="17.100000000000001" customHeight="1" x14ac:dyDescent="0.2">
      <c r="A26" s="40" t="s">
        <v>70</v>
      </c>
      <c r="B26" s="44">
        <v>2.4844156477397306</v>
      </c>
      <c r="C26" s="44">
        <v>2.1512344435981197</v>
      </c>
      <c r="D26" s="44">
        <v>1.9717497095190661</v>
      </c>
      <c r="E26" s="44">
        <v>2.0252375945505934</v>
      </c>
      <c r="F26" s="44">
        <v>2.1846590740945193</v>
      </c>
      <c r="G26" s="44">
        <v>2.2117938671251611</v>
      </c>
      <c r="H26" s="44">
        <v>2.1039969427055674</v>
      </c>
      <c r="I26" s="44">
        <v>2.1385136967503411</v>
      </c>
      <c r="J26" s="44">
        <v>1.9972893318640335</v>
      </c>
      <c r="K26" s="44">
        <v>1.833173974472551</v>
      </c>
      <c r="L26" s="44">
        <v>2.0946630914440951</v>
      </c>
      <c r="M26" s="44">
        <v>2.3665174480899909</v>
      </c>
      <c r="N26" s="44">
        <v>2.4909066464915997</v>
      </c>
      <c r="O26" s="44">
        <v>2.2133416739743983</v>
      </c>
      <c r="P26" s="44">
        <v>1.5642531105224566</v>
      </c>
      <c r="Q26" s="44">
        <v>2.0321818080842298</v>
      </c>
      <c r="R26" s="44">
        <v>1.5285612440889904</v>
      </c>
      <c r="S26" s="44">
        <v>1.8962224347628061</v>
      </c>
      <c r="T26" s="44">
        <v>2.3161647767506808</v>
      </c>
      <c r="U26" s="44">
        <v>2.2897066736954108</v>
      </c>
      <c r="V26" s="44">
        <v>2.545443935498227</v>
      </c>
      <c r="W26" s="44">
        <v>2.6549837290900453</v>
      </c>
    </row>
    <row r="27" spans="1:23" s="19" customFormat="1" ht="17.100000000000001" customHeight="1" x14ac:dyDescent="0.2">
      <c r="A27" s="40" t="s">
        <v>74</v>
      </c>
      <c r="B27" s="44">
        <v>1.710344470741967</v>
      </c>
      <c r="C27" s="44">
        <v>1.7618487809711192</v>
      </c>
      <c r="D27" s="44">
        <v>1.7563560601654586</v>
      </c>
      <c r="E27" s="44">
        <v>1.773081469299995</v>
      </c>
      <c r="F27" s="44">
        <v>1.6857049275724998</v>
      </c>
      <c r="G27" s="44">
        <v>1.6962652241085778</v>
      </c>
      <c r="H27" s="44">
        <v>1.6395042439428131</v>
      </c>
      <c r="I27" s="44">
        <v>1.6626536388155433</v>
      </c>
      <c r="J27" s="44">
        <v>1.7549478112310699</v>
      </c>
      <c r="K27" s="44">
        <v>1.7774415211361183</v>
      </c>
      <c r="L27" s="44">
        <v>1.8119367915788467</v>
      </c>
      <c r="M27" s="44">
        <v>1.8559097246069751</v>
      </c>
      <c r="N27" s="44">
        <v>1.8418096104436079</v>
      </c>
      <c r="O27" s="44">
        <v>1.8146284105096877</v>
      </c>
      <c r="P27" s="44">
        <v>1.789371557566926</v>
      </c>
      <c r="Q27" s="44">
        <v>1.9457069783956078</v>
      </c>
      <c r="R27" s="44">
        <v>1.8672417236753547</v>
      </c>
      <c r="S27" s="44">
        <v>1.8847600727461167</v>
      </c>
      <c r="T27" s="44">
        <v>1.9955070658840404</v>
      </c>
      <c r="U27" s="44">
        <v>1.957319269621709</v>
      </c>
      <c r="V27" s="44">
        <v>1.9756211461444657</v>
      </c>
      <c r="W27" s="44">
        <v>1.9596543357509928</v>
      </c>
    </row>
    <row r="28" spans="1:23" s="19" customFormat="1" ht="17.100000000000001" customHeight="1" x14ac:dyDescent="0.2">
      <c r="A28" s="40" t="s">
        <v>23</v>
      </c>
      <c r="B28" s="44">
        <v>2.3861308463099555</v>
      </c>
      <c r="C28" s="44">
        <v>2.4089180991634107</v>
      </c>
      <c r="D28" s="44">
        <v>2.4361811290557096</v>
      </c>
      <c r="E28" s="44">
        <v>2.6235210036438654</v>
      </c>
      <c r="F28" s="44">
        <v>2.6343352531775768</v>
      </c>
      <c r="G28" s="44">
        <v>2.6992167368873496</v>
      </c>
      <c r="H28" s="44">
        <v>2.4839131514599742</v>
      </c>
      <c r="I28" s="44">
        <v>2.3296593161916683</v>
      </c>
      <c r="J28" s="44">
        <v>2.5854013086552312</v>
      </c>
      <c r="K28" s="44">
        <v>2.4580766829206091</v>
      </c>
      <c r="L28" s="44">
        <v>2.4311455555175128</v>
      </c>
      <c r="M28" s="44">
        <v>2.3717666076650215</v>
      </c>
      <c r="N28" s="44">
        <v>2.7004645988212022</v>
      </c>
      <c r="O28" s="44">
        <v>2.6378831049390037</v>
      </c>
      <c r="P28" s="44">
        <v>2.7342684230605401</v>
      </c>
      <c r="Q28" s="44">
        <v>3.017784923059736</v>
      </c>
      <c r="R28" s="44">
        <v>2.9456515398034289</v>
      </c>
      <c r="S28" s="44">
        <v>3.0446647402516511</v>
      </c>
      <c r="T28" s="44">
        <v>3.3690783238498438</v>
      </c>
      <c r="U28" s="44">
        <v>2.738865139133464</v>
      </c>
      <c r="V28" s="44">
        <v>3.2620180743324672</v>
      </c>
      <c r="W28" s="44">
        <v>3.1833618393353991</v>
      </c>
    </row>
    <row r="29" spans="1:23" s="19" customFormat="1" ht="17.100000000000001" customHeight="1" x14ac:dyDescent="0.2">
      <c r="A29" s="40" t="s">
        <v>24</v>
      </c>
      <c r="B29" s="44">
        <v>4.6250142065671014</v>
      </c>
      <c r="C29" s="44">
        <v>4.4294211774127428</v>
      </c>
      <c r="D29" s="44">
        <v>4.202582819414892</v>
      </c>
      <c r="E29" s="44">
        <v>4.348966026145221</v>
      </c>
      <c r="F29" s="44">
        <v>4.4475045983758275</v>
      </c>
      <c r="G29" s="44">
        <v>4.5963921054018444</v>
      </c>
      <c r="H29" s="44">
        <v>4.336500523124756</v>
      </c>
      <c r="I29" s="44">
        <v>4.1906672907331899</v>
      </c>
      <c r="J29" s="44">
        <v>4.5620742265427952</v>
      </c>
      <c r="K29" s="44">
        <v>4.5586918241080898</v>
      </c>
      <c r="L29" s="44">
        <v>4.2848667907037834</v>
      </c>
      <c r="M29" s="44">
        <v>4.1458081244119125</v>
      </c>
      <c r="N29" s="44">
        <v>4.0842574706357926</v>
      </c>
      <c r="O29" s="44">
        <v>4.0676264478648267</v>
      </c>
      <c r="P29" s="44">
        <v>4.1925807676862252</v>
      </c>
      <c r="Q29" s="44">
        <v>4.1594171363270354</v>
      </c>
      <c r="R29" s="44">
        <v>3.3993481480698571</v>
      </c>
      <c r="S29" s="44">
        <v>3.429165254837069</v>
      </c>
      <c r="T29" s="44">
        <v>3.9328438727660604</v>
      </c>
      <c r="U29" s="44">
        <v>4.3101652995258091</v>
      </c>
      <c r="V29" s="44">
        <v>4.5368579066432035</v>
      </c>
      <c r="W29" s="44">
        <v>4.479421797778615</v>
      </c>
    </row>
    <row r="30" spans="1:23" s="19" customFormat="1" ht="17.100000000000001" customHeight="1" x14ac:dyDescent="0.2">
      <c r="A30" s="40" t="s">
        <v>71</v>
      </c>
      <c r="B30" s="44">
        <v>3.0926432855849395</v>
      </c>
      <c r="C30" s="44">
        <v>2.9743552271768343</v>
      </c>
      <c r="D30" s="44">
        <v>2.9849651961769261</v>
      </c>
      <c r="E30" s="44">
        <v>3.1653123368829439</v>
      </c>
      <c r="F30" s="44">
        <v>3.3044642557143109</v>
      </c>
      <c r="G30" s="44">
        <v>3.4721217069850097</v>
      </c>
      <c r="H30" s="44">
        <v>3.3390849854615925</v>
      </c>
      <c r="I30" s="44">
        <v>3.1612501250406231</v>
      </c>
      <c r="J30" s="44">
        <v>3.4529263112274049</v>
      </c>
      <c r="K30" s="44">
        <v>3.2638940426553749</v>
      </c>
      <c r="L30" s="44">
        <v>3.2176686880011829</v>
      </c>
      <c r="M30" s="44">
        <v>3.173261055919351</v>
      </c>
      <c r="N30" s="44">
        <v>3.1555306047355582</v>
      </c>
      <c r="O30" s="44">
        <v>3.1021510456177475</v>
      </c>
      <c r="P30" s="44">
        <v>3.326611998704248</v>
      </c>
      <c r="Q30" s="44">
        <v>3.3162972194237765</v>
      </c>
      <c r="R30" s="44">
        <v>3.6016101983840052</v>
      </c>
      <c r="S30" s="44">
        <v>3.4758527117166955</v>
      </c>
      <c r="T30" s="44">
        <v>3.4708574388139928</v>
      </c>
      <c r="U30" s="44">
        <v>3.2330531714717643</v>
      </c>
      <c r="V30" s="44">
        <v>3.2716965601807231</v>
      </c>
      <c r="W30" s="44">
        <v>3.6069086165270332</v>
      </c>
    </row>
    <row r="31" spans="1:23" s="19" customFormat="1" ht="17.100000000000001" customHeight="1" x14ac:dyDescent="0.2">
      <c r="A31" s="40" t="s">
        <v>72</v>
      </c>
      <c r="B31" s="44">
        <v>9.6164082421799746E-2</v>
      </c>
      <c r="C31" s="44">
        <v>9.8026055092616637E-2</v>
      </c>
      <c r="D31" s="44">
        <v>0.11559151345978264</v>
      </c>
      <c r="E31" s="44">
        <v>0.17195194248008544</v>
      </c>
      <c r="F31" s="44">
        <v>0.13860147034366399</v>
      </c>
      <c r="G31" s="44">
        <v>0.18873104957000711</v>
      </c>
      <c r="H31" s="44">
        <v>0.19229863526369012</v>
      </c>
      <c r="I31" s="44">
        <v>0.1890778625639854</v>
      </c>
      <c r="J31" s="44">
        <v>0.19690170131713625</v>
      </c>
      <c r="K31" s="44">
        <v>0.18541322180583847</v>
      </c>
      <c r="L31" s="44">
        <v>0.19309815444367906</v>
      </c>
      <c r="M31" s="44">
        <v>0.18003653703040057</v>
      </c>
      <c r="N31" s="44">
        <v>0.19211767067859203</v>
      </c>
      <c r="O31" s="44">
        <v>0.18599396487434147</v>
      </c>
      <c r="P31" s="44">
        <v>0.19046683325159555</v>
      </c>
      <c r="Q31" s="44">
        <v>0.14982585926360834</v>
      </c>
      <c r="R31" s="44">
        <v>0.13699000857860286</v>
      </c>
      <c r="S31" s="44">
        <v>0.14908114774892081</v>
      </c>
      <c r="T31" s="44">
        <v>0.1570182597967385</v>
      </c>
      <c r="U31" s="44">
        <v>0.1770490230359103</v>
      </c>
      <c r="V31" s="44">
        <v>0.19254247617044482</v>
      </c>
      <c r="W31" s="44">
        <v>0.19692997154478006</v>
      </c>
    </row>
    <row r="32" spans="1:23" s="19" customFormat="1" ht="17.100000000000001" customHeight="1" x14ac:dyDescent="0.2">
      <c r="A32" s="40" t="s">
        <v>27</v>
      </c>
      <c r="B32" s="44">
        <v>2.8871164330747141</v>
      </c>
      <c r="C32" s="44">
        <v>2.7777128220978433</v>
      </c>
      <c r="D32" s="44">
        <v>2.735513194929164</v>
      </c>
      <c r="E32" s="44">
        <v>2.6031206988427473</v>
      </c>
      <c r="F32" s="44">
        <v>2.558428378321616</v>
      </c>
      <c r="G32" s="44">
        <v>2.6018949900511634</v>
      </c>
      <c r="H32" s="44">
        <v>2.3697246138642396</v>
      </c>
      <c r="I32" s="44">
        <v>2.3139293116448405</v>
      </c>
      <c r="J32" s="44">
        <v>2.3642920321703493</v>
      </c>
      <c r="K32" s="44">
        <v>2.3431156004892171</v>
      </c>
      <c r="L32" s="44">
        <v>2.3111650872831384</v>
      </c>
      <c r="M32" s="44">
        <v>2.4109749514162804</v>
      </c>
      <c r="N32" s="44">
        <v>2.393752851497438</v>
      </c>
      <c r="O32" s="44">
        <v>2.3741883249545501</v>
      </c>
      <c r="P32" s="44">
        <v>2.4908075505067293</v>
      </c>
      <c r="Q32" s="44">
        <v>2.6536324683762036</v>
      </c>
      <c r="R32" s="44">
        <v>2.4300368494898938</v>
      </c>
      <c r="S32" s="44">
        <v>2.4389084135355934</v>
      </c>
      <c r="T32" s="44">
        <v>2.586350332137215</v>
      </c>
      <c r="U32" s="44">
        <v>2.5264636832037408</v>
      </c>
      <c r="V32" s="44">
        <v>2.4947172479023858</v>
      </c>
      <c r="W32" s="44">
        <v>2.2608209092049067</v>
      </c>
    </row>
    <row r="33" spans="1:23" s="19" customFormat="1" ht="17.100000000000001" customHeight="1" x14ac:dyDescent="0.2">
      <c r="A33" s="40" t="s">
        <v>69</v>
      </c>
      <c r="B33" s="44">
        <v>0.83721335691049203</v>
      </c>
      <c r="C33" s="44">
        <v>0.82035562930460415</v>
      </c>
      <c r="D33" s="44">
        <v>0.80777131536253799</v>
      </c>
      <c r="E33" s="44">
        <v>0.81775075810380327</v>
      </c>
      <c r="F33" s="44">
        <v>0.80395454676862266</v>
      </c>
      <c r="G33" s="44">
        <v>0.82640434000476937</v>
      </c>
      <c r="H33" s="44">
        <v>0.77698168187899552</v>
      </c>
      <c r="I33" s="44">
        <v>0.75795305291360793</v>
      </c>
      <c r="J33" s="44">
        <v>0.77614158455895432</v>
      </c>
      <c r="K33" s="44">
        <v>0.76701658171826359</v>
      </c>
      <c r="L33" s="44">
        <v>0.74823218046002715</v>
      </c>
      <c r="M33" s="44">
        <v>0.74103715857546959</v>
      </c>
      <c r="N33" s="44">
        <v>0.72844431165059265</v>
      </c>
      <c r="O33" s="44">
        <v>0.71287076743542055</v>
      </c>
      <c r="P33" s="44">
        <v>0.75561044317110548</v>
      </c>
      <c r="Q33" s="44">
        <v>0.82445112824140643</v>
      </c>
      <c r="R33" s="44">
        <v>0.75169237239815045</v>
      </c>
      <c r="S33" s="44">
        <v>0.74216568613904155</v>
      </c>
      <c r="T33" s="44">
        <v>0.76748458920230678</v>
      </c>
      <c r="U33" s="44">
        <v>0.74270020284423599</v>
      </c>
      <c r="V33" s="44">
        <v>0.750420091845035</v>
      </c>
      <c r="W33" s="44">
        <v>0.74517168998801853</v>
      </c>
    </row>
    <row r="34" spans="1:23" s="19" customFormat="1" ht="17.100000000000001" customHeight="1" x14ac:dyDescent="0.2">
      <c r="A34" s="41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1:23" s="57" customFormat="1" ht="17.100000000000001" customHeight="1" x14ac:dyDescent="0.2">
      <c r="A35" s="59" t="s">
        <v>84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</row>
    <row r="36" spans="1:23" s="27" customFormat="1" ht="17.100000000000001" customHeight="1" thickBot="1" x14ac:dyDescent="0.25">
      <c r="A36" s="25" t="s">
        <v>30</v>
      </c>
      <c r="B36" s="45">
        <v>7.0498183972433042</v>
      </c>
      <c r="C36" s="45">
        <v>6.7885845004621679</v>
      </c>
      <c r="D36" s="45">
        <v>7.0299573118262888</v>
      </c>
      <c r="E36" s="45">
        <v>7.2149736363587085</v>
      </c>
      <c r="F36" s="45">
        <v>6.9490081987203398</v>
      </c>
      <c r="G36" s="45">
        <v>7.3452106740897776</v>
      </c>
      <c r="H36" s="45">
        <v>7.1779994393014981</v>
      </c>
      <c r="I36" s="45">
        <v>7.2133696558361233</v>
      </c>
      <c r="J36" s="45">
        <v>7.5989538604250813</v>
      </c>
      <c r="K36" s="45">
        <v>7.6641760164287014</v>
      </c>
      <c r="L36" s="45">
        <v>7.3181364536154776</v>
      </c>
      <c r="M36" s="45">
        <v>7.1328847057030078</v>
      </c>
      <c r="N36" s="45">
        <v>7.211122419149679</v>
      </c>
      <c r="O36" s="45">
        <v>7.0371146055368596</v>
      </c>
      <c r="P36" s="45">
        <v>7.4246949981148749</v>
      </c>
      <c r="Q36" s="45">
        <v>5.142608297641039</v>
      </c>
      <c r="R36" s="45">
        <v>7.2460385141505546</v>
      </c>
      <c r="S36" s="45">
        <v>7.159712866637018</v>
      </c>
      <c r="T36" s="45">
        <v>7.2210715888940662</v>
      </c>
      <c r="U36" s="45">
        <v>7.2000714287086067</v>
      </c>
      <c r="V36" s="45">
        <v>6.8904304370343796</v>
      </c>
      <c r="W36" s="45">
        <v>7.3145704803813185</v>
      </c>
    </row>
    <row r="37" spans="1:23" x14ac:dyDescent="0.2">
      <c r="A37" s="14" t="s">
        <v>63</v>
      </c>
    </row>
  </sheetData>
  <mergeCells count="6">
    <mergeCell ref="V3:W3"/>
    <mergeCell ref="B3:E3"/>
    <mergeCell ref="F3:I3"/>
    <mergeCell ref="J3:M3"/>
    <mergeCell ref="N3:P3"/>
    <mergeCell ref="R3:U3"/>
  </mergeCells>
  <pageMargins left="0.11811023622047245" right="0" top="0.47244094488188981" bottom="0" header="0.31496062992125984" footer="0.31496062992125984"/>
  <pageSetup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I37"/>
  <sheetViews>
    <sheetView view="pageBreakPreview" zoomScaleSheetLayoutView="100" workbookViewId="0">
      <pane xSplit="1" ySplit="4" topLeftCell="B5" activePane="bottomRight" state="frozen"/>
      <selection activeCell="B1" sqref="B1:AI1048576"/>
      <selection pane="topRight" activeCell="B1" sqref="B1:AI1048576"/>
      <selection pane="bottomLeft" activeCell="B1" sqref="B1:AI1048576"/>
      <selection pane="bottomRight" activeCell="F16" sqref="F16"/>
    </sheetView>
  </sheetViews>
  <sheetFormatPr defaultRowHeight="11.25" x14ac:dyDescent="0.2"/>
  <cols>
    <col min="1" max="1" width="25" style="29" customWidth="1"/>
    <col min="2" max="2" width="7.28515625" style="29" customWidth="1"/>
    <col min="3" max="3" width="6.85546875" style="29" customWidth="1"/>
    <col min="4" max="4" width="7" style="29" customWidth="1"/>
    <col min="5" max="5" width="7.140625" style="29" customWidth="1"/>
    <col min="6" max="6" width="7.28515625" style="29" customWidth="1"/>
    <col min="7" max="9" width="7.5703125" style="29" customWidth="1"/>
    <col min="10" max="12" width="7.28515625" style="29" customWidth="1"/>
    <col min="13" max="13" width="7.42578125" style="29" bestFit="1" customWidth="1"/>
    <col min="14" max="17" width="6.85546875" style="29" bestFit="1" customWidth="1"/>
    <col min="18" max="19" width="7.42578125" style="29" bestFit="1" customWidth="1"/>
    <col min="20" max="21" width="6.5703125" style="29" customWidth="1"/>
    <col min="22" max="23" width="6.85546875" style="29" bestFit="1" customWidth="1"/>
    <col min="24" max="16384" width="9.140625" style="29"/>
  </cols>
  <sheetData>
    <row r="1" spans="1:23" ht="16.5" customHeight="1" x14ac:dyDescent="0.2">
      <c r="B1" s="18" t="s">
        <v>94</v>
      </c>
    </row>
    <row r="2" spans="1:23" ht="3" customHeight="1" thickBot="1" x14ac:dyDescent="0.25"/>
    <row r="3" spans="1:23" s="53" customFormat="1" ht="15" customHeight="1" x14ac:dyDescent="0.2">
      <c r="B3" s="68" t="s">
        <v>75</v>
      </c>
      <c r="C3" s="68"/>
      <c r="D3" s="68"/>
      <c r="E3" s="68"/>
      <c r="F3" s="68" t="s">
        <v>79</v>
      </c>
      <c r="G3" s="68"/>
      <c r="H3" s="68"/>
      <c r="I3" s="68"/>
      <c r="J3" s="68" t="s">
        <v>85</v>
      </c>
      <c r="K3" s="68"/>
      <c r="L3" s="68"/>
      <c r="M3" s="68"/>
      <c r="N3" s="68" t="s">
        <v>86</v>
      </c>
      <c r="O3" s="68"/>
      <c r="P3" s="68"/>
      <c r="Q3" s="68"/>
      <c r="R3" s="68" t="s">
        <v>90</v>
      </c>
      <c r="S3" s="68"/>
      <c r="T3" s="68"/>
      <c r="U3" s="68"/>
      <c r="V3" s="68" t="s">
        <v>91</v>
      </c>
      <c r="W3" s="68"/>
    </row>
    <row r="4" spans="1:23" s="57" customFormat="1" x14ac:dyDescent="0.2">
      <c r="A4" s="54"/>
      <c r="B4" s="55" t="s">
        <v>57</v>
      </c>
      <c r="C4" s="55" t="s">
        <v>58</v>
      </c>
      <c r="D4" s="55" t="s">
        <v>59</v>
      </c>
      <c r="E4" s="55" t="s">
        <v>60</v>
      </c>
      <c r="F4" s="56" t="s">
        <v>57</v>
      </c>
      <c r="G4" s="55" t="s">
        <v>58</v>
      </c>
      <c r="H4" s="56" t="s">
        <v>59</v>
      </c>
      <c r="I4" s="56" t="s">
        <v>60</v>
      </c>
      <c r="J4" s="55" t="s">
        <v>57</v>
      </c>
      <c r="K4" s="55" t="s">
        <v>58</v>
      </c>
      <c r="L4" s="55" t="s">
        <v>59</v>
      </c>
      <c r="M4" s="55" t="s">
        <v>60</v>
      </c>
      <c r="N4" s="55" t="s">
        <v>57</v>
      </c>
      <c r="O4" s="55" t="s">
        <v>58</v>
      </c>
      <c r="P4" s="55" t="s">
        <v>59</v>
      </c>
      <c r="Q4" s="55" t="s">
        <v>60</v>
      </c>
      <c r="R4" s="55" t="s">
        <v>57</v>
      </c>
      <c r="S4" s="55" t="s">
        <v>58</v>
      </c>
      <c r="T4" s="55" t="s">
        <v>59</v>
      </c>
      <c r="U4" s="55" t="s">
        <v>60</v>
      </c>
      <c r="V4" s="55" t="s">
        <v>57</v>
      </c>
      <c r="W4" s="55" t="s">
        <v>58</v>
      </c>
    </row>
    <row r="5" spans="1:23" s="20" customFormat="1" ht="17.100000000000001" customHeight="1" x14ac:dyDescent="0.2">
      <c r="A5" s="21" t="s">
        <v>80</v>
      </c>
      <c r="B5" s="43">
        <v>25464.938495675444</v>
      </c>
      <c r="C5" s="43">
        <v>26796.074969206329</v>
      </c>
      <c r="D5" s="43">
        <v>27857.870198386579</v>
      </c>
      <c r="E5" s="43">
        <v>28355.652565941979</v>
      </c>
      <c r="F5" s="43">
        <v>28677.797408020473</v>
      </c>
      <c r="G5" s="43">
        <v>29374.400537300666</v>
      </c>
      <c r="H5" s="43">
        <v>30568.981922796531</v>
      </c>
      <c r="I5" s="43">
        <v>31672.854288598868</v>
      </c>
      <c r="J5" s="43">
        <v>32181.085888451336</v>
      </c>
      <c r="K5" s="43">
        <v>32613.623223991686</v>
      </c>
      <c r="L5" s="43">
        <v>33394.846844374813</v>
      </c>
      <c r="M5" s="43">
        <v>34435.836676731305</v>
      </c>
      <c r="N5" s="43">
        <v>35582.87968127097</v>
      </c>
      <c r="O5" s="43">
        <v>36070.540556423672</v>
      </c>
      <c r="P5" s="43">
        <v>35762.912536463205</v>
      </c>
      <c r="Q5" s="43">
        <v>35636.182893509249</v>
      </c>
      <c r="R5" s="43">
        <v>36333.389099324842</v>
      </c>
      <c r="S5" s="43">
        <v>36844.83659071209</v>
      </c>
      <c r="T5" s="43">
        <v>37368.543370639818</v>
      </c>
      <c r="U5" s="43">
        <v>37840.544935386024</v>
      </c>
      <c r="V5" s="43">
        <v>38401.587537236359</v>
      </c>
      <c r="W5" s="43">
        <v>38725.395023607314</v>
      </c>
    </row>
    <row r="6" spans="1:23" s="62" customFormat="1" ht="17.100000000000001" customHeight="1" x14ac:dyDescent="0.2">
      <c r="A6" s="59" t="s">
        <v>81</v>
      </c>
      <c r="B6" s="60">
        <v>5902.7232993404277</v>
      </c>
      <c r="C6" s="60">
        <v>6361.4985813346766</v>
      </c>
      <c r="D6" s="60">
        <v>6592.9314180085048</v>
      </c>
      <c r="E6" s="60">
        <v>6500.0816914672832</v>
      </c>
      <c r="F6" s="60">
        <v>6459.9250192592635</v>
      </c>
      <c r="G6" s="60">
        <v>6724.827514190898</v>
      </c>
      <c r="H6" s="60">
        <v>7103.4941253549678</v>
      </c>
      <c r="I6" s="60">
        <v>7310.9425457718971</v>
      </c>
      <c r="J6" s="60">
        <v>7337.7178246289213</v>
      </c>
      <c r="K6" s="60">
        <v>7436.3209893126368</v>
      </c>
      <c r="L6" s="60">
        <v>7796.7420941044566</v>
      </c>
      <c r="M6" s="60">
        <v>8203.9064392599157</v>
      </c>
      <c r="N6" s="60">
        <v>8349.6992657887404</v>
      </c>
      <c r="O6" s="60">
        <v>8378.3180656593177</v>
      </c>
      <c r="P6" s="60">
        <v>8375.0661825228653</v>
      </c>
      <c r="Q6" s="60">
        <v>8542.9666372072297</v>
      </c>
      <c r="R6" s="60">
        <v>8815.4821076296248</v>
      </c>
      <c r="S6" s="60">
        <v>8924.7719689681671</v>
      </c>
      <c r="T6" s="60">
        <v>8835.8900406214907</v>
      </c>
      <c r="U6" s="60">
        <v>8832.1349698486574</v>
      </c>
      <c r="V6" s="60">
        <v>9074.3919610962257</v>
      </c>
      <c r="W6" s="60">
        <v>8997.1207723569078</v>
      </c>
    </row>
    <row r="7" spans="1:23" s="19" customFormat="1" ht="17.100000000000001" customHeight="1" x14ac:dyDescent="0.2">
      <c r="A7" s="39" t="s">
        <v>2</v>
      </c>
      <c r="B7" s="16">
        <v>506.51787415611301</v>
      </c>
      <c r="C7" s="16">
        <v>696.365821828609</v>
      </c>
      <c r="D7" s="16">
        <v>685.50276821437296</v>
      </c>
      <c r="E7" s="16">
        <v>680.93105896393104</v>
      </c>
      <c r="F7" s="16">
        <v>683.38563214029398</v>
      </c>
      <c r="G7" s="16">
        <v>670.40906784961305</v>
      </c>
      <c r="H7" s="16">
        <v>649.40338454812195</v>
      </c>
      <c r="I7" s="16">
        <v>661.45950158359904</v>
      </c>
      <c r="J7" s="16">
        <v>679.11613409141796</v>
      </c>
      <c r="K7" s="16">
        <v>657.85387838996996</v>
      </c>
      <c r="L7" s="16">
        <v>626.16354007323196</v>
      </c>
      <c r="M7" s="16">
        <v>626.58006845162402</v>
      </c>
      <c r="N7" s="16">
        <v>656.95572409505905</v>
      </c>
      <c r="O7" s="16">
        <v>695.18584287874796</v>
      </c>
      <c r="P7" s="16">
        <v>701.89419455899099</v>
      </c>
      <c r="Q7" s="16">
        <v>669.77144687954103</v>
      </c>
      <c r="R7" s="16">
        <v>660.88698471492</v>
      </c>
      <c r="S7" s="16">
        <v>703.37030951080601</v>
      </c>
      <c r="T7" s="16">
        <v>753.53555349277997</v>
      </c>
      <c r="U7" s="16">
        <v>773.22892588057198</v>
      </c>
      <c r="V7" s="16">
        <v>762.21514894737697</v>
      </c>
      <c r="W7" s="16">
        <v>749.49129479702503</v>
      </c>
    </row>
    <row r="8" spans="1:23" s="19" customFormat="1" ht="17.100000000000001" customHeight="1" x14ac:dyDescent="0.2">
      <c r="A8" s="39" t="s">
        <v>3</v>
      </c>
      <c r="B8" s="16">
        <v>3175.2654386435702</v>
      </c>
      <c r="C8" s="16">
        <v>3347.2157125979702</v>
      </c>
      <c r="D8" s="16">
        <v>3440.3586802198101</v>
      </c>
      <c r="E8" s="16">
        <v>3464.2403704939202</v>
      </c>
      <c r="F8" s="16">
        <v>3552.4973445870301</v>
      </c>
      <c r="G8" s="16">
        <v>3696.8492847165899</v>
      </c>
      <c r="H8" s="16">
        <v>3791.0783494091502</v>
      </c>
      <c r="I8" s="16">
        <v>3730.4081435652702</v>
      </c>
      <c r="J8" s="16">
        <v>3682.8818995879001</v>
      </c>
      <c r="K8" s="16">
        <v>3766.13240174572</v>
      </c>
      <c r="L8" s="16">
        <v>3957.9851856821201</v>
      </c>
      <c r="M8" s="16">
        <v>4079.6098919956398</v>
      </c>
      <c r="N8" s="16">
        <v>4023.40834941499</v>
      </c>
      <c r="O8" s="16">
        <v>3955.18486062493</v>
      </c>
      <c r="P8" s="16">
        <v>4064.23706043126</v>
      </c>
      <c r="Q8" s="16">
        <v>4279.7401507059003</v>
      </c>
      <c r="R8" s="16">
        <v>4403.3760842925003</v>
      </c>
      <c r="S8" s="16">
        <v>4363.0103103803103</v>
      </c>
      <c r="T8" s="16">
        <v>4240.7905671457002</v>
      </c>
      <c r="U8" s="16">
        <v>4229.9411222420504</v>
      </c>
      <c r="V8" s="16">
        <v>4294.0430182073496</v>
      </c>
      <c r="W8" s="16">
        <v>4252.0304834418002</v>
      </c>
    </row>
    <row r="9" spans="1:23" s="19" customFormat="1" ht="17.100000000000001" customHeight="1" x14ac:dyDescent="0.2">
      <c r="A9" s="39" t="s">
        <v>4</v>
      </c>
      <c r="B9" s="16">
        <v>790.80361154295895</v>
      </c>
      <c r="C9" s="16">
        <v>810.026572366756</v>
      </c>
      <c r="D9" s="16">
        <v>837.83577810133499</v>
      </c>
      <c r="E9" s="16">
        <v>875.46246534266902</v>
      </c>
      <c r="F9" s="16">
        <v>918.04578311394505</v>
      </c>
      <c r="G9" s="16">
        <v>955.46680522998702</v>
      </c>
      <c r="H9" s="16">
        <v>980.80356954481499</v>
      </c>
      <c r="I9" s="16">
        <v>1015.42674261731</v>
      </c>
      <c r="J9" s="16">
        <v>1059.9994701124001</v>
      </c>
      <c r="K9" s="16">
        <v>1100.93590200773</v>
      </c>
      <c r="L9" s="16">
        <v>1138.7662506254201</v>
      </c>
      <c r="M9" s="16">
        <v>1183.86846091962</v>
      </c>
      <c r="N9" s="16">
        <v>1232.25508080753</v>
      </c>
      <c r="O9" s="16">
        <v>1291.5047951563099</v>
      </c>
      <c r="P9" s="16">
        <v>1352.6458007982301</v>
      </c>
      <c r="Q9" s="16">
        <v>1389.7856711028301</v>
      </c>
      <c r="R9" s="16">
        <v>1413.03585277924</v>
      </c>
      <c r="S9" s="16">
        <v>1439.3064604721999</v>
      </c>
      <c r="T9" s="16">
        <v>1471.9220087584199</v>
      </c>
      <c r="U9" s="16">
        <v>1510.97998053267</v>
      </c>
      <c r="V9" s="16">
        <v>1559.33907312016</v>
      </c>
      <c r="W9" s="16">
        <v>1608.41282984738</v>
      </c>
    </row>
    <row r="10" spans="1:23" s="19" customFormat="1" ht="17.100000000000001" customHeight="1" x14ac:dyDescent="0.2">
      <c r="A10" s="39" t="s">
        <v>5</v>
      </c>
      <c r="B10" s="16">
        <v>4.2568313401126501</v>
      </c>
      <c r="C10" s="16">
        <v>4.2374487391295403</v>
      </c>
      <c r="D10" s="16">
        <v>4.1379046332145304</v>
      </c>
      <c r="E10" s="16">
        <v>3.8867963282629998</v>
      </c>
      <c r="F10" s="16">
        <v>3.5600738004255801</v>
      </c>
      <c r="G10" s="16">
        <v>3.5014365557071399</v>
      </c>
      <c r="H10" s="16">
        <v>3.6566033323261702</v>
      </c>
      <c r="I10" s="16">
        <v>3.8638862261625699</v>
      </c>
      <c r="J10" s="16">
        <v>4.0113798010664201</v>
      </c>
      <c r="K10" s="16">
        <v>4.20533898996191</v>
      </c>
      <c r="L10" s="16">
        <v>4.7044445435786004</v>
      </c>
      <c r="M10" s="16">
        <v>5.3594058137277303</v>
      </c>
      <c r="N10" s="16">
        <v>5.6952580831408</v>
      </c>
      <c r="O10" s="16">
        <v>5.3493540799976698</v>
      </c>
      <c r="P10" s="16">
        <v>4.5160741418293204</v>
      </c>
      <c r="Q10" s="16">
        <v>3.9859204171270299</v>
      </c>
      <c r="R10" s="16">
        <v>4.2076517132366096</v>
      </c>
      <c r="S10" s="16">
        <v>4.7693629393099899</v>
      </c>
      <c r="T10" s="16">
        <v>5.3127200166500597</v>
      </c>
      <c r="U10" s="16">
        <v>5.6841901036968201</v>
      </c>
      <c r="V10" s="16">
        <v>5.9888195540174296</v>
      </c>
      <c r="W10" s="16">
        <v>6.3659405337116004</v>
      </c>
    </row>
    <row r="11" spans="1:23" s="19" customFormat="1" ht="17.100000000000001" customHeight="1" x14ac:dyDescent="0.2">
      <c r="A11" s="39" t="s">
        <v>6</v>
      </c>
      <c r="B11" s="16">
        <v>871.35059051035103</v>
      </c>
      <c r="C11" s="16">
        <v>951.33260942138702</v>
      </c>
      <c r="D11" s="16">
        <v>1075.7552794702799</v>
      </c>
      <c r="E11" s="16">
        <v>955.01089987628404</v>
      </c>
      <c r="F11" s="16">
        <v>824.98166316638003</v>
      </c>
      <c r="G11" s="16">
        <v>948.61377560495396</v>
      </c>
      <c r="H11" s="16">
        <v>1211.65193965769</v>
      </c>
      <c r="I11" s="16">
        <v>1374.7605579542401</v>
      </c>
      <c r="J11" s="16">
        <v>1309.1881653498201</v>
      </c>
      <c r="K11" s="16">
        <v>1204.73887324663</v>
      </c>
      <c r="L11" s="16">
        <v>1267.6659083530301</v>
      </c>
      <c r="M11" s="16">
        <v>1469.2894560923301</v>
      </c>
      <c r="N11" s="16">
        <v>1572.6501415627199</v>
      </c>
      <c r="O11" s="16">
        <v>1534.17196581542</v>
      </c>
      <c r="P11" s="16">
        <v>1370.6622965167101</v>
      </c>
      <c r="Q11" s="16">
        <v>1353.0365832785801</v>
      </c>
      <c r="R11" s="16">
        <v>1481.1852316090601</v>
      </c>
      <c r="S11" s="16">
        <v>1581.5479821414799</v>
      </c>
      <c r="T11" s="16">
        <v>1556.55535786172</v>
      </c>
      <c r="U11" s="16">
        <v>1459.2628249493</v>
      </c>
      <c r="V11" s="16">
        <v>1573.7169489099299</v>
      </c>
      <c r="W11" s="16">
        <v>1525.1026031384899</v>
      </c>
    </row>
    <row r="12" spans="1:23" s="19" customFormat="1" ht="17.100000000000001" customHeight="1" x14ac:dyDescent="0.2">
      <c r="A12" s="39" t="s">
        <v>7</v>
      </c>
      <c r="B12" s="16">
        <v>554.528953147322</v>
      </c>
      <c r="C12" s="16">
        <v>552.32041638082399</v>
      </c>
      <c r="D12" s="16">
        <v>549.34100736949199</v>
      </c>
      <c r="E12" s="16">
        <v>520.55010046221605</v>
      </c>
      <c r="F12" s="16">
        <v>477.45452245118901</v>
      </c>
      <c r="G12" s="16">
        <v>449.98714423404698</v>
      </c>
      <c r="H12" s="16">
        <v>466.90027886286401</v>
      </c>
      <c r="I12" s="16">
        <v>525.02371382531601</v>
      </c>
      <c r="J12" s="16">
        <v>602.52077568631705</v>
      </c>
      <c r="K12" s="16">
        <v>702.45459493262501</v>
      </c>
      <c r="L12" s="16">
        <v>801.45676482707597</v>
      </c>
      <c r="M12" s="16">
        <v>839.19915598697401</v>
      </c>
      <c r="N12" s="16">
        <v>858.7347118253</v>
      </c>
      <c r="O12" s="16">
        <v>896.92124710391204</v>
      </c>
      <c r="P12" s="16">
        <v>881.11075607584405</v>
      </c>
      <c r="Q12" s="16">
        <v>846.64686482325203</v>
      </c>
      <c r="R12" s="16">
        <v>852.790302520669</v>
      </c>
      <c r="S12" s="16">
        <v>832.76754352406101</v>
      </c>
      <c r="T12" s="16">
        <v>807.77383334622095</v>
      </c>
      <c r="U12" s="16">
        <v>853.03792614036797</v>
      </c>
      <c r="V12" s="16">
        <v>879.08895235739101</v>
      </c>
      <c r="W12" s="16">
        <v>855.71762059850198</v>
      </c>
    </row>
    <row r="13" spans="1:23" s="62" customFormat="1" ht="17.100000000000001" customHeight="1" x14ac:dyDescent="0.2">
      <c r="A13" s="59" t="s">
        <v>8</v>
      </c>
      <c r="B13" s="60">
        <v>6565.2523041216755</v>
      </c>
      <c r="C13" s="60">
        <v>6969.8865680833487</v>
      </c>
      <c r="D13" s="60">
        <v>7320.7768856927514</v>
      </c>
      <c r="E13" s="60">
        <v>7439.5626681662616</v>
      </c>
      <c r="F13" s="60">
        <v>7495.0220387299623</v>
      </c>
      <c r="G13" s="60">
        <v>7645.3709264607369</v>
      </c>
      <c r="H13" s="60">
        <v>7996.5262281347068</v>
      </c>
      <c r="I13" s="60">
        <v>8439.2770836505297</v>
      </c>
      <c r="J13" s="60">
        <v>8649.8437391594525</v>
      </c>
      <c r="K13" s="60">
        <v>8732.0987849323665</v>
      </c>
      <c r="L13" s="60">
        <v>8813.3652074380188</v>
      </c>
      <c r="M13" s="60">
        <v>8981.9377682453942</v>
      </c>
      <c r="N13" s="60">
        <v>9304.6545609187851</v>
      </c>
      <c r="O13" s="60">
        <v>9615.7345078484941</v>
      </c>
      <c r="P13" s="60">
        <v>9655.3941940667064</v>
      </c>
      <c r="Q13" s="60">
        <v>9682.161500887687</v>
      </c>
      <c r="R13" s="60">
        <v>9828.0614134583338</v>
      </c>
      <c r="S13" s="60">
        <v>9978.1691108716877</v>
      </c>
      <c r="T13" s="60">
        <v>10167.179608117443</v>
      </c>
      <c r="U13" s="60">
        <v>10297.797244649657</v>
      </c>
      <c r="V13" s="60">
        <v>10385.078359064901</v>
      </c>
      <c r="W13" s="60">
        <v>10519.039544528956</v>
      </c>
    </row>
    <row r="14" spans="1:23" s="19" customFormat="1" ht="17.100000000000001" customHeight="1" x14ac:dyDescent="0.2">
      <c r="A14" s="39" t="s">
        <v>9</v>
      </c>
      <c r="B14" s="16">
        <v>295.41299017313901</v>
      </c>
      <c r="C14" s="16">
        <v>346.95320286592101</v>
      </c>
      <c r="D14" s="16">
        <v>360.68481779208702</v>
      </c>
      <c r="E14" s="16">
        <v>349.48221541261802</v>
      </c>
      <c r="F14" s="16">
        <v>325.97271883735402</v>
      </c>
      <c r="G14" s="16">
        <v>298.89992877216599</v>
      </c>
      <c r="H14" s="16">
        <v>370.46106011492901</v>
      </c>
      <c r="I14" s="16">
        <v>537.92460330932602</v>
      </c>
      <c r="J14" s="16">
        <v>610.82548202901296</v>
      </c>
      <c r="K14" s="16">
        <v>589.11015520699505</v>
      </c>
      <c r="L14" s="16">
        <v>552.45411213400803</v>
      </c>
      <c r="M14" s="16">
        <v>495.375304297799</v>
      </c>
      <c r="N14" s="16">
        <v>460.10214147904401</v>
      </c>
      <c r="O14" s="16">
        <v>564.783841477652</v>
      </c>
      <c r="P14" s="16">
        <v>641.22120976331905</v>
      </c>
      <c r="Q14" s="16">
        <v>681.040126286445</v>
      </c>
      <c r="R14" s="16">
        <v>747.60053725594503</v>
      </c>
      <c r="S14" s="16">
        <v>717.92754359204002</v>
      </c>
      <c r="T14" s="16">
        <v>592.13792044060096</v>
      </c>
      <c r="U14" s="16">
        <v>535.13981931120099</v>
      </c>
      <c r="V14" s="16">
        <v>583.41538440580496</v>
      </c>
      <c r="W14" s="16">
        <v>649.16471101324896</v>
      </c>
    </row>
    <row r="15" spans="1:23" s="19" customFormat="1" ht="17.100000000000001" customHeight="1" x14ac:dyDescent="0.2">
      <c r="A15" s="24" t="s">
        <v>10</v>
      </c>
      <c r="B15" s="16">
        <v>3859.25827532735</v>
      </c>
      <c r="C15" s="16">
        <v>4136.9950490145102</v>
      </c>
      <c r="D15" s="16">
        <v>4387.91859842138</v>
      </c>
      <c r="E15" s="16">
        <v>4494.2571313198696</v>
      </c>
      <c r="F15" s="16">
        <v>4540.3515275378404</v>
      </c>
      <c r="G15" s="16">
        <v>4650.7784327054896</v>
      </c>
      <c r="H15" s="16">
        <v>4812.9899009824103</v>
      </c>
      <c r="I15" s="16">
        <v>4967.3444530215902</v>
      </c>
      <c r="J15" s="16">
        <v>5024.1300467287401</v>
      </c>
      <c r="K15" s="16">
        <v>5066.2576973171699</v>
      </c>
      <c r="L15" s="16">
        <v>5122.7410800446996</v>
      </c>
      <c r="M15" s="16">
        <v>5288.4254068221999</v>
      </c>
      <c r="N15" s="16">
        <v>5604.1621549341899</v>
      </c>
      <c r="O15" s="16">
        <v>5817.9539657176701</v>
      </c>
      <c r="P15" s="16">
        <v>5845.0165009970297</v>
      </c>
      <c r="Q15" s="16">
        <v>5887.6695881344003</v>
      </c>
      <c r="R15" s="16">
        <v>5942.0251551431002</v>
      </c>
      <c r="S15" s="16">
        <v>6005.7209008228101</v>
      </c>
      <c r="T15" s="16">
        <v>6162.3132794150397</v>
      </c>
      <c r="U15" s="16">
        <v>6195.87539615076</v>
      </c>
      <c r="V15" s="16">
        <v>6125.6082675382604</v>
      </c>
      <c r="W15" s="16">
        <v>6102.1075449953696</v>
      </c>
    </row>
    <row r="16" spans="1:23" s="19" customFormat="1" ht="17.100000000000001" customHeight="1" x14ac:dyDescent="0.2">
      <c r="A16" s="24" t="s">
        <v>11</v>
      </c>
      <c r="B16" s="16">
        <v>311.549410057724</v>
      </c>
      <c r="C16" s="16">
        <v>318.58667328030998</v>
      </c>
      <c r="D16" s="16">
        <v>376.69445340448499</v>
      </c>
      <c r="E16" s="16">
        <v>375.722737036171</v>
      </c>
      <c r="F16" s="16">
        <v>376.34378158378098</v>
      </c>
      <c r="G16" s="16">
        <v>383.10044262879097</v>
      </c>
      <c r="H16" s="16">
        <v>393.13972346814501</v>
      </c>
      <c r="I16" s="16">
        <v>407.145527860171</v>
      </c>
      <c r="J16" s="16">
        <v>418.80529888692001</v>
      </c>
      <c r="K16" s="16">
        <v>426.61213090547301</v>
      </c>
      <c r="L16" s="16">
        <v>435.93467969755199</v>
      </c>
      <c r="M16" s="16">
        <v>455.26161395348998</v>
      </c>
      <c r="N16" s="16">
        <v>477.89825841497202</v>
      </c>
      <c r="O16" s="16">
        <v>496.030614831913</v>
      </c>
      <c r="P16" s="16">
        <v>508.32253618508599</v>
      </c>
      <c r="Q16" s="16">
        <v>511.60942774957903</v>
      </c>
      <c r="R16" s="16">
        <v>513.272267447118</v>
      </c>
      <c r="S16" s="16">
        <v>523.04688168795894</v>
      </c>
      <c r="T16" s="16">
        <v>540.37379579857395</v>
      </c>
      <c r="U16" s="16">
        <v>559.53700063773101</v>
      </c>
      <c r="V16" s="16">
        <v>582.00175017189201</v>
      </c>
      <c r="W16" s="16">
        <v>605.08879520925802</v>
      </c>
    </row>
    <row r="17" spans="1:23" s="19" customFormat="1" ht="17.100000000000001" customHeight="1" x14ac:dyDescent="0.2">
      <c r="A17" s="24" t="s">
        <v>12</v>
      </c>
      <c r="B17" s="16">
        <v>613.26135882001199</v>
      </c>
      <c r="C17" s="16">
        <v>627.63442406563695</v>
      </c>
      <c r="D17" s="16">
        <v>652.37056761158897</v>
      </c>
      <c r="E17" s="16">
        <v>680.24544648944402</v>
      </c>
      <c r="F17" s="16">
        <v>699.50438319464797</v>
      </c>
      <c r="G17" s="16">
        <v>713.76483984934998</v>
      </c>
      <c r="H17" s="16">
        <v>730.19971238005201</v>
      </c>
      <c r="I17" s="16">
        <v>744.24305353543298</v>
      </c>
      <c r="J17" s="16">
        <v>750.54907371301897</v>
      </c>
      <c r="K17" s="16">
        <v>747.73727555879805</v>
      </c>
      <c r="L17" s="16">
        <v>742.52089474074899</v>
      </c>
      <c r="M17" s="16">
        <v>743.71646818117495</v>
      </c>
      <c r="N17" s="16">
        <v>756.94782162530998</v>
      </c>
      <c r="O17" s="16">
        <v>775.13756600515796</v>
      </c>
      <c r="P17" s="16">
        <v>789.30991801910102</v>
      </c>
      <c r="Q17" s="16">
        <v>797.54392655081097</v>
      </c>
      <c r="R17" s="16">
        <v>802.60683900348101</v>
      </c>
      <c r="S17" s="16">
        <v>808.65166119782805</v>
      </c>
      <c r="T17" s="16">
        <v>818.20742305814895</v>
      </c>
      <c r="U17" s="16">
        <v>829.08605764758499</v>
      </c>
      <c r="V17" s="16">
        <v>838.23869442563296</v>
      </c>
      <c r="W17" s="16">
        <v>847.11313735855902</v>
      </c>
    </row>
    <row r="18" spans="1:23" s="19" customFormat="1" ht="17.100000000000001" customHeight="1" x14ac:dyDescent="0.2">
      <c r="A18" s="39" t="s">
        <v>89</v>
      </c>
      <c r="B18" s="16">
        <v>1485.7702697434499</v>
      </c>
      <c r="C18" s="16">
        <v>1539.71721885697</v>
      </c>
      <c r="D18" s="16">
        <v>1543.1084484632099</v>
      </c>
      <c r="E18" s="16">
        <v>1539.85513790816</v>
      </c>
      <c r="F18" s="16">
        <v>1552.84962757634</v>
      </c>
      <c r="G18" s="16">
        <v>1598.8272825049401</v>
      </c>
      <c r="H18" s="16">
        <v>1689.7358311891701</v>
      </c>
      <c r="I18" s="16">
        <v>1782.6194459240101</v>
      </c>
      <c r="J18" s="16">
        <v>1845.53383780176</v>
      </c>
      <c r="K18" s="16">
        <v>1902.38152594393</v>
      </c>
      <c r="L18" s="16">
        <v>1959.7144408210099</v>
      </c>
      <c r="M18" s="16">
        <v>1999.15897499073</v>
      </c>
      <c r="N18" s="16">
        <v>2005.5441844652701</v>
      </c>
      <c r="O18" s="16">
        <v>1961.8285198161</v>
      </c>
      <c r="P18" s="16">
        <v>1871.5240291021701</v>
      </c>
      <c r="Q18" s="16">
        <v>1804.2984321664501</v>
      </c>
      <c r="R18" s="16">
        <v>1822.5566146086901</v>
      </c>
      <c r="S18" s="16">
        <v>1922.82212357105</v>
      </c>
      <c r="T18" s="16">
        <v>2054.1471894050801</v>
      </c>
      <c r="U18" s="16">
        <v>2178.1589709023801</v>
      </c>
      <c r="V18" s="16">
        <v>2255.8142625233099</v>
      </c>
      <c r="W18" s="16">
        <v>2315.5653559525199</v>
      </c>
    </row>
    <row r="19" spans="1:23" s="62" customFormat="1" ht="17.100000000000001" customHeight="1" x14ac:dyDescent="0.2">
      <c r="A19" s="59" t="s">
        <v>14</v>
      </c>
      <c r="B19" s="60">
        <v>11217.853404905962</v>
      </c>
      <c r="C19" s="60">
        <v>11612.571155716634</v>
      </c>
      <c r="D19" s="60">
        <v>11990.467717616033</v>
      </c>
      <c r="E19" s="60">
        <v>12394.694938756156</v>
      </c>
      <c r="F19" s="60">
        <v>12686.057655209419</v>
      </c>
      <c r="G19" s="60">
        <v>12904.305257782311</v>
      </c>
      <c r="H19" s="60">
        <v>13259.074011416265</v>
      </c>
      <c r="I19" s="60">
        <v>13606.465000798142</v>
      </c>
      <c r="J19" s="60">
        <v>13773.871249054991</v>
      </c>
      <c r="K19" s="60">
        <v>13967.812241967613</v>
      </c>
      <c r="L19" s="60">
        <v>14319.625459909119</v>
      </c>
      <c r="M19" s="60">
        <v>14777.381098416585</v>
      </c>
      <c r="N19" s="60">
        <v>15395.541615408236</v>
      </c>
      <c r="O19" s="60">
        <v>15493.395786181049</v>
      </c>
      <c r="P19" s="60">
        <v>15125.089436503136</v>
      </c>
      <c r="Q19" s="60">
        <v>14786.323147791545</v>
      </c>
      <c r="R19" s="60">
        <v>15052.079182515163</v>
      </c>
      <c r="S19" s="60">
        <v>15307.09295897013</v>
      </c>
      <c r="T19" s="60">
        <v>15728.231346923445</v>
      </c>
      <c r="U19" s="60">
        <v>16052.806825242003</v>
      </c>
      <c r="V19" s="60">
        <v>16215.192600358505</v>
      </c>
      <c r="W19" s="60">
        <v>16401.365918941308</v>
      </c>
    </row>
    <row r="20" spans="1:23" s="19" customFormat="1" ht="17.100000000000001" customHeight="1" x14ac:dyDescent="0.2">
      <c r="A20" s="40" t="s">
        <v>64</v>
      </c>
      <c r="B20" s="16">
        <v>2201.2518991491902</v>
      </c>
      <c r="C20" s="16">
        <v>2427.5982206171998</v>
      </c>
      <c r="D20" s="16">
        <v>2550.7367865491901</v>
      </c>
      <c r="E20" s="16">
        <v>2638.6829978538299</v>
      </c>
      <c r="F20" s="16">
        <v>2650.5219535060801</v>
      </c>
      <c r="G20" s="16">
        <v>2668.0111504291799</v>
      </c>
      <c r="H20" s="16">
        <v>2813.6376901139402</v>
      </c>
      <c r="I20" s="16">
        <v>2907.1831709124899</v>
      </c>
      <c r="J20" s="16">
        <v>2869.1884625030102</v>
      </c>
      <c r="K20" s="16">
        <v>2856.6224839830402</v>
      </c>
      <c r="L20" s="16">
        <v>2873.5616381872101</v>
      </c>
      <c r="M20" s="16">
        <v>2888.0573803107</v>
      </c>
      <c r="N20" s="16">
        <v>2986.3738729716201</v>
      </c>
      <c r="O20" s="16">
        <v>3036.6647560438801</v>
      </c>
      <c r="P20" s="16">
        <v>2941.03132491525</v>
      </c>
      <c r="Q20" s="16">
        <v>2891.0245936358501</v>
      </c>
      <c r="R20" s="16">
        <v>2922.7202744554702</v>
      </c>
      <c r="S20" s="16">
        <v>2926.6058875223298</v>
      </c>
      <c r="T20" s="16">
        <v>2917.1733204823499</v>
      </c>
      <c r="U20" s="16">
        <v>2910.92319969963</v>
      </c>
      <c r="V20" s="16">
        <v>2869.1276467617499</v>
      </c>
      <c r="W20" s="16">
        <v>2828.2990519825898</v>
      </c>
    </row>
    <row r="21" spans="1:23" s="19" customFormat="1" ht="17.100000000000001" customHeight="1" x14ac:dyDescent="0.2">
      <c r="A21" s="40" t="s">
        <v>65</v>
      </c>
      <c r="B21" s="16">
        <v>870.22380448356205</v>
      </c>
      <c r="C21" s="16">
        <v>895.31182028782302</v>
      </c>
      <c r="D21" s="16">
        <v>927.08654343791295</v>
      </c>
      <c r="E21" s="16">
        <v>957.73173355127301</v>
      </c>
      <c r="F21" s="16">
        <v>982.51819548814501</v>
      </c>
      <c r="G21" s="16">
        <v>1011.87910218864</v>
      </c>
      <c r="H21" s="16">
        <v>1048.3997004146199</v>
      </c>
      <c r="I21" s="16">
        <v>1073.46157765322</v>
      </c>
      <c r="J21" s="16">
        <v>1078.87187815072</v>
      </c>
      <c r="K21" s="16">
        <v>1096.61209851577</v>
      </c>
      <c r="L21" s="16">
        <v>1144.4678803976699</v>
      </c>
      <c r="M21" s="16">
        <v>1212.46906166598</v>
      </c>
      <c r="N21" s="16">
        <v>1255.7363302810199</v>
      </c>
      <c r="O21" s="16">
        <v>1244.77540508228</v>
      </c>
      <c r="P21" s="16">
        <v>1181.6456786500501</v>
      </c>
      <c r="Q21" s="16">
        <v>1107.15940532323</v>
      </c>
      <c r="R21" s="16">
        <v>1320.11119304354</v>
      </c>
      <c r="S21" s="16">
        <v>1238.56735386729</v>
      </c>
      <c r="T21" s="16">
        <v>1144.9838108824799</v>
      </c>
      <c r="U21" s="16">
        <v>1062.5678852333799</v>
      </c>
      <c r="V21" s="16">
        <v>996.40353629791605</v>
      </c>
      <c r="W21" s="16">
        <v>932.52003690849403</v>
      </c>
    </row>
    <row r="22" spans="1:23" s="19" customFormat="1" ht="17.100000000000001" customHeight="1" x14ac:dyDescent="0.2">
      <c r="A22" s="40" t="s">
        <v>66</v>
      </c>
      <c r="B22" s="16">
        <v>721.35416709228696</v>
      </c>
      <c r="C22" s="16">
        <v>779.43103816079304</v>
      </c>
      <c r="D22" s="16">
        <v>834.16004788118403</v>
      </c>
      <c r="E22" s="16">
        <v>889.065141045838</v>
      </c>
      <c r="F22" s="16">
        <v>921.94382592398097</v>
      </c>
      <c r="G22" s="16">
        <v>916.65013999578298</v>
      </c>
      <c r="H22" s="16">
        <v>906.52011764710096</v>
      </c>
      <c r="I22" s="16">
        <v>923.49697095609599</v>
      </c>
      <c r="J22" s="16">
        <v>938.41931906344905</v>
      </c>
      <c r="K22" s="16">
        <v>934.76140370876999</v>
      </c>
      <c r="L22" s="16">
        <v>944.98429539624203</v>
      </c>
      <c r="M22" s="16">
        <v>1004.5142248134</v>
      </c>
      <c r="N22" s="16">
        <v>1071.85725924903</v>
      </c>
      <c r="O22" s="16">
        <v>1062.3017419523601</v>
      </c>
      <c r="P22" s="16">
        <v>981.57531013145694</v>
      </c>
      <c r="Q22" s="16">
        <v>874.94452983286806</v>
      </c>
      <c r="R22" s="16">
        <v>806.86323744586696</v>
      </c>
      <c r="S22" s="16">
        <v>839.31550005920496</v>
      </c>
      <c r="T22" s="16">
        <v>929.99483956732695</v>
      </c>
      <c r="U22" s="16">
        <v>958.55410954504998</v>
      </c>
      <c r="V22" s="16">
        <v>963.39877368667499</v>
      </c>
      <c r="W22" s="16">
        <v>993.15321237580497</v>
      </c>
    </row>
    <row r="23" spans="1:23" s="19" customFormat="1" ht="17.100000000000001" customHeight="1" x14ac:dyDescent="0.2">
      <c r="A23" s="40" t="s">
        <v>67</v>
      </c>
      <c r="B23" s="16">
        <v>549.34341219087003</v>
      </c>
      <c r="C23" s="16">
        <v>546.21424922558299</v>
      </c>
      <c r="D23" s="16">
        <v>530.46305358237396</v>
      </c>
      <c r="E23" s="16">
        <v>497.14624914607202</v>
      </c>
      <c r="F23" s="16">
        <v>459.28779989053299</v>
      </c>
      <c r="G23" s="16">
        <v>460.32251410713502</v>
      </c>
      <c r="H23" s="16">
        <v>502.66381166938299</v>
      </c>
      <c r="I23" s="16">
        <v>543.32726509351505</v>
      </c>
      <c r="J23" s="16">
        <v>563.12174825353998</v>
      </c>
      <c r="K23" s="16">
        <v>582.00033722382</v>
      </c>
      <c r="L23" s="16">
        <v>612.14295722489601</v>
      </c>
      <c r="M23" s="16">
        <v>646.90390129222703</v>
      </c>
      <c r="N23" s="16">
        <v>676.31617656178696</v>
      </c>
      <c r="O23" s="16">
        <v>669.06136544696199</v>
      </c>
      <c r="P23" s="16">
        <v>622.77997780614396</v>
      </c>
      <c r="Q23" s="16">
        <v>585.90831426006503</v>
      </c>
      <c r="R23" s="16">
        <v>586.89215856150395</v>
      </c>
      <c r="S23" s="16">
        <v>625.53846936109903</v>
      </c>
      <c r="T23" s="16">
        <v>693.41879567153501</v>
      </c>
      <c r="U23" s="16">
        <v>760.52404437387395</v>
      </c>
      <c r="V23" s="16">
        <v>813.04917137825498</v>
      </c>
      <c r="W23" s="16">
        <v>866.18448354772204</v>
      </c>
    </row>
    <row r="24" spans="1:23" s="19" customFormat="1" ht="17.100000000000001" customHeight="1" x14ac:dyDescent="0.2">
      <c r="A24" s="40" t="s">
        <v>68</v>
      </c>
      <c r="B24" s="16">
        <v>676.71294464024299</v>
      </c>
      <c r="C24" s="16">
        <v>685.85919474244201</v>
      </c>
      <c r="D24" s="16">
        <v>727.19204339272198</v>
      </c>
      <c r="E24" s="16">
        <v>754.42410975766802</v>
      </c>
      <c r="F24" s="16">
        <v>764.21692450190596</v>
      </c>
      <c r="G24" s="16">
        <v>769.62683245750702</v>
      </c>
      <c r="H24" s="16">
        <v>771.53436030272803</v>
      </c>
      <c r="I24" s="16">
        <v>759.25824671627197</v>
      </c>
      <c r="J24" s="16">
        <v>765.92246583840802</v>
      </c>
      <c r="K24" s="16">
        <v>815.44597608849699</v>
      </c>
      <c r="L24" s="16">
        <v>907.34447341236705</v>
      </c>
      <c r="M24" s="16">
        <v>985.90343843619803</v>
      </c>
      <c r="N24" s="16">
        <v>1049.61063321247</v>
      </c>
      <c r="O24" s="16">
        <v>1052.8785153367101</v>
      </c>
      <c r="P24" s="16">
        <v>1025.73046669515</v>
      </c>
      <c r="Q24" s="16">
        <v>1040.56131193806</v>
      </c>
      <c r="R24" s="16">
        <v>1048.32726089579</v>
      </c>
      <c r="S24" s="16">
        <v>1024.4929114981801</v>
      </c>
      <c r="T24" s="16">
        <v>1008.29153926945</v>
      </c>
      <c r="U24" s="16">
        <v>1017.0275039986</v>
      </c>
      <c r="V24" s="16">
        <v>1032.74800937649</v>
      </c>
      <c r="W24" s="16">
        <v>1066.43320094097</v>
      </c>
    </row>
    <row r="25" spans="1:23" s="19" customFormat="1" ht="17.100000000000001" customHeight="1" x14ac:dyDescent="0.2">
      <c r="A25" s="40" t="s">
        <v>20</v>
      </c>
      <c r="B25" s="16">
        <v>1573.80202543471</v>
      </c>
      <c r="C25" s="16">
        <v>1597.80719631432</v>
      </c>
      <c r="D25" s="16">
        <v>1645.636294939</v>
      </c>
      <c r="E25" s="16">
        <v>1701.2733567084899</v>
      </c>
      <c r="F25" s="16">
        <v>1770.45469272782</v>
      </c>
      <c r="G25" s="16">
        <v>1834.3485317070599</v>
      </c>
      <c r="H25" s="16">
        <v>1883.43118113782</v>
      </c>
      <c r="I25" s="16">
        <v>1945.0307983986399</v>
      </c>
      <c r="J25" s="16">
        <v>2020.4589638028001</v>
      </c>
      <c r="K25" s="16">
        <v>2073.9459684516901</v>
      </c>
      <c r="L25" s="16">
        <v>2090.2745007501399</v>
      </c>
      <c r="M25" s="16">
        <v>2105.2469622469398</v>
      </c>
      <c r="N25" s="16">
        <v>2134.7247380877002</v>
      </c>
      <c r="O25" s="16">
        <v>2196.2556274847998</v>
      </c>
      <c r="P25" s="16">
        <v>2264.9542385701202</v>
      </c>
      <c r="Q25" s="16">
        <v>2307.9357311601598</v>
      </c>
      <c r="R25" s="16">
        <v>2316.34312067579</v>
      </c>
      <c r="S25" s="16">
        <v>2313.8662949699801</v>
      </c>
      <c r="T25" s="16">
        <v>2319.38844508284</v>
      </c>
      <c r="U25" s="16">
        <v>2319.6962655744601</v>
      </c>
      <c r="V25" s="16">
        <v>2318.22166348574</v>
      </c>
      <c r="W25" s="16">
        <v>2316.1578234047802</v>
      </c>
    </row>
    <row r="26" spans="1:23" s="19" customFormat="1" ht="17.100000000000001" customHeight="1" x14ac:dyDescent="0.2">
      <c r="A26" s="40" t="s">
        <v>70</v>
      </c>
      <c r="B26" s="16">
        <v>626.91427174416003</v>
      </c>
      <c r="C26" s="16">
        <v>581.91532641609501</v>
      </c>
      <c r="D26" s="16">
        <v>552.95057022473702</v>
      </c>
      <c r="E26" s="16">
        <v>579.22086051323004</v>
      </c>
      <c r="F26" s="16">
        <v>620.34348554509097</v>
      </c>
      <c r="G26" s="16">
        <v>638.81530991011095</v>
      </c>
      <c r="H26" s="16">
        <v>657.20217152998498</v>
      </c>
      <c r="I26" s="16">
        <v>670.36748800835801</v>
      </c>
      <c r="J26" s="16">
        <v>632.35072194978295</v>
      </c>
      <c r="K26" s="16">
        <v>616.99538022149</v>
      </c>
      <c r="L26" s="16">
        <v>697.03293383651703</v>
      </c>
      <c r="M26" s="16">
        <v>817.83040810809996</v>
      </c>
      <c r="N26" s="16">
        <v>870.07340717745899</v>
      </c>
      <c r="O26" s="16">
        <v>803.97890105851798</v>
      </c>
      <c r="P26" s="16">
        <v>671.235478520882</v>
      </c>
      <c r="Q26" s="16">
        <v>568.23267856037899</v>
      </c>
      <c r="R26" s="16">
        <v>575.77730753723597</v>
      </c>
      <c r="S26" s="16">
        <v>696.28483148321402</v>
      </c>
      <c r="T26" s="16">
        <v>819.47481905605196</v>
      </c>
      <c r="U26" s="16">
        <v>889.14264225567103</v>
      </c>
      <c r="V26" s="16">
        <v>957.32052241993802</v>
      </c>
      <c r="W26" s="16">
        <v>1038.37553160159</v>
      </c>
    </row>
    <row r="27" spans="1:23" s="19" customFormat="1" ht="17.100000000000001" customHeight="1" x14ac:dyDescent="0.2">
      <c r="A27" s="40" t="s">
        <v>74</v>
      </c>
      <c r="B27" s="16">
        <v>437.11190597827198</v>
      </c>
      <c r="C27" s="16">
        <v>470.88908514127098</v>
      </c>
      <c r="D27" s="16">
        <v>492.81313741509598</v>
      </c>
      <c r="E27" s="16">
        <v>497.68768396426202</v>
      </c>
      <c r="F27" s="16">
        <v>490.04384668634998</v>
      </c>
      <c r="G27" s="16">
        <v>488.04967481586999</v>
      </c>
      <c r="H27" s="16">
        <v>505.18528485180002</v>
      </c>
      <c r="I27" s="16">
        <v>532.50160464435498</v>
      </c>
      <c r="J27" s="16">
        <v>556.61429953422203</v>
      </c>
      <c r="K27" s="16">
        <v>580.35163846257399</v>
      </c>
      <c r="L27" s="16">
        <v>609.44072477277803</v>
      </c>
      <c r="M27" s="16">
        <v>637.31870853043495</v>
      </c>
      <c r="N27" s="16">
        <v>651.45836744211499</v>
      </c>
      <c r="O27" s="16">
        <v>649.25172780504897</v>
      </c>
      <c r="P27" s="16">
        <v>637.51574538388502</v>
      </c>
      <c r="Q27" s="16">
        <v>639.21839665724099</v>
      </c>
      <c r="R27" s="16">
        <v>664.73115624242803</v>
      </c>
      <c r="S27" s="16">
        <v>698.10712964424704</v>
      </c>
      <c r="T27" s="16">
        <v>723.76949595178803</v>
      </c>
      <c r="U27" s="16">
        <v>741.02309779840004</v>
      </c>
      <c r="V27" s="16">
        <v>751.80152804587203</v>
      </c>
      <c r="W27" s="16">
        <v>761.34094618538995</v>
      </c>
    </row>
    <row r="28" spans="1:23" s="19" customFormat="1" ht="17.100000000000001" customHeight="1" x14ac:dyDescent="0.2">
      <c r="A28" s="40" t="s">
        <v>23</v>
      </c>
      <c r="B28" s="16">
        <v>615.88904117608695</v>
      </c>
      <c r="C28" s="16">
        <v>643.38140286480905</v>
      </c>
      <c r="D28" s="16">
        <v>687.86017866699501</v>
      </c>
      <c r="E28" s="16">
        <v>734.88389722577199</v>
      </c>
      <c r="F28" s="16">
        <v>765.77990232859599</v>
      </c>
      <c r="G28" s="16">
        <v>771.13645097747201</v>
      </c>
      <c r="H28" s="16">
        <v>767.31971077422804</v>
      </c>
      <c r="I28" s="16">
        <v>771.22663179862298</v>
      </c>
      <c r="J28" s="16">
        <v>785.41292670144298</v>
      </c>
      <c r="K28" s="16">
        <v>802.75981713903695</v>
      </c>
      <c r="L28" s="16">
        <v>814.23996834107504</v>
      </c>
      <c r="M28" s="16">
        <v>816.42113374328505</v>
      </c>
      <c r="N28" s="16">
        <v>958.58160934008799</v>
      </c>
      <c r="O28" s="16">
        <v>960.44820735478697</v>
      </c>
      <c r="P28" s="16">
        <v>960.81888196318403</v>
      </c>
      <c r="Q28" s="16">
        <v>991.65853034159204</v>
      </c>
      <c r="R28" s="16">
        <v>1057.24516185588</v>
      </c>
      <c r="S28" s="16">
        <v>1139.21006847392</v>
      </c>
      <c r="T28" s="16">
        <v>1213.34460827165</v>
      </c>
      <c r="U28" s="16">
        <v>1250.11408623886</v>
      </c>
      <c r="V28" s="16">
        <v>1243.92346942634</v>
      </c>
      <c r="W28" s="16">
        <v>1235.44535224182</v>
      </c>
    </row>
    <row r="29" spans="1:23" s="19" customFormat="1" ht="17.100000000000001" customHeight="1" x14ac:dyDescent="0.2">
      <c r="A29" s="40" t="s">
        <v>24</v>
      </c>
      <c r="B29" s="16">
        <v>1181.76486174257</v>
      </c>
      <c r="C29" s="16">
        <v>1185.2207319218501</v>
      </c>
      <c r="D29" s="16">
        <v>1192.2831766776101</v>
      </c>
      <c r="E29" s="16">
        <v>1230.7000496771</v>
      </c>
      <c r="F29" s="16">
        <v>1283.60574408345</v>
      </c>
      <c r="G29" s="16">
        <v>1316.4276119275801</v>
      </c>
      <c r="H29" s="16">
        <v>1340.21805643892</v>
      </c>
      <c r="I29" s="16">
        <v>1388.139698167</v>
      </c>
      <c r="J29" s="16">
        <v>1449.6453266512101</v>
      </c>
      <c r="K29" s="16">
        <v>1472.54043320184</v>
      </c>
      <c r="L29" s="16">
        <v>1448.0166373618299</v>
      </c>
      <c r="M29" s="16">
        <v>1427.2437978702801</v>
      </c>
      <c r="N29" s="16">
        <v>1451.0092053651899</v>
      </c>
      <c r="O29" s="16">
        <v>1485.77484587869</v>
      </c>
      <c r="P29" s="16">
        <v>1460.85420116302</v>
      </c>
      <c r="Q29" s="16">
        <v>1354.40530616111</v>
      </c>
      <c r="R29" s="16">
        <v>1257.2240312916699</v>
      </c>
      <c r="S29" s="16">
        <v>1277.8058497341799</v>
      </c>
      <c r="T29" s="16">
        <v>1428.7758610163401</v>
      </c>
      <c r="U29" s="16">
        <v>1610.5377002088301</v>
      </c>
      <c r="V29" s="16">
        <v>1710.1796669088201</v>
      </c>
      <c r="W29" s="16">
        <v>1761.9861502178801</v>
      </c>
    </row>
    <row r="30" spans="1:23" s="19" customFormat="1" ht="17.100000000000001" customHeight="1" x14ac:dyDescent="0.2">
      <c r="A30" s="40" t="s">
        <v>71</v>
      </c>
      <c r="B30" s="16">
        <v>787.899078336515</v>
      </c>
      <c r="C30" s="16">
        <v>801.28623852688804</v>
      </c>
      <c r="D30" s="16">
        <v>835.71630422732505</v>
      </c>
      <c r="E30" s="16">
        <v>895.27600382019705</v>
      </c>
      <c r="F30" s="16">
        <v>953.82540450748104</v>
      </c>
      <c r="G30" s="16">
        <v>997.67903223688995</v>
      </c>
      <c r="H30" s="16">
        <v>1028.6815788080501</v>
      </c>
      <c r="I30" s="16">
        <v>1048.2477967907901</v>
      </c>
      <c r="J30" s="16">
        <v>1054.34781344659</v>
      </c>
      <c r="K30" s="16">
        <v>1064.0382293115699</v>
      </c>
      <c r="L30" s="16">
        <v>1078.54514056882</v>
      </c>
      <c r="M30" s="16">
        <v>1095.03634315468</v>
      </c>
      <c r="N30" s="16">
        <v>1113.73371696041</v>
      </c>
      <c r="O30" s="16">
        <v>1135.41837324996</v>
      </c>
      <c r="P30" s="16">
        <v>1172.2701087686501</v>
      </c>
      <c r="Q30" s="16">
        <v>1240.21702758981</v>
      </c>
      <c r="R30" s="16">
        <v>1293.6796652661801</v>
      </c>
      <c r="S30" s="16">
        <v>1292.58232000307</v>
      </c>
      <c r="T30" s="16">
        <v>1255.2787625262999</v>
      </c>
      <c r="U30" s="16">
        <v>1226.76142097452</v>
      </c>
      <c r="V30" s="16">
        <v>1262.28259436043</v>
      </c>
      <c r="W30" s="16">
        <v>1336.61933594024</v>
      </c>
    </row>
    <row r="31" spans="1:23" s="19" customFormat="1" ht="17.100000000000001" customHeight="1" x14ac:dyDescent="0.2">
      <c r="A31" s="40" t="s">
        <v>72</v>
      </c>
      <c r="B31" s="16">
        <v>24.200939308745902</v>
      </c>
      <c r="C31" s="16">
        <v>26.629197176708999</v>
      </c>
      <c r="D31" s="16">
        <v>32.5474964577135</v>
      </c>
      <c r="E31" s="16">
        <v>40.411835881387802</v>
      </c>
      <c r="F31" s="16">
        <v>47.685708551095601</v>
      </c>
      <c r="G31" s="16">
        <v>54.134900633573203</v>
      </c>
      <c r="H31" s="16">
        <v>58.7729404081201</v>
      </c>
      <c r="I31" s="16">
        <v>61.319304405973398</v>
      </c>
      <c r="J31" s="16">
        <v>61.442393527685702</v>
      </c>
      <c r="K31" s="16">
        <v>62.159930823617302</v>
      </c>
      <c r="L31" s="16">
        <v>62.752592332190503</v>
      </c>
      <c r="M31" s="16">
        <v>64.522633158019701</v>
      </c>
      <c r="N31" s="16">
        <v>66.724305952951099</v>
      </c>
      <c r="O31" s="16">
        <v>67.832589060689997</v>
      </c>
      <c r="P31" s="16">
        <v>68.198424086544605</v>
      </c>
      <c r="Q31" s="16">
        <v>47.3585223216771</v>
      </c>
      <c r="R31" s="16">
        <v>50.931531359204001</v>
      </c>
      <c r="S31" s="16">
        <v>53.776557600246797</v>
      </c>
      <c r="T31" s="16">
        <v>58.939254156506799</v>
      </c>
      <c r="U31" s="16">
        <v>66.181333350457095</v>
      </c>
      <c r="V31" s="16">
        <v>72.739942717643899</v>
      </c>
      <c r="W31" s="16">
        <v>77.039817675770095</v>
      </c>
    </row>
    <row r="32" spans="1:23" s="19" customFormat="1" ht="17.100000000000001" customHeight="1" x14ac:dyDescent="0.2">
      <c r="A32" s="40" t="s">
        <v>27</v>
      </c>
      <c r="B32" s="16">
        <v>737.03601054349303</v>
      </c>
      <c r="C32" s="16">
        <v>750.94960344579204</v>
      </c>
      <c r="D32" s="16">
        <v>754.96774957958905</v>
      </c>
      <c r="E32" s="16">
        <v>747.59680512846398</v>
      </c>
      <c r="F32" s="16">
        <v>742.10750766852004</v>
      </c>
      <c r="G32" s="16">
        <v>740.64865861767498</v>
      </c>
      <c r="H32" s="16">
        <v>735.84595655810097</v>
      </c>
      <c r="I32" s="16">
        <v>739.80743372252596</v>
      </c>
      <c r="J32" s="16">
        <v>751.49342154588305</v>
      </c>
      <c r="K32" s="16">
        <v>760.16861779610804</v>
      </c>
      <c r="L32" s="16">
        <v>784.925127328347</v>
      </c>
      <c r="M32" s="16">
        <v>821.19058916065103</v>
      </c>
      <c r="N32" s="16">
        <v>851.54879751995099</v>
      </c>
      <c r="O32" s="16">
        <v>867.55428753358296</v>
      </c>
      <c r="P32" s="16">
        <v>871.48193782735802</v>
      </c>
      <c r="Q32" s="16">
        <v>868.88635863121397</v>
      </c>
      <c r="R32" s="16">
        <v>879.05403508762504</v>
      </c>
      <c r="S32" s="16">
        <v>905.77125991129697</v>
      </c>
      <c r="T32" s="16">
        <v>937.168565522731</v>
      </c>
      <c r="U32" s="16">
        <v>958.171542168462</v>
      </c>
      <c r="V32" s="16">
        <v>938.57394882259996</v>
      </c>
      <c r="W32" s="16">
        <v>898.310652586684</v>
      </c>
    </row>
    <row r="33" spans="1:23" s="19" customFormat="1" ht="17.100000000000001" customHeight="1" x14ac:dyDescent="0.2">
      <c r="A33" s="41" t="s">
        <v>69</v>
      </c>
      <c r="B33" s="16">
        <v>214.34904308525401</v>
      </c>
      <c r="C33" s="16">
        <v>220.077850875059</v>
      </c>
      <c r="D33" s="16">
        <v>226.05433458458299</v>
      </c>
      <c r="E33" s="16">
        <v>230.594214482571</v>
      </c>
      <c r="F33" s="16">
        <v>233.72266380036999</v>
      </c>
      <c r="G33" s="16">
        <v>236.57534777783499</v>
      </c>
      <c r="H33" s="16">
        <v>239.66145076146799</v>
      </c>
      <c r="I33" s="16">
        <v>243.09701353028399</v>
      </c>
      <c r="J33" s="16">
        <v>246.581508086246</v>
      </c>
      <c r="K33" s="16">
        <v>249.40992703979001</v>
      </c>
      <c r="L33" s="16">
        <v>251.896589999036</v>
      </c>
      <c r="M33" s="16">
        <v>254.72251592569</v>
      </c>
      <c r="N33" s="16">
        <v>257.79319528644402</v>
      </c>
      <c r="O33" s="16">
        <v>261.19944289278101</v>
      </c>
      <c r="P33" s="16">
        <v>264.99766202144201</v>
      </c>
      <c r="Q33" s="16">
        <v>268.81244137828799</v>
      </c>
      <c r="R33" s="16">
        <v>272.17904879697898</v>
      </c>
      <c r="S33" s="16">
        <v>275.16852484186802</v>
      </c>
      <c r="T33" s="16">
        <v>278.22922946609202</v>
      </c>
      <c r="U33" s="16">
        <v>281.58199382180999</v>
      </c>
      <c r="V33" s="16">
        <v>285.42212667003901</v>
      </c>
      <c r="W33" s="16">
        <v>289.50032333156997</v>
      </c>
    </row>
    <row r="34" spans="1:23" s="19" customFormat="1" ht="17.100000000000001" customHeight="1" x14ac:dyDescent="0.2">
      <c r="A34" s="41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</row>
    <row r="35" spans="1:23" s="57" customFormat="1" ht="17.100000000000001" customHeight="1" x14ac:dyDescent="0.2">
      <c r="A35" s="59" t="s">
        <v>29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</row>
    <row r="36" spans="1:23" s="27" customFormat="1" ht="17.100000000000001" customHeight="1" thickBot="1" x14ac:dyDescent="0.25">
      <c r="A36" s="25" t="s">
        <v>30</v>
      </c>
      <c r="B36" s="26">
        <v>1779.10948730738</v>
      </c>
      <c r="C36" s="26">
        <v>1852.1186640716701</v>
      </c>
      <c r="D36" s="26">
        <v>1953.6941770692899</v>
      </c>
      <c r="E36" s="26">
        <v>2021.31326755228</v>
      </c>
      <c r="F36" s="26">
        <v>2036.7926948218301</v>
      </c>
      <c r="G36" s="26">
        <v>2099.8968388667199</v>
      </c>
      <c r="H36" s="26">
        <v>2209.88755789059</v>
      </c>
      <c r="I36" s="26">
        <v>2316.1696583783</v>
      </c>
      <c r="J36" s="26">
        <v>2419.6530756079701</v>
      </c>
      <c r="K36" s="26">
        <v>2477.3912077790701</v>
      </c>
      <c r="L36" s="26">
        <v>2465.1140829232199</v>
      </c>
      <c r="M36" s="26">
        <v>2472.6113708094099</v>
      </c>
      <c r="N36" s="26">
        <v>2532.9842391552102</v>
      </c>
      <c r="O36" s="26">
        <v>2583.0921967348099</v>
      </c>
      <c r="P36" s="26">
        <v>2607.3627233705001</v>
      </c>
      <c r="Q36" s="26">
        <v>2624.7316076227899</v>
      </c>
      <c r="R36" s="26">
        <v>2637.7663957217201</v>
      </c>
      <c r="S36" s="26">
        <v>2634.8025519020998</v>
      </c>
      <c r="T36" s="26">
        <v>2637.2423749774398</v>
      </c>
      <c r="U36" s="26">
        <v>2657.8058956456998</v>
      </c>
      <c r="V36" s="26">
        <v>2726.9246167167298</v>
      </c>
      <c r="W36" s="26">
        <v>2807.8687877801399</v>
      </c>
    </row>
    <row r="37" spans="1:23" x14ac:dyDescent="0.2">
      <c r="A37" s="14" t="s">
        <v>63</v>
      </c>
    </row>
  </sheetData>
  <mergeCells count="6">
    <mergeCell ref="V3:W3"/>
    <mergeCell ref="B3:E3"/>
    <mergeCell ref="F3:I3"/>
    <mergeCell ref="J3:M3"/>
    <mergeCell ref="N3:Q3"/>
    <mergeCell ref="R3:U3"/>
  </mergeCells>
  <pageMargins left="0.31496062992125984" right="0.27559055118110237" top="0.51181102362204722" bottom="0.47244094488188981" header="0.31496062992125984" footer="0.31496062992125984"/>
  <pageSetup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I37"/>
  <sheetViews>
    <sheetView view="pageBreakPreview" zoomScaleSheetLayoutView="100" workbookViewId="0">
      <pane xSplit="1" ySplit="4" topLeftCell="B5" activePane="bottomRight" state="frozen"/>
      <selection activeCell="B1" sqref="B1:AI1048576"/>
      <selection pane="topRight" activeCell="B1" sqref="B1:AI1048576"/>
      <selection pane="bottomLeft" activeCell="B1" sqref="B1:AI1048576"/>
      <selection pane="bottomRight" activeCell="L12" sqref="L12"/>
    </sheetView>
  </sheetViews>
  <sheetFormatPr defaultRowHeight="11.25" x14ac:dyDescent="0.2"/>
  <cols>
    <col min="1" max="1" width="25.28515625" style="29" customWidth="1"/>
    <col min="2" max="7" width="7.28515625" style="29" customWidth="1"/>
    <col min="8" max="9" width="7.5703125" style="29" customWidth="1"/>
    <col min="10" max="12" width="7.28515625" style="29" customWidth="1"/>
    <col min="13" max="13" width="7.42578125" style="29" bestFit="1" customWidth="1"/>
    <col min="14" max="15" width="6.5703125" style="29" bestFit="1" customWidth="1"/>
    <col min="16" max="16" width="7.42578125" style="29" bestFit="1" customWidth="1"/>
    <col min="17" max="17" width="8.28515625" style="29" customWidth="1"/>
    <col min="18" max="19" width="7.42578125" style="29" bestFit="1" customWidth="1"/>
    <col min="20" max="21" width="7.140625" style="29" customWidth="1"/>
    <col min="22" max="22" width="8.28515625" style="29" customWidth="1"/>
    <col min="23" max="16384" width="9.140625" style="29"/>
  </cols>
  <sheetData>
    <row r="1" spans="1:23" ht="15.75" customHeight="1" x14ac:dyDescent="0.2">
      <c r="B1" s="18" t="s">
        <v>95</v>
      </c>
    </row>
    <row r="2" spans="1:23" ht="3" customHeight="1" thickBot="1" x14ac:dyDescent="0.25"/>
    <row r="3" spans="1:23" s="53" customFormat="1" ht="15" customHeight="1" x14ac:dyDescent="0.2">
      <c r="B3" s="68" t="s">
        <v>75</v>
      </c>
      <c r="C3" s="68"/>
      <c r="D3" s="68"/>
      <c r="E3" s="68"/>
      <c r="F3" s="68" t="s">
        <v>79</v>
      </c>
      <c r="G3" s="68"/>
      <c r="H3" s="68"/>
      <c r="I3" s="68"/>
      <c r="J3" s="68" t="s">
        <v>85</v>
      </c>
      <c r="K3" s="68"/>
      <c r="L3" s="68"/>
      <c r="M3" s="68"/>
      <c r="N3" s="68" t="s">
        <v>86</v>
      </c>
      <c r="O3" s="68"/>
      <c r="P3" s="68"/>
      <c r="Q3" s="68"/>
      <c r="R3" s="68" t="s">
        <v>90</v>
      </c>
      <c r="S3" s="68"/>
      <c r="T3" s="68"/>
      <c r="U3" s="68"/>
      <c r="V3" s="68" t="s">
        <v>91</v>
      </c>
      <c r="W3" s="68"/>
    </row>
    <row r="4" spans="1:23" s="57" customFormat="1" x14ac:dyDescent="0.2">
      <c r="A4" s="54"/>
      <c r="B4" s="55" t="s">
        <v>57</v>
      </c>
      <c r="C4" s="55" t="s">
        <v>58</v>
      </c>
      <c r="D4" s="55" t="s">
        <v>59</v>
      </c>
      <c r="E4" s="55" t="s">
        <v>60</v>
      </c>
      <c r="F4" s="67" t="s">
        <v>57</v>
      </c>
      <c r="G4" s="55" t="s">
        <v>58</v>
      </c>
      <c r="H4" s="67" t="s">
        <v>59</v>
      </c>
      <c r="I4" s="67" t="s">
        <v>60</v>
      </c>
      <c r="J4" s="55" t="s">
        <v>57</v>
      </c>
      <c r="K4" s="55" t="s">
        <v>58</v>
      </c>
      <c r="L4" s="55" t="s">
        <v>59</v>
      </c>
      <c r="M4" s="55" t="s">
        <v>60</v>
      </c>
      <c r="N4" s="55" t="s">
        <v>57</v>
      </c>
      <c r="O4" s="55" t="s">
        <v>58</v>
      </c>
      <c r="P4" s="55" t="s">
        <v>59</v>
      </c>
      <c r="Q4" s="55" t="s">
        <v>60</v>
      </c>
      <c r="R4" s="55" t="s">
        <v>57</v>
      </c>
      <c r="S4" s="55" t="s">
        <v>58</v>
      </c>
      <c r="T4" s="55" t="s">
        <v>59</v>
      </c>
      <c r="U4" s="55" t="s">
        <v>60</v>
      </c>
      <c r="V4" s="55" t="s">
        <v>57</v>
      </c>
      <c r="W4" s="55" t="s">
        <v>58</v>
      </c>
    </row>
    <row r="5" spans="1:23" s="20" customFormat="1" ht="17.100000000000001" customHeight="1" x14ac:dyDescent="0.2">
      <c r="A5" s="21" t="s">
        <v>80</v>
      </c>
      <c r="B5" s="38">
        <v>99.999999999999986</v>
      </c>
      <c r="C5" s="38">
        <v>99.999999999999972</v>
      </c>
      <c r="D5" s="38">
        <v>100</v>
      </c>
      <c r="E5" s="38">
        <v>100.00000000000001</v>
      </c>
      <c r="F5" s="38">
        <v>100.00000000000003</v>
      </c>
      <c r="G5" s="38">
        <v>100.00000000000001</v>
      </c>
      <c r="H5" s="38">
        <v>100</v>
      </c>
      <c r="I5" s="38">
        <v>100</v>
      </c>
      <c r="J5" s="38">
        <v>100.00000000000001</v>
      </c>
      <c r="K5" s="38">
        <v>100</v>
      </c>
      <c r="L5" s="38">
        <v>100.00000000000001</v>
      </c>
      <c r="M5" s="38">
        <v>100</v>
      </c>
      <c r="N5" s="38">
        <v>100.00000000000001</v>
      </c>
      <c r="O5" s="38">
        <v>100</v>
      </c>
      <c r="P5" s="38">
        <v>100</v>
      </c>
      <c r="Q5" s="38">
        <v>100</v>
      </c>
      <c r="R5" s="38">
        <v>100.00000000000001</v>
      </c>
      <c r="S5" s="38">
        <v>99.999999999999972</v>
      </c>
      <c r="T5" s="38">
        <v>100</v>
      </c>
      <c r="U5" s="38">
        <v>99.999999999999986</v>
      </c>
      <c r="V5" s="38">
        <v>100.00000000000001</v>
      </c>
      <c r="W5" s="38">
        <v>99.999999999999986</v>
      </c>
    </row>
    <row r="6" spans="1:23" s="62" customFormat="1" ht="17.100000000000001" customHeight="1" x14ac:dyDescent="0.2">
      <c r="A6" s="59" t="s">
        <v>81</v>
      </c>
      <c r="B6" s="64">
        <v>23.17980583515979</v>
      </c>
      <c r="C6" s="64">
        <v>23.740411939603913</v>
      </c>
      <c r="D6" s="64">
        <v>23.666315375359677</v>
      </c>
      <c r="E6" s="64">
        <v>22.923407163178965</v>
      </c>
      <c r="F6" s="64">
        <v>22.525875775426819</v>
      </c>
      <c r="G6" s="64">
        <v>22.893497028650753</v>
      </c>
      <c r="H6" s="64">
        <v>23.237588164680108</v>
      </c>
      <c r="I6" s="64">
        <v>23.08267666423605</v>
      </c>
      <c r="J6" s="64">
        <v>22.801336940784129</v>
      </c>
      <c r="K6" s="64">
        <v>22.801272150106357</v>
      </c>
      <c r="L6" s="64">
        <v>23.347141343209298</v>
      </c>
      <c r="M6" s="64">
        <v>23.823746512316895</v>
      </c>
      <c r="N6" s="64">
        <v>23.465496161581324</v>
      </c>
      <c r="O6" s="64">
        <v>23.227592202433058</v>
      </c>
      <c r="P6" s="64">
        <v>23.418300100652598</v>
      </c>
      <c r="Q6" s="64">
        <v>23.972732048030991</v>
      </c>
      <c r="R6" s="64">
        <v>24.262757552098098</v>
      </c>
      <c r="S6" s="64">
        <v>24.222585292230445</v>
      </c>
      <c r="T6" s="64">
        <v>23.645262147316618</v>
      </c>
      <c r="U6" s="64">
        <v>23.340401109259442</v>
      </c>
      <c r="V6" s="64">
        <v>23.630252140740744</v>
      </c>
      <c r="W6" s="64">
        <v>23.233128459689542</v>
      </c>
    </row>
    <row r="7" spans="1:23" s="19" customFormat="1" ht="17.100000000000001" customHeight="1" x14ac:dyDescent="0.2">
      <c r="A7" s="39" t="s">
        <v>2</v>
      </c>
      <c r="B7" s="35">
        <v>1.9890795111958817</v>
      </c>
      <c r="C7" s="35">
        <v>2.5987605372386171</v>
      </c>
      <c r="D7" s="35">
        <v>2.4607149194559552</v>
      </c>
      <c r="E7" s="35">
        <v>2.4013944217309198</v>
      </c>
      <c r="F7" s="35">
        <v>2.3829781012023186</v>
      </c>
      <c r="G7" s="35">
        <v>2.2822902104786906</v>
      </c>
      <c r="H7" s="35">
        <v>2.124386694291037</v>
      </c>
      <c r="I7" s="35">
        <v>2.0884114060465384</v>
      </c>
      <c r="J7" s="35">
        <v>2.1102958938223058</v>
      </c>
      <c r="K7" s="35">
        <v>2.0171137498946461</v>
      </c>
      <c r="L7" s="35">
        <v>1.8750304290696451</v>
      </c>
      <c r="M7" s="35">
        <v>1.8195581374533916</v>
      </c>
      <c r="N7" s="35">
        <v>1.8462691327392688</v>
      </c>
      <c r="O7" s="35">
        <v>1.9272953278626284</v>
      </c>
      <c r="P7" s="35">
        <v>1.9626315218128632</v>
      </c>
      <c r="Q7" s="35">
        <v>1.879470225195002</v>
      </c>
      <c r="R7" s="35">
        <v>1.8189522119950015</v>
      </c>
      <c r="S7" s="35">
        <v>1.9090064567910525</v>
      </c>
      <c r="T7" s="35">
        <v>2.0164969932567054</v>
      </c>
      <c r="U7" s="35">
        <v>2.0433873962462377</v>
      </c>
      <c r="V7" s="35">
        <v>1.9848532256857607</v>
      </c>
      <c r="W7" s="35">
        <v>1.9353999987350137</v>
      </c>
    </row>
    <row r="8" spans="1:23" s="19" customFormat="1" ht="17.100000000000001" customHeight="1" x14ac:dyDescent="0.2">
      <c r="A8" s="39" t="s">
        <v>3</v>
      </c>
      <c r="B8" s="35">
        <v>12.469165944315186</v>
      </c>
      <c r="C8" s="35">
        <v>12.49144031894426</v>
      </c>
      <c r="D8" s="35">
        <v>12.34968307239461</v>
      </c>
      <c r="E8" s="35">
        <v>12.217106844703075</v>
      </c>
      <c r="F8" s="35">
        <v>12.387622710499672</v>
      </c>
      <c r="G8" s="35">
        <v>12.585275672339929</v>
      </c>
      <c r="H8" s="35">
        <v>12.401716089151105</v>
      </c>
      <c r="I8" s="35">
        <v>11.777934851006112</v>
      </c>
      <c r="J8" s="35">
        <v>11.444243716180992</v>
      </c>
      <c r="K8" s="35">
        <v>11.547727696121864</v>
      </c>
      <c r="L8" s="35">
        <v>11.852083658676285</v>
      </c>
      <c r="M8" s="35">
        <v>11.846989316081521</v>
      </c>
      <c r="N8" s="35">
        <v>11.307146541972287</v>
      </c>
      <c r="O8" s="35">
        <v>10.965138862939956</v>
      </c>
      <c r="P8" s="35">
        <v>11.364390571622037</v>
      </c>
      <c r="Q8" s="35">
        <v>12.009535823449289</v>
      </c>
      <c r="R8" s="35">
        <v>12.119365116903793</v>
      </c>
      <c r="S8" s="35">
        <v>11.841578669072305</v>
      </c>
      <c r="T8" s="35">
        <v>11.348557328241103</v>
      </c>
      <c r="U8" s="35">
        <v>11.178330358256769</v>
      </c>
      <c r="V8" s="35">
        <v>11.18194140813476</v>
      </c>
      <c r="W8" s="35">
        <v>10.979953802536366</v>
      </c>
    </row>
    <row r="9" spans="1:23" s="19" customFormat="1" ht="17.100000000000001" customHeight="1" x14ac:dyDescent="0.2">
      <c r="A9" s="39" t="s">
        <v>4</v>
      </c>
      <c r="B9" s="35">
        <v>3.105460520461325</v>
      </c>
      <c r="C9" s="35">
        <v>3.022929937677914</v>
      </c>
      <c r="D9" s="35">
        <v>3.007537087849089</v>
      </c>
      <c r="E9" s="35">
        <v>3.0874354356922415</v>
      </c>
      <c r="F9" s="35">
        <v>3.201242306207206</v>
      </c>
      <c r="G9" s="35">
        <v>3.2527193330011999</v>
      </c>
      <c r="H9" s="35">
        <v>3.2084927526270999</v>
      </c>
      <c r="I9" s="35">
        <v>3.2059843213525232</v>
      </c>
      <c r="J9" s="35">
        <v>3.2938586155440972</v>
      </c>
      <c r="K9" s="35">
        <v>3.3756933243707934</v>
      </c>
      <c r="L9" s="35">
        <v>3.4100059087925993</v>
      </c>
      <c r="M9" s="35">
        <v>3.4378966076336797</v>
      </c>
      <c r="N9" s="35">
        <v>3.4630560872118701</v>
      </c>
      <c r="O9" s="35">
        <v>3.5804974786448285</v>
      </c>
      <c r="P9" s="35">
        <v>3.7822585043069337</v>
      </c>
      <c r="Q9" s="35">
        <v>3.8999285508661052</v>
      </c>
      <c r="R9" s="35">
        <v>3.889083533926367</v>
      </c>
      <c r="S9" s="35">
        <v>3.9063993591846264</v>
      </c>
      <c r="T9" s="35">
        <v>3.9389333273153428</v>
      </c>
      <c r="U9" s="35">
        <v>3.9930185548667918</v>
      </c>
      <c r="V9" s="35">
        <v>4.0606109620029018</v>
      </c>
      <c r="W9" s="35">
        <v>4.1533800465221296</v>
      </c>
    </row>
    <row r="10" spans="1:23" s="19" customFormat="1" ht="17.100000000000001" customHeight="1" x14ac:dyDescent="0.2">
      <c r="A10" s="39" t="s">
        <v>5</v>
      </c>
      <c r="B10" s="35">
        <v>1.6716440688971473E-2</v>
      </c>
      <c r="C10" s="35">
        <v>1.5813691908233413E-2</v>
      </c>
      <c r="D10" s="35">
        <v>1.4853628808472881E-2</v>
      </c>
      <c r="E10" s="35">
        <v>1.3707306926631755E-2</v>
      </c>
      <c r="F10" s="35">
        <v>1.2414041949504516E-2</v>
      </c>
      <c r="G10" s="35">
        <v>1.1920027274295829E-2</v>
      </c>
      <c r="H10" s="35">
        <v>1.1961809331959769E-2</v>
      </c>
      <c r="I10" s="35">
        <v>1.2199362239207583E-2</v>
      </c>
      <c r="J10" s="35">
        <v>1.2465023134927724E-2</v>
      </c>
      <c r="K10" s="35">
        <v>1.2894424397680293E-2</v>
      </c>
      <c r="L10" s="35">
        <v>1.4087336784330962E-2</v>
      </c>
      <c r="M10" s="35">
        <v>1.5563454618627411E-2</v>
      </c>
      <c r="N10" s="35">
        <v>1.6005613188576458E-2</v>
      </c>
      <c r="O10" s="35">
        <v>1.4830257593810922E-2</v>
      </c>
      <c r="P10" s="35">
        <v>1.2627814183827493E-2</v>
      </c>
      <c r="Q10" s="35">
        <v>1.1185037491355515E-2</v>
      </c>
      <c r="R10" s="35">
        <v>1.1580675014197335E-2</v>
      </c>
      <c r="S10" s="35">
        <v>1.2944454041932863E-2</v>
      </c>
      <c r="T10" s="35">
        <v>1.4217091535936676E-2</v>
      </c>
      <c r="U10" s="35">
        <v>1.502142771305953E-2</v>
      </c>
      <c r="V10" s="35">
        <v>1.5595239515059971E-2</v>
      </c>
      <c r="W10" s="35">
        <v>1.6438671651589021E-2</v>
      </c>
    </row>
    <row r="11" spans="1:23" s="19" customFormat="1" ht="17.100000000000001" customHeight="1" x14ac:dyDescent="0.2">
      <c r="A11" s="39" t="s">
        <v>6</v>
      </c>
      <c r="B11" s="35">
        <v>3.4217659338086648</v>
      </c>
      <c r="C11" s="35">
        <v>3.5502685020647426</v>
      </c>
      <c r="D11" s="35">
        <v>3.8615847938460979</v>
      </c>
      <c r="E11" s="35">
        <v>3.3679736259124198</v>
      </c>
      <c r="F11" s="35">
        <v>2.8767260310432801</v>
      </c>
      <c r="G11" s="35">
        <v>3.2293893943482193</v>
      </c>
      <c r="H11" s="35">
        <v>3.9636646804848676</v>
      </c>
      <c r="I11" s="35">
        <v>4.3405010026175832</v>
      </c>
      <c r="J11" s="35">
        <v>4.0681913900849498</v>
      </c>
      <c r="K11" s="35">
        <v>3.6939743400248251</v>
      </c>
      <c r="L11" s="35">
        <v>3.7959925801143832</v>
      </c>
      <c r="M11" s="35">
        <v>4.266745338251491</v>
      </c>
      <c r="N11" s="35">
        <v>4.4196820371187764</v>
      </c>
      <c r="O11" s="35">
        <v>4.2532547118765178</v>
      </c>
      <c r="P11" s="35">
        <v>3.8326361006509413</v>
      </c>
      <c r="Q11" s="35">
        <v>3.796805587517122</v>
      </c>
      <c r="R11" s="35">
        <v>4.0766503437373638</v>
      </c>
      <c r="S11" s="35">
        <v>4.292454868805577</v>
      </c>
      <c r="T11" s="35">
        <v>4.1654161962456744</v>
      </c>
      <c r="U11" s="35">
        <v>3.8563472789333226</v>
      </c>
      <c r="V11" s="35">
        <v>4.0980517989886867</v>
      </c>
      <c r="W11" s="35">
        <v>3.9382493121342601</v>
      </c>
    </row>
    <row r="12" spans="1:23" s="19" customFormat="1" ht="17.100000000000001" customHeight="1" x14ac:dyDescent="0.2">
      <c r="A12" s="39" t="s">
        <v>7</v>
      </c>
      <c r="B12" s="35">
        <v>2.17761748468976</v>
      </c>
      <c r="C12" s="35">
        <v>2.0611989517701481</v>
      </c>
      <c r="D12" s="35">
        <v>1.9719418730054523</v>
      </c>
      <c r="E12" s="35">
        <v>1.8357895282136785</v>
      </c>
      <c r="F12" s="35">
        <v>1.6648925845248377</v>
      </c>
      <c r="G12" s="35">
        <v>1.5319023912084169</v>
      </c>
      <c r="H12" s="35">
        <v>1.5273661387940352</v>
      </c>
      <c r="I12" s="35">
        <v>1.6576457209740845</v>
      </c>
      <c r="J12" s="35">
        <v>1.8722823020168522</v>
      </c>
      <c r="K12" s="35">
        <v>2.1538686152965538</v>
      </c>
      <c r="L12" s="35">
        <v>2.3999414297720523</v>
      </c>
      <c r="M12" s="35">
        <v>2.4369936582781815</v>
      </c>
      <c r="N12" s="35">
        <v>2.413336749350544</v>
      </c>
      <c r="O12" s="35">
        <v>2.4865755635153146</v>
      </c>
      <c r="P12" s="35">
        <v>2.4637555880759985</v>
      </c>
      <c r="Q12" s="35">
        <v>2.375806823512121</v>
      </c>
      <c r="R12" s="35">
        <v>2.3471256705213768</v>
      </c>
      <c r="S12" s="35">
        <v>2.2602014843349489</v>
      </c>
      <c r="T12" s="35">
        <v>2.1616412107218577</v>
      </c>
      <c r="U12" s="35">
        <v>2.2542960932432616</v>
      </c>
      <c r="V12" s="35">
        <v>2.2891995064135733</v>
      </c>
      <c r="W12" s="35">
        <v>2.2097066281101836</v>
      </c>
    </row>
    <row r="13" spans="1:23" s="62" customFormat="1" ht="17.100000000000001" customHeight="1" x14ac:dyDescent="0.2">
      <c r="A13" s="59" t="s">
        <v>82</v>
      </c>
      <c r="B13" s="64">
        <v>25.781536072575285</v>
      </c>
      <c r="C13" s="64">
        <v>26.010848887730923</v>
      </c>
      <c r="D13" s="64">
        <v>26.279025760256225</v>
      </c>
      <c r="E13" s="64">
        <v>26.236612438614564</v>
      </c>
      <c r="F13" s="64">
        <v>26.135277867029604</v>
      </c>
      <c r="G13" s="64">
        <v>26.027325789176096</v>
      </c>
      <c r="H13" s="64">
        <v>26.158955009788443</v>
      </c>
      <c r="I13" s="64">
        <v>26.645142262054918</v>
      </c>
      <c r="J13" s="64">
        <v>26.878657137743069</v>
      </c>
      <c r="K13" s="64">
        <v>26.774390336700581</v>
      </c>
      <c r="L13" s="64">
        <v>26.391392805332131</v>
      </c>
      <c r="M13" s="64">
        <v>26.083111766860579</v>
      </c>
      <c r="N13" s="64">
        <v>26.14924549183209</v>
      </c>
      <c r="O13" s="64">
        <v>26.658138080317904</v>
      </c>
      <c r="P13" s="64">
        <v>26.998344120385177</v>
      </c>
      <c r="Q13" s="64">
        <v>27.169468542185495</v>
      </c>
      <c r="R13" s="64">
        <v>27.049668795254121</v>
      </c>
      <c r="S13" s="64">
        <v>27.081594150391755</v>
      </c>
      <c r="T13" s="64">
        <v>27.207856370729502</v>
      </c>
      <c r="U13" s="64">
        <v>27.213660010006421</v>
      </c>
      <c r="V13" s="64">
        <v>27.043356863814395</v>
      </c>
      <c r="W13" s="64">
        <v>27.163156213426525</v>
      </c>
    </row>
    <row r="14" spans="1:23" s="19" customFormat="1" ht="17.100000000000001" customHeight="1" x14ac:dyDescent="0.2">
      <c r="A14" s="39" t="s">
        <v>9</v>
      </c>
      <c r="B14" s="35">
        <v>1.1600773754992859</v>
      </c>
      <c r="C14" s="35">
        <v>1.2947911336441429</v>
      </c>
      <c r="D14" s="35">
        <v>1.2947322075360108</v>
      </c>
      <c r="E14" s="35">
        <v>1.2324957593548092</v>
      </c>
      <c r="F14" s="35">
        <v>1.136672786265613</v>
      </c>
      <c r="G14" s="35">
        <v>1.017552437853539</v>
      </c>
      <c r="H14" s="35">
        <v>1.2118855022733392</v>
      </c>
      <c r="I14" s="35">
        <v>1.6983774130611282</v>
      </c>
      <c r="J14" s="35">
        <v>1.8980884739138553</v>
      </c>
      <c r="K14" s="35">
        <v>1.8063315172342633</v>
      </c>
      <c r="L14" s="35">
        <v>1.6543094648959769</v>
      </c>
      <c r="M14" s="35">
        <v>1.4385458641477697</v>
      </c>
      <c r="N14" s="35">
        <v>1.293043580509361</v>
      </c>
      <c r="O14" s="35">
        <v>1.5657759289583801</v>
      </c>
      <c r="P14" s="35">
        <v>1.7929781560982812</v>
      </c>
      <c r="Q14" s="35">
        <v>1.9110916798288438</v>
      </c>
      <c r="R14" s="35">
        <v>2.0576129994706087</v>
      </c>
      <c r="S14" s="35">
        <v>1.9485160202149368</v>
      </c>
      <c r="T14" s="35">
        <v>1.5845892481477866</v>
      </c>
      <c r="U14" s="35">
        <v>1.4141969155702432</v>
      </c>
      <c r="V14" s="35">
        <v>1.5192480879601455</v>
      </c>
      <c r="W14" s="35">
        <v>1.6763281836570367</v>
      </c>
    </row>
    <row r="15" spans="1:23" s="19" customFormat="1" ht="17.100000000000001" customHeight="1" x14ac:dyDescent="0.2">
      <c r="A15" s="24" t="s">
        <v>10</v>
      </c>
      <c r="B15" s="35">
        <v>15.155183963953986</v>
      </c>
      <c r="C15" s="35">
        <v>15.438809802438181</v>
      </c>
      <c r="D15" s="35">
        <v>15.75109140495425</v>
      </c>
      <c r="E15" s="35">
        <v>15.849598667737697</v>
      </c>
      <c r="F15" s="35">
        <v>15.832288173805203</v>
      </c>
      <c r="G15" s="35">
        <v>15.832760320673659</v>
      </c>
      <c r="H15" s="35">
        <v>15.74468496575337</v>
      </c>
      <c r="I15" s="35">
        <v>15.683286412269016</v>
      </c>
      <c r="J15" s="35">
        <v>15.612058785535652</v>
      </c>
      <c r="K15" s="35">
        <v>15.534176201527522</v>
      </c>
      <c r="L15" s="35">
        <v>15.339914879434755</v>
      </c>
      <c r="M15" s="35">
        <v>15.357330958639523</v>
      </c>
      <c r="N15" s="35">
        <v>15.749602632312914</v>
      </c>
      <c r="O15" s="35">
        <v>16.12937836797007</v>
      </c>
      <c r="P15" s="35">
        <v>16.34379329434525</v>
      </c>
      <c r="Q15" s="35">
        <v>16.52160559880496</v>
      </c>
      <c r="R15" s="35">
        <v>16.354172573605354</v>
      </c>
      <c r="S15" s="35">
        <v>16.300034025220082</v>
      </c>
      <c r="T15" s="35">
        <v>16.490643529489894</v>
      </c>
      <c r="U15" s="35">
        <v>16.373642099315486</v>
      </c>
      <c r="V15" s="35">
        <v>15.951445396882416</v>
      </c>
      <c r="W15" s="35">
        <v>15.757379727890381</v>
      </c>
    </row>
    <row r="16" spans="1:23" s="19" customFormat="1" ht="17.100000000000001" customHeight="1" x14ac:dyDescent="0.2">
      <c r="A16" s="24" t="s">
        <v>11</v>
      </c>
      <c r="B16" s="35">
        <v>1.22344458091125</v>
      </c>
      <c r="C16" s="35">
        <v>1.1889303700128666</v>
      </c>
      <c r="D16" s="35">
        <v>1.3522011938525784</v>
      </c>
      <c r="E16" s="35">
        <v>1.3250364672878387</v>
      </c>
      <c r="F16" s="35">
        <v>1.3123175961851481</v>
      </c>
      <c r="G16" s="35">
        <v>1.3041983346768773</v>
      </c>
      <c r="H16" s="35">
        <v>1.2860739832979675</v>
      </c>
      <c r="I16" s="35">
        <v>1.2854715402354162</v>
      </c>
      <c r="J16" s="35">
        <v>1.3014020109160287</v>
      </c>
      <c r="K16" s="35">
        <v>1.3080795346640377</v>
      </c>
      <c r="L16" s="35">
        <v>1.3053950560967549</v>
      </c>
      <c r="M16" s="35">
        <v>1.3220576524023171</v>
      </c>
      <c r="N16" s="35">
        <v>1.3430567247386487</v>
      </c>
      <c r="O16" s="35">
        <v>1.375168231970332</v>
      </c>
      <c r="P16" s="35">
        <v>1.4213678364892952</v>
      </c>
      <c r="Q16" s="35">
        <v>1.4356459817214688</v>
      </c>
      <c r="R16" s="35">
        <v>1.4126737972171601</v>
      </c>
      <c r="S16" s="35">
        <v>1.4195934358406397</v>
      </c>
      <c r="T16" s="35">
        <v>1.4460659877450335</v>
      </c>
      <c r="U16" s="35">
        <v>1.4786705677551919</v>
      </c>
      <c r="V16" s="35">
        <v>1.5155669009973873</v>
      </c>
      <c r="W16" s="35">
        <v>1.56251161502779</v>
      </c>
    </row>
    <row r="17" spans="1:23" s="19" customFormat="1" ht="17.100000000000001" customHeight="1" x14ac:dyDescent="0.2">
      <c r="A17" s="24" t="s">
        <v>12</v>
      </c>
      <c r="B17" s="35">
        <v>2.4082577655711144</v>
      </c>
      <c r="C17" s="35">
        <v>2.342262532057048</v>
      </c>
      <c r="D17" s="35">
        <v>2.3417819200312442</v>
      </c>
      <c r="E17" s="35">
        <v>2.3989765176714291</v>
      </c>
      <c r="F17" s="35">
        <v>2.4391844786483285</v>
      </c>
      <c r="G17" s="35">
        <v>2.4298873399747709</v>
      </c>
      <c r="H17" s="35">
        <v>2.3886949006813749</v>
      </c>
      <c r="I17" s="35">
        <v>2.3497820775923399</v>
      </c>
      <c r="J17" s="35">
        <v>2.3322677063000063</v>
      </c>
      <c r="K17" s="35">
        <v>2.2927145212395086</v>
      </c>
      <c r="L17" s="35">
        <v>2.2234595002067596</v>
      </c>
      <c r="M17" s="35">
        <v>2.1597165626113934</v>
      </c>
      <c r="N17" s="35">
        <v>2.1272809519790754</v>
      </c>
      <c r="O17" s="35">
        <v>2.1489491259290721</v>
      </c>
      <c r="P17" s="35">
        <v>2.2070627419238722</v>
      </c>
      <c r="Q17" s="35">
        <v>2.2380172672648255</v>
      </c>
      <c r="R17" s="35">
        <v>2.2090062581538681</v>
      </c>
      <c r="S17" s="35">
        <v>2.1947489418413499</v>
      </c>
      <c r="T17" s="35">
        <v>2.1895619932057837</v>
      </c>
      <c r="U17" s="35">
        <v>2.190999255066957</v>
      </c>
      <c r="V17" s="35">
        <v>2.1828230242117703</v>
      </c>
      <c r="W17" s="35">
        <v>2.1874874015930681</v>
      </c>
    </row>
    <row r="18" spans="1:23" s="19" customFormat="1" ht="17.100000000000001" customHeight="1" x14ac:dyDescent="0.2">
      <c r="A18" s="39" t="s">
        <v>13</v>
      </c>
      <c r="B18" s="35">
        <v>5.8345723866396506</v>
      </c>
      <c r="C18" s="35">
        <v>5.7460550495786844</v>
      </c>
      <c r="D18" s="35">
        <v>5.5392190338821408</v>
      </c>
      <c r="E18" s="35">
        <v>5.4305050265627903</v>
      </c>
      <c r="F18" s="35">
        <v>5.4148148321253098</v>
      </c>
      <c r="G18" s="35">
        <v>5.4429273559972469</v>
      </c>
      <c r="H18" s="35">
        <v>5.5276156577823929</v>
      </c>
      <c r="I18" s="35">
        <v>5.6282248188970181</v>
      </c>
      <c r="J18" s="35">
        <v>5.7348401610775275</v>
      </c>
      <c r="K18" s="35">
        <v>5.8330885620352468</v>
      </c>
      <c r="L18" s="35">
        <v>5.8683139046978843</v>
      </c>
      <c r="M18" s="35">
        <v>5.8054607290595754</v>
      </c>
      <c r="N18" s="35">
        <v>5.6362616022920911</v>
      </c>
      <c r="O18" s="35">
        <v>5.4388664254900529</v>
      </c>
      <c r="P18" s="35">
        <v>5.2331420915284763</v>
      </c>
      <c r="Q18" s="35">
        <v>5.0631080145653975</v>
      </c>
      <c r="R18" s="35">
        <v>5.0162031668071325</v>
      </c>
      <c r="S18" s="35">
        <v>5.2187017272747473</v>
      </c>
      <c r="T18" s="35">
        <v>5.4969956121410073</v>
      </c>
      <c r="U18" s="35">
        <v>5.7561511722985443</v>
      </c>
      <c r="V18" s="35">
        <v>5.8742734537626715</v>
      </c>
      <c r="W18" s="35">
        <v>5.9794492852582461</v>
      </c>
    </row>
    <row r="19" spans="1:23" s="62" customFormat="1" ht="17.100000000000001" customHeight="1" x14ac:dyDescent="0.2">
      <c r="A19" s="59" t="s">
        <v>83</v>
      </c>
      <c r="B19" s="64">
        <v>44.052151968916085</v>
      </c>
      <c r="C19" s="64">
        <v>43.336836342866007</v>
      </c>
      <c r="D19" s="64">
        <v>43.041580825193435</v>
      </c>
      <c r="E19" s="64">
        <v>43.71154890522056</v>
      </c>
      <c r="F19" s="64">
        <v>44.236513267443065</v>
      </c>
      <c r="G19" s="64">
        <v>43.93044631292463</v>
      </c>
      <c r="H19" s="64">
        <v>43.374274108646169</v>
      </c>
      <c r="I19" s="64">
        <v>42.959390008926356</v>
      </c>
      <c r="J19" s="64">
        <v>42.801138832912876</v>
      </c>
      <c r="K19" s="64">
        <v>42.828152352273499</v>
      </c>
      <c r="L19" s="64">
        <v>42.879745868099967</v>
      </c>
      <c r="M19" s="64">
        <v>42.912798190850502</v>
      </c>
      <c r="N19" s="64">
        <v>43.26671071400574</v>
      </c>
      <c r="O19" s="64">
        <v>42.953045746418361</v>
      </c>
      <c r="P19" s="64">
        <v>42.292666798549689</v>
      </c>
      <c r="Q19" s="64">
        <v>41.492443766991421</v>
      </c>
      <c r="R19" s="64">
        <v>41.427677284294042</v>
      </c>
      <c r="S19" s="64">
        <v>41.544743783254454</v>
      </c>
      <c r="T19" s="64">
        <v>42.089495410412475</v>
      </c>
      <c r="U19" s="64">
        <v>42.422240093668577</v>
      </c>
      <c r="V19" s="64">
        <v>42.225318379442875</v>
      </c>
      <c r="W19" s="64">
        <v>42.352998359197883</v>
      </c>
    </row>
    <row r="20" spans="1:23" s="19" customFormat="1" ht="17.100000000000001" customHeight="1" x14ac:dyDescent="0.2">
      <c r="A20" s="40" t="s">
        <v>64</v>
      </c>
      <c r="B20" s="35">
        <v>8.6442458893942167</v>
      </c>
      <c r="C20" s="35">
        <v>9.0595291415140515</v>
      </c>
      <c r="D20" s="35">
        <v>9.1562519617774623</v>
      </c>
      <c r="E20" s="35">
        <v>9.3056683908701725</v>
      </c>
      <c r="F20" s="35">
        <v>9.2424181529533875</v>
      </c>
      <c r="G20" s="35">
        <v>9.0827765048047322</v>
      </c>
      <c r="H20" s="35">
        <v>9.2042243906582186</v>
      </c>
      <c r="I20" s="35">
        <v>9.1787849128550931</v>
      </c>
      <c r="J20" s="35">
        <v>8.9157602464019448</v>
      </c>
      <c r="K20" s="35">
        <v>8.7589853613124831</v>
      </c>
      <c r="L20" s="35">
        <v>8.6048055605059517</v>
      </c>
      <c r="M20" s="35">
        <v>8.3867785976061207</v>
      </c>
      <c r="N20" s="35">
        <v>8.3927267824349148</v>
      </c>
      <c r="O20" s="35">
        <v>8.4186838045682997</v>
      </c>
      <c r="P20" s="35">
        <v>8.2236907352459863</v>
      </c>
      <c r="Q20" s="35">
        <v>8.112610158823772</v>
      </c>
      <c r="R20" s="35">
        <v>8.0441718950731769</v>
      </c>
      <c r="S20" s="35">
        <v>7.9430556852030492</v>
      </c>
      <c r="T20" s="35">
        <v>7.8064946004139699</v>
      </c>
      <c r="U20" s="35">
        <v>7.6926038054423564</v>
      </c>
      <c r="V20" s="35">
        <v>7.4713776975487827</v>
      </c>
      <c r="W20" s="35">
        <v>7.3034737289534064</v>
      </c>
    </row>
    <row r="21" spans="1:23" s="19" customFormat="1" ht="17.100000000000001" customHeight="1" x14ac:dyDescent="0.2">
      <c r="A21" s="40" t="s">
        <v>65</v>
      </c>
      <c r="B21" s="35">
        <v>3.4173410810764255</v>
      </c>
      <c r="C21" s="35">
        <v>3.3412050881209381</v>
      </c>
      <c r="D21" s="35">
        <v>3.3279160856008523</v>
      </c>
      <c r="E21" s="35">
        <v>3.3775690096499709</v>
      </c>
      <c r="F21" s="35">
        <v>3.4260587781869147</v>
      </c>
      <c r="G21" s="35">
        <v>3.4447651141126086</v>
      </c>
      <c r="H21" s="35">
        <v>3.4296192888019794</v>
      </c>
      <c r="I21" s="35">
        <v>3.3892164181730506</v>
      </c>
      <c r="J21" s="35">
        <v>3.3525030258158237</v>
      </c>
      <c r="K21" s="35">
        <v>3.3624356637230819</v>
      </c>
      <c r="L21" s="35">
        <v>3.4270792907991718</v>
      </c>
      <c r="M21" s="35">
        <v>3.5209513654281546</v>
      </c>
      <c r="N21" s="35">
        <v>3.5290463884011505</v>
      </c>
      <c r="O21" s="35">
        <v>3.4509474653841932</v>
      </c>
      <c r="P21" s="35">
        <v>3.3041091869832075</v>
      </c>
      <c r="Q21" s="35">
        <v>3.1068406193551312</v>
      </c>
      <c r="R21" s="35">
        <v>3.6333279822444933</v>
      </c>
      <c r="S21" s="35">
        <v>3.3615764608371479</v>
      </c>
      <c r="T21" s="35">
        <v>3.0640311545621688</v>
      </c>
      <c r="U21" s="35">
        <v>2.8080142266654713</v>
      </c>
      <c r="V21" s="35">
        <v>2.594693605653013</v>
      </c>
      <c r="W21" s="35">
        <v>2.4080323424461447</v>
      </c>
    </row>
    <row r="22" spans="1:23" s="19" customFormat="1" ht="17.100000000000001" customHeight="1" x14ac:dyDescent="0.2">
      <c r="A22" s="40" t="s">
        <v>66</v>
      </c>
      <c r="B22" s="35">
        <v>2.8327347706525585</v>
      </c>
      <c r="C22" s="35">
        <v>2.9087507743447656</v>
      </c>
      <c r="D22" s="35">
        <v>2.9943425033601292</v>
      </c>
      <c r="E22" s="35">
        <v>3.1354070902734064</v>
      </c>
      <c r="F22" s="35">
        <v>3.2148348522266077</v>
      </c>
      <c r="G22" s="35">
        <v>3.1205747972006708</v>
      </c>
      <c r="H22" s="35">
        <v>2.9654900511131257</v>
      </c>
      <c r="I22" s="35">
        <v>2.9157364932800611</v>
      </c>
      <c r="J22" s="35">
        <v>2.9160585889372208</v>
      </c>
      <c r="K22" s="35">
        <v>2.8661685250019318</v>
      </c>
      <c r="L22" s="35">
        <v>2.82973088572622</v>
      </c>
      <c r="M22" s="35">
        <v>2.917060602428057</v>
      </c>
      <c r="N22" s="35">
        <v>3.0122836286721379</v>
      </c>
      <c r="O22" s="35">
        <v>2.945067430554984</v>
      </c>
      <c r="P22" s="35">
        <v>2.7446738548787404</v>
      </c>
      <c r="Q22" s="35">
        <v>2.4552139392915446</v>
      </c>
      <c r="R22" s="35">
        <v>2.2207210982717283</v>
      </c>
      <c r="S22" s="35">
        <v>2.2779731916921597</v>
      </c>
      <c r="T22" s="35">
        <v>2.4887104384647136</v>
      </c>
      <c r="U22" s="35">
        <v>2.5331403424073642</v>
      </c>
      <c r="V22" s="35">
        <v>2.5087472562234798</v>
      </c>
      <c r="W22" s="35">
        <v>2.5646044714853669</v>
      </c>
    </row>
    <row r="23" spans="1:23" s="19" customFormat="1" ht="17.100000000000001" customHeight="1" x14ac:dyDescent="0.2">
      <c r="A23" s="40" t="s">
        <v>67</v>
      </c>
      <c r="B23" s="35">
        <v>2.1572540310048725</v>
      </c>
      <c r="C23" s="35">
        <v>2.0384114085860885</v>
      </c>
      <c r="D23" s="35">
        <v>1.9041766287398967</v>
      </c>
      <c r="E23" s="35">
        <v>1.7532527173900951</v>
      </c>
      <c r="F23" s="35">
        <v>1.6015448932702254</v>
      </c>
      <c r="G23" s="35">
        <v>1.5670873471021172</v>
      </c>
      <c r="H23" s="35">
        <v>1.6443590203261762</v>
      </c>
      <c r="I23" s="35">
        <v>1.7154351172230604</v>
      </c>
      <c r="J23" s="35">
        <v>1.7498531597270452</v>
      </c>
      <c r="K23" s="35">
        <v>1.7845313696875018</v>
      </c>
      <c r="L23" s="35">
        <v>1.8330461585213356</v>
      </c>
      <c r="M23" s="35">
        <v>1.8785775625697154</v>
      </c>
      <c r="N23" s="35">
        <v>1.900678592120147</v>
      </c>
      <c r="O23" s="35">
        <v>1.8548692509899503</v>
      </c>
      <c r="P23" s="35">
        <v>1.7414129153244133</v>
      </c>
      <c r="Q23" s="35">
        <v>1.6441388125403915</v>
      </c>
      <c r="R23" s="35">
        <v>1.6152970397479649</v>
      </c>
      <c r="S23" s="35">
        <v>1.697764265614319</v>
      </c>
      <c r="T23" s="35">
        <v>1.8556216890604007</v>
      </c>
      <c r="U23" s="35">
        <v>2.0098126115057111</v>
      </c>
      <c r="V23" s="35">
        <v>2.1172280197788083</v>
      </c>
      <c r="W23" s="35">
        <v>2.2367350494932046</v>
      </c>
    </row>
    <row r="24" spans="1:23" s="19" customFormat="1" ht="17.100000000000001" customHeight="1" x14ac:dyDescent="0.2">
      <c r="A24" s="40" t="s">
        <v>68</v>
      </c>
      <c r="B24" s="35">
        <v>2.6574301161385683</v>
      </c>
      <c r="C24" s="35">
        <v>2.5595509623354231</v>
      </c>
      <c r="D24" s="35">
        <v>2.6103648204766139</v>
      </c>
      <c r="E24" s="35">
        <v>2.6605774915714973</v>
      </c>
      <c r="F24" s="35">
        <v>2.6648382845754162</v>
      </c>
      <c r="G24" s="35">
        <v>2.6200597063426274</v>
      </c>
      <c r="H24" s="35">
        <v>2.523912514493535</v>
      </c>
      <c r="I24" s="35">
        <v>2.3971892138233297</v>
      </c>
      <c r="J24" s="35">
        <v>2.3800392208432926</v>
      </c>
      <c r="K24" s="35">
        <v>2.5003231639980044</v>
      </c>
      <c r="L24" s="35">
        <v>2.717019418117812</v>
      </c>
      <c r="M24" s="35">
        <v>2.8630157811800299</v>
      </c>
      <c r="N24" s="35">
        <v>2.9497630394566743</v>
      </c>
      <c r="O24" s="35">
        <v>2.9189429908590787</v>
      </c>
      <c r="P24" s="35">
        <v>2.8681401875457828</v>
      </c>
      <c r="Q24" s="35">
        <v>2.9199572666004787</v>
      </c>
      <c r="R24" s="35">
        <v>2.8852999593018156</v>
      </c>
      <c r="S24" s="35">
        <v>2.7805603343520757</v>
      </c>
      <c r="T24" s="35">
        <v>2.6982361321090642</v>
      </c>
      <c r="U24" s="35">
        <v>2.6876661151027501</v>
      </c>
      <c r="V24" s="35">
        <v>2.6893367582136518</v>
      </c>
      <c r="W24" s="35">
        <v>2.7538342741006612</v>
      </c>
    </row>
    <row r="25" spans="1:23" s="19" customFormat="1" ht="17.100000000000001" customHeight="1" x14ac:dyDescent="0.2">
      <c r="A25" s="40" t="s">
        <v>20</v>
      </c>
      <c r="B25" s="35">
        <v>6.1802702790818804</v>
      </c>
      <c r="C25" s="35">
        <v>5.9628404464105191</v>
      </c>
      <c r="D25" s="35">
        <v>5.9072581041543826</v>
      </c>
      <c r="E25" s="35">
        <v>5.9997679572075597</v>
      </c>
      <c r="F25" s="35">
        <v>6.1736076433564158</v>
      </c>
      <c r="G25" s="35">
        <v>6.2447181837046797</v>
      </c>
      <c r="H25" s="35">
        <v>6.1612492882311818</v>
      </c>
      <c r="I25" s="35">
        <v>6.1410025780303092</v>
      </c>
      <c r="J25" s="35">
        <v>6.2784051812492514</v>
      </c>
      <c r="K25" s="35">
        <v>6.3591400262637032</v>
      </c>
      <c r="L25" s="35">
        <v>6.2592726072113596</v>
      </c>
      <c r="M25" s="35">
        <v>6.1135351001054072</v>
      </c>
      <c r="N25" s="35">
        <v>5.9993029153604773</v>
      </c>
      <c r="O25" s="35">
        <v>6.0887793573519833</v>
      </c>
      <c r="P25" s="35">
        <v>6.3332488265904372</v>
      </c>
      <c r="Q25" s="35">
        <v>6.47638311335675</v>
      </c>
      <c r="R25" s="35">
        <v>6.3752465104303546</v>
      </c>
      <c r="S25" s="35">
        <v>6.2800286527889329</v>
      </c>
      <c r="T25" s="35">
        <v>6.2067938321223561</v>
      </c>
      <c r="U25" s="35">
        <v>6.1301872621956637</v>
      </c>
      <c r="V25" s="35">
        <v>6.0367860084895204</v>
      </c>
      <c r="W25" s="35">
        <v>5.9809792049708763</v>
      </c>
    </row>
    <row r="26" spans="1:23" s="19" customFormat="1" ht="17.100000000000001" customHeight="1" x14ac:dyDescent="0.2">
      <c r="A26" s="40" t="s">
        <v>70</v>
      </c>
      <c r="B26" s="35">
        <v>2.4618723184845903</v>
      </c>
      <c r="C26" s="35">
        <v>2.1716438959243991</v>
      </c>
      <c r="D26" s="35">
        <v>1.9848989398219028</v>
      </c>
      <c r="E26" s="35">
        <v>2.0426998079703274</v>
      </c>
      <c r="F26" s="35">
        <v>2.1631489919501146</v>
      </c>
      <c r="G26" s="35">
        <v>2.1747347970520128</v>
      </c>
      <c r="H26" s="35">
        <v>2.1498987869134187</v>
      </c>
      <c r="I26" s="35">
        <v>2.1165363939102488</v>
      </c>
      <c r="J26" s="35">
        <v>1.9649763346758646</v>
      </c>
      <c r="K26" s="35">
        <v>1.8918332869179872</v>
      </c>
      <c r="L26" s="35">
        <v>2.0872469847961845</v>
      </c>
      <c r="M26" s="35">
        <v>2.3749398505560846</v>
      </c>
      <c r="N26" s="35">
        <v>2.4452023416064934</v>
      </c>
      <c r="O26" s="35">
        <v>2.2289072707432447</v>
      </c>
      <c r="P26" s="35">
        <v>1.8769038395195097</v>
      </c>
      <c r="Q26" s="35">
        <v>1.5945385628377065</v>
      </c>
      <c r="R26" s="35">
        <v>1.5847057536064955</v>
      </c>
      <c r="S26" s="35">
        <v>1.8897758706812522</v>
      </c>
      <c r="T26" s="35">
        <v>2.1929536051970042</v>
      </c>
      <c r="U26" s="35">
        <v>2.3497088738386602</v>
      </c>
      <c r="V26" s="35">
        <v>2.49291913125119</v>
      </c>
      <c r="W26" s="35">
        <v>2.6813813802766577</v>
      </c>
    </row>
    <row r="27" spans="1:23" s="19" customFormat="1" ht="17.100000000000001" customHeight="1" x14ac:dyDescent="0.2">
      <c r="A27" s="40" t="s">
        <v>74</v>
      </c>
      <c r="B27" s="35">
        <v>1.7165244913216815</v>
      </c>
      <c r="C27" s="35">
        <v>1.7573061938452181</v>
      </c>
      <c r="D27" s="35">
        <v>1.7690266122484761</v>
      </c>
      <c r="E27" s="35">
        <v>1.7551621596677183</v>
      </c>
      <c r="F27" s="35">
        <v>1.7087917866010758</v>
      </c>
      <c r="G27" s="35">
        <v>1.6614796077153202</v>
      </c>
      <c r="H27" s="35">
        <v>1.6526074899310363</v>
      </c>
      <c r="I27" s="35">
        <v>1.6812554997167943</v>
      </c>
      <c r="J27" s="35">
        <v>1.7296318137417837</v>
      </c>
      <c r="K27" s="35">
        <v>1.7794761240623143</v>
      </c>
      <c r="L27" s="35">
        <v>1.8249543937508284</v>
      </c>
      <c r="M27" s="35">
        <v>1.8507426275519496</v>
      </c>
      <c r="N27" s="35">
        <v>1.8308196899111844</v>
      </c>
      <c r="O27" s="35">
        <v>1.7999500916529128</v>
      </c>
      <c r="P27" s="35">
        <v>1.7826169631287321</v>
      </c>
      <c r="Q27" s="35">
        <v>1.7937341902397401</v>
      </c>
      <c r="R27" s="35">
        <v>1.8295324843637564</v>
      </c>
      <c r="S27" s="35">
        <v>1.8947217418796398</v>
      </c>
      <c r="T27" s="35">
        <v>1.9368416070519041</v>
      </c>
      <c r="U27" s="35">
        <v>1.9582780825797337</v>
      </c>
      <c r="V27" s="35">
        <v>1.9577355423571554</v>
      </c>
      <c r="W27" s="35">
        <v>1.9659991737237807</v>
      </c>
    </row>
    <row r="28" spans="1:23" s="19" customFormat="1" ht="17.100000000000001" customHeight="1" x14ac:dyDescent="0.2">
      <c r="A28" s="40" t="s">
        <v>23</v>
      </c>
      <c r="B28" s="35">
        <v>2.4185765902426182</v>
      </c>
      <c r="C28" s="35">
        <v>2.4010285222898275</v>
      </c>
      <c r="D28" s="35">
        <v>2.4691771975692287</v>
      </c>
      <c r="E28" s="35">
        <v>2.5916663194993519</v>
      </c>
      <c r="F28" s="35">
        <v>2.6702884166216556</v>
      </c>
      <c r="G28" s="35">
        <v>2.6251989380966441</v>
      </c>
      <c r="H28" s="35">
        <v>2.5101251743094739</v>
      </c>
      <c r="I28" s="35">
        <v>2.4349767304560168</v>
      </c>
      <c r="J28" s="35">
        <v>2.4406041779444743</v>
      </c>
      <c r="K28" s="35">
        <v>2.4614248212339058</v>
      </c>
      <c r="L28" s="35">
        <v>2.4382204000981353</v>
      </c>
      <c r="M28" s="35">
        <v>2.3708473861329185</v>
      </c>
      <c r="N28" s="35">
        <v>2.6939405071384281</v>
      </c>
      <c r="O28" s="35">
        <v>2.6626942444968273</v>
      </c>
      <c r="P28" s="35">
        <v>2.686634879034393</v>
      </c>
      <c r="Q28" s="35">
        <v>2.7827293773436441</v>
      </c>
      <c r="R28" s="35">
        <v>2.9098446031711531</v>
      </c>
      <c r="S28" s="35">
        <v>3.0919123923081644</v>
      </c>
      <c r="T28" s="35">
        <v>3.2469679008814825</v>
      </c>
      <c r="U28" s="35">
        <v>3.3036365844452584</v>
      </c>
      <c r="V28" s="35">
        <v>3.2392501175118373</v>
      </c>
      <c r="W28" s="35">
        <v>3.1902717880312972</v>
      </c>
    </row>
    <row r="29" spans="1:23" s="19" customFormat="1" ht="17.100000000000001" customHeight="1" x14ac:dyDescent="0.2">
      <c r="A29" s="40" t="s">
        <v>24</v>
      </c>
      <c r="B29" s="35">
        <v>4.6407528608139454</v>
      </c>
      <c r="C29" s="35">
        <v>4.4231132107366058</v>
      </c>
      <c r="D29" s="35">
        <v>4.279879144338401</v>
      </c>
      <c r="E29" s="35">
        <v>4.3402282730579644</v>
      </c>
      <c r="F29" s="35">
        <v>4.4759565242080166</v>
      </c>
      <c r="G29" s="35">
        <v>4.4815471561910964</v>
      </c>
      <c r="H29" s="35">
        <v>4.3842417121502661</v>
      </c>
      <c r="I29" s="35">
        <v>4.3827426651177515</v>
      </c>
      <c r="J29" s="35">
        <v>4.5046501279543119</v>
      </c>
      <c r="K29" s="35">
        <v>4.5151083738484763</v>
      </c>
      <c r="L29" s="35">
        <v>4.3360481457208442</v>
      </c>
      <c r="M29" s="35">
        <v>4.1446467854654605</v>
      </c>
      <c r="N29" s="35">
        <v>4.0778296145854886</v>
      </c>
      <c r="O29" s="35">
        <v>4.1190811752725276</v>
      </c>
      <c r="P29" s="35">
        <v>4.0848300587195183</v>
      </c>
      <c r="Q29" s="35">
        <v>3.800646411004363</v>
      </c>
      <c r="R29" s="35">
        <v>3.46024431647372</v>
      </c>
      <c r="S29" s="35">
        <v>3.4680730543836678</v>
      </c>
      <c r="T29" s="35">
        <v>3.8234721831274765</v>
      </c>
      <c r="U29" s="35">
        <v>4.2561165621659942</v>
      </c>
      <c r="V29" s="35">
        <v>4.4534087692352111</v>
      </c>
      <c r="W29" s="35">
        <v>4.549950101590337</v>
      </c>
    </row>
    <row r="30" spans="1:23" s="19" customFormat="1" ht="17.100000000000001" customHeight="1" x14ac:dyDescent="0.2">
      <c r="A30" s="40" t="s">
        <v>71</v>
      </c>
      <c r="B30" s="35">
        <v>3.0940545113443694</v>
      </c>
      <c r="C30" s="35">
        <v>2.9903119745996936</v>
      </c>
      <c r="D30" s="35">
        <v>2.9999289187431368</v>
      </c>
      <c r="E30" s="35">
        <v>3.1573105282560645</v>
      </c>
      <c r="F30" s="35">
        <v>3.3260064953270074</v>
      </c>
      <c r="G30" s="35">
        <v>3.3964234639273791</v>
      </c>
      <c r="H30" s="35">
        <v>3.3651155979156786</v>
      </c>
      <c r="I30" s="35">
        <v>3.3096095073696055</v>
      </c>
      <c r="J30" s="35">
        <v>3.2762965709151484</v>
      </c>
      <c r="K30" s="35">
        <v>3.2625575576307861</v>
      </c>
      <c r="L30" s="35">
        <v>3.2296753615760192</v>
      </c>
      <c r="M30" s="35">
        <v>3.1799324448957238</v>
      </c>
      <c r="N30" s="35">
        <v>3.1299707245072215</v>
      </c>
      <c r="O30" s="35">
        <v>3.1477719926982282</v>
      </c>
      <c r="P30" s="35">
        <v>3.2778932856025782</v>
      </c>
      <c r="Q30" s="35">
        <v>3.4802184939277043</v>
      </c>
      <c r="R30" s="35">
        <v>3.5605807697422303</v>
      </c>
      <c r="S30" s="35">
        <v>3.5081776433469276</v>
      </c>
      <c r="T30" s="35">
        <v>3.3591856928321242</v>
      </c>
      <c r="U30" s="35">
        <v>3.2419232415105421</v>
      </c>
      <c r="V30" s="35">
        <v>3.2870583622003888</v>
      </c>
      <c r="W30" s="35">
        <v>3.4515318310514997</v>
      </c>
    </row>
    <row r="31" spans="1:23" s="19" customFormat="1" ht="17.100000000000001" customHeight="1" x14ac:dyDescent="0.2">
      <c r="A31" s="40" t="s">
        <v>72</v>
      </c>
      <c r="B31" s="35">
        <v>9.5036315571136371E-2</v>
      </c>
      <c r="C31" s="35">
        <v>9.9377230461218283E-2</v>
      </c>
      <c r="D31" s="35">
        <v>0.11683411626922766</v>
      </c>
      <c r="E31" s="35">
        <v>0.1425177424057118</v>
      </c>
      <c r="F31" s="35">
        <v>0.16628093110720937</v>
      </c>
      <c r="G31" s="35">
        <v>0.18429278434067367</v>
      </c>
      <c r="H31" s="35">
        <v>0.19226332285633213</v>
      </c>
      <c r="I31" s="35">
        <v>0.19360207907768587</v>
      </c>
      <c r="J31" s="35">
        <v>0.19092703627423344</v>
      </c>
      <c r="K31" s="35">
        <v>0.19059498663089464</v>
      </c>
      <c r="L31" s="35">
        <v>0.18791100502609687</v>
      </c>
      <c r="M31" s="35">
        <v>0.18737059814672194</v>
      </c>
      <c r="N31" s="35">
        <v>0.18751800458710879</v>
      </c>
      <c r="O31" s="35">
        <v>0.18805537154227633</v>
      </c>
      <c r="P31" s="35">
        <v>0.19069594518346555</v>
      </c>
      <c r="Q31" s="35">
        <v>0.13289448666036269</v>
      </c>
      <c r="R31" s="35">
        <v>0.14017831152489552</v>
      </c>
      <c r="S31" s="35">
        <v>0.14595412159814786</v>
      </c>
      <c r="T31" s="35">
        <v>0.1577242483655783</v>
      </c>
      <c r="U31" s="35">
        <v>0.17489529673387078</v>
      </c>
      <c r="V31" s="35">
        <v>0.18941910317408395</v>
      </c>
      <c r="W31" s="35">
        <v>0.19893875228078631</v>
      </c>
    </row>
    <row r="32" spans="1:23" s="19" customFormat="1" ht="17.100000000000001" customHeight="1" x14ac:dyDescent="0.2">
      <c r="A32" s="40" t="s">
        <v>27</v>
      </c>
      <c r="B32" s="35">
        <v>2.894316868932</v>
      </c>
      <c r="C32" s="35">
        <v>2.8024611974282529</v>
      </c>
      <c r="D32" s="35">
        <v>2.7100698804437457</v>
      </c>
      <c r="E32" s="35">
        <v>2.6365000889678121</v>
      </c>
      <c r="F32" s="35">
        <v>2.5877423468406637</v>
      </c>
      <c r="G32" s="35">
        <v>2.521408590712082</v>
      </c>
      <c r="H32" s="35">
        <v>2.4071654018982906</v>
      </c>
      <c r="I32" s="35">
        <v>2.3357775935869194</v>
      </c>
      <c r="J32" s="35">
        <v>2.3352021872436808</v>
      </c>
      <c r="K32" s="35">
        <v>2.3308315441533103</v>
      </c>
      <c r="L32" s="35">
        <v>2.3504378714063892</v>
      </c>
      <c r="M32" s="35">
        <v>2.3846976534057585</v>
      </c>
      <c r="N32" s="35">
        <v>2.3931418849390185</v>
      </c>
      <c r="O32" s="35">
        <v>2.4051602059484063</v>
      </c>
      <c r="P32" s="35">
        <v>2.4368315554243831</v>
      </c>
      <c r="Q32" s="35">
        <v>2.4382138828608166</v>
      </c>
      <c r="R32" s="35">
        <v>2.4194110620524523</v>
      </c>
      <c r="S32" s="35">
        <v>2.4583397396302344</v>
      </c>
      <c r="T32" s="35">
        <v>2.5079076704366732</v>
      </c>
      <c r="U32" s="35">
        <v>2.5321293438151362</v>
      </c>
      <c r="V32" s="35">
        <v>2.4441019473804446</v>
      </c>
      <c r="W32" s="35">
        <v>2.3196939683612432</v>
      </c>
    </row>
    <row r="33" spans="1:23" s="19" customFormat="1" ht="17.100000000000001" customHeight="1" x14ac:dyDescent="0.2">
      <c r="A33" s="40" t="s">
        <v>69</v>
      </c>
      <c r="B33" s="35">
        <v>0.84174184485721648</v>
      </c>
      <c r="C33" s="35">
        <v>0.82130629626902207</v>
      </c>
      <c r="D33" s="35">
        <v>0.81145591164996955</v>
      </c>
      <c r="E33" s="35">
        <v>0.81322132843289985</v>
      </c>
      <c r="F33" s="35">
        <v>0.81499517021835</v>
      </c>
      <c r="G33" s="35">
        <v>0.80537932162197889</v>
      </c>
      <c r="H33" s="35">
        <v>0.78400206904745728</v>
      </c>
      <c r="I33" s="35">
        <v>0.76752480630642284</v>
      </c>
      <c r="J33" s="35">
        <v>0.76623116118880086</v>
      </c>
      <c r="K33" s="35">
        <v>0.76474154780912418</v>
      </c>
      <c r="L33" s="35">
        <v>0.75429778484361176</v>
      </c>
      <c r="M33" s="35">
        <v>0.73970183537840095</v>
      </c>
      <c r="N33" s="35">
        <v>0.72448660028528644</v>
      </c>
      <c r="O33" s="35">
        <v>0.72413509435545442</v>
      </c>
      <c r="P33" s="35">
        <v>0.74098456536853718</v>
      </c>
      <c r="Q33" s="35">
        <v>0.75432445214902433</v>
      </c>
      <c r="R33" s="35">
        <v>0.74911549828979951</v>
      </c>
      <c r="S33" s="35">
        <v>0.74683062893874519</v>
      </c>
      <c r="T33" s="35">
        <v>0.74455465578755908</v>
      </c>
      <c r="U33" s="35">
        <v>0.74412774526006564</v>
      </c>
      <c r="V33" s="35">
        <v>0.7432560604253079</v>
      </c>
      <c r="W33" s="35">
        <v>0.74757229243262269</v>
      </c>
    </row>
    <row r="34" spans="1:23" s="19" customFormat="1" ht="17.100000000000001" customHeight="1" x14ac:dyDescent="0.2">
      <c r="A34" s="41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</row>
    <row r="35" spans="1:23" s="57" customFormat="1" ht="17.100000000000001" customHeight="1" x14ac:dyDescent="0.2">
      <c r="A35" s="59" t="s">
        <v>84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</row>
    <row r="36" spans="1:23" s="27" customFormat="1" ht="17.100000000000001" customHeight="1" thickBot="1" x14ac:dyDescent="0.25">
      <c r="A36" s="25" t="s">
        <v>30</v>
      </c>
      <c r="B36" s="36">
        <v>6.9865061233488372</v>
      </c>
      <c r="C36" s="36">
        <v>6.9119028297991356</v>
      </c>
      <c r="D36" s="36">
        <v>7.0130780391906633</v>
      </c>
      <c r="E36" s="36">
        <v>7.1284314929859258</v>
      </c>
      <c r="F36" s="36">
        <v>7.1023330901005295</v>
      </c>
      <c r="G36" s="36">
        <v>7.148730869248535</v>
      </c>
      <c r="H36" s="36">
        <v>7.2291827168852727</v>
      </c>
      <c r="I36" s="36">
        <v>7.3127910647826937</v>
      </c>
      <c r="J36" s="36">
        <v>7.5188670885599258</v>
      </c>
      <c r="K36" s="36">
        <v>7.5961851609195552</v>
      </c>
      <c r="L36" s="36">
        <v>7.3817199833586162</v>
      </c>
      <c r="M36" s="36">
        <v>7.1803435299720251</v>
      </c>
      <c r="N36" s="36">
        <v>7.1185476325808583</v>
      </c>
      <c r="O36" s="36">
        <v>7.1612239708306689</v>
      </c>
      <c r="P36" s="36">
        <v>7.2906889804125461</v>
      </c>
      <c r="Q36" s="36">
        <v>7.3653556427920819</v>
      </c>
      <c r="R36" s="36">
        <v>7.259896368353747</v>
      </c>
      <c r="S36" s="36">
        <v>7.1510767741233119</v>
      </c>
      <c r="T36" s="36">
        <v>7.0573860715413952</v>
      </c>
      <c r="U36" s="36">
        <v>7.0236987870655421</v>
      </c>
      <c r="V36" s="36">
        <v>7.1010726160020052</v>
      </c>
      <c r="W36" s="36">
        <v>7.2507169676860368</v>
      </c>
    </row>
    <row r="37" spans="1:23" x14ac:dyDescent="0.2">
      <c r="A37" s="14" t="s">
        <v>63</v>
      </c>
    </row>
  </sheetData>
  <mergeCells count="6">
    <mergeCell ref="V3:W3"/>
    <mergeCell ref="R3:U3"/>
    <mergeCell ref="B3:E3"/>
    <mergeCell ref="F3:I3"/>
    <mergeCell ref="J3:M3"/>
    <mergeCell ref="N3:Q3"/>
  </mergeCells>
  <pageMargins left="0.31496062992125984" right="0.31496062992125984" top="0.47244094488188981" bottom="0.74803149606299213" header="0.31496062992125984" footer="0.31496062992125984"/>
  <pageSetup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AD37"/>
  <sheetViews>
    <sheetView workbookViewId="0">
      <pane xSplit="2" ySplit="4" topLeftCell="T5" activePane="bottomRight" state="frozen"/>
      <selection pane="topRight" activeCell="C1" sqref="C1"/>
      <selection pane="bottomLeft" activeCell="A5" sqref="A5"/>
      <selection pane="bottomRight" activeCell="AC1" sqref="AC1:AD1048576"/>
    </sheetView>
  </sheetViews>
  <sheetFormatPr defaultRowHeight="15" x14ac:dyDescent="0.25"/>
  <cols>
    <col min="1" max="1" width="35.85546875" customWidth="1"/>
    <col min="2" max="2" width="6.7109375" customWidth="1"/>
    <col min="3" max="8" width="7.5703125" customWidth="1"/>
    <col min="9" max="9" width="8.140625" customWidth="1"/>
    <col min="10" max="11" width="7.5703125" customWidth="1"/>
    <col min="12" max="12" width="8.140625" customWidth="1"/>
    <col min="13" max="14" width="8" customWidth="1"/>
    <col min="15" max="15" width="8.140625" customWidth="1"/>
    <col min="16" max="16" width="8" customWidth="1"/>
    <col min="17" max="20" width="7.85546875" customWidth="1"/>
    <col min="21" max="21" width="8" customWidth="1"/>
    <col min="22" max="22" width="7.85546875" customWidth="1"/>
    <col min="23" max="23" width="7.7109375" customWidth="1"/>
    <col min="24" max="26" width="8" customWidth="1"/>
    <col min="27" max="28" width="8.140625" customWidth="1"/>
    <col min="29" max="29" width="7.5703125" customWidth="1"/>
  </cols>
  <sheetData>
    <row r="2" spans="1:30" x14ac:dyDescent="0.25"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  <c r="J2" t="s">
        <v>38</v>
      </c>
      <c r="K2" t="s">
        <v>39</v>
      </c>
      <c r="L2" t="s">
        <v>40</v>
      </c>
      <c r="M2" t="s">
        <v>41</v>
      </c>
      <c r="N2" t="s">
        <v>42</v>
      </c>
      <c r="O2" t="s">
        <v>43</v>
      </c>
      <c r="P2" t="s">
        <v>44</v>
      </c>
      <c r="Q2" t="s">
        <v>45</v>
      </c>
      <c r="R2" t="s">
        <v>46</v>
      </c>
      <c r="S2" t="s">
        <v>47</v>
      </c>
      <c r="T2" t="s">
        <v>48</v>
      </c>
      <c r="U2" t="s">
        <v>49</v>
      </c>
      <c r="V2" t="s">
        <v>50</v>
      </c>
      <c r="W2" t="s">
        <v>51</v>
      </c>
      <c r="X2" t="s">
        <v>52</v>
      </c>
      <c r="Y2" t="s">
        <v>53</v>
      </c>
      <c r="Z2" t="s">
        <v>54</v>
      </c>
      <c r="AA2" t="s">
        <v>55</v>
      </c>
      <c r="AB2" t="s">
        <v>56</v>
      </c>
    </row>
    <row r="3" spans="1:30" s="8" customFormat="1" x14ac:dyDescent="0.25">
      <c r="C3" s="69">
        <v>2008</v>
      </c>
      <c r="D3" s="69"/>
      <c r="E3" s="69"/>
      <c r="F3" s="69"/>
      <c r="G3" s="69">
        <v>2009</v>
      </c>
      <c r="H3" s="69"/>
      <c r="I3" s="69"/>
      <c r="J3" s="69"/>
      <c r="K3" s="69">
        <v>2010</v>
      </c>
      <c r="L3" s="69"/>
      <c r="M3" s="69"/>
      <c r="N3" s="69"/>
      <c r="O3" s="69">
        <v>2011</v>
      </c>
      <c r="P3" s="69"/>
      <c r="Q3" s="69"/>
      <c r="R3" s="69"/>
      <c r="S3" s="69">
        <v>2012</v>
      </c>
      <c r="T3" s="69"/>
      <c r="U3" s="69"/>
      <c r="V3" s="69"/>
      <c r="W3" s="69">
        <v>2013</v>
      </c>
      <c r="X3" s="69"/>
      <c r="Y3" s="69"/>
      <c r="Z3" s="69"/>
      <c r="AA3" s="69">
        <v>2014</v>
      </c>
      <c r="AB3" s="69"/>
    </row>
    <row r="4" spans="1:30" ht="15.75" thickBot="1" x14ac:dyDescent="0.3">
      <c r="C4" s="5" t="s">
        <v>57</v>
      </c>
      <c r="D4" s="5" t="s">
        <v>58</v>
      </c>
      <c r="E4" s="5" t="s">
        <v>59</v>
      </c>
      <c r="F4" s="5" t="s">
        <v>60</v>
      </c>
      <c r="G4" s="5" t="s">
        <v>57</v>
      </c>
      <c r="H4" s="5" t="s">
        <v>58</v>
      </c>
      <c r="I4" s="5" t="s">
        <v>59</v>
      </c>
      <c r="J4" s="5" t="s">
        <v>60</v>
      </c>
      <c r="K4" s="5" t="s">
        <v>57</v>
      </c>
      <c r="L4" s="5" t="s">
        <v>58</v>
      </c>
      <c r="M4" s="5" t="s">
        <v>59</v>
      </c>
      <c r="N4" s="5" t="s">
        <v>60</v>
      </c>
      <c r="O4" s="5" t="s">
        <v>57</v>
      </c>
      <c r="P4" s="5" t="s">
        <v>58</v>
      </c>
      <c r="Q4" s="5" t="s">
        <v>59</v>
      </c>
      <c r="R4" s="5" t="s">
        <v>60</v>
      </c>
      <c r="S4" s="5" t="s">
        <v>57</v>
      </c>
      <c r="T4" s="5" t="s">
        <v>58</v>
      </c>
      <c r="U4" s="5" t="s">
        <v>59</v>
      </c>
      <c r="V4" s="5" t="s">
        <v>60</v>
      </c>
      <c r="W4" s="5" t="s">
        <v>57</v>
      </c>
      <c r="X4" s="5" t="s">
        <v>58</v>
      </c>
      <c r="Y4" s="5" t="s">
        <v>59</v>
      </c>
      <c r="Z4" s="5" t="s">
        <v>60</v>
      </c>
      <c r="AA4" s="5" t="s">
        <v>57</v>
      </c>
      <c r="AB4" s="5" t="s">
        <v>58</v>
      </c>
      <c r="AC4" s="5"/>
      <c r="AD4" s="5"/>
    </row>
    <row r="5" spans="1:30" s="8" customFormat="1" ht="28.5" customHeight="1" x14ac:dyDescent="0.25">
      <c r="A5" s="1" t="s">
        <v>0</v>
      </c>
      <c r="B5" s="1"/>
      <c r="C5" s="7"/>
      <c r="D5" s="10"/>
      <c r="E5" s="7"/>
      <c r="F5" s="7"/>
      <c r="G5" s="11" t="e">
        <f>(Original_VA!#REF!/Original_VA!#REF!-1)*100</f>
        <v>#REF!</v>
      </c>
      <c r="H5" s="11" t="e">
        <f>(Original_VA!#REF!/Original_VA!#REF!-1)*100</f>
        <v>#REF!</v>
      </c>
      <c r="I5" s="11" t="e">
        <f>(Original_VA!#REF!/Original_VA!#REF!-1)*100</f>
        <v>#REF!</v>
      </c>
      <c r="J5" s="11" t="e">
        <f>(Original_VA!#REF!/Original_VA!#REF!-1)*100</f>
        <v>#REF!</v>
      </c>
      <c r="K5" s="11" t="e">
        <f>(Original_VA!#REF!/Original_VA!#REF!-1)*100</f>
        <v>#REF!</v>
      </c>
      <c r="L5" s="11" t="e">
        <f>(Original_VA!#REF!/Original_VA!#REF!-1)*100</f>
        <v>#REF!</v>
      </c>
      <c r="M5" s="11" t="e">
        <f>(Original_VA!#REF!/Original_VA!#REF!-1)*100</f>
        <v>#REF!</v>
      </c>
      <c r="N5" s="11" t="e">
        <f>(Original_VA!#REF!/Original_VA!#REF!-1)*100</f>
        <v>#REF!</v>
      </c>
      <c r="O5" s="11" t="e">
        <f>(Original_VA!#REF!/Original_VA!#REF!-1)*100</f>
        <v>#REF!</v>
      </c>
      <c r="P5" s="11" t="e">
        <f>(Original_VA!#REF!/Original_VA!#REF!-1)*100</f>
        <v>#REF!</v>
      </c>
      <c r="Q5" s="11" t="e">
        <f>(Original_VA!#REF!/Original_VA!#REF!-1)*100</f>
        <v>#REF!</v>
      </c>
      <c r="R5" s="11" t="e">
        <f>(Original_VA!#REF!/Original_VA!#REF!-1)*100</f>
        <v>#REF!</v>
      </c>
      <c r="S5" s="11" t="e">
        <f>(Original_VA!#REF!/Original_VA!#REF!-1)*100</f>
        <v>#REF!</v>
      </c>
      <c r="T5" s="11" t="e">
        <f>(Original_VA!#REF!/Original_VA!#REF!-1)*100</f>
        <v>#REF!</v>
      </c>
      <c r="U5" s="11" t="e">
        <f>(Original_VA!#REF!/Original_VA!#REF!-1)*100</f>
        <v>#REF!</v>
      </c>
      <c r="V5" s="11" t="e">
        <f>(Original_VA!#REF!/Original_VA!#REF!-1)*100</f>
        <v>#REF!</v>
      </c>
      <c r="W5" s="11" t="e">
        <f>(Original_VA!#REF!/Original_VA!#REF!-1)*100</f>
        <v>#REF!</v>
      </c>
      <c r="X5" s="11" t="e">
        <f>(Original_VA!#REF!/Original_VA!#REF!-1)*100</f>
        <v>#REF!</v>
      </c>
      <c r="Y5" s="11" t="e">
        <f>(Original_VA!#REF!/Original_VA!#REF!-1)*100</f>
        <v>#REF!</v>
      </c>
      <c r="Z5" s="11" t="e">
        <f>(Original_VA!#REF!/Original_VA!#REF!-1)*100</f>
        <v>#REF!</v>
      </c>
      <c r="AA5" s="11" t="e">
        <f>(Original_VA!#REF!/Original_VA!#REF!-1)*100</f>
        <v>#REF!</v>
      </c>
      <c r="AB5" s="11" t="e">
        <f>(Original_VA!#REF!/Original_VA!#REF!-1)*100</f>
        <v>#REF!</v>
      </c>
      <c r="AD5" s="7"/>
    </row>
    <row r="6" spans="1:30" s="8" customFormat="1" ht="26.25" customHeight="1" x14ac:dyDescent="0.25">
      <c r="A6" s="1" t="s">
        <v>1</v>
      </c>
      <c r="C6" s="9"/>
      <c r="D6" s="10"/>
      <c r="E6" s="9"/>
      <c r="F6" s="9"/>
      <c r="G6" s="11" t="e">
        <f>(Original_VA!#REF!/Original_VA!#REF!-1)*100</f>
        <v>#REF!</v>
      </c>
      <c r="H6" s="11" t="e">
        <f>(Original_VA!#REF!/Original_VA!#REF!-1)*100</f>
        <v>#REF!</v>
      </c>
      <c r="I6" s="11" t="e">
        <f>(Original_VA!#REF!/Original_VA!#REF!-1)*100</f>
        <v>#REF!</v>
      </c>
      <c r="J6" s="11" t="e">
        <f>(Original_VA!#REF!/Original_VA!#REF!-1)*100</f>
        <v>#REF!</v>
      </c>
      <c r="K6" s="11" t="e">
        <f>(Original_VA!#REF!/Original_VA!#REF!-1)*100</f>
        <v>#REF!</v>
      </c>
      <c r="L6" s="11" t="e">
        <f>(Original_VA!#REF!/Original_VA!#REF!-1)*100</f>
        <v>#REF!</v>
      </c>
      <c r="M6" s="11" t="e">
        <f>(Original_VA!#REF!/Original_VA!#REF!-1)*100</f>
        <v>#REF!</v>
      </c>
      <c r="N6" s="11" t="e">
        <f>(Original_VA!#REF!/Original_VA!#REF!-1)*100</f>
        <v>#REF!</v>
      </c>
      <c r="O6" s="11" t="e">
        <f>(Original_VA!#REF!/Original_VA!#REF!-1)*100</f>
        <v>#REF!</v>
      </c>
      <c r="P6" s="11" t="e">
        <f>(Original_VA!#REF!/Original_VA!#REF!-1)*100</f>
        <v>#REF!</v>
      </c>
      <c r="Q6" s="11" t="e">
        <f>(Original_VA!#REF!/Original_VA!#REF!-1)*100</f>
        <v>#REF!</v>
      </c>
      <c r="R6" s="11" t="e">
        <f>(Original_VA!#REF!/Original_VA!#REF!-1)*100</f>
        <v>#REF!</v>
      </c>
      <c r="S6" s="11" t="e">
        <f>(Original_VA!#REF!/Original_VA!#REF!-1)*100</f>
        <v>#REF!</v>
      </c>
      <c r="T6" s="11" t="e">
        <f>(Original_VA!#REF!/Original_VA!#REF!-1)*100</f>
        <v>#REF!</v>
      </c>
      <c r="U6" s="11" t="e">
        <f>(Original_VA!#REF!/Original_VA!#REF!-1)*100</f>
        <v>#REF!</v>
      </c>
      <c r="V6" s="11" t="e">
        <f>(Original_VA!#REF!/Original_VA!#REF!-1)*100</f>
        <v>#REF!</v>
      </c>
      <c r="W6" s="11" t="e">
        <f>(Original_VA!#REF!/Original_VA!#REF!-1)*100</f>
        <v>#REF!</v>
      </c>
      <c r="X6" s="11" t="e">
        <f>(Original_VA!#REF!/Original_VA!#REF!-1)*100</f>
        <v>#REF!</v>
      </c>
      <c r="Y6" s="11" t="e">
        <f>(Original_VA!#REF!/Original_VA!#REF!-1)*100</f>
        <v>#REF!</v>
      </c>
      <c r="Z6" s="11" t="e">
        <f>(Original_VA!#REF!/Original_VA!#REF!-1)*100</f>
        <v>#REF!</v>
      </c>
      <c r="AA6" s="11" t="e">
        <f>(Original_VA!#REF!/Original_VA!#REF!-1)*100</f>
        <v>#REF!</v>
      </c>
      <c r="AB6" s="11" t="e">
        <f>(Original_VA!#REF!/Original_VA!#REF!-1)*100</f>
        <v>#REF!</v>
      </c>
      <c r="AD6" s="7"/>
    </row>
    <row r="7" spans="1:30" ht="15" customHeight="1" x14ac:dyDescent="0.25">
      <c r="A7" s="2" t="s">
        <v>2</v>
      </c>
      <c r="C7" s="6"/>
      <c r="D7" s="10"/>
      <c r="E7" s="6"/>
      <c r="F7" s="6"/>
      <c r="G7" s="12" t="e">
        <f>(Original_VA!#REF!/Original_VA!#REF!-1)*100</f>
        <v>#REF!</v>
      </c>
      <c r="H7" s="12" t="e">
        <f>(Original_VA!#REF!/Original_VA!#REF!-1)*100</f>
        <v>#REF!</v>
      </c>
      <c r="I7" s="12" t="e">
        <f>(Original_VA!#REF!/Original_VA!#REF!-1)*100</f>
        <v>#REF!</v>
      </c>
      <c r="J7" s="12" t="e">
        <f>(Original_VA!#REF!/Original_VA!#REF!-1)*100</f>
        <v>#REF!</v>
      </c>
      <c r="K7" s="12" t="e">
        <f>(Original_VA!#REF!/Original_VA!#REF!-1)*100</f>
        <v>#REF!</v>
      </c>
      <c r="L7" s="12" t="e">
        <f>(Original_VA!#REF!/Original_VA!#REF!-1)*100</f>
        <v>#REF!</v>
      </c>
      <c r="M7" s="12" t="e">
        <f>(Original_VA!#REF!/Original_VA!#REF!-1)*100</f>
        <v>#REF!</v>
      </c>
      <c r="N7" s="12" t="e">
        <f>(Original_VA!#REF!/Original_VA!#REF!-1)*100</f>
        <v>#REF!</v>
      </c>
      <c r="O7" s="12" t="e">
        <f>(Original_VA!#REF!/Original_VA!#REF!-1)*100</f>
        <v>#REF!</v>
      </c>
      <c r="P7" s="12" t="e">
        <f>(Original_VA!#REF!/Original_VA!#REF!-1)*100</f>
        <v>#REF!</v>
      </c>
      <c r="Q7" s="12" t="e">
        <f>(Original_VA!#REF!/Original_VA!#REF!-1)*100</f>
        <v>#REF!</v>
      </c>
      <c r="R7" s="12" t="e">
        <f>(Original_VA!#REF!/Original_VA!#REF!-1)*100</f>
        <v>#REF!</v>
      </c>
      <c r="S7" s="12" t="e">
        <f>(Original_VA!#REF!/Original_VA!#REF!-1)*100</f>
        <v>#REF!</v>
      </c>
      <c r="T7" s="12" t="e">
        <f>(Original_VA!#REF!/Original_VA!#REF!-1)*100</f>
        <v>#REF!</v>
      </c>
      <c r="U7" s="12" t="e">
        <f>(Original_VA!#REF!/Original_VA!#REF!-1)*100</f>
        <v>#REF!</v>
      </c>
      <c r="V7" s="12" t="e">
        <f>(Original_VA!#REF!/Original_VA!#REF!-1)*100</f>
        <v>#REF!</v>
      </c>
      <c r="W7" s="12" t="e">
        <f>(Original_VA!#REF!/Original_VA!#REF!-1)*100</f>
        <v>#REF!</v>
      </c>
      <c r="X7" s="12" t="e">
        <f>(Original_VA!#REF!/Original_VA!#REF!-1)*100</f>
        <v>#REF!</v>
      </c>
      <c r="Y7" s="12" t="e">
        <f>(Original_VA!#REF!/Original_VA!#REF!-1)*100</f>
        <v>#REF!</v>
      </c>
      <c r="Z7" s="12" t="e">
        <f>(Original_VA!#REF!/Original_VA!#REF!-1)*100</f>
        <v>#REF!</v>
      </c>
      <c r="AA7" s="12" t="e">
        <f>(Original_VA!#REF!/Original_VA!#REF!-1)*100</f>
        <v>#REF!</v>
      </c>
      <c r="AB7" s="12" t="e">
        <f>(Original_VA!#REF!/Original_VA!#REF!-1)*100</f>
        <v>#REF!</v>
      </c>
      <c r="AD7" s="7"/>
    </row>
    <row r="8" spans="1:30" ht="15" customHeight="1" x14ac:dyDescent="0.25">
      <c r="A8" s="2" t="s">
        <v>3</v>
      </c>
      <c r="C8" s="6"/>
      <c r="D8" s="6"/>
      <c r="E8" s="6"/>
      <c r="F8" s="6"/>
      <c r="G8" s="12" t="e">
        <f>(Original_VA!#REF!/Original_VA!#REF!-1)*100</f>
        <v>#REF!</v>
      </c>
      <c r="H8" s="12" t="e">
        <f>(Original_VA!#REF!/Original_VA!#REF!-1)*100</f>
        <v>#REF!</v>
      </c>
      <c r="I8" s="12" t="e">
        <f>(Original_VA!#REF!/Original_VA!#REF!-1)*100</f>
        <v>#REF!</v>
      </c>
      <c r="J8" s="12" t="e">
        <f>(Original_VA!#REF!/Original_VA!#REF!-1)*100</f>
        <v>#REF!</v>
      </c>
      <c r="K8" s="12" t="e">
        <f>(Original_VA!#REF!/Original_VA!#REF!-1)*100</f>
        <v>#REF!</v>
      </c>
      <c r="L8" s="12" t="e">
        <f>(Original_VA!#REF!/Original_VA!#REF!-1)*100</f>
        <v>#REF!</v>
      </c>
      <c r="M8" s="12" t="e">
        <f>(Original_VA!#REF!/Original_VA!#REF!-1)*100</f>
        <v>#REF!</v>
      </c>
      <c r="N8" s="12" t="e">
        <f>(Original_VA!#REF!/Original_VA!#REF!-1)*100</f>
        <v>#REF!</v>
      </c>
      <c r="O8" s="12" t="e">
        <f>(Original_VA!#REF!/Original_VA!#REF!-1)*100</f>
        <v>#REF!</v>
      </c>
      <c r="P8" s="12" t="e">
        <f>(Original_VA!#REF!/Original_VA!#REF!-1)*100</f>
        <v>#REF!</v>
      </c>
      <c r="Q8" s="12" t="e">
        <f>(Original_VA!#REF!/Original_VA!#REF!-1)*100</f>
        <v>#REF!</v>
      </c>
      <c r="R8" s="12" t="e">
        <f>(Original_VA!#REF!/Original_VA!#REF!-1)*100</f>
        <v>#REF!</v>
      </c>
      <c r="S8" s="12" t="e">
        <f>(Original_VA!#REF!/Original_VA!#REF!-1)*100</f>
        <v>#REF!</v>
      </c>
      <c r="T8" s="12" t="e">
        <f>(Original_VA!#REF!/Original_VA!#REF!-1)*100</f>
        <v>#REF!</v>
      </c>
      <c r="U8" s="12" t="e">
        <f>(Original_VA!#REF!/Original_VA!#REF!-1)*100</f>
        <v>#REF!</v>
      </c>
      <c r="V8" s="12" t="e">
        <f>(Original_VA!#REF!/Original_VA!#REF!-1)*100</f>
        <v>#REF!</v>
      </c>
      <c r="W8" s="12" t="e">
        <f>(Original_VA!#REF!/Original_VA!#REF!-1)*100</f>
        <v>#REF!</v>
      </c>
      <c r="X8" s="12" t="e">
        <f>(Original_VA!#REF!/Original_VA!#REF!-1)*100</f>
        <v>#REF!</v>
      </c>
      <c r="Y8" s="12" t="e">
        <f>(Original_VA!#REF!/Original_VA!#REF!-1)*100</f>
        <v>#REF!</v>
      </c>
      <c r="Z8" s="12" t="e">
        <f>(Original_VA!#REF!/Original_VA!#REF!-1)*100</f>
        <v>#REF!</v>
      </c>
      <c r="AA8" s="12" t="e">
        <f>(Original_VA!#REF!/Original_VA!#REF!-1)*100</f>
        <v>#REF!</v>
      </c>
      <c r="AB8" s="12" t="e">
        <f>(Original_VA!#REF!/Original_VA!#REF!-1)*100</f>
        <v>#REF!</v>
      </c>
      <c r="AD8" s="7"/>
    </row>
    <row r="9" spans="1:30" ht="15" customHeight="1" x14ac:dyDescent="0.25">
      <c r="A9" s="2" t="s">
        <v>4</v>
      </c>
      <c r="C9" s="6"/>
      <c r="D9" s="6"/>
      <c r="E9" s="6"/>
      <c r="F9" s="6"/>
      <c r="G9" s="12" t="e">
        <f>(Original_VA!#REF!/Original_VA!#REF!-1)*100</f>
        <v>#REF!</v>
      </c>
      <c r="H9" s="12" t="e">
        <f>(Original_VA!#REF!/Original_VA!#REF!-1)*100</f>
        <v>#REF!</v>
      </c>
      <c r="I9" s="12" t="e">
        <f>(Original_VA!#REF!/Original_VA!#REF!-1)*100</f>
        <v>#REF!</v>
      </c>
      <c r="J9" s="12" t="e">
        <f>(Original_VA!#REF!/Original_VA!#REF!-1)*100</f>
        <v>#REF!</v>
      </c>
      <c r="K9" s="12" t="e">
        <f>(Original_VA!#REF!/Original_VA!#REF!-1)*100</f>
        <v>#REF!</v>
      </c>
      <c r="L9" s="12" t="e">
        <f>(Original_VA!#REF!/Original_VA!#REF!-1)*100</f>
        <v>#REF!</v>
      </c>
      <c r="M9" s="12" t="e">
        <f>(Original_VA!#REF!/Original_VA!#REF!-1)*100</f>
        <v>#REF!</v>
      </c>
      <c r="N9" s="12" t="e">
        <f>(Original_VA!#REF!/Original_VA!#REF!-1)*100</f>
        <v>#REF!</v>
      </c>
      <c r="O9" s="12" t="e">
        <f>(Original_VA!#REF!/Original_VA!#REF!-1)*100</f>
        <v>#REF!</v>
      </c>
      <c r="P9" s="12" t="e">
        <f>(Original_VA!#REF!/Original_VA!#REF!-1)*100</f>
        <v>#REF!</v>
      </c>
      <c r="Q9" s="12" t="e">
        <f>(Original_VA!#REF!/Original_VA!#REF!-1)*100</f>
        <v>#REF!</v>
      </c>
      <c r="R9" s="12" t="e">
        <f>(Original_VA!#REF!/Original_VA!#REF!-1)*100</f>
        <v>#REF!</v>
      </c>
      <c r="S9" s="12" t="e">
        <f>(Original_VA!#REF!/Original_VA!#REF!-1)*100</f>
        <v>#REF!</v>
      </c>
      <c r="T9" s="12" t="e">
        <f>(Original_VA!#REF!/Original_VA!#REF!-1)*100</f>
        <v>#REF!</v>
      </c>
      <c r="U9" s="12" t="e">
        <f>(Original_VA!#REF!/Original_VA!#REF!-1)*100</f>
        <v>#REF!</v>
      </c>
      <c r="V9" s="12" t="e">
        <f>(Original_VA!#REF!/Original_VA!#REF!-1)*100</f>
        <v>#REF!</v>
      </c>
      <c r="W9" s="12" t="e">
        <f>(Original_VA!#REF!/Original_VA!#REF!-1)*100</f>
        <v>#REF!</v>
      </c>
      <c r="X9" s="12" t="e">
        <f>(Original_VA!#REF!/Original_VA!#REF!-1)*100</f>
        <v>#REF!</v>
      </c>
      <c r="Y9" s="12" t="e">
        <f>(Original_VA!#REF!/Original_VA!#REF!-1)*100</f>
        <v>#REF!</v>
      </c>
      <c r="Z9" s="12" t="e">
        <f>(Original_VA!#REF!/Original_VA!#REF!-1)*100</f>
        <v>#REF!</v>
      </c>
      <c r="AA9" s="12" t="e">
        <f>(Original_VA!#REF!/Original_VA!#REF!-1)*100</f>
        <v>#REF!</v>
      </c>
      <c r="AB9" s="12" t="e">
        <f>(Original_VA!#REF!/Original_VA!#REF!-1)*100</f>
        <v>#REF!</v>
      </c>
      <c r="AD9" s="7"/>
    </row>
    <row r="10" spans="1:30" ht="15" customHeight="1" x14ac:dyDescent="0.25">
      <c r="A10" s="2" t="s">
        <v>5</v>
      </c>
      <c r="C10" s="6"/>
      <c r="D10" s="6"/>
      <c r="E10" s="6"/>
      <c r="F10" s="6"/>
      <c r="G10" s="12" t="e">
        <f>(Original_VA!#REF!/Original_VA!#REF!-1)*100</f>
        <v>#REF!</v>
      </c>
      <c r="H10" s="12" t="e">
        <f>(Original_VA!#REF!/Original_VA!#REF!-1)*100</f>
        <v>#REF!</v>
      </c>
      <c r="I10" s="12" t="e">
        <f>(Original_VA!#REF!/Original_VA!#REF!-1)*100</f>
        <v>#REF!</v>
      </c>
      <c r="J10" s="12" t="e">
        <f>(Original_VA!#REF!/Original_VA!#REF!-1)*100</f>
        <v>#REF!</v>
      </c>
      <c r="K10" s="12" t="e">
        <f>(Original_VA!#REF!/Original_VA!#REF!-1)*100</f>
        <v>#REF!</v>
      </c>
      <c r="L10" s="12" t="e">
        <f>(Original_VA!#REF!/Original_VA!#REF!-1)*100</f>
        <v>#REF!</v>
      </c>
      <c r="M10" s="12" t="e">
        <f>(Original_VA!#REF!/Original_VA!#REF!-1)*100</f>
        <v>#REF!</v>
      </c>
      <c r="N10" s="12" t="e">
        <f>(Original_VA!#REF!/Original_VA!#REF!-1)*100</f>
        <v>#REF!</v>
      </c>
      <c r="O10" s="12" t="e">
        <f>(Original_VA!#REF!/Original_VA!#REF!-1)*100</f>
        <v>#REF!</v>
      </c>
      <c r="P10" s="12" t="e">
        <f>(Original_VA!#REF!/Original_VA!#REF!-1)*100</f>
        <v>#REF!</v>
      </c>
      <c r="Q10" s="12" t="e">
        <f>(Original_VA!#REF!/Original_VA!#REF!-1)*100</f>
        <v>#REF!</v>
      </c>
      <c r="R10" s="12" t="e">
        <f>(Original_VA!#REF!/Original_VA!#REF!-1)*100</f>
        <v>#REF!</v>
      </c>
      <c r="S10" s="12" t="e">
        <f>(Original_VA!#REF!/Original_VA!#REF!-1)*100</f>
        <v>#REF!</v>
      </c>
      <c r="T10" s="12" t="e">
        <f>(Original_VA!#REF!/Original_VA!#REF!-1)*100</f>
        <v>#REF!</v>
      </c>
      <c r="U10" s="12" t="e">
        <f>(Original_VA!#REF!/Original_VA!#REF!-1)*100</f>
        <v>#REF!</v>
      </c>
      <c r="V10" s="12" t="e">
        <f>(Original_VA!#REF!/Original_VA!#REF!-1)*100</f>
        <v>#REF!</v>
      </c>
      <c r="W10" s="12" t="e">
        <f>(Original_VA!#REF!/Original_VA!#REF!-1)*100</f>
        <v>#REF!</v>
      </c>
      <c r="X10" s="12" t="e">
        <f>(Original_VA!#REF!/Original_VA!#REF!-1)*100</f>
        <v>#REF!</v>
      </c>
      <c r="Y10" s="12" t="e">
        <f>(Original_VA!#REF!/Original_VA!#REF!-1)*100</f>
        <v>#REF!</v>
      </c>
      <c r="Z10" s="12" t="e">
        <f>(Original_VA!#REF!/Original_VA!#REF!-1)*100</f>
        <v>#REF!</v>
      </c>
      <c r="AA10" s="12" t="e">
        <f>(Original_VA!#REF!/Original_VA!#REF!-1)*100</f>
        <v>#REF!</v>
      </c>
      <c r="AB10" s="12" t="e">
        <f>(Original_VA!#REF!/Original_VA!#REF!-1)*100</f>
        <v>#REF!</v>
      </c>
      <c r="AD10" s="7"/>
    </row>
    <row r="11" spans="1:30" ht="15" customHeight="1" x14ac:dyDescent="0.25">
      <c r="A11" s="2" t="s">
        <v>6</v>
      </c>
      <c r="C11" s="6"/>
      <c r="D11" s="6"/>
      <c r="E11" s="6"/>
      <c r="F11" s="6"/>
      <c r="G11" s="12" t="e">
        <f>(Original_VA!#REF!/Original_VA!#REF!-1)*100</f>
        <v>#REF!</v>
      </c>
      <c r="H11" s="12" t="e">
        <f>(Original_VA!#REF!/Original_VA!#REF!-1)*100</f>
        <v>#REF!</v>
      </c>
      <c r="I11" s="12" t="e">
        <f>(Original_VA!#REF!/Original_VA!#REF!-1)*100</f>
        <v>#REF!</v>
      </c>
      <c r="J11" s="12" t="e">
        <f>(Original_VA!#REF!/Original_VA!#REF!-1)*100</f>
        <v>#REF!</v>
      </c>
      <c r="K11" s="12" t="e">
        <f>(Original_VA!#REF!/Original_VA!#REF!-1)*100</f>
        <v>#REF!</v>
      </c>
      <c r="L11" s="12" t="e">
        <f>(Original_VA!#REF!/Original_VA!#REF!-1)*100</f>
        <v>#REF!</v>
      </c>
      <c r="M11" s="12" t="e">
        <f>(Original_VA!#REF!/Original_VA!#REF!-1)*100</f>
        <v>#REF!</v>
      </c>
      <c r="N11" s="12" t="e">
        <f>(Original_VA!#REF!/Original_VA!#REF!-1)*100</f>
        <v>#REF!</v>
      </c>
      <c r="O11" s="12" t="e">
        <f>(Original_VA!#REF!/Original_VA!#REF!-1)*100</f>
        <v>#REF!</v>
      </c>
      <c r="P11" s="12" t="e">
        <f>(Original_VA!#REF!/Original_VA!#REF!-1)*100</f>
        <v>#REF!</v>
      </c>
      <c r="Q11" s="12" t="e">
        <f>(Original_VA!#REF!/Original_VA!#REF!-1)*100</f>
        <v>#REF!</v>
      </c>
      <c r="R11" s="12" t="e">
        <f>(Original_VA!#REF!/Original_VA!#REF!-1)*100</f>
        <v>#REF!</v>
      </c>
      <c r="S11" s="12" t="e">
        <f>(Original_VA!#REF!/Original_VA!#REF!-1)*100</f>
        <v>#REF!</v>
      </c>
      <c r="T11" s="12" t="e">
        <f>(Original_VA!#REF!/Original_VA!#REF!-1)*100</f>
        <v>#REF!</v>
      </c>
      <c r="U11" s="12" t="e">
        <f>(Original_VA!#REF!/Original_VA!#REF!-1)*100</f>
        <v>#REF!</v>
      </c>
      <c r="V11" s="12" t="e">
        <f>(Original_VA!#REF!/Original_VA!#REF!-1)*100</f>
        <v>#REF!</v>
      </c>
      <c r="W11" s="12" t="e">
        <f>(Original_VA!#REF!/Original_VA!#REF!-1)*100</f>
        <v>#REF!</v>
      </c>
      <c r="X11" s="12" t="e">
        <f>(Original_VA!#REF!/Original_VA!#REF!-1)*100</f>
        <v>#REF!</v>
      </c>
      <c r="Y11" s="12" t="e">
        <f>(Original_VA!#REF!/Original_VA!#REF!-1)*100</f>
        <v>#REF!</v>
      </c>
      <c r="Z11" s="12" t="e">
        <f>(Original_VA!#REF!/Original_VA!#REF!-1)*100</f>
        <v>#REF!</v>
      </c>
      <c r="AA11" s="12" t="e">
        <f>(Original_VA!#REF!/Original_VA!#REF!-1)*100</f>
        <v>#REF!</v>
      </c>
      <c r="AB11" s="12" t="e">
        <f>(Original_VA!#REF!/Original_VA!#REF!-1)*100</f>
        <v>#REF!</v>
      </c>
      <c r="AD11" s="7"/>
    </row>
    <row r="12" spans="1:30" ht="15" customHeight="1" x14ac:dyDescent="0.25">
      <c r="A12" s="2" t="s">
        <v>7</v>
      </c>
      <c r="C12" s="6"/>
      <c r="D12" s="6"/>
      <c r="E12" s="6"/>
      <c r="F12" s="6"/>
      <c r="G12" s="12" t="e">
        <f>(Original_VA!#REF!/Original_VA!#REF!-1)*100</f>
        <v>#REF!</v>
      </c>
      <c r="H12" s="12" t="e">
        <f>(Original_VA!#REF!/Original_VA!#REF!-1)*100</f>
        <v>#REF!</v>
      </c>
      <c r="I12" s="12" t="e">
        <f>(Original_VA!#REF!/Original_VA!#REF!-1)*100</f>
        <v>#REF!</v>
      </c>
      <c r="J12" s="12" t="e">
        <f>(Original_VA!#REF!/Original_VA!#REF!-1)*100</f>
        <v>#REF!</v>
      </c>
      <c r="K12" s="12" t="e">
        <f>(Original_VA!#REF!/Original_VA!#REF!-1)*100</f>
        <v>#REF!</v>
      </c>
      <c r="L12" s="12" t="e">
        <f>(Original_VA!#REF!/Original_VA!#REF!-1)*100</f>
        <v>#REF!</v>
      </c>
      <c r="M12" s="12" t="e">
        <f>(Original_VA!#REF!/Original_VA!#REF!-1)*100</f>
        <v>#REF!</v>
      </c>
      <c r="N12" s="12" t="e">
        <f>(Original_VA!#REF!/Original_VA!#REF!-1)*100</f>
        <v>#REF!</v>
      </c>
      <c r="O12" s="12" t="e">
        <f>(Original_VA!#REF!/Original_VA!#REF!-1)*100</f>
        <v>#REF!</v>
      </c>
      <c r="P12" s="12" t="e">
        <f>(Original_VA!#REF!/Original_VA!#REF!-1)*100</f>
        <v>#REF!</v>
      </c>
      <c r="Q12" s="12" t="e">
        <f>(Original_VA!#REF!/Original_VA!#REF!-1)*100</f>
        <v>#REF!</v>
      </c>
      <c r="R12" s="12" t="e">
        <f>(Original_VA!#REF!/Original_VA!#REF!-1)*100</f>
        <v>#REF!</v>
      </c>
      <c r="S12" s="12" t="e">
        <f>(Original_VA!#REF!/Original_VA!#REF!-1)*100</f>
        <v>#REF!</v>
      </c>
      <c r="T12" s="12" t="e">
        <f>(Original_VA!#REF!/Original_VA!#REF!-1)*100</f>
        <v>#REF!</v>
      </c>
      <c r="U12" s="12" t="e">
        <f>(Original_VA!#REF!/Original_VA!#REF!-1)*100</f>
        <v>#REF!</v>
      </c>
      <c r="V12" s="12" t="e">
        <f>(Original_VA!#REF!/Original_VA!#REF!-1)*100</f>
        <v>#REF!</v>
      </c>
      <c r="W12" s="12" t="e">
        <f>(Original_VA!#REF!/Original_VA!#REF!-1)*100</f>
        <v>#REF!</v>
      </c>
      <c r="X12" s="12" t="e">
        <f>(Original_VA!#REF!/Original_VA!#REF!-1)*100</f>
        <v>#REF!</v>
      </c>
      <c r="Y12" s="12" t="e">
        <f>(Original_VA!#REF!/Original_VA!#REF!-1)*100</f>
        <v>#REF!</v>
      </c>
      <c r="Z12" s="12" t="e">
        <f>(Original_VA!#REF!/Original_VA!#REF!-1)*100</f>
        <v>#REF!</v>
      </c>
      <c r="AA12" s="12" t="e">
        <f>(Original_VA!#REF!/Original_VA!#REF!-1)*100</f>
        <v>#REF!</v>
      </c>
      <c r="AB12" s="12" t="e">
        <f>(Original_VA!#REF!/Original_VA!#REF!-1)*100</f>
        <v>#REF!</v>
      </c>
      <c r="AD12" s="7"/>
    </row>
    <row r="13" spans="1:30" s="8" customFormat="1" ht="30" customHeight="1" x14ac:dyDescent="0.25">
      <c r="A13" s="1" t="s">
        <v>8</v>
      </c>
      <c r="C13" s="9"/>
      <c r="D13" s="9"/>
      <c r="E13" s="9"/>
      <c r="F13" s="9"/>
      <c r="G13" s="11" t="e">
        <f>(Original_VA!#REF!/Original_VA!#REF!-1)*100</f>
        <v>#REF!</v>
      </c>
      <c r="H13" s="11" t="e">
        <f>(Original_VA!#REF!/Original_VA!#REF!-1)*100</f>
        <v>#REF!</v>
      </c>
      <c r="I13" s="11" t="e">
        <f>(Original_VA!#REF!/Original_VA!#REF!-1)*100</f>
        <v>#REF!</v>
      </c>
      <c r="J13" s="11" t="e">
        <f>(Original_VA!#REF!/Original_VA!#REF!-1)*100</f>
        <v>#REF!</v>
      </c>
      <c r="K13" s="11" t="e">
        <f>(Original_VA!#REF!/Original_VA!#REF!-1)*100</f>
        <v>#REF!</v>
      </c>
      <c r="L13" s="11" t="e">
        <f>(Original_VA!#REF!/Original_VA!#REF!-1)*100</f>
        <v>#REF!</v>
      </c>
      <c r="M13" s="11" t="e">
        <f>(Original_VA!#REF!/Original_VA!#REF!-1)*100</f>
        <v>#REF!</v>
      </c>
      <c r="N13" s="11" t="e">
        <f>(Original_VA!#REF!/Original_VA!#REF!-1)*100</f>
        <v>#REF!</v>
      </c>
      <c r="O13" s="11" t="e">
        <f>(Original_VA!#REF!/Original_VA!#REF!-1)*100</f>
        <v>#REF!</v>
      </c>
      <c r="P13" s="11" t="e">
        <f>(Original_VA!#REF!/Original_VA!#REF!-1)*100</f>
        <v>#REF!</v>
      </c>
      <c r="Q13" s="11" t="e">
        <f>(Original_VA!#REF!/Original_VA!#REF!-1)*100</f>
        <v>#REF!</v>
      </c>
      <c r="R13" s="11" t="e">
        <f>(Original_VA!#REF!/Original_VA!#REF!-1)*100</f>
        <v>#REF!</v>
      </c>
      <c r="S13" s="11" t="e">
        <f>(Original_VA!#REF!/Original_VA!#REF!-1)*100</f>
        <v>#REF!</v>
      </c>
      <c r="T13" s="11" t="e">
        <f>(Original_VA!#REF!/Original_VA!#REF!-1)*100</f>
        <v>#REF!</v>
      </c>
      <c r="U13" s="11" t="e">
        <f>(Original_VA!#REF!/Original_VA!#REF!-1)*100</f>
        <v>#REF!</v>
      </c>
      <c r="V13" s="11" t="e">
        <f>(Original_VA!#REF!/Original_VA!#REF!-1)*100</f>
        <v>#REF!</v>
      </c>
      <c r="W13" s="11" t="e">
        <f>(Original_VA!#REF!/Original_VA!#REF!-1)*100</f>
        <v>#REF!</v>
      </c>
      <c r="X13" s="11" t="e">
        <f>(Original_VA!#REF!/Original_VA!#REF!-1)*100</f>
        <v>#REF!</v>
      </c>
      <c r="Y13" s="11" t="e">
        <f>(Original_VA!#REF!/Original_VA!#REF!-1)*100</f>
        <v>#REF!</v>
      </c>
      <c r="Z13" s="11" t="e">
        <f>(Original_VA!#REF!/Original_VA!#REF!-1)*100</f>
        <v>#REF!</v>
      </c>
      <c r="AA13" s="11" t="e">
        <f>(Original_VA!#REF!/Original_VA!#REF!-1)*100</f>
        <v>#REF!</v>
      </c>
      <c r="AB13" s="11" t="e">
        <f>(Original_VA!#REF!/Original_VA!#REF!-1)*100</f>
        <v>#REF!</v>
      </c>
      <c r="AD13" s="7"/>
    </row>
    <row r="14" spans="1:30" ht="15" customHeight="1" x14ac:dyDescent="0.25">
      <c r="A14" s="2" t="s">
        <v>9</v>
      </c>
      <c r="B14" s="8"/>
      <c r="C14" s="6"/>
      <c r="D14" s="6"/>
      <c r="E14" s="6"/>
      <c r="F14" s="6"/>
      <c r="G14" s="12" t="e">
        <f>(Original_VA!#REF!/Original_VA!#REF!-1)*100</f>
        <v>#REF!</v>
      </c>
      <c r="H14" s="12" t="e">
        <f>(Original_VA!#REF!/Original_VA!#REF!-1)*100</f>
        <v>#REF!</v>
      </c>
      <c r="I14" s="12" t="e">
        <f>(Original_VA!#REF!/Original_VA!#REF!-1)*100</f>
        <v>#REF!</v>
      </c>
      <c r="J14" s="12" t="e">
        <f>(Original_VA!#REF!/Original_VA!#REF!-1)*100</f>
        <v>#REF!</v>
      </c>
      <c r="K14" s="12" t="e">
        <f>(Original_VA!#REF!/Original_VA!#REF!-1)*100</f>
        <v>#REF!</v>
      </c>
      <c r="L14" s="12" t="e">
        <f>(Original_VA!#REF!/Original_VA!#REF!-1)*100</f>
        <v>#REF!</v>
      </c>
      <c r="M14" s="12" t="e">
        <f>(Original_VA!#REF!/Original_VA!#REF!-1)*100</f>
        <v>#REF!</v>
      </c>
      <c r="N14" s="12" t="e">
        <f>(Original_VA!#REF!/Original_VA!#REF!-1)*100</f>
        <v>#REF!</v>
      </c>
      <c r="O14" s="12" t="e">
        <f>(Original_VA!#REF!/Original_VA!#REF!-1)*100</f>
        <v>#REF!</v>
      </c>
      <c r="P14" s="12" t="e">
        <f>(Original_VA!#REF!/Original_VA!#REF!-1)*100</f>
        <v>#REF!</v>
      </c>
      <c r="Q14" s="12" t="e">
        <f>(Original_VA!#REF!/Original_VA!#REF!-1)*100</f>
        <v>#REF!</v>
      </c>
      <c r="R14" s="12" t="e">
        <f>(Original_VA!#REF!/Original_VA!#REF!-1)*100</f>
        <v>#REF!</v>
      </c>
      <c r="S14" s="12" t="e">
        <f>(Original_VA!#REF!/Original_VA!#REF!-1)*100</f>
        <v>#REF!</v>
      </c>
      <c r="T14" s="12" t="e">
        <f>(Original_VA!#REF!/Original_VA!#REF!-1)*100</f>
        <v>#REF!</v>
      </c>
      <c r="U14" s="12" t="e">
        <f>(Original_VA!#REF!/Original_VA!#REF!-1)*100</f>
        <v>#REF!</v>
      </c>
      <c r="V14" s="12" t="e">
        <f>(Original_VA!#REF!/Original_VA!#REF!-1)*100</f>
        <v>#REF!</v>
      </c>
      <c r="W14" s="12" t="e">
        <f>(Original_VA!#REF!/Original_VA!#REF!-1)*100</f>
        <v>#REF!</v>
      </c>
      <c r="X14" s="12" t="e">
        <f>(Original_VA!#REF!/Original_VA!#REF!-1)*100</f>
        <v>#REF!</v>
      </c>
      <c r="Y14" s="12" t="e">
        <f>(Original_VA!#REF!/Original_VA!#REF!-1)*100</f>
        <v>#REF!</v>
      </c>
      <c r="Z14" s="12" t="e">
        <f>(Original_VA!#REF!/Original_VA!#REF!-1)*100</f>
        <v>#REF!</v>
      </c>
      <c r="AA14" s="12" t="e">
        <f>(Original_VA!#REF!/Original_VA!#REF!-1)*100</f>
        <v>#REF!</v>
      </c>
      <c r="AB14" s="12" t="e">
        <f>(Original_VA!#REF!/Original_VA!#REF!-1)*100</f>
        <v>#REF!</v>
      </c>
      <c r="AD14" s="7"/>
    </row>
    <row r="15" spans="1:30" ht="15" customHeight="1" x14ac:dyDescent="0.25">
      <c r="A15" s="3" t="s">
        <v>10</v>
      </c>
      <c r="C15" s="6"/>
      <c r="D15" s="6"/>
      <c r="E15" s="6"/>
      <c r="F15" s="6"/>
      <c r="G15" s="12" t="e">
        <f>(Original_VA!#REF!/Original_VA!#REF!-1)*100</f>
        <v>#REF!</v>
      </c>
      <c r="H15" s="12" t="e">
        <f>(Original_VA!#REF!/Original_VA!#REF!-1)*100</f>
        <v>#REF!</v>
      </c>
      <c r="I15" s="12" t="e">
        <f>(Original_VA!#REF!/Original_VA!#REF!-1)*100</f>
        <v>#REF!</v>
      </c>
      <c r="J15" s="12" t="e">
        <f>(Original_VA!#REF!/Original_VA!#REF!-1)*100</f>
        <v>#REF!</v>
      </c>
      <c r="K15" s="12" t="e">
        <f>(Original_VA!#REF!/Original_VA!#REF!-1)*100</f>
        <v>#REF!</v>
      </c>
      <c r="L15" s="12" t="e">
        <f>(Original_VA!#REF!/Original_VA!#REF!-1)*100</f>
        <v>#REF!</v>
      </c>
      <c r="M15" s="12" t="e">
        <f>(Original_VA!#REF!/Original_VA!#REF!-1)*100</f>
        <v>#REF!</v>
      </c>
      <c r="N15" s="12" t="e">
        <f>(Original_VA!#REF!/Original_VA!#REF!-1)*100</f>
        <v>#REF!</v>
      </c>
      <c r="O15" s="12" t="e">
        <f>(Original_VA!#REF!/Original_VA!#REF!-1)*100</f>
        <v>#REF!</v>
      </c>
      <c r="P15" s="12" t="e">
        <f>(Original_VA!#REF!/Original_VA!#REF!-1)*100</f>
        <v>#REF!</v>
      </c>
      <c r="Q15" s="12" t="e">
        <f>(Original_VA!#REF!/Original_VA!#REF!-1)*100</f>
        <v>#REF!</v>
      </c>
      <c r="R15" s="12" t="e">
        <f>(Original_VA!#REF!/Original_VA!#REF!-1)*100</f>
        <v>#REF!</v>
      </c>
      <c r="S15" s="12" t="e">
        <f>(Original_VA!#REF!/Original_VA!#REF!-1)*100</f>
        <v>#REF!</v>
      </c>
      <c r="T15" s="12" t="e">
        <f>(Original_VA!#REF!/Original_VA!#REF!-1)*100</f>
        <v>#REF!</v>
      </c>
      <c r="U15" s="12" t="e">
        <f>(Original_VA!#REF!/Original_VA!#REF!-1)*100</f>
        <v>#REF!</v>
      </c>
      <c r="V15" s="12" t="e">
        <f>(Original_VA!#REF!/Original_VA!#REF!-1)*100</f>
        <v>#REF!</v>
      </c>
      <c r="W15" s="12" t="e">
        <f>(Original_VA!#REF!/Original_VA!#REF!-1)*100</f>
        <v>#REF!</v>
      </c>
      <c r="X15" s="12" t="e">
        <f>(Original_VA!#REF!/Original_VA!#REF!-1)*100</f>
        <v>#REF!</v>
      </c>
      <c r="Y15" s="12" t="e">
        <f>(Original_VA!#REF!/Original_VA!#REF!-1)*100</f>
        <v>#REF!</v>
      </c>
      <c r="Z15" s="12" t="e">
        <f>(Original_VA!#REF!/Original_VA!#REF!-1)*100</f>
        <v>#REF!</v>
      </c>
      <c r="AA15" s="12" t="e">
        <f>(Original_VA!#REF!/Original_VA!#REF!-1)*100</f>
        <v>#REF!</v>
      </c>
      <c r="AB15" s="12" t="e">
        <f>(Original_VA!#REF!/Original_VA!#REF!-1)*100</f>
        <v>#REF!</v>
      </c>
      <c r="AD15" s="7"/>
    </row>
    <row r="16" spans="1:30" ht="15" customHeight="1" x14ac:dyDescent="0.25">
      <c r="A16" s="3" t="s">
        <v>11</v>
      </c>
      <c r="C16" s="6"/>
      <c r="D16" s="6"/>
      <c r="E16" s="6"/>
      <c r="F16" s="6"/>
      <c r="G16" s="12" t="e">
        <f>(Original_VA!#REF!/Original_VA!#REF!-1)*100</f>
        <v>#REF!</v>
      </c>
      <c r="H16" s="12" t="e">
        <f>(Original_VA!#REF!/Original_VA!#REF!-1)*100</f>
        <v>#REF!</v>
      </c>
      <c r="I16" s="12" t="e">
        <f>(Original_VA!#REF!/Original_VA!#REF!-1)*100</f>
        <v>#REF!</v>
      </c>
      <c r="J16" s="12" t="e">
        <f>(Original_VA!#REF!/Original_VA!#REF!-1)*100</f>
        <v>#REF!</v>
      </c>
      <c r="K16" s="12" t="e">
        <f>(Original_VA!#REF!/Original_VA!#REF!-1)*100</f>
        <v>#REF!</v>
      </c>
      <c r="L16" s="12" t="e">
        <f>(Original_VA!#REF!/Original_VA!#REF!-1)*100</f>
        <v>#REF!</v>
      </c>
      <c r="M16" s="12" t="e">
        <f>(Original_VA!#REF!/Original_VA!#REF!-1)*100</f>
        <v>#REF!</v>
      </c>
      <c r="N16" s="12" t="e">
        <f>(Original_VA!#REF!/Original_VA!#REF!-1)*100</f>
        <v>#REF!</v>
      </c>
      <c r="O16" s="12" t="e">
        <f>(Original_VA!#REF!/Original_VA!#REF!-1)*100</f>
        <v>#REF!</v>
      </c>
      <c r="P16" s="12" t="e">
        <f>(Original_VA!#REF!/Original_VA!#REF!-1)*100</f>
        <v>#REF!</v>
      </c>
      <c r="Q16" s="12" t="e">
        <f>(Original_VA!#REF!/Original_VA!#REF!-1)*100</f>
        <v>#REF!</v>
      </c>
      <c r="R16" s="12" t="e">
        <f>(Original_VA!#REF!/Original_VA!#REF!-1)*100</f>
        <v>#REF!</v>
      </c>
      <c r="S16" s="12" t="e">
        <f>(Original_VA!#REF!/Original_VA!#REF!-1)*100</f>
        <v>#REF!</v>
      </c>
      <c r="T16" s="12" t="e">
        <f>(Original_VA!#REF!/Original_VA!#REF!-1)*100</f>
        <v>#REF!</v>
      </c>
      <c r="U16" s="12" t="e">
        <f>(Original_VA!#REF!/Original_VA!#REF!-1)*100</f>
        <v>#REF!</v>
      </c>
      <c r="V16" s="12" t="e">
        <f>(Original_VA!#REF!/Original_VA!#REF!-1)*100</f>
        <v>#REF!</v>
      </c>
      <c r="W16" s="12" t="e">
        <f>(Original_VA!#REF!/Original_VA!#REF!-1)*100</f>
        <v>#REF!</v>
      </c>
      <c r="X16" s="12" t="e">
        <f>(Original_VA!#REF!/Original_VA!#REF!-1)*100</f>
        <v>#REF!</v>
      </c>
      <c r="Y16" s="12" t="e">
        <f>(Original_VA!#REF!/Original_VA!#REF!-1)*100</f>
        <v>#REF!</v>
      </c>
      <c r="Z16" s="12" t="e">
        <f>(Original_VA!#REF!/Original_VA!#REF!-1)*100</f>
        <v>#REF!</v>
      </c>
      <c r="AA16" s="12" t="e">
        <f>(Original_VA!#REF!/Original_VA!#REF!-1)*100</f>
        <v>#REF!</v>
      </c>
      <c r="AB16" s="12" t="e">
        <f>(Original_VA!#REF!/Original_VA!#REF!-1)*100</f>
        <v>#REF!</v>
      </c>
      <c r="AD16" s="7"/>
    </row>
    <row r="17" spans="1:30" ht="15" customHeight="1" x14ac:dyDescent="0.25">
      <c r="A17" s="3" t="s">
        <v>12</v>
      </c>
      <c r="C17" s="6"/>
      <c r="D17" s="6"/>
      <c r="E17" s="6"/>
      <c r="F17" s="6"/>
      <c r="G17" s="12" t="e">
        <f>(Original_VA!#REF!/Original_VA!#REF!-1)*100</f>
        <v>#REF!</v>
      </c>
      <c r="H17" s="12" t="e">
        <f>(Original_VA!#REF!/Original_VA!#REF!-1)*100</f>
        <v>#REF!</v>
      </c>
      <c r="I17" s="12" t="e">
        <f>(Original_VA!#REF!/Original_VA!#REF!-1)*100</f>
        <v>#REF!</v>
      </c>
      <c r="J17" s="12" t="e">
        <f>(Original_VA!#REF!/Original_VA!#REF!-1)*100</f>
        <v>#REF!</v>
      </c>
      <c r="K17" s="12" t="e">
        <f>(Original_VA!#REF!/Original_VA!#REF!-1)*100</f>
        <v>#REF!</v>
      </c>
      <c r="L17" s="12" t="e">
        <f>(Original_VA!#REF!/Original_VA!#REF!-1)*100</f>
        <v>#REF!</v>
      </c>
      <c r="M17" s="12" t="e">
        <f>(Original_VA!#REF!/Original_VA!#REF!-1)*100</f>
        <v>#REF!</v>
      </c>
      <c r="N17" s="12" t="e">
        <f>(Original_VA!#REF!/Original_VA!#REF!-1)*100</f>
        <v>#REF!</v>
      </c>
      <c r="O17" s="12" t="e">
        <f>(Original_VA!#REF!/Original_VA!#REF!-1)*100</f>
        <v>#REF!</v>
      </c>
      <c r="P17" s="12" t="e">
        <f>(Original_VA!#REF!/Original_VA!#REF!-1)*100</f>
        <v>#REF!</v>
      </c>
      <c r="Q17" s="12" t="e">
        <f>(Original_VA!#REF!/Original_VA!#REF!-1)*100</f>
        <v>#REF!</v>
      </c>
      <c r="R17" s="12" t="e">
        <f>(Original_VA!#REF!/Original_VA!#REF!-1)*100</f>
        <v>#REF!</v>
      </c>
      <c r="S17" s="12" t="e">
        <f>(Original_VA!#REF!/Original_VA!#REF!-1)*100</f>
        <v>#REF!</v>
      </c>
      <c r="T17" s="12" t="e">
        <f>(Original_VA!#REF!/Original_VA!#REF!-1)*100</f>
        <v>#REF!</v>
      </c>
      <c r="U17" s="12" t="e">
        <f>(Original_VA!#REF!/Original_VA!#REF!-1)*100</f>
        <v>#REF!</v>
      </c>
      <c r="V17" s="12" t="e">
        <f>(Original_VA!#REF!/Original_VA!#REF!-1)*100</f>
        <v>#REF!</v>
      </c>
      <c r="W17" s="12" t="e">
        <f>(Original_VA!#REF!/Original_VA!#REF!-1)*100</f>
        <v>#REF!</v>
      </c>
      <c r="X17" s="12" t="e">
        <f>(Original_VA!#REF!/Original_VA!#REF!-1)*100</f>
        <v>#REF!</v>
      </c>
      <c r="Y17" s="12" t="e">
        <f>(Original_VA!#REF!/Original_VA!#REF!-1)*100</f>
        <v>#REF!</v>
      </c>
      <c r="Z17" s="12" t="e">
        <f>(Original_VA!#REF!/Original_VA!#REF!-1)*100</f>
        <v>#REF!</v>
      </c>
      <c r="AA17" s="12" t="e">
        <f>(Original_VA!#REF!/Original_VA!#REF!-1)*100</f>
        <v>#REF!</v>
      </c>
      <c r="AB17" s="12" t="e">
        <f>(Original_VA!#REF!/Original_VA!#REF!-1)*100</f>
        <v>#REF!</v>
      </c>
      <c r="AD17" s="7"/>
    </row>
    <row r="18" spans="1:30" ht="15" customHeight="1" x14ac:dyDescent="0.25">
      <c r="A18" s="2" t="s">
        <v>13</v>
      </c>
      <c r="C18" s="6"/>
      <c r="D18" s="6"/>
      <c r="E18" s="6"/>
      <c r="F18" s="6"/>
      <c r="G18" s="12" t="e">
        <f>(Original_VA!#REF!/Original_VA!#REF!-1)*100</f>
        <v>#REF!</v>
      </c>
      <c r="H18" s="12" t="e">
        <f>(Original_VA!#REF!/Original_VA!#REF!-1)*100</f>
        <v>#REF!</v>
      </c>
      <c r="I18" s="12" t="e">
        <f>(Original_VA!#REF!/Original_VA!#REF!-1)*100</f>
        <v>#REF!</v>
      </c>
      <c r="J18" s="12" t="e">
        <f>(Original_VA!#REF!/Original_VA!#REF!-1)*100</f>
        <v>#REF!</v>
      </c>
      <c r="K18" s="12" t="e">
        <f>(Original_VA!#REF!/Original_VA!#REF!-1)*100</f>
        <v>#REF!</v>
      </c>
      <c r="L18" s="12" t="e">
        <f>(Original_VA!#REF!/Original_VA!#REF!-1)*100</f>
        <v>#REF!</v>
      </c>
      <c r="M18" s="12" t="e">
        <f>(Original_VA!#REF!/Original_VA!#REF!-1)*100</f>
        <v>#REF!</v>
      </c>
      <c r="N18" s="12" t="e">
        <f>(Original_VA!#REF!/Original_VA!#REF!-1)*100</f>
        <v>#REF!</v>
      </c>
      <c r="O18" s="12" t="e">
        <f>(Original_VA!#REF!/Original_VA!#REF!-1)*100</f>
        <v>#REF!</v>
      </c>
      <c r="P18" s="12" t="e">
        <f>(Original_VA!#REF!/Original_VA!#REF!-1)*100</f>
        <v>#REF!</v>
      </c>
      <c r="Q18" s="12" t="e">
        <f>(Original_VA!#REF!/Original_VA!#REF!-1)*100</f>
        <v>#REF!</v>
      </c>
      <c r="R18" s="12" t="e">
        <f>(Original_VA!#REF!/Original_VA!#REF!-1)*100</f>
        <v>#REF!</v>
      </c>
      <c r="S18" s="12" t="e">
        <f>(Original_VA!#REF!/Original_VA!#REF!-1)*100</f>
        <v>#REF!</v>
      </c>
      <c r="T18" s="12" t="e">
        <f>(Original_VA!#REF!/Original_VA!#REF!-1)*100</f>
        <v>#REF!</v>
      </c>
      <c r="U18" s="12" t="e">
        <f>(Original_VA!#REF!/Original_VA!#REF!-1)*100</f>
        <v>#REF!</v>
      </c>
      <c r="V18" s="12" t="e">
        <f>(Original_VA!#REF!/Original_VA!#REF!-1)*100</f>
        <v>#REF!</v>
      </c>
      <c r="W18" s="12" t="e">
        <f>(Original_VA!#REF!/Original_VA!#REF!-1)*100</f>
        <v>#REF!</v>
      </c>
      <c r="X18" s="12" t="e">
        <f>(Original_VA!#REF!/Original_VA!#REF!-1)*100</f>
        <v>#REF!</v>
      </c>
      <c r="Y18" s="12" t="e">
        <f>(Original_VA!#REF!/Original_VA!#REF!-1)*100</f>
        <v>#REF!</v>
      </c>
      <c r="Z18" s="12" t="e">
        <f>(Original_VA!#REF!/Original_VA!#REF!-1)*100</f>
        <v>#REF!</v>
      </c>
      <c r="AA18" s="12" t="e">
        <f>(Original_VA!#REF!/Original_VA!#REF!-1)*100</f>
        <v>#REF!</v>
      </c>
      <c r="AB18" s="12" t="e">
        <f>(Original_VA!#REF!/Original_VA!#REF!-1)*100</f>
        <v>#REF!</v>
      </c>
      <c r="AD18" s="7"/>
    </row>
    <row r="19" spans="1:30" s="8" customFormat="1" ht="27.75" customHeight="1" x14ac:dyDescent="0.25">
      <c r="A19" s="1" t="s">
        <v>14</v>
      </c>
      <c r="C19" s="9"/>
      <c r="D19" s="9"/>
      <c r="E19" s="9"/>
      <c r="F19" s="9"/>
      <c r="G19" s="11" t="e">
        <f>(Original_VA!#REF!/Original_VA!#REF!-1)*100</f>
        <v>#REF!</v>
      </c>
      <c r="H19" s="11" t="e">
        <f>(Original_VA!#REF!/Original_VA!#REF!-1)*100</f>
        <v>#REF!</v>
      </c>
      <c r="I19" s="11" t="e">
        <f>(Original_VA!#REF!/Original_VA!#REF!-1)*100</f>
        <v>#REF!</v>
      </c>
      <c r="J19" s="11" t="e">
        <f>(Original_VA!#REF!/Original_VA!#REF!-1)*100</f>
        <v>#REF!</v>
      </c>
      <c r="K19" s="11" t="e">
        <f>(Original_VA!#REF!/Original_VA!#REF!-1)*100</f>
        <v>#REF!</v>
      </c>
      <c r="L19" s="11" t="e">
        <f>(Original_VA!#REF!/Original_VA!#REF!-1)*100</f>
        <v>#REF!</v>
      </c>
      <c r="M19" s="11" t="e">
        <f>(Original_VA!#REF!/Original_VA!#REF!-1)*100</f>
        <v>#REF!</v>
      </c>
      <c r="N19" s="11" t="e">
        <f>(Original_VA!#REF!/Original_VA!#REF!-1)*100</f>
        <v>#REF!</v>
      </c>
      <c r="O19" s="11" t="e">
        <f>(Original_VA!#REF!/Original_VA!#REF!-1)*100</f>
        <v>#REF!</v>
      </c>
      <c r="P19" s="11" t="e">
        <f>(Original_VA!#REF!/Original_VA!#REF!-1)*100</f>
        <v>#REF!</v>
      </c>
      <c r="Q19" s="11" t="e">
        <f>(Original_VA!#REF!/Original_VA!#REF!-1)*100</f>
        <v>#REF!</v>
      </c>
      <c r="R19" s="11" t="e">
        <f>(Original_VA!#REF!/Original_VA!#REF!-1)*100</f>
        <v>#REF!</v>
      </c>
      <c r="S19" s="11" t="e">
        <f>(Original_VA!#REF!/Original_VA!#REF!-1)*100</f>
        <v>#REF!</v>
      </c>
      <c r="T19" s="11" t="e">
        <f>(Original_VA!#REF!/Original_VA!#REF!-1)*100</f>
        <v>#REF!</v>
      </c>
      <c r="U19" s="11" t="e">
        <f>(Original_VA!#REF!/Original_VA!#REF!-1)*100</f>
        <v>#REF!</v>
      </c>
      <c r="V19" s="11" t="e">
        <f>(Original_VA!#REF!/Original_VA!#REF!-1)*100</f>
        <v>#REF!</v>
      </c>
      <c r="W19" s="11" t="e">
        <f>(Original_VA!#REF!/Original_VA!#REF!-1)*100</f>
        <v>#REF!</v>
      </c>
      <c r="X19" s="11" t="e">
        <f>(Original_VA!#REF!/Original_VA!#REF!-1)*100</f>
        <v>#REF!</v>
      </c>
      <c r="Y19" s="11" t="e">
        <f>(Original_VA!#REF!/Original_VA!#REF!-1)*100</f>
        <v>#REF!</v>
      </c>
      <c r="Z19" s="11" t="e">
        <f>(Original_VA!#REF!/Original_VA!#REF!-1)*100</f>
        <v>#REF!</v>
      </c>
      <c r="AA19" s="11" t="e">
        <f>(Original_VA!#REF!/Original_VA!#REF!-1)*100</f>
        <v>#REF!</v>
      </c>
      <c r="AB19" s="11" t="e">
        <f>(Original_VA!#REF!/Original_VA!#REF!-1)*100</f>
        <v>#REF!</v>
      </c>
      <c r="AD19" s="7"/>
    </row>
    <row r="20" spans="1:30" ht="15" customHeight="1" x14ac:dyDescent="0.25">
      <c r="A20" s="4" t="s">
        <v>15</v>
      </c>
      <c r="C20" s="6"/>
      <c r="D20" s="6"/>
      <c r="E20" s="6"/>
      <c r="F20" s="6"/>
      <c r="G20" s="12" t="e">
        <f>(Original_VA!#REF!/Original_VA!#REF!-1)*100</f>
        <v>#REF!</v>
      </c>
      <c r="H20" s="12" t="e">
        <f>(Original_VA!#REF!/Original_VA!#REF!-1)*100</f>
        <v>#REF!</v>
      </c>
      <c r="I20" s="12" t="e">
        <f>(Original_VA!#REF!/Original_VA!#REF!-1)*100</f>
        <v>#REF!</v>
      </c>
      <c r="J20" s="12" t="e">
        <f>(Original_VA!#REF!/Original_VA!#REF!-1)*100</f>
        <v>#REF!</v>
      </c>
      <c r="K20" s="12" t="e">
        <f>(Original_VA!#REF!/Original_VA!#REF!-1)*100</f>
        <v>#REF!</v>
      </c>
      <c r="L20" s="12" t="e">
        <f>(Original_VA!#REF!/Original_VA!#REF!-1)*100</f>
        <v>#REF!</v>
      </c>
      <c r="M20" s="12" t="e">
        <f>(Original_VA!#REF!/Original_VA!#REF!-1)*100</f>
        <v>#REF!</v>
      </c>
      <c r="N20" s="12" t="e">
        <f>(Original_VA!#REF!/Original_VA!#REF!-1)*100</f>
        <v>#REF!</v>
      </c>
      <c r="O20" s="12" t="e">
        <f>(Original_VA!#REF!/Original_VA!#REF!-1)*100</f>
        <v>#REF!</v>
      </c>
      <c r="P20" s="12" t="e">
        <f>(Original_VA!#REF!/Original_VA!#REF!-1)*100</f>
        <v>#REF!</v>
      </c>
      <c r="Q20" s="12" t="e">
        <f>(Original_VA!#REF!/Original_VA!#REF!-1)*100</f>
        <v>#REF!</v>
      </c>
      <c r="R20" s="12" t="e">
        <f>(Original_VA!#REF!/Original_VA!#REF!-1)*100</f>
        <v>#REF!</v>
      </c>
      <c r="S20" s="12" t="e">
        <f>(Original_VA!#REF!/Original_VA!#REF!-1)*100</f>
        <v>#REF!</v>
      </c>
      <c r="T20" s="12" t="e">
        <f>(Original_VA!#REF!/Original_VA!#REF!-1)*100</f>
        <v>#REF!</v>
      </c>
      <c r="U20" s="12" t="e">
        <f>(Original_VA!#REF!/Original_VA!#REF!-1)*100</f>
        <v>#REF!</v>
      </c>
      <c r="V20" s="12" t="e">
        <f>(Original_VA!#REF!/Original_VA!#REF!-1)*100</f>
        <v>#REF!</v>
      </c>
      <c r="W20" s="12" t="e">
        <f>(Original_VA!#REF!/Original_VA!#REF!-1)*100</f>
        <v>#REF!</v>
      </c>
      <c r="X20" s="12" t="e">
        <f>(Original_VA!#REF!/Original_VA!#REF!-1)*100</f>
        <v>#REF!</v>
      </c>
      <c r="Y20" s="12" t="e">
        <f>(Original_VA!#REF!/Original_VA!#REF!-1)*100</f>
        <v>#REF!</v>
      </c>
      <c r="Z20" s="12" t="e">
        <f>(Original_VA!#REF!/Original_VA!#REF!-1)*100</f>
        <v>#REF!</v>
      </c>
      <c r="AA20" s="12" t="e">
        <f>(Original_VA!#REF!/Original_VA!#REF!-1)*100</f>
        <v>#REF!</v>
      </c>
      <c r="AB20" s="12" t="e">
        <f>(Original_VA!#REF!/Original_VA!#REF!-1)*100</f>
        <v>#REF!</v>
      </c>
      <c r="AD20" s="7"/>
    </row>
    <row r="21" spans="1:30" ht="15" customHeight="1" x14ac:dyDescent="0.25">
      <c r="A21" s="4" t="s">
        <v>16</v>
      </c>
      <c r="B21" s="8"/>
      <c r="C21" s="6"/>
      <c r="D21" s="6"/>
      <c r="E21" s="6"/>
      <c r="F21" s="6"/>
      <c r="G21" s="12" t="e">
        <f>(Original_VA!#REF!/Original_VA!#REF!-1)*100</f>
        <v>#REF!</v>
      </c>
      <c r="H21" s="12" t="e">
        <f>(Original_VA!#REF!/Original_VA!#REF!-1)*100</f>
        <v>#REF!</v>
      </c>
      <c r="I21" s="12" t="e">
        <f>(Original_VA!#REF!/Original_VA!#REF!-1)*100</f>
        <v>#REF!</v>
      </c>
      <c r="J21" s="12" t="e">
        <f>(Original_VA!#REF!/Original_VA!#REF!-1)*100</f>
        <v>#REF!</v>
      </c>
      <c r="K21" s="12" t="e">
        <f>(Original_VA!#REF!/Original_VA!#REF!-1)*100</f>
        <v>#REF!</v>
      </c>
      <c r="L21" s="12" t="e">
        <f>(Original_VA!#REF!/Original_VA!#REF!-1)*100</f>
        <v>#REF!</v>
      </c>
      <c r="M21" s="12" t="e">
        <f>(Original_VA!#REF!/Original_VA!#REF!-1)*100</f>
        <v>#REF!</v>
      </c>
      <c r="N21" s="12" t="e">
        <f>(Original_VA!#REF!/Original_VA!#REF!-1)*100</f>
        <v>#REF!</v>
      </c>
      <c r="O21" s="12" t="e">
        <f>(Original_VA!#REF!/Original_VA!#REF!-1)*100</f>
        <v>#REF!</v>
      </c>
      <c r="P21" s="12" t="e">
        <f>(Original_VA!#REF!/Original_VA!#REF!-1)*100</f>
        <v>#REF!</v>
      </c>
      <c r="Q21" s="12" t="e">
        <f>(Original_VA!#REF!/Original_VA!#REF!-1)*100</f>
        <v>#REF!</v>
      </c>
      <c r="R21" s="12" t="e">
        <f>(Original_VA!#REF!/Original_VA!#REF!-1)*100</f>
        <v>#REF!</v>
      </c>
      <c r="S21" s="12" t="e">
        <f>(Original_VA!#REF!/Original_VA!#REF!-1)*100</f>
        <v>#REF!</v>
      </c>
      <c r="T21" s="12" t="e">
        <f>(Original_VA!#REF!/Original_VA!#REF!-1)*100</f>
        <v>#REF!</v>
      </c>
      <c r="U21" s="12" t="e">
        <f>(Original_VA!#REF!/Original_VA!#REF!-1)*100</f>
        <v>#REF!</v>
      </c>
      <c r="V21" s="12" t="e">
        <f>(Original_VA!#REF!/Original_VA!#REF!-1)*100</f>
        <v>#REF!</v>
      </c>
      <c r="W21" s="12" t="e">
        <f>(Original_VA!#REF!/Original_VA!#REF!-1)*100</f>
        <v>#REF!</v>
      </c>
      <c r="X21" s="12" t="e">
        <f>(Original_VA!#REF!/Original_VA!#REF!-1)*100</f>
        <v>#REF!</v>
      </c>
      <c r="Y21" s="12" t="e">
        <f>(Original_VA!#REF!/Original_VA!#REF!-1)*100</f>
        <v>#REF!</v>
      </c>
      <c r="Z21" s="12" t="e">
        <f>(Original_VA!#REF!/Original_VA!#REF!-1)*100</f>
        <v>#REF!</v>
      </c>
      <c r="AA21" s="12" t="e">
        <f>(Original_VA!#REF!/Original_VA!#REF!-1)*100</f>
        <v>#REF!</v>
      </c>
      <c r="AB21" s="12" t="e">
        <f>(Original_VA!#REF!/Original_VA!#REF!-1)*100</f>
        <v>#REF!</v>
      </c>
      <c r="AD21" s="7"/>
    </row>
    <row r="22" spans="1:30" ht="15" customHeight="1" x14ac:dyDescent="0.25">
      <c r="A22" s="4" t="s">
        <v>17</v>
      </c>
      <c r="C22" s="6"/>
      <c r="D22" s="6"/>
      <c r="E22" s="6"/>
      <c r="F22" s="6"/>
      <c r="G22" s="12" t="e">
        <f>(Original_VA!#REF!/Original_VA!#REF!-1)*100</f>
        <v>#REF!</v>
      </c>
      <c r="H22" s="12" t="e">
        <f>(Original_VA!#REF!/Original_VA!#REF!-1)*100</f>
        <v>#REF!</v>
      </c>
      <c r="I22" s="12" t="e">
        <f>(Original_VA!#REF!/Original_VA!#REF!-1)*100</f>
        <v>#REF!</v>
      </c>
      <c r="J22" s="12" t="e">
        <f>(Original_VA!#REF!/Original_VA!#REF!-1)*100</f>
        <v>#REF!</v>
      </c>
      <c r="K22" s="12" t="e">
        <f>(Original_VA!#REF!/Original_VA!#REF!-1)*100</f>
        <v>#REF!</v>
      </c>
      <c r="L22" s="12" t="e">
        <f>(Original_VA!#REF!/Original_VA!#REF!-1)*100</f>
        <v>#REF!</v>
      </c>
      <c r="M22" s="12" t="e">
        <f>(Original_VA!#REF!/Original_VA!#REF!-1)*100</f>
        <v>#REF!</v>
      </c>
      <c r="N22" s="12" t="e">
        <f>(Original_VA!#REF!/Original_VA!#REF!-1)*100</f>
        <v>#REF!</v>
      </c>
      <c r="O22" s="12" t="e">
        <f>(Original_VA!#REF!/Original_VA!#REF!-1)*100</f>
        <v>#REF!</v>
      </c>
      <c r="P22" s="12" t="e">
        <f>(Original_VA!#REF!/Original_VA!#REF!-1)*100</f>
        <v>#REF!</v>
      </c>
      <c r="Q22" s="12" t="e">
        <f>(Original_VA!#REF!/Original_VA!#REF!-1)*100</f>
        <v>#REF!</v>
      </c>
      <c r="R22" s="12" t="e">
        <f>(Original_VA!#REF!/Original_VA!#REF!-1)*100</f>
        <v>#REF!</v>
      </c>
      <c r="S22" s="12" t="e">
        <f>(Original_VA!#REF!/Original_VA!#REF!-1)*100</f>
        <v>#REF!</v>
      </c>
      <c r="T22" s="12" t="e">
        <f>(Original_VA!#REF!/Original_VA!#REF!-1)*100</f>
        <v>#REF!</v>
      </c>
      <c r="U22" s="12" t="e">
        <f>(Original_VA!#REF!/Original_VA!#REF!-1)*100</f>
        <v>#REF!</v>
      </c>
      <c r="V22" s="12" t="e">
        <f>(Original_VA!#REF!/Original_VA!#REF!-1)*100</f>
        <v>#REF!</v>
      </c>
      <c r="W22" s="12" t="e">
        <f>(Original_VA!#REF!/Original_VA!#REF!-1)*100</f>
        <v>#REF!</v>
      </c>
      <c r="X22" s="12" t="e">
        <f>(Original_VA!#REF!/Original_VA!#REF!-1)*100</f>
        <v>#REF!</v>
      </c>
      <c r="Y22" s="12" t="e">
        <f>(Original_VA!#REF!/Original_VA!#REF!-1)*100</f>
        <v>#REF!</v>
      </c>
      <c r="Z22" s="12" t="e">
        <f>(Original_VA!#REF!/Original_VA!#REF!-1)*100</f>
        <v>#REF!</v>
      </c>
      <c r="AA22" s="12" t="e">
        <f>(Original_VA!#REF!/Original_VA!#REF!-1)*100</f>
        <v>#REF!</v>
      </c>
      <c r="AB22" s="12" t="e">
        <f>(Original_VA!#REF!/Original_VA!#REF!-1)*100</f>
        <v>#REF!</v>
      </c>
      <c r="AD22" s="7"/>
    </row>
    <row r="23" spans="1:30" ht="15" customHeight="1" x14ac:dyDescent="0.25">
      <c r="A23" s="4" t="s">
        <v>18</v>
      </c>
      <c r="C23" s="6"/>
      <c r="D23" s="6"/>
      <c r="E23" s="6"/>
      <c r="F23" s="6"/>
      <c r="G23" s="12" t="e">
        <f>(Original_VA!#REF!/Original_VA!#REF!-1)*100</f>
        <v>#REF!</v>
      </c>
      <c r="H23" s="12" t="e">
        <f>(Original_VA!#REF!/Original_VA!#REF!-1)*100</f>
        <v>#REF!</v>
      </c>
      <c r="I23" s="12" t="e">
        <f>(Original_VA!#REF!/Original_VA!#REF!-1)*100</f>
        <v>#REF!</v>
      </c>
      <c r="J23" s="12" t="e">
        <f>(Original_VA!#REF!/Original_VA!#REF!-1)*100</f>
        <v>#REF!</v>
      </c>
      <c r="K23" s="12" t="e">
        <f>(Original_VA!#REF!/Original_VA!#REF!-1)*100</f>
        <v>#REF!</v>
      </c>
      <c r="L23" s="12" t="e">
        <f>(Original_VA!#REF!/Original_VA!#REF!-1)*100</f>
        <v>#REF!</v>
      </c>
      <c r="M23" s="12" t="e">
        <f>(Original_VA!#REF!/Original_VA!#REF!-1)*100</f>
        <v>#REF!</v>
      </c>
      <c r="N23" s="12" t="e">
        <f>(Original_VA!#REF!/Original_VA!#REF!-1)*100</f>
        <v>#REF!</v>
      </c>
      <c r="O23" s="12" t="e">
        <f>(Original_VA!#REF!/Original_VA!#REF!-1)*100</f>
        <v>#REF!</v>
      </c>
      <c r="P23" s="12" t="e">
        <f>(Original_VA!#REF!/Original_VA!#REF!-1)*100</f>
        <v>#REF!</v>
      </c>
      <c r="Q23" s="12" t="e">
        <f>(Original_VA!#REF!/Original_VA!#REF!-1)*100</f>
        <v>#REF!</v>
      </c>
      <c r="R23" s="12" t="e">
        <f>(Original_VA!#REF!/Original_VA!#REF!-1)*100</f>
        <v>#REF!</v>
      </c>
      <c r="S23" s="12" t="e">
        <f>(Original_VA!#REF!/Original_VA!#REF!-1)*100</f>
        <v>#REF!</v>
      </c>
      <c r="T23" s="12" t="e">
        <f>(Original_VA!#REF!/Original_VA!#REF!-1)*100</f>
        <v>#REF!</v>
      </c>
      <c r="U23" s="12" t="e">
        <f>(Original_VA!#REF!/Original_VA!#REF!-1)*100</f>
        <v>#REF!</v>
      </c>
      <c r="V23" s="12" t="e">
        <f>(Original_VA!#REF!/Original_VA!#REF!-1)*100</f>
        <v>#REF!</v>
      </c>
      <c r="W23" s="12" t="e">
        <f>(Original_VA!#REF!/Original_VA!#REF!-1)*100</f>
        <v>#REF!</v>
      </c>
      <c r="X23" s="12" t="e">
        <f>(Original_VA!#REF!/Original_VA!#REF!-1)*100</f>
        <v>#REF!</v>
      </c>
      <c r="Y23" s="12" t="e">
        <f>(Original_VA!#REF!/Original_VA!#REF!-1)*100</f>
        <v>#REF!</v>
      </c>
      <c r="Z23" s="12" t="e">
        <f>(Original_VA!#REF!/Original_VA!#REF!-1)*100</f>
        <v>#REF!</v>
      </c>
      <c r="AA23" s="12" t="e">
        <f>(Original_VA!#REF!/Original_VA!#REF!-1)*100</f>
        <v>#REF!</v>
      </c>
      <c r="AB23" s="12" t="e">
        <f>(Original_VA!#REF!/Original_VA!#REF!-1)*100</f>
        <v>#REF!</v>
      </c>
      <c r="AD23" s="7"/>
    </row>
    <row r="24" spans="1:30" ht="15" customHeight="1" x14ac:dyDescent="0.25">
      <c r="A24" s="4" t="s">
        <v>19</v>
      </c>
      <c r="C24" s="6"/>
      <c r="D24" s="6"/>
      <c r="E24" s="6"/>
      <c r="F24" s="6"/>
      <c r="G24" s="12" t="e">
        <f>(Original_VA!#REF!/Original_VA!#REF!-1)*100</f>
        <v>#REF!</v>
      </c>
      <c r="H24" s="12" t="e">
        <f>(Original_VA!#REF!/Original_VA!#REF!-1)*100</f>
        <v>#REF!</v>
      </c>
      <c r="I24" s="12" t="e">
        <f>(Original_VA!#REF!/Original_VA!#REF!-1)*100</f>
        <v>#REF!</v>
      </c>
      <c r="J24" s="12" t="e">
        <f>(Original_VA!#REF!/Original_VA!#REF!-1)*100</f>
        <v>#REF!</v>
      </c>
      <c r="K24" s="12" t="e">
        <f>(Original_VA!#REF!/Original_VA!#REF!-1)*100</f>
        <v>#REF!</v>
      </c>
      <c r="L24" s="12" t="e">
        <f>(Original_VA!#REF!/Original_VA!#REF!-1)*100</f>
        <v>#REF!</v>
      </c>
      <c r="M24" s="12" t="e">
        <f>(Original_VA!#REF!/Original_VA!#REF!-1)*100</f>
        <v>#REF!</v>
      </c>
      <c r="N24" s="12" t="e">
        <f>(Original_VA!#REF!/Original_VA!#REF!-1)*100</f>
        <v>#REF!</v>
      </c>
      <c r="O24" s="12" t="e">
        <f>(Original_VA!#REF!/Original_VA!#REF!-1)*100</f>
        <v>#REF!</v>
      </c>
      <c r="P24" s="12" t="e">
        <f>(Original_VA!#REF!/Original_VA!#REF!-1)*100</f>
        <v>#REF!</v>
      </c>
      <c r="Q24" s="12" t="e">
        <f>(Original_VA!#REF!/Original_VA!#REF!-1)*100</f>
        <v>#REF!</v>
      </c>
      <c r="R24" s="12" t="e">
        <f>(Original_VA!#REF!/Original_VA!#REF!-1)*100</f>
        <v>#REF!</v>
      </c>
      <c r="S24" s="12" t="e">
        <f>(Original_VA!#REF!/Original_VA!#REF!-1)*100</f>
        <v>#REF!</v>
      </c>
      <c r="T24" s="12" t="e">
        <f>(Original_VA!#REF!/Original_VA!#REF!-1)*100</f>
        <v>#REF!</v>
      </c>
      <c r="U24" s="12" t="e">
        <f>(Original_VA!#REF!/Original_VA!#REF!-1)*100</f>
        <v>#REF!</v>
      </c>
      <c r="V24" s="12" t="e">
        <f>(Original_VA!#REF!/Original_VA!#REF!-1)*100</f>
        <v>#REF!</v>
      </c>
      <c r="W24" s="12" t="e">
        <f>(Original_VA!#REF!/Original_VA!#REF!-1)*100</f>
        <v>#REF!</v>
      </c>
      <c r="X24" s="12" t="e">
        <f>(Original_VA!#REF!/Original_VA!#REF!-1)*100</f>
        <v>#REF!</v>
      </c>
      <c r="Y24" s="12" t="e">
        <f>(Original_VA!#REF!/Original_VA!#REF!-1)*100</f>
        <v>#REF!</v>
      </c>
      <c r="Z24" s="12" t="e">
        <f>(Original_VA!#REF!/Original_VA!#REF!-1)*100</f>
        <v>#REF!</v>
      </c>
      <c r="AA24" s="12" t="e">
        <f>(Original_VA!#REF!/Original_VA!#REF!-1)*100</f>
        <v>#REF!</v>
      </c>
      <c r="AB24" s="12" t="e">
        <f>(Original_VA!#REF!/Original_VA!#REF!-1)*100</f>
        <v>#REF!</v>
      </c>
      <c r="AD24" s="7"/>
    </row>
    <row r="25" spans="1:30" ht="15" customHeight="1" x14ac:dyDescent="0.25">
      <c r="A25" s="4" t="s">
        <v>20</v>
      </c>
      <c r="C25" s="6"/>
      <c r="D25" s="6"/>
      <c r="E25" s="6"/>
      <c r="F25" s="6"/>
      <c r="G25" s="12" t="e">
        <f>(Original_VA!#REF!/Original_VA!#REF!-1)*100</f>
        <v>#REF!</v>
      </c>
      <c r="H25" s="12" t="e">
        <f>(Original_VA!#REF!/Original_VA!#REF!-1)*100</f>
        <v>#REF!</v>
      </c>
      <c r="I25" s="12" t="e">
        <f>(Original_VA!#REF!/Original_VA!#REF!-1)*100</f>
        <v>#REF!</v>
      </c>
      <c r="J25" s="12" t="e">
        <f>(Original_VA!#REF!/Original_VA!#REF!-1)*100</f>
        <v>#REF!</v>
      </c>
      <c r="K25" s="12" t="e">
        <f>(Original_VA!#REF!/Original_VA!#REF!-1)*100</f>
        <v>#REF!</v>
      </c>
      <c r="L25" s="12" t="e">
        <f>(Original_VA!#REF!/Original_VA!#REF!-1)*100</f>
        <v>#REF!</v>
      </c>
      <c r="M25" s="12" t="e">
        <f>(Original_VA!#REF!/Original_VA!#REF!-1)*100</f>
        <v>#REF!</v>
      </c>
      <c r="N25" s="12" t="e">
        <f>(Original_VA!#REF!/Original_VA!#REF!-1)*100</f>
        <v>#REF!</v>
      </c>
      <c r="O25" s="12" t="e">
        <f>(Original_VA!#REF!/Original_VA!#REF!-1)*100</f>
        <v>#REF!</v>
      </c>
      <c r="P25" s="12" t="e">
        <f>(Original_VA!#REF!/Original_VA!#REF!-1)*100</f>
        <v>#REF!</v>
      </c>
      <c r="Q25" s="12" t="e">
        <f>(Original_VA!#REF!/Original_VA!#REF!-1)*100</f>
        <v>#REF!</v>
      </c>
      <c r="R25" s="12" t="e">
        <f>(Original_VA!#REF!/Original_VA!#REF!-1)*100</f>
        <v>#REF!</v>
      </c>
      <c r="S25" s="12" t="e">
        <f>(Original_VA!#REF!/Original_VA!#REF!-1)*100</f>
        <v>#REF!</v>
      </c>
      <c r="T25" s="12" t="e">
        <f>(Original_VA!#REF!/Original_VA!#REF!-1)*100</f>
        <v>#REF!</v>
      </c>
      <c r="U25" s="12" t="e">
        <f>(Original_VA!#REF!/Original_VA!#REF!-1)*100</f>
        <v>#REF!</v>
      </c>
      <c r="V25" s="12" t="e">
        <f>(Original_VA!#REF!/Original_VA!#REF!-1)*100</f>
        <v>#REF!</v>
      </c>
      <c r="W25" s="12" t="e">
        <f>(Original_VA!#REF!/Original_VA!#REF!-1)*100</f>
        <v>#REF!</v>
      </c>
      <c r="X25" s="12" t="e">
        <f>(Original_VA!#REF!/Original_VA!#REF!-1)*100</f>
        <v>#REF!</v>
      </c>
      <c r="Y25" s="12" t="e">
        <f>(Original_VA!#REF!/Original_VA!#REF!-1)*100</f>
        <v>#REF!</v>
      </c>
      <c r="Z25" s="12" t="e">
        <f>(Original_VA!#REF!/Original_VA!#REF!-1)*100</f>
        <v>#REF!</v>
      </c>
      <c r="AA25" s="12" t="e">
        <f>(Original_VA!#REF!/Original_VA!#REF!-1)*100</f>
        <v>#REF!</v>
      </c>
      <c r="AB25" s="12" t="e">
        <f>(Original_VA!#REF!/Original_VA!#REF!-1)*100</f>
        <v>#REF!</v>
      </c>
      <c r="AD25" s="7"/>
    </row>
    <row r="26" spans="1:30" ht="15" customHeight="1" x14ac:dyDescent="0.25">
      <c r="A26" s="4" t="s">
        <v>21</v>
      </c>
      <c r="C26" s="6"/>
      <c r="D26" s="6"/>
      <c r="E26" s="6"/>
      <c r="F26" s="6"/>
      <c r="G26" s="12" t="e">
        <f>(Original_VA!#REF!/Original_VA!#REF!-1)*100</f>
        <v>#REF!</v>
      </c>
      <c r="H26" s="12" t="e">
        <f>(Original_VA!#REF!/Original_VA!#REF!-1)*100</f>
        <v>#REF!</v>
      </c>
      <c r="I26" s="12" t="e">
        <f>(Original_VA!#REF!/Original_VA!#REF!-1)*100</f>
        <v>#REF!</v>
      </c>
      <c r="J26" s="12" t="e">
        <f>(Original_VA!#REF!/Original_VA!#REF!-1)*100</f>
        <v>#REF!</v>
      </c>
      <c r="K26" s="12" t="e">
        <f>(Original_VA!#REF!/Original_VA!#REF!-1)*100</f>
        <v>#REF!</v>
      </c>
      <c r="L26" s="12" t="e">
        <f>(Original_VA!#REF!/Original_VA!#REF!-1)*100</f>
        <v>#REF!</v>
      </c>
      <c r="M26" s="12" t="e">
        <f>(Original_VA!#REF!/Original_VA!#REF!-1)*100</f>
        <v>#REF!</v>
      </c>
      <c r="N26" s="12" t="e">
        <f>(Original_VA!#REF!/Original_VA!#REF!-1)*100</f>
        <v>#REF!</v>
      </c>
      <c r="O26" s="12" t="e">
        <f>(Original_VA!#REF!/Original_VA!#REF!-1)*100</f>
        <v>#REF!</v>
      </c>
      <c r="P26" s="12" t="e">
        <f>(Original_VA!#REF!/Original_VA!#REF!-1)*100</f>
        <v>#REF!</v>
      </c>
      <c r="Q26" s="12" t="e">
        <f>(Original_VA!#REF!/Original_VA!#REF!-1)*100</f>
        <v>#REF!</v>
      </c>
      <c r="R26" s="12" t="e">
        <f>(Original_VA!#REF!/Original_VA!#REF!-1)*100</f>
        <v>#REF!</v>
      </c>
      <c r="S26" s="12" t="e">
        <f>(Original_VA!#REF!/Original_VA!#REF!-1)*100</f>
        <v>#REF!</v>
      </c>
      <c r="T26" s="12" t="e">
        <f>(Original_VA!#REF!/Original_VA!#REF!-1)*100</f>
        <v>#REF!</v>
      </c>
      <c r="U26" s="12" t="e">
        <f>(Original_VA!#REF!/Original_VA!#REF!-1)*100</f>
        <v>#REF!</v>
      </c>
      <c r="V26" s="12" t="e">
        <f>(Original_VA!#REF!/Original_VA!#REF!-1)*100</f>
        <v>#REF!</v>
      </c>
      <c r="W26" s="12" t="e">
        <f>(Original_VA!#REF!/Original_VA!#REF!-1)*100</f>
        <v>#REF!</v>
      </c>
      <c r="X26" s="12" t="e">
        <f>(Original_VA!#REF!/Original_VA!#REF!-1)*100</f>
        <v>#REF!</v>
      </c>
      <c r="Y26" s="12" t="e">
        <f>(Original_VA!#REF!/Original_VA!#REF!-1)*100</f>
        <v>#REF!</v>
      </c>
      <c r="Z26" s="12" t="e">
        <f>(Original_VA!#REF!/Original_VA!#REF!-1)*100</f>
        <v>#REF!</v>
      </c>
      <c r="AA26" s="12" t="e">
        <f>(Original_VA!#REF!/Original_VA!#REF!-1)*100</f>
        <v>#REF!</v>
      </c>
      <c r="AB26" s="12" t="e">
        <f>(Original_VA!#REF!/Original_VA!#REF!-1)*100</f>
        <v>#REF!</v>
      </c>
      <c r="AD26" s="7"/>
    </row>
    <row r="27" spans="1:30" ht="15" customHeight="1" x14ac:dyDescent="0.25">
      <c r="A27" s="4" t="s">
        <v>22</v>
      </c>
      <c r="C27" s="6"/>
      <c r="D27" s="6"/>
      <c r="E27" s="6"/>
      <c r="F27" s="6"/>
      <c r="G27" s="12" t="e">
        <f>(Original_VA!#REF!/Original_VA!#REF!-1)*100</f>
        <v>#REF!</v>
      </c>
      <c r="H27" s="12" t="e">
        <f>(Original_VA!#REF!/Original_VA!#REF!-1)*100</f>
        <v>#REF!</v>
      </c>
      <c r="I27" s="12" t="e">
        <f>(Original_VA!#REF!/Original_VA!#REF!-1)*100</f>
        <v>#REF!</v>
      </c>
      <c r="J27" s="12" t="e">
        <f>(Original_VA!#REF!/Original_VA!#REF!-1)*100</f>
        <v>#REF!</v>
      </c>
      <c r="K27" s="12" t="e">
        <f>(Original_VA!#REF!/Original_VA!#REF!-1)*100</f>
        <v>#REF!</v>
      </c>
      <c r="L27" s="12" t="e">
        <f>(Original_VA!#REF!/Original_VA!#REF!-1)*100</f>
        <v>#REF!</v>
      </c>
      <c r="M27" s="12" t="e">
        <f>(Original_VA!#REF!/Original_VA!#REF!-1)*100</f>
        <v>#REF!</v>
      </c>
      <c r="N27" s="12" t="e">
        <f>(Original_VA!#REF!/Original_VA!#REF!-1)*100</f>
        <v>#REF!</v>
      </c>
      <c r="O27" s="12" t="e">
        <f>(Original_VA!#REF!/Original_VA!#REF!-1)*100</f>
        <v>#REF!</v>
      </c>
      <c r="P27" s="12" t="e">
        <f>(Original_VA!#REF!/Original_VA!#REF!-1)*100</f>
        <v>#REF!</v>
      </c>
      <c r="Q27" s="12" t="e">
        <f>(Original_VA!#REF!/Original_VA!#REF!-1)*100</f>
        <v>#REF!</v>
      </c>
      <c r="R27" s="12" t="e">
        <f>(Original_VA!#REF!/Original_VA!#REF!-1)*100</f>
        <v>#REF!</v>
      </c>
      <c r="S27" s="12" t="e">
        <f>(Original_VA!#REF!/Original_VA!#REF!-1)*100</f>
        <v>#REF!</v>
      </c>
      <c r="T27" s="12" t="e">
        <f>(Original_VA!#REF!/Original_VA!#REF!-1)*100</f>
        <v>#REF!</v>
      </c>
      <c r="U27" s="12" t="e">
        <f>(Original_VA!#REF!/Original_VA!#REF!-1)*100</f>
        <v>#REF!</v>
      </c>
      <c r="V27" s="12" t="e">
        <f>(Original_VA!#REF!/Original_VA!#REF!-1)*100</f>
        <v>#REF!</v>
      </c>
      <c r="W27" s="12" t="e">
        <f>(Original_VA!#REF!/Original_VA!#REF!-1)*100</f>
        <v>#REF!</v>
      </c>
      <c r="X27" s="12" t="e">
        <f>(Original_VA!#REF!/Original_VA!#REF!-1)*100</f>
        <v>#REF!</v>
      </c>
      <c r="Y27" s="12" t="e">
        <f>(Original_VA!#REF!/Original_VA!#REF!-1)*100</f>
        <v>#REF!</v>
      </c>
      <c r="Z27" s="12" t="e">
        <f>(Original_VA!#REF!/Original_VA!#REF!-1)*100</f>
        <v>#REF!</v>
      </c>
      <c r="AA27" s="12" t="e">
        <f>(Original_VA!#REF!/Original_VA!#REF!-1)*100</f>
        <v>#REF!</v>
      </c>
      <c r="AB27" s="12" t="e">
        <f>(Original_VA!#REF!/Original_VA!#REF!-1)*100</f>
        <v>#REF!</v>
      </c>
      <c r="AD27" s="7"/>
    </row>
    <row r="28" spans="1:30" ht="15" customHeight="1" x14ac:dyDescent="0.25">
      <c r="A28" s="4" t="s">
        <v>23</v>
      </c>
      <c r="C28" s="6"/>
      <c r="D28" s="6"/>
      <c r="E28" s="6"/>
      <c r="F28" s="6"/>
      <c r="G28" s="12" t="e">
        <f>(Original_VA!#REF!/Original_VA!#REF!-1)*100</f>
        <v>#REF!</v>
      </c>
      <c r="H28" s="12" t="e">
        <f>(Original_VA!#REF!/Original_VA!#REF!-1)*100</f>
        <v>#REF!</v>
      </c>
      <c r="I28" s="12" t="e">
        <f>(Original_VA!#REF!/Original_VA!#REF!-1)*100</f>
        <v>#REF!</v>
      </c>
      <c r="J28" s="12" t="e">
        <f>(Original_VA!#REF!/Original_VA!#REF!-1)*100</f>
        <v>#REF!</v>
      </c>
      <c r="K28" s="12" t="e">
        <f>(Original_VA!#REF!/Original_VA!#REF!-1)*100</f>
        <v>#REF!</v>
      </c>
      <c r="L28" s="12" t="e">
        <f>(Original_VA!#REF!/Original_VA!#REF!-1)*100</f>
        <v>#REF!</v>
      </c>
      <c r="M28" s="12" t="e">
        <f>(Original_VA!#REF!/Original_VA!#REF!-1)*100</f>
        <v>#REF!</v>
      </c>
      <c r="N28" s="12" t="e">
        <f>(Original_VA!#REF!/Original_VA!#REF!-1)*100</f>
        <v>#REF!</v>
      </c>
      <c r="O28" s="12" t="e">
        <f>(Original_VA!#REF!/Original_VA!#REF!-1)*100</f>
        <v>#REF!</v>
      </c>
      <c r="P28" s="12" t="e">
        <f>(Original_VA!#REF!/Original_VA!#REF!-1)*100</f>
        <v>#REF!</v>
      </c>
      <c r="Q28" s="12" t="e">
        <f>(Original_VA!#REF!/Original_VA!#REF!-1)*100</f>
        <v>#REF!</v>
      </c>
      <c r="R28" s="12" t="e">
        <f>(Original_VA!#REF!/Original_VA!#REF!-1)*100</f>
        <v>#REF!</v>
      </c>
      <c r="S28" s="12" t="e">
        <f>(Original_VA!#REF!/Original_VA!#REF!-1)*100</f>
        <v>#REF!</v>
      </c>
      <c r="T28" s="12" t="e">
        <f>(Original_VA!#REF!/Original_VA!#REF!-1)*100</f>
        <v>#REF!</v>
      </c>
      <c r="U28" s="12" t="e">
        <f>(Original_VA!#REF!/Original_VA!#REF!-1)*100</f>
        <v>#REF!</v>
      </c>
      <c r="V28" s="12" t="e">
        <f>(Original_VA!#REF!/Original_VA!#REF!-1)*100</f>
        <v>#REF!</v>
      </c>
      <c r="W28" s="12" t="e">
        <f>(Original_VA!#REF!/Original_VA!#REF!-1)*100</f>
        <v>#REF!</v>
      </c>
      <c r="X28" s="12" t="e">
        <f>(Original_VA!#REF!/Original_VA!#REF!-1)*100</f>
        <v>#REF!</v>
      </c>
      <c r="Y28" s="12" t="e">
        <f>(Original_VA!#REF!/Original_VA!#REF!-1)*100</f>
        <v>#REF!</v>
      </c>
      <c r="Z28" s="12" t="e">
        <f>(Original_VA!#REF!/Original_VA!#REF!-1)*100</f>
        <v>#REF!</v>
      </c>
      <c r="AA28" s="12" t="e">
        <f>(Original_VA!#REF!/Original_VA!#REF!-1)*100</f>
        <v>#REF!</v>
      </c>
      <c r="AB28" s="12" t="e">
        <f>(Original_VA!#REF!/Original_VA!#REF!-1)*100</f>
        <v>#REF!</v>
      </c>
      <c r="AD28" s="7"/>
    </row>
    <row r="29" spans="1:30" ht="15" customHeight="1" x14ac:dyDescent="0.25">
      <c r="A29" s="4" t="s">
        <v>24</v>
      </c>
      <c r="C29" s="6"/>
      <c r="D29" s="6"/>
      <c r="E29" s="6"/>
      <c r="F29" s="6"/>
      <c r="G29" s="12" t="e">
        <f>(Original_VA!#REF!/Original_VA!#REF!-1)*100</f>
        <v>#REF!</v>
      </c>
      <c r="H29" s="12" t="e">
        <f>(Original_VA!#REF!/Original_VA!#REF!-1)*100</f>
        <v>#REF!</v>
      </c>
      <c r="I29" s="12" t="e">
        <f>(Original_VA!#REF!/Original_VA!#REF!-1)*100</f>
        <v>#REF!</v>
      </c>
      <c r="J29" s="12" t="e">
        <f>(Original_VA!#REF!/Original_VA!#REF!-1)*100</f>
        <v>#REF!</v>
      </c>
      <c r="K29" s="12" t="e">
        <f>(Original_VA!#REF!/Original_VA!#REF!-1)*100</f>
        <v>#REF!</v>
      </c>
      <c r="L29" s="12" t="e">
        <f>(Original_VA!#REF!/Original_VA!#REF!-1)*100</f>
        <v>#REF!</v>
      </c>
      <c r="M29" s="12" t="e">
        <f>(Original_VA!#REF!/Original_VA!#REF!-1)*100</f>
        <v>#REF!</v>
      </c>
      <c r="N29" s="12" t="e">
        <f>(Original_VA!#REF!/Original_VA!#REF!-1)*100</f>
        <v>#REF!</v>
      </c>
      <c r="O29" s="12" t="e">
        <f>(Original_VA!#REF!/Original_VA!#REF!-1)*100</f>
        <v>#REF!</v>
      </c>
      <c r="P29" s="12" t="e">
        <f>(Original_VA!#REF!/Original_VA!#REF!-1)*100</f>
        <v>#REF!</v>
      </c>
      <c r="Q29" s="12" t="e">
        <f>(Original_VA!#REF!/Original_VA!#REF!-1)*100</f>
        <v>#REF!</v>
      </c>
      <c r="R29" s="12" t="e">
        <f>(Original_VA!#REF!/Original_VA!#REF!-1)*100</f>
        <v>#REF!</v>
      </c>
      <c r="S29" s="12" t="e">
        <f>(Original_VA!#REF!/Original_VA!#REF!-1)*100</f>
        <v>#REF!</v>
      </c>
      <c r="T29" s="12" t="e">
        <f>(Original_VA!#REF!/Original_VA!#REF!-1)*100</f>
        <v>#REF!</v>
      </c>
      <c r="U29" s="12" t="e">
        <f>(Original_VA!#REF!/Original_VA!#REF!-1)*100</f>
        <v>#REF!</v>
      </c>
      <c r="V29" s="12" t="e">
        <f>(Original_VA!#REF!/Original_VA!#REF!-1)*100</f>
        <v>#REF!</v>
      </c>
      <c r="W29" s="12" t="e">
        <f>(Original_VA!#REF!/Original_VA!#REF!-1)*100</f>
        <v>#REF!</v>
      </c>
      <c r="X29" s="12" t="e">
        <f>(Original_VA!#REF!/Original_VA!#REF!-1)*100</f>
        <v>#REF!</v>
      </c>
      <c r="Y29" s="12" t="e">
        <f>(Original_VA!#REF!/Original_VA!#REF!-1)*100</f>
        <v>#REF!</v>
      </c>
      <c r="Z29" s="12" t="e">
        <f>(Original_VA!#REF!/Original_VA!#REF!-1)*100</f>
        <v>#REF!</v>
      </c>
      <c r="AA29" s="12" t="e">
        <f>(Original_VA!#REF!/Original_VA!#REF!-1)*100</f>
        <v>#REF!</v>
      </c>
      <c r="AB29" s="12" t="e">
        <f>(Original_VA!#REF!/Original_VA!#REF!-1)*100</f>
        <v>#REF!</v>
      </c>
      <c r="AD29" s="7"/>
    </row>
    <row r="30" spans="1:30" ht="15" customHeight="1" x14ac:dyDescent="0.25">
      <c r="A30" s="4" t="s">
        <v>25</v>
      </c>
      <c r="C30" s="6"/>
      <c r="D30" s="6"/>
      <c r="E30" s="6"/>
      <c r="F30" s="6"/>
      <c r="G30" s="12" t="e">
        <f>(Original_VA!#REF!/Original_VA!#REF!-1)*100</f>
        <v>#REF!</v>
      </c>
      <c r="H30" s="12" t="e">
        <f>(Original_VA!#REF!/Original_VA!#REF!-1)*100</f>
        <v>#REF!</v>
      </c>
      <c r="I30" s="12" t="e">
        <f>(Original_VA!#REF!/Original_VA!#REF!-1)*100</f>
        <v>#REF!</v>
      </c>
      <c r="J30" s="12" t="e">
        <f>(Original_VA!#REF!/Original_VA!#REF!-1)*100</f>
        <v>#REF!</v>
      </c>
      <c r="K30" s="12" t="e">
        <f>(Original_VA!#REF!/Original_VA!#REF!-1)*100</f>
        <v>#REF!</v>
      </c>
      <c r="L30" s="12" t="e">
        <f>(Original_VA!#REF!/Original_VA!#REF!-1)*100</f>
        <v>#REF!</v>
      </c>
      <c r="M30" s="12" t="e">
        <f>(Original_VA!#REF!/Original_VA!#REF!-1)*100</f>
        <v>#REF!</v>
      </c>
      <c r="N30" s="12" t="e">
        <f>(Original_VA!#REF!/Original_VA!#REF!-1)*100</f>
        <v>#REF!</v>
      </c>
      <c r="O30" s="12" t="e">
        <f>(Original_VA!#REF!/Original_VA!#REF!-1)*100</f>
        <v>#REF!</v>
      </c>
      <c r="P30" s="12" t="e">
        <f>(Original_VA!#REF!/Original_VA!#REF!-1)*100</f>
        <v>#REF!</v>
      </c>
      <c r="Q30" s="12" t="e">
        <f>(Original_VA!#REF!/Original_VA!#REF!-1)*100</f>
        <v>#REF!</v>
      </c>
      <c r="R30" s="12" t="e">
        <f>(Original_VA!#REF!/Original_VA!#REF!-1)*100</f>
        <v>#REF!</v>
      </c>
      <c r="S30" s="12" t="e">
        <f>(Original_VA!#REF!/Original_VA!#REF!-1)*100</f>
        <v>#REF!</v>
      </c>
      <c r="T30" s="12" t="e">
        <f>(Original_VA!#REF!/Original_VA!#REF!-1)*100</f>
        <v>#REF!</v>
      </c>
      <c r="U30" s="12" t="e">
        <f>(Original_VA!#REF!/Original_VA!#REF!-1)*100</f>
        <v>#REF!</v>
      </c>
      <c r="V30" s="12" t="e">
        <f>(Original_VA!#REF!/Original_VA!#REF!-1)*100</f>
        <v>#REF!</v>
      </c>
      <c r="W30" s="12" t="e">
        <f>(Original_VA!#REF!/Original_VA!#REF!-1)*100</f>
        <v>#REF!</v>
      </c>
      <c r="X30" s="12" t="e">
        <f>(Original_VA!#REF!/Original_VA!#REF!-1)*100</f>
        <v>#REF!</v>
      </c>
      <c r="Y30" s="12" t="e">
        <f>(Original_VA!#REF!/Original_VA!#REF!-1)*100</f>
        <v>#REF!</v>
      </c>
      <c r="Z30" s="12" t="e">
        <f>(Original_VA!#REF!/Original_VA!#REF!-1)*100</f>
        <v>#REF!</v>
      </c>
      <c r="AA30" s="12" t="e">
        <f>(Original_VA!#REF!/Original_VA!#REF!-1)*100</f>
        <v>#REF!</v>
      </c>
      <c r="AB30" s="12" t="e">
        <f>(Original_VA!#REF!/Original_VA!#REF!-1)*100</f>
        <v>#REF!</v>
      </c>
      <c r="AD30" s="7"/>
    </row>
    <row r="31" spans="1:30" ht="15" customHeight="1" x14ac:dyDescent="0.25">
      <c r="A31" s="4" t="s">
        <v>26</v>
      </c>
      <c r="C31" s="6"/>
      <c r="D31" s="6"/>
      <c r="E31" s="6"/>
      <c r="F31" s="6"/>
      <c r="G31" s="12" t="e">
        <f>(Original_VA!#REF!/Original_VA!#REF!-1)*100</f>
        <v>#REF!</v>
      </c>
      <c r="H31" s="12" t="e">
        <f>(Original_VA!#REF!/Original_VA!#REF!-1)*100</f>
        <v>#REF!</v>
      </c>
      <c r="I31" s="12" t="e">
        <f>(Original_VA!#REF!/Original_VA!#REF!-1)*100</f>
        <v>#REF!</v>
      </c>
      <c r="J31" s="12" t="e">
        <f>(Original_VA!#REF!/Original_VA!#REF!-1)*100</f>
        <v>#REF!</v>
      </c>
      <c r="K31" s="12" t="e">
        <f>(Original_VA!#REF!/Original_VA!#REF!-1)*100</f>
        <v>#REF!</v>
      </c>
      <c r="L31" s="12" t="e">
        <f>(Original_VA!#REF!/Original_VA!#REF!-1)*100</f>
        <v>#REF!</v>
      </c>
      <c r="M31" s="12" t="e">
        <f>(Original_VA!#REF!/Original_VA!#REF!-1)*100</f>
        <v>#REF!</v>
      </c>
      <c r="N31" s="12" t="e">
        <f>(Original_VA!#REF!/Original_VA!#REF!-1)*100</f>
        <v>#REF!</v>
      </c>
      <c r="O31" s="12" t="e">
        <f>(Original_VA!#REF!/Original_VA!#REF!-1)*100</f>
        <v>#REF!</v>
      </c>
      <c r="P31" s="12" t="e">
        <f>(Original_VA!#REF!/Original_VA!#REF!-1)*100</f>
        <v>#REF!</v>
      </c>
      <c r="Q31" s="12" t="e">
        <f>(Original_VA!#REF!/Original_VA!#REF!-1)*100</f>
        <v>#REF!</v>
      </c>
      <c r="R31" s="12" t="e">
        <f>(Original_VA!#REF!/Original_VA!#REF!-1)*100</f>
        <v>#REF!</v>
      </c>
      <c r="S31" s="12" t="e">
        <f>(Original_VA!#REF!/Original_VA!#REF!-1)*100</f>
        <v>#REF!</v>
      </c>
      <c r="T31" s="12" t="e">
        <f>(Original_VA!#REF!/Original_VA!#REF!-1)*100</f>
        <v>#REF!</v>
      </c>
      <c r="U31" s="12" t="e">
        <f>(Original_VA!#REF!/Original_VA!#REF!-1)*100</f>
        <v>#REF!</v>
      </c>
      <c r="V31" s="12" t="e">
        <f>(Original_VA!#REF!/Original_VA!#REF!-1)*100</f>
        <v>#REF!</v>
      </c>
      <c r="W31" s="12" t="e">
        <f>(Original_VA!#REF!/Original_VA!#REF!-1)*100</f>
        <v>#REF!</v>
      </c>
      <c r="X31" s="12" t="e">
        <f>(Original_VA!#REF!/Original_VA!#REF!-1)*100</f>
        <v>#REF!</v>
      </c>
      <c r="Y31" s="12" t="e">
        <f>(Original_VA!#REF!/Original_VA!#REF!-1)*100</f>
        <v>#REF!</v>
      </c>
      <c r="Z31" s="12" t="e">
        <f>(Original_VA!#REF!/Original_VA!#REF!-1)*100</f>
        <v>#REF!</v>
      </c>
      <c r="AA31" s="12" t="e">
        <f>(Original_VA!#REF!/Original_VA!#REF!-1)*100</f>
        <v>#REF!</v>
      </c>
      <c r="AB31" s="12" t="e">
        <f>(Original_VA!#REF!/Original_VA!#REF!-1)*100</f>
        <v>#REF!</v>
      </c>
      <c r="AD31" s="7"/>
    </row>
    <row r="32" spans="1:30" ht="15" customHeight="1" x14ac:dyDescent="0.25">
      <c r="A32" s="4" t="s">
        <v>27</v>
      </c>
      <c r="B32" s="4"/>
      <c r="C32" s="6"/>
      <c r="D32" s="6"/>
      <c r="E32" s="6"/>
      <c r="F32" s="6"/>
      <c r="G32" s="12" t="e">
        <f>(Original_VA!#REF!/Original_VA!#REF!-1)*100</f>
        <v>#REF!</v>
      </c>
      <c r="H32" s="12" t="e">
        <f>(Original_VA!#REF!/Original_VA!#REF!-1)*100</f>
        <v>#REF!</v>
      </c>
      <c r="I32" s="12" t="e">
        <f>(Original_VA!#REF!/Original_VA!#REF!-1)*100</f>
        <v>#REF!</v>
      </c>
      <c r="J32" s="12" t="e">
        <f>(Original_VA!#REF!/Original_VA!#REF!-1)*100</f>
        <v>#REF!</v>
      </c>
      <c r="K32" s="12" t="e">
        <f>(Original_VA!#REF!/Original_VA!#REF!-1)*100</f>
        <v>#REF!</v>
      </c>
      <c r="L32" s="12" t="e">
        <f>(Original_VA!#REF!/Original_VA!#REF!-1)*100</f>
        <v>#REF!</v>
      </c>
      <c r="M32" s="12" t="e">
        <f>(Original_VA!#REF!/Original_VA!#REF!-1)*100</f>
        <v>#REF!</v>
      </c>
      <c r="N32" s="12" t="e">
        <f>(Original_VA!#REF!/Original_VA!#REF!-1)*100</f>
        <v>#REF!</v>
      </c>
      <c r="O32" s="12" t="e">
        <f>(Original_VA!#REF!/Original_VA!#REF!-1)*100</f>
        <v>#REF!</v>
      </c>
      <c r="P32" s="12" t="e">
        <f>(Original_VA!#REF!/Original_VA!#REF!-1)*100</f>
        <v>#REF!</v>
      </c>
      <c r="Q32" s="12" t="e">
        <f>(Original_VA!#REF!/Original_VA!#REF!-1)*100</f>
        <v>#REF!</v>
      </c>
      <c r="R32" s="12" t="e">
        <f>(Original_VA!#REF!/Original_VA!#REF!-1)*100</f>
        <v>#REF!</v>
      </c>
      <c r="S32" s="12" t="e">
        <f>(Original_VA!#REF!/Original_VA!#REF!-1)*100</f>
        <v>#REF!</v>
      </c>
      <c r="T32" s="12" t="e">
        <f>(Original_VA!#REF!/Original_VA!#REF!-1)*100</f>
        <v>#REF!</v>
      </c>
      <c r="U32" s="12" t="e">
        <f>(Original_VA!#REF!/Original_VA!#REF!-1)*100</f>
        <v>#REF!</v>
      </c>
      <c r="V32" s="12" t="e">
        <f>(Original_VA!#REF!/Original_VA!#REF!-1)*100</f>
        <v>#REF!</v>
      </c>
      <c r="W32" s="12" t="e">
        <f>(Original_VA!#REF!/Original_VA!#REF!-1)*100</f>
        <v>#REF!</v>
      </c>
      <c r="X32" s="12" t="e">
        <f>(Original_VA!#REF!/Original_VA!#REF!-1)*100</f>
        <v>#REF!</v>
      </c>
      <c r="Y32" s="12" t="e">
        <f>(Original_VA!#REF!/Original_VA!#REF!-1)*100</f>
        <v>#REF!</v>
      </c>
      <c r="Z32" s="12" t="e">
        <f>(Original_VA!#REF!/Original_VA!#REF!-1)*100</f>
        <v>#REF!</v>
      </c>
      <c r="AA32" s="12" t="e">
        <f>(Original_VA!#REF!/Original_VA!#REF!-1)*100</f>
        <v>#REF!</v>
      </c>
      <c r="AB32" s="12" t="e">
        <f>(Original_VA!#REF!/Original_VA!#REF!-1)*100</f>
        <v>#REF!</v>
      </c>
      <c r="AD32" s="7"/>
    </row>
    <row r="33" spans="1:30" ht="15" customHeight="1" x14ac:dyDescent="0.25">
      <c r="A33" s="4" t="s">
        <v>28</v>
      </c>
      <c r="B33" s="4"/>
      <c r="C33" s="6"/>
      <c r="D33" s="6"/>
      <c r="E33" s="6"/>
      <c r="F33" s="6"/>
      <c r="G33" s="12" t="e">
        <f>(Original_VA!#REF!/Original_VA!#REF!-1)*100</f>
        <v>#REF!</v>
      </c>
      <c r="H33" s="12" t="e">
        <f>(Original_VA!#REF!/Original_VA!#REF!-1)*100</f>
        <v>#REF!</v>
      </c>
      <c r="I33" s="12" t="e">
        <f>(Original_VA!#REF!/Original_VA!#REF!-1)*100</f>
        <v>#REF!</v>
      </c>
      <c r="J33" s="12" t="e">
        <f>(Original_VA!#REF!/Original_VA!#REF!-1)*100</f>
        <v>#REF!</v>
      </c>
      <c r="K33" s="12" t="e">
        <f>(Original_VA!#REF!/Original_VA!#REF!-1)*100</f>
        <v>#REF!</v>
      </c>
      <c r="L33" s="12" t="e">
        <f>(Original_VA!#REF!/Original_VA!#REF!-1)*100</f>
        <v>#REF!</v>
      </c>
      <c r="M33" s="12" t="e">
        <f>(Original_VA!#REF!/Original_VA!#REF!-1)*100</f>
        <v>#REF!</v>
      </c>
      <c r="N33" s="12" t="e">
        <f>(Original_VA!#REF!/Original_VA!#REF!-1)*100</f>
        <v>#REF!</v>
      </c>
      <c r="O33" s="12" t="e">
        <f>(Original_VA!#REF!/Original_VA!#REF!-1)*100</f>
        <v>#REF!</v>
      </c>
      <c r="P33" s="12" t="e">
        <f>(Original_VA!#REF!/Original_VA!#REF!-1)*100</f>
        <v>#REF!</v>
      </c>
      <c r="Q33" s="12" t="e">
        <f>(Original_VA!#REF!/Original_VA!#REF!-1)*100</f>
        <v>#REF!</v>
      </c>
      <c r="R33" s="12" t="e">
        <f>(Original_VA!#REF!/Original_VA!#REF!-1)*100</f>
        <v>#REF!</v>
      </c>
      <c r="S33" s="12" t="e">
        <f>(Original_VA!#REF!/Original_VA!#REF!-1)*100</f>
        <v>#REF!</v>
      </c>
      <c r="T33" s="12" t="e">
        <f>(Original_VA!#REF!/Original_VA!#REF!-1)*100</f>
        <v>#REF!</v>
      </c>
      <c r="U33" s="12" t="e">
        <f>(Original_VA!#REF!/Original_VA!#REF!-1)*100</f>
        <v>#REF!</v>
      </c>
      <c r="V33" s="12" t="e">
        <f>(Original_VA!#REF!/Original_VA!#REF!-1)*100</f>
        <v>#REF!</v>
      </c>
      <c r="W33" s="12" t="e">
        <f>(Original_VA!#REF!/Original_VA!#REF!-1)*100</f>
        <v>#REF!</v>
      </c>
      <c r="X33" s="12" t="e">
        <f>(Original_VA!#REF!/Original_VA!#REF!-1)*100</f>
        <v>#REF!</v>
      </c>
      <c r="Y33" s="12" t="e">
        <f>(Original_VA!#REF!/Original_VA!#REF!-1)*100</f>
        <v>#REF!</v>
      </c>
      <c r="Z33" s="12" t="e">
        <f>(Original_VA!#REF!/Original_VA!#REF!-1)*100</f>
        <v>#REF!</v>
      </c>
      <c r="AA33" s="12" t="e">
        <f>(Original_VA!#REF!/Original_VA!#REF!-1)*100</f>
        <v>#REF!</v>
      </c>
      <c r="AB33" s="12" t="e">
        <f>(Original_VA!#REF!/Original_VA!#REF!-1)*100</f>
        <v>#REF!</v>
      </c>
      <c r="AD33" s="7"/>
    </row>
    <row r="34" spans="1:30" ht="6" customHeight="1" x14ac:dyDescent="0.25">
      <c r="A34" s="4"/>
      <c r="B34" s="4"/>
      <c r="C34" s="6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D34" s="7"/>
    </row>
    <row r="35" spans="1:30" ht="21.75" customHeight="1" x14ac:dyDescent="0.25">
      <c r="A35" s="1" t="s">
        <v>29</v>
      </c>
      <c r="B35" s="1"/>
      <c r="C35" s="6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D35" s="7"/>
    </row>
    <row r="36" spans="1:30" ht="15" customHeight="1" x14ac:dyDescent="0.25">
      <c r="A36" s="3" t="s">
        <v>30</v>
      </c>
      <c r="B36" s="3"/>
      <c r="C36" s="6"/>
      <c r="D36" s="6"/>
      <c r="E36" s="6"/>
      <c r="F36" s="6"/>
      <c r="G36" s="12" t="e">
        <f>(Original_VA!#REF!/Original_VA!#REF!-1)*100</f>
        <v>#REF!</v>
      </c>
      <c r="H36" s="12" t="e">
        <f>(Original_VA!#REF!/Original_VA!#REF!-1)*100</f>
        <v>#REF!</v>
      </c>
      <c r="I36" s="12" t="e">
        <f>(Original_VA!#REF!/Original_VA!#REF!-1)*100</f>
        <v>#REF!</v>
      </c>
      <c r="J36" s="12" t="e">
        <f>(Original_VA!#REF!/Original_VA!#REF!-1)*100</f>
        <v>#REF!</v>
      </c>
      <c r="K36" s="12" t="e">
        <f>(Original_VA!#REF!/Original_VA!#REF!-1)*100</f>
        <v>#REF!</v>
      </c>
      <c r="L36" s="12" t="e">
        <f>(Original_VA!#REF!/Original_VA!#REF!-1)*100</f>
        <v>#REF!</v>
      </c>
      <c r="M36" s="12" t="e">
        <f>(Original_VA!#REF!/Original_VA!#REF!-1)*100</f>
        <v>#REF!</v>
      </c>
      <c r="N36" s="12" t="e">
        <f>(Original_VA!#REF!/Original_VA!#REF!-1)*100</f>
        <v>#REF!</v>
      </c>
      <c r="O36" s="12" t="e">
        <f>(Original_VA!#REF!/Original_VA!#REF!-1)*100</f>
        <v>#REF!</v>
      </c>
      <c r="P36" s="12" t="e">
        <f>(Original_VA!#REF!/Original_VA!#REF!-1)*100</f>
        <v>#REF!</v>
      </c>
      <c r="Q36" s="12" t="e">
        <f>(Original_VA!#REF!/Original_VA!#REF!-1)*100</f>
        <v>#REF!</v>
      </c>
      <c r="R36" s="12" t="e">
        <f>(Original_VA!#REF!/Original_VA!#REF!-1)*100</f>
        <v>#REF!</v>
      </c>
      <c r="S36" s="12" t="e">
        <f>(Original_VA!#REF!/Original_VA!#REF!-1)*100</f>
        <v>#REF!</v>
      </c>
      <c r="T36" s="12" t="e">
        <f>(Original_VA!#REF!/Original_VA!#REF!-1)*100</f>
        <v>#REF!</v>
      </c>
      <c r="U36" s="12" t="e">
        <f>(Original_VA!#REF!/Original_VA!#REF!-1)*100</f>
        <v>#REF!</v>
      </c>
      <c r="V36" s="12" t="e">
        <f>(Original_VA!#REF!/Original_VA!#REF!-1)*100</f>
        <v>#REF!</v>
      </c>
      <c r="W36" s="12" t="e">
        <f>(Original_VA!#REF!/Original_VA!#REF!-1)*100</f>
        <v>#REF!</v>
      </c>
      <c r="X36" s="12" t="e">
        <f>(Original_VA!#REF!/Original_VA!#REF!-1)*100</f>
        <v>#REF!</v>
      </c>
      <c r="Y36" s="12" t="e">
        <f>(Original_VA!#REF!/Original_VA!#REF!-1)*100</f>
        <v>#REF!</v>
      </c>
      <c r="Z36" s="12" t="e">
        <f>(Original_VA!#REF!/Original_VA!#REF!-1)*100</f>
        <v>#REF!</v>
      </c>
      <c r="AA36" s="12" t="e">
        <f>(Original_VA!#REF!/Original_VA!#REF!-1)*100</f>
        <v>#REF!</v>
      </c>
      <c r="AB36" s="12" t="e">
        <f>(Original_VA!#REF!/Original_VA!#REF!-1)*100</f>
        <v>#REF!</v>
      </c>
      <c r="AD36" s="7"/>
    </row>
    <row r="37" spans="1:30" x14ac:dyDescent="0.25">
      <c r="C37" s="6"/>
    </row>
  </sheetData>
  <mergeCells count="7">
    <mergeCell ref="AA3:AB3"/>
    <mergeCell ref="W3:Z3"/>
    <mergeCell ref="C3:F3"/>
    <mergeCell ref="G3:J3"/>
    <mergeCell ref="K3:N3"/>
    <mergeCell ref="O3:R3"/>
    <mergeCell ref="S3:V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2:AD37"/>
  <sheetViews>
    <sheetView workbookViewId="0">
      <selection activeCell="D5" sqref="D5"/>
    </sheetView>
  </sheetViews>
  <sheetFormatPr defaultRowHeight="15" x14ac:dyDescent="0.25"/>
  <cols>
    <col min="1" max="1" width="35.85546875" customWidth="1"/>
    <col min="2" max="2" width="6.7109375" customWidth="1"/>
    <col min="3" max="29" width="7.5703125" customWidth="1"/>
  </cols>
  <sheetData>
    <row r="2" spans="1:30" x14ac:dyDescent="0.25"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  <c r="J2" t="s">
        <v>38</v>
      </c>
      <c r="K2" t="s">
        <v>39</v>
      </c>
      <c r="L2" t="s">
        <v>40</v>
      </c>
      <c r="M2" t="s">
        <v>41</v>
      </c>
      <c r="N2" t="s">
        <v>42</v>
      </c>
      <c r="O2" t="s">
        <v>43</v>
      </c>
      <c r="P2" t="s">
        <v>44</v>
      </c>
      <c r="Q2" t="s">
        <v>45</v>
      </c>
      <c r="R2" t="s">
        <v>46</v>
      </c>
      <c r="S2" t="s">
        <v>47</v>
      </c>
      <c r="T2" t="s">
        <v>48</v>
      </c>
      <c r="U2" t="s">
        <v>49</v>
      </c>
      <c r="V2" t="s">
        <v>50</v>
      </c>
      <c r="W2" t="s">
        <v>51</v>
      </c>
      <c r="X2" t="s">
        <v>52</v>
      </c>
      <c r="Y2" t="s">
        <v>53</v>
      </c>
      <c r="Z2" t="s">
        <v>54</v>
      </c>
      <c r="AA2" t="s">
        <v>55</v>
      </c>
      <c r="AB2" t="s">
        <v>56</v>
      </c>
    </row>
    <row r="3" spans="1:30" s="8" customFormat="1" x14ac:dyDescent="0.25">
      <c r="C3" s="69">
        <v>2008</v>
      </c>
      <c r="D3" s="69"/>
      <c r="E3" s="69"/>
      <c r="F3" s="69"/>
      <c r="G3" s="69">
        <v>2009</v>
      </c>
      <c r="H3" s="69"/>
      <c r="I3" s="69"/>
      <c r="J3" s="69"/>
      <c r="K3" s="69">
        <v>2010</v>
      </c>
      <c r="L3" s="69"/>
      <c r="M3" s="69"/>
      <c r="N3" s="69"/>
      <c r="O3" s="69">
        <v>2011</v>
      </c>
      <c r="P3" s="69"/>
      <c r="Q3" s="69"/>
      <c r="R3" s="69"/>
      <c r="S3" s="69">
        <v>2012</v>
      </c>
      <c r="T3" s="69"/>
      <c r="U3" s="69"/>
      <c r="V3" s="69"/>
      <c r="W3" s="69">
        <v>2013</v>
      </c>
      <c r="X3" s="69"/>
      <c r="Y3" s="69"/>
      <c r="Z3" s="69"/>
      <c r="AA3" s="8">
        <v>2014</v>
      </c>
    </row>
    <row r="4" spans="1:30" ht="15.75" thickBot="1" x14ac:dyDescent="0.3">
      <c r="C4" s="5" t="s">
        <v>57</v>
      </c>
      <c r="D4" s="5" t="s">
        <v>58</v>
      </c>
      <c r="E4" s="5" t="s">
        <v>59</v>
      </c>
      <c r="F4" s="5" t="s">
        <v>60</v>
      </c>
      <c r="G4" s="5" t="s">
        <v>57</v>
      </c>
      <c r="H4" s="5" t="s">
        <v>58</v>
      </c>
      <c r="I4" s="5" t="s">
        <v>59</v>
      </c>
      <c r="J4" s="5" t="s">
        <v>60</v>
      </c>
      <c r="K4" s="5" t="s">
        <v>57</v>
      </c>
      <c r="L4" s="5" t="s">
        <v>58</v>
      </c>
      <c r="M4" s="5" t="s">
        <v>59</v>
      </c>
      <c r="N4" s="5" t="s">
        <v>60</v>
      </c>
      <c r="O4" s="5" t="s">
        <v>57</v>
      </c>
      <c r="P4" s="5" t="s">
        <v>58</v>
      </c>
      <c r="Q4" s="5" t="s">
        <v>59</v>
      </c>
      <c r="R4" s="5" t="s">
        <v>60</v>
      </c>
      <c r="S4" s="5" t="s">
        <v>57</v>
      </c>
      <c r="T4" s="5" t="s">
        <v>58</v>
      </c>
      <c r="U4" s="5" t="s">
        <v>59</v>
      </c>
      <c r="V4" s="5" t="s">
        <v>60</v>
      </c>
      <c r="W4" s="5" t="s">
        <v>57</v>
      </c>
      <c r="X4" s="5" t="s">
        <v>58</v>
      </c>
      <c r="Y4" s="5" t="s">
        <v>59</v>
      </c>
      <c r="Z4" s="5" t="s">
        <v>60</v>
      </c>
      <c r="AA4" s="5" t="s">
        <v>57</v>
      </c>
      <c r="AB4" s="5" t="s">
        <v>58</v>
      </c>
      <c r="AC4" s="5" t="s">
        <v>59</v>
      </c>
      <c r="AD4" s="5" t="s">
        <v>60</v>
      </c>
    </row>
    <row r="5" spans="1:30" s="8" customFormat="1" ht="28.5" customHeight="1" x14ac:dyDescent="0.25">
      <c r="A5" s="1" t="s">
        <v>0</v>
      </c>
      <c r="B5" s="1"/>
      <c r="C5" s="7" t="e">
        <f>C6+C13+C19+C35</f>
        <v>#REF!</v>
      </c>
      <c r="D5" s="7" t="e">
        <f t="shared" ref="D5:X5" si="0">D6+D13+D19+D35</f>
        <v>#REF!</v>
      </c>
      <c r="E5" s="7" t="e">
        <f t="shared" si="0"/>
        <v>#REF!</v>
      </c>
      <c r="F5" s="7" t="e">
        <f t="shared" si="0"/>
        <v>#REF!</v>
      </c>
      <c r="G5" s="7" t="e">
        <f t="shared" si="0"/>
        <v>#REF!</v>
      </c>
      <c r="H5" s="7" t="e">
        <f t="shared" si="0"/>
        <v>#REF!</v>
      </c>
      <c r="I5" s="7" t="e">
        <f t="shared" si="0"/>
        <v>#REF!</v>
      </c>
      <c r="J5" s="7" t="e">
        <f t="shared" si="0"/>
        <v>#REF!</v>
      </c>
      <c r="K5" s="7" t="e">
        <f t="shared" si="0"/>
        <v>#REF!</v>
      </c>
      <c r="L5" s="7" t="e">
        <f t="shared" si="0"/>
        <v>#REF!</v>
      </c>
      <c r="M5" s="7" t="e">
        <f t="shared" si="0"/>
        <v>#REF!</v>
      </c>
      <c r="N5" s="7" t="e">
        <f t="shared" si="0"/>
        <v>#REF!</v>
      </c>
      <c r="O5" s="7" t="e">
        <f t="shared" si="0"/>
        <v>#REF!</v>
      </c>
      <c r="P5" s="7" t="e">
        <f t="shared" si="0"/>
        <v>#REF!</v>
      </c>
      <c r="Q5" s="7" t="e">
        <f t="shared" si="0"/>
        <v>#REF!</v>
      </c>
      <c r="R5" s="7" t="e">
        <f t="shared" si="0"/>
        <v>#REF!</v>
      </c>
      <c r="S5" s="7" t="e">
        <f t="shared" si="0"/>
        <v>#REF!</v>
      </c>
      <c r="T5" s="7" t="e">
        <f t="shared" si="0"/>
        <v>#REF!</v>
      </c>
      <c r="U5" s="7" t="e">
        <f t="shared" si="0"/>
        <v>#REF!</v>
      </c>
      <c r="V5" s="7" t="e">
        <f t="shared" si="0"/>
        <v>#REF!</v>
      </c>
      <c r="W5" s="7" t="e">
        <f t="shared" si="0"/>
        <v>#REF!</v>
      </c>
      <c r="X5" s="7" t="e">
        <f t="shared" si="0"/>
        <v>#REF!</v>
      </c>
      <c r="Y5" s="7" t="e">
        <f>Y6+Y13+Y19+Y35</f>
        <v>#REF!</v>
      </c>
      <c r="Z5" s="7" t="e">
        <f>Z6+Z13+Z19+Z35</f>
        <v>#REF!</v>
      </c>
      <c r="AA5" s="7" t="e">
        <f>AA6+AA13+AA19+AA35</f>
        <v>#REF!</v>
      </c>
      <c r="AB5" s="7" t="e">
        <f>AB6+AB13+AB19+AB35</f>
        <v>#REF!</v>
      </c>
    </row>
    <row r="6" spans="1:30" s="8" customFormat="1" ht="26.25" customHeight="1" x14ac:dyDescent="0.25">
      <c r="A6" s="1" t="s">
        <v>1</v>
      </c>
      <c r="C6" s="9" t="e">
        <f>SUM(C7:C12)</f>
        <v>#REF!</v>
      </c>
      <c r="D6" s="9" t="e">
        <f t="shared" ref="D6:X6" si="1">SUM(D7:D12)</f>
        <v>#REF!</v>
      </c>
      <c r="E6" s="9" t="e">
        <f t="shared" si="1"/>
        <v>#REF!</v>
      </c>
      <c r="F6" s="9" t="e">
        <f t="shared" si="1"/>
        <v>#REF!</v>
      </c>
      <c r="G6" s="9" t="e">
        <f t="shared" si="1"/>
        <v>#REF!</v>
      </c>
      <c r="H6" s="9" t="e">
        <f t="shared" si="1"/>
        <v>#REF!</v>
      </c>
      <c r="I6" s="9" t="e">
        <f t="shared" si="1"/>
        <v>#REF!</v>
      </c>
      <c r="J6" s="9" t="e">
        <f t="shared" si="1"/>
        <v>#REF!</v>
      </c>
      <c r="K6" s="9" t="e">
        <f t="shared" si="1"/>
        <v>#REF!</v>
      </c>
      <c r="L6" s="9" t="e">
        <f t="shared" si="1"/>
        <v>#REF!</v>
      </c>
      <c r="M6" s="9" t="e">
        <f t="shared" si="1"/>
        <v>#REF!</v>
      </c>
      <c r="N6" s="9" t="e">
        <f t="shared" si="1"/>
        <v>#REF!</v>
      </c>
      <c r="O6" s="9" t="e">
        <f t="shared" si="1"/>
        <v>#REF!</v>
      </c>
      <c r="P6" s="9" t="e">
        <f t="shared" si="1"/>
        <v>#REF!</v>
      </c>
      <c r="Q6" s="9" t="e">
        <f t="shared" si="1"/>
        <v>#REF!</v>
      </c>
      <c r="R6" s="9" t="e">
        <f t="shared" si="1"/>
        <v>#REF!</v>
      </c>
      <c r="S6" s="9" t="e">
        <f t="shared" si="1"/>
        <v>#REF!</v>
      </c>
      <c r="T6" s="9" t="e">
        <f t="shared" si="1"/>
        <v>#REF!</v>
      </c>
      <c r="U6" s="9" t="e">
        <f t="shared" si="1"/>
        <v>#REF!</v>
      </c>
      <c r="V6" s="9" t="e">
        <f t="shared" si="1"/>
        <v>#REF!</v>
      </c>
      <c r="W6" s="9" t="e">
        <f t="shared" si="1"/>
        <v>#REF!</v>
      </c>
      <c r="X6" s="9" t="e">
        <f t="shared" si="1"/>
        <v>#REF!</v>
      </c>
      <c r="Y6" s="9" t="e">
        <f>SUM(Y7:Y12)</f>
        <v>#REF!</v>
      </c>
      <c r="Z6" s="9" t="e">
        <f>SUM(Z7:Z12)</f>
        <v>#REF!</v>
      </c>
      <c r="AA6" s="9" t="e">
        <f>SUM(AA7:AA12)</f>
        <v>#REF!</v>
      </c>
      <c r="AB6" s="9" t="e">
        <f>SUM(AB7:AB12)</f>
        <v>#REF!</v>
      </c>
    </row>
    <row r="7" spans="1:30" ht="15" customHeight="1" x14ac:dyDescent="0.25">
      <c r="A7" s="2" t="s">
        <v>2</v>
      </c>
      <c r="B7" t="s">
        <v>61</v>
      </c>
      <c r="C7" s="6" t="e">
        <f>SUMIF(#REF!,$2:$2,#REF!)</f>
        <v>#REF!</v>
      </c>
      <c r="D7" s="6" t="e">
        <f>SUMIF(#REF!,$2:$2,#REF!)</f>
        <v>#REF!</v>
      </c>
      <c r="E7" s="6" t="e">
        <f>SUMIF(#REF!,$2:$2,#REF!)</f>
        <v>#REF!</v>
      </c>
      <c r="F7" s="6" t="e">
        <f>SUMIF(#REF!,$2:$2,#REF!)</f>
        <v>#REF!</v>
      </c>
      <c r="G7" s="6" t="e">
        <f>SUMIF(#REF!,$2:$2,#REF!)</f>
        <v>#REF!</v>
      </c>
      <c r="H7" s="6" t="e">
        <f>SUMIF(#REF!,$2:$2,#REF!)</f>
        <v>#REF!</v>
      </c>
      <c r="I7" s="6" t="e">
        <f>SUMIF(#REF!,$2:$2,#REF!)</f>
        <v>#REF!</v>
      </c>
      <c r="J7" s="6" t="e">
        <f>SUMIF(#REF!,$2:$2,#REF!)</f>
        <v>#REF!</v>
      </c>
      <c r="K7" s="6" t="e">
        <f>SUMIF(#REF!,$2:$2,#REF!)</f>
        <v>#REF!</v>
      </c>
      <c r="L7" s="6" t="e">
        <f>SUMIF(#REF!,$2:$2,#REF!)</f>
        <v>#REF!</v>
      </c>
      <c r="M7" s="6" t="e">
        <f>SUMIF(#REF!,$2:$2,#REF!)</f>
        <v>#REF!</v>
      </c>
      <c r="N7" s="6" t="e">
        <f>SUMIF(#REF!,$2:$2,#REF!)</f>
        <v>#REF!</v>
      </c>
      <c r="O7" s="6" t="e">
        <f>SUMIF(#REF!,$2:$2,#REF!)</f>
        <v>#REF!</v>
      </c>
      <c r="P7" s="6" t="e">
        <f>SUMIF(#REF!,$2:$2,#REF!)</f>
        <v>#REF!</v>
      </c>
      <c r="Q7" s="6" t="e">
        <f>SUMIF(#REF!,$2:$2,#REF!)</f>
        <v>#REF!</v>
      </c>
      <c r="R7" s="6" t="e">
        <f>SUMIF(#REF!,$2:$2,#REF!)</f>
        <v>#REF!</v>
      </c>
      <c r="S7" s="6" t="e">
        <f>SUMIF(#REF!,$2:$2,#REF!)</f>
        <v>#REF!</v>
      </c>
      <c r="T7" s="6" t="e">
        <f>SUMIF(#REF!,$2:$2,#REF!)</f>
        <v>#REF!</v>
      </c>
      <c r="U7" s="6" t="e">
        <f>SUMIF(#REF!,$2:$2,#REF!)</f>
        <v>#REF!</v>
      </c>
      <c r="V7" s="6" t="e">
        <f>SUMIF(#REF!,$2:$2,#REF!)</f>
        <v>#REF!</v>
      </c>
      <c r="W7" s="6" t="e">
        <f>SUMIF(#REF!,$2:$2,#REF!)</f>
        <v>#REF!</v>
      </c>
      <c r="X7" s="6" t="e">
        <f>SUMIF(#REF!,$2:$2,#REF!)</f>
        <v>#REF!</v>
      </c>
      <c r="Y7" s="6" t="e">
        <f>SUMIF(#REF!,$2:$2,#REF!)</f>
        <v>#REF!</v>
      </c>
      <c r="Z7" s="6" t="e">
        <f>SUMIF(#REF!,$2:$2,#REF!)</f>
        <v>#REF!</v>
      </c>
      <c r="AA7" s="6" t="e">
        <f>SUMIF(#REF!,$2:$2,#REF!)</f>
        <v>#REF!</v>
      </c>
      <c r="AB7" s="6" t="e">
        <f>SUMIF(#REF!,$2:$2,#REF!)</f>
        <v>#REF!</v>
      </c>
    </row>
    <row r="8" spans="1:30" ht="15" customHeight="1" x14ac:dyDescent="0.25">
      <c r="A8" s="2" t="s">
        <v>3</v>
      </c>
      <c r="B8" t="s">
        <v>61</v>
      </c>
      <c r="C8" s="6" t="e">
        <f>SUMIF(#REF!,$2:$2,#REF!)</f>
        <v>#REF!</v>
      </c>
      <c r="D8" s="6" t="e">
        <f>SUMIF(#REF!,$2:$2,#REF!)</f>
        <v>#REF!</v>
      </c>
      <c r="E8" s="6" t="e">
        <f>SUMIF(#REF!,$2:$2,#REF!)</f>
        <v>#REF!</v>
      </c>
      <c r="F8" s="6" t="e">
        <f>SUMIF(#REF!,$2:$2,#REF!)</f>
        <v>#REF!</v>
      </c>
      <c r="G8" s="6" t="e">
        <f>SUMIF(#REF!,$2:$2,#REF!)</f>
        <v>#REF!</v>
      </c>
      <c r="H8" s="6" t="e">
        <f>SUMIF(#REF!,$2:$2,#REF!)</f>
        <v>#REF!</v>
      </c>
      <c r="I8" s="6" t="e">
        <f>SUMIF(#REF!,$2:$2,#REF!)</f>
        <v>#REF!</v>
      </c>
      <c r="J8" s="6" t="e">
        <f>SUMIF(#REF!,$2:$2,#REF!)</f>
        <v>#REF!</v>
      </c>
      <c r="K8" s="6" t="e">
        <f>SUMIF(#REF!,$2:$2,#REF!)</f>
        <v>#REF!</v>
      </c>
      <c r="L8" s="6" t="e">
        <f>SUMIF(#REF!,$2:$2,#REF!)</f>
        <v>#REF!</v>
      </c>
      <c r="M8" s="6" t="e">
        <f>SUMIF(#REF!,$2:$2,#REF!)</f>
        <v>#REF!</v>
      </c>
      <c r="N8" s="6" t="e">
        <f>SUMIF(#REF!,$2:$2,#REF!)</f>
        <v>#REF!</v>
      </c>
      <c r="O8" s="6" t="e">
        <f>SUMIF(#REF!,$2:$2,#REF!)</f>
        <v>#REF!</v>
      </c>
      <c r="P8" s="6" t="e">
        <f>SUMIF(#REF!,$2:$2,#REF!)</f>
        <v>#REF!</v>
      </c>
      <c r="Q8" s="6" t="e">
        <f>SUMIF(#REF!,$2:$2,#REF!)</f>
        <v>#REF!</v>
      </c>
      <c r="R8" s="6" t="e">
        <f>SUMIF(#REF!,$2:$2,#REF!)</f>
        <v>#REF!</v>
      </c>
      <c r="S8" s="6" t="e">
        <f>SUMIF(#REF!,$2:$2,#REF!)</f>
        <v>#REF!</v>
      </c>
      <c r="T8" s="6" t="e">
        <f>SUMIF(#REF!,$2:$2,#REF!)</f>
        <v>#REF!</v>
      </c>
      <c r="U8" s="6" t="e">
        <f>SUMIF(#REF!,$2:$2,#REF!)</f>
        <v>#REF!</v>
      </c>
      <c r="V8" s="6" t="e">
        <f>SUMIF(#REF!,$2:$2,#REF!)</f>
        <v>#REF!</v>
      </c>
      <c r="W8" s="6" t="e">
        <f>SUMIF(#REF!,$2:$2,#REF!)</f>
        <v>#REF!</v>
      </c>
      <c r="X8" s="6" t="e">
        <f>SUMIF(#REF!,$2:$2,#REF!)</f>
        <v>#REF!</v>
      </c>
      <c r="Y8" s="6" t="e">
        <f>SUMIF(#REF!,$2:$2,#REF!)</f>
        <v>#REF!</v>
      </c>
      <c r="Z8" s="6" t="e">
        <f>SUMIF(#REF!,$2:$2,#REF!)</f>
        <v>#REF!</v>
      </c>
      <c r="AA8" s="6" t="e">
        <f>SUMIF(#REF!,$2:$2,#REF!)</f>
        <v>#REF!</v>
      </c>
      <c r="AB8" s="6" t="e">
        <f>SUMIF(#REF!,$2:$2,#REF!)</f>
        <v>#REF!</v>
      </c>
    </row>
    <row r="9" spans="1:30" ht="15" customHeight="1" x14ac:dyDescent="0.25">
      <c r="A9" s="2" t="s">
        <v>4</v>
      </c>
      <c r="B9" t="s">
        <v>62</v>
      </c>
      <c r="C9" s="6" t="e">
        <f>SUMIF([1]IndData!$C:$C,$2:$2,[1]IndData!$F:$F)</f>
        <v>#VALUE!</v>
      </c>
      <c r="D9" s="6" t="e">
        <f>SUMIF([1]IndData!$C:$C,$2:$2,[1]IndData!$F:$F)</f>
        <v>#VALUE!</v>
      </c>
      <c r="E9" s="6" t="e">
        <f>SUMIF([1]IndData!$C:$C,$2:$2,[1]IndData!$F:$F)</f>
        <v>#VALUE!</v>
      </c>
      <c r="F9" s="6" t="e">
        <f>SUMIF([1]IndData!$C:$C,$2:$2,[1]IndData!$F:$F)</f>
        <v>#VALUE!</v>
      </c>
      <c r="G9" s="6" t="e">
        <f>SUMIF([1]IndData!$C:$C,$2:$2,[1]IndData!$F:$F)</f>
        <v>#VALUE!</v>
      </c>
      <c r="H9" s="6" t="e">
        <f>SUMIF([1]IndData!$C:$C,$2:$2,[1]IndData!$F:$F)</f>
        <v>#VALUE!</v>
      </c>
      <c r="I9" s="6" t="e">
        <f>SUMIF([1]IndData!$C:$C,$2:$2,[1]IndData!$F:$F)</f>
        <v>#VALUE!</v>
      </c>
      <c r="J9" s="6" t="e">
        <f>SUMIF([1]IndData!$C:$C,$2:$2,[1]IndData!$F:$F)</f>
        <v>#VALUE!</v>
      </c>
      <c r="K9" s="6" t="e">
        <f>SUMIF([1]IndData!$C:$C,$2:$2,[1]IndData!$F:$F)</f>
        <v>#VALUE!</v>
      </c>
      <c r="L9" s="6" t="e">
        <f>SUMIF([1]IndData!$C:$C,$2:$2,[1]IndData!$F:$F)</f>
        <v>#VALUE!</v>
      </c>
      <c r="M9" s="6" t="e">
        <f>SUMIF([1]IndData!$C:$C,$2:$2,[1]IndData!$F:$F)</f>
        <v>#VALUE!</v>
      </c>
      <c r="N9" s="6" t="e">
        <f>SUMIF([1]IndData!$C:$C,$2:$2,[1]IndData!$F:$F)</f>
        <v>#VALUE!</v>
      </c>
      <c r="O9" s="6" t="e">
        <f>SUMIF([1]IndData!$C:$C,$2:$2,[1]IndData!$F:$F)</f>
        <v>#VALUE!</v>
      </c>
      <c r="P9" s="6" t="e">
        <f>SUMIF([1]IndData!$C:$C,$2:$2,[1]IndData!$F:$F)</f>
        <v>#VALUE!</v>
      </c>
      <c r="Q9" s="6" t="e">
        <f>SUMIF([1]IndData!$C:$C,$2:$2,[1]IndData!$F:$F)</f>
        <v>#VALUE!</v>
      </c>
      <c r="R9" s="6" t="e">
        <f>SUMIF([1]IndData!$C:$C,$2:$2,[1]IndData!$F:$F)</f>
        <v>#VALUE!</v>
      </c>
      <c r="S9" s="6" t="e">
        <f>SUMIF([1]IndData!$C:$C,$2:$2,[1]IndData!$F:$F)</f>
        <v>#VALUE!</v>
      </c>
      <c r="T9" s="6" t="e">
        <f>SUMIF([1]IndData!$C:$C,$2:$2,[1]IndData!$F:$F)</f>
        <v>#VALUE!</v>
      </c>
      <c r="U9" s="6" t="e">
        <f>SUMIF([1]IndData!$C:$C,$2:$2,[1]IndData!$F:$F)</f>
        <v>#VALUE!</v>
      </c>
      <c r="V9" s="6" t="e">
        <f>SUMIF([1]IndData!$C:$C,$2:$2,[1]IndData!$F:$F)</f>
        <v>#VALUE!</v>
      </c>
      <c r="W9" s="6" t="e">
        <f>SUMIF([1]IndData!$C:$C,$2:$2,[1]IndData!$F:$F)</f>
        <v>#VALUE!</v>
      </c>
      <c r="X9" s="6" t="e">
        <f>SUMIF([1]IndData!$C:$C,$2:$2,[1]IndData!$F:$F)</f>
        <v>#VALUE!</v>
      </c>
      <c r="Y9" s="6" t="e">
        <f>SUMIF([1]IndData!$C:$C,$2:$2,[1]IndData!$F:$F)</f>
        <v>#VALUE!</v>
      </c>
      <c r="Z9" s="6" t="e">
        <f>SUMIF([1]IndData!$C:$C,$2:$2,[1]IndData!$F:$F)</f>
        <v>#VALUE!</v>
      </c>
      <c r="AA9" s="6" t="e">
        <f>SUMIF([1]IndData!$C:$C,$2:$2,[1]IndData!$F:$F)</f>
        <v>#VALUE!</v>
      </c>
      <c r="AB9" s="6" t="e">
        <f>SUMIF([1]IndData!$C:$C,$2:$2,[1]IndData!$F:$F)</f>
        <v>#VALUE!</v>
      </c>
    </row>
    <row r="10" spans="1:30" ht="15" customHeight="1" x14ac:dyDescent="0.25">
      <c r="A10" s="2" t="s">
        <v>5</v>
      </c>
      <c r="B10" t="s">
        <v>61</v>
      </c>
      <c r="C10" s="6" t="e">
        <f>SUMIF(#REF!,$2:$2,#REF!)</f>
        <v>#REF!</v>
      </c>
      <c r="D10" s="6" t="e">
        <f>SUMIF(#REF!,$2:$2,#REF!)</f>
        <v>#REF!</v>
      </c>
      <c r="E10" s="6" t="e">
        <f>SUMIF(#REF!,$2:$2,#REF!)</f>
        <v>#REF!</v>
      </c>
      <c r="F10" s="6" t="e">
        <f>SUMIF(#REF!,$2:$2,#REF!)</f>
        <v>#REF!</v>
      </c>
      <c r="G10" s="6" t="e">
        <f>SUMIF(#REF!,$2:$2,#REF!)</f>
        <v>#REF!</v>
      </c>
      <c r="H10" s="6" t="e">
        <f>SUMIF(#REF!,$2:$2,#REF!)</f>
        <v>#REF!</v>
      </c>
      <c r="I10" s="6" t="e">
        <f>SUMIF(#REF!,$2:$2,#REF!)</f>
        <v>#REF!</v>
      </c>
      <c r="J10" s="6" t="e">
        <f>SUMIF(#REF!,$2:$2,#REF!)</f>
        <v>#REF!</v>
      </c>
      <c r="K10" s="6" t="e">
        <f>SUMIF(#REF!,$2:$2,#REF!)</f>
        <v>#REF!</v>
      </c>
      <c r="L10" s="6" t="e">
        <f>SUMIF(#REF!,$2:$2,#REF!)</f>
        <v>#REF!</v>
      </c>
      <c r="M10" s="6" t="e">
        <f>SUMIF(#REF!,$2:$2,#REF!)</f>
        <v>#REF!</v>
      </c>
      <c r="N10" s="6" t="e">
        <f>SUMIF(#REF!,$2:$2,#REF!)</f>
        <v>#REF!</v>
      </c>
      <c r="O10" s="6" t="e">
        <f>SUMIF(#REF!,$2:$2,#REF!)</f>
        <v>#REF!</v>
      </c>
      <c r="P10" s="6" t="e">
        <f>SUMIF(#REF!,$2:$2,#REF!)</f>
        <v>#REF!</v>
      </c>
      <c r="Q10" s="6" t="e">
        <f>SUMIF(#REF!,$2:$2,#REF!)</f>
        <v>#REF!</v>
      </c>
      <c r="R10" s="6" t="e">
        <f>SUMIF(#REF!,$2:$2,#REF!)</f>
        <v>#REF!</v>
      </c>
      <c r="S10" s="6" t="e">
        <f>SUMIF(#REF!,$2:$2,#REF!)</f>
        <v>#REF!</v>
      </c>
      <c r="T10" s="6" t="e">
        <f>SUMIF(#REF!,$2:$2,#REF!)</f>
        <v>#REF!</v>
      </c>
      <c r="U10" s="6" t="e">
        <f>SUMIF(#REF!,$2:$2,#REF!)</f>
        <v>#REF!</v>
      </c>
      <c r="V10" s="6" t="e">
        <f>SUMIF(#REF!,$2:$2,#REF!)</f>
        <v>#REF!</v>
      </c>
      <c r="W10" s="6" t="e">
        <f>SUMIF(#REF!,$2:$2,#REF!)</f>
        <v>#REF!</v>
      </c>
      <c r="X10" s="6" t="e">
        <f>SUMIF(#REF!,$2:$2,#REF!)</f>
        <v>#REF!</v>
      </c>
      <c r="Y10" s="6" t="e">
        <f>SUMIF(#REF!,$2:$2,#REF!)</f>
        <v>#REF!</v>
      </c>
      <c r="Z10" s="6" t="e">
        <f>SUMIF(#REF!,$2:$2,#REF!)</f>
        <v>#REF!</v>
      </c>
      <c r="AA10" s="6" t="e">
        <f>SUMIF(#REF!,$2:$2,#REF!)</f>
        <v>#REF!</v>
      </c>
      <c r="AB10" s="6" t="e">
        <f>SUMIF(#REF!,$2:$2,#REF!)</f>
        <v>#REF!</v>
      </c>
    </row>
    <row r="11" spans="1:30" ht="15" customHeight="1" x14ac:dyDescent="0.25">
      <c r="A11" s="2" t="s">
        <v>6</v>
      </c>
      <c r="B11" t="s">
        <v>61</v>
      </c>
      <c r="C11" s="6" t="e">
        <f>SUMIF(#REF!,$2:$2,#REF!)</f>
        <v>#REF!</v>
      </c>
      <c r="D11" s="6" t="e">
        <f>SUMIF(#REF!,$2:$2,#REF!)</f>
        <v>#REF!</v>
      </c>
      <c r="E11" s="6" t="e">
        <f>SUMIF(#REF!,$2:$2,#REF!)</f>
        <v>#REF!</v>
      </c>
      <c r="F11" s="6" t="e">
        <f>SUMIF(#REF!,$2:$2,#REF!)</f>
        <v>#REF!</v>
      </c>
      <c r="G11" s="6" t="e">
        <f>SUMIF(#REF!,$2:$2,#REF!)</f>
        <v>#REF!</v>
      </c>
      <c r="H11" s="6" t="e">
        <f>SUMIF(#REF!,$2:$2,#REF!)</f>
        <v>#REF!</v>
      </c>
      <c r="I11" s="6" t="e">
        <f>SUMIF(#REF!,$2:$2,#REF!)</f>
        <v>#REF!</v>
      </c>
      <c r="J11" s="6" t="e">
        <f>SUMIF(#REF!,$2:$2,#REF!)</f>
        <v>#REF!</v>
      </c>
      <c r="K11" s="6" t="e">
        <f>SUMIF(#REF!,$2:$2,#REF!)</f>
        <v>#REF!</v>
      </c>
      <c r="L11" s="6" t="e">
        <f>SUMIF(#REF!,$2:$2,#REF!)</f>
        <v>#REF!</v>
      </c>
      <c r="M11" s="6" t="e">
        <f>SUMIF(#REF!,$2:$2,#REF!)</f>
        <v>#REF!</v>
      </c>
      <c r="N11" s="6" t="e">
        <f>SUMIF(#REF!,$2:$2,#REF!)</f>
        <v>#REF!</v>
      </c>
      <c r="O11" s="6" t="e">
        <f>SUMIF(#REF!,$2:$2,#REF!)</f>
        <v>#REF!</v>
      </c>
      <c r="P11" s="6" t="e">
        <f>SUMIF(#REF!,$2:$2,#REF!)</f>
        <v>#REF!</v>
      </c>
      <c r="Q11" s="6" t="e">
        <f>SUMIF(#REF!,$2:$2,#REF!)</f>
        <v>#REF!</v>
      </c>
      <c r="R11" s="6" t="e">
        <f>SUMIF(#REF!,$2:$2,#REF!)</f>
        <v>#REF!</v>
      </c>
      <c r="S11" s="6" t="e">
        <f>SUMIF(#REF!,$2:$2,#REF!)</f>
        <v>#REF!</v>
      </c>
      <c r="T11" s="6" t="e">
        <f>SUMIF(#REF!,$2:$2,#REF!)</f>
        <v>#REF!</v>
      </c>
      <c r="U11" s="6" t="e">
        <f>SUMIF(#REF!,$2:$2,#REF!)</f>
        <v>#REF!</v>
      </c>
      <c r="V11" s="6" t="e">
        <f>SUMIF(#REF!,$2:$2,#REF!)</f>
        <v>#REF!</v>
      </c>
      <c r="W11" s="6" t="e">
        <f>SUMIF(#REF!,$2:$2,#REF!)</f>
        <v>#REF!</v>
      </c>
      <c r="X11" s="6" t="e">
        <f>SUMIF(#REF!,$2:$2,#REF!)</f>
        <v>#REF!</v>
      </c>
      <c r="Y11" s="6" t="e">
        <f>SUMIF(#REF!,$2:$2,#REF!)</f>
        <v>#REF!</v>
      </c>
      <c r="Z11" s="6" t="e">
        <f>SUMIF(#REF!,$2:$2,#REF!)</f>
        <v>#REF!</v>
      </c>
      <c r="AA11" s="6" t="e">
        <f>SUMIF(#REF!,$2:$2,#REF!)</f>
        <v>#REF!</v>
      </c>
      <c r="AB11" s="6" t="e">
        <f>SUMIF(#REF!,$2:$2,#REF!)</f>
        <v>#REF!</v>
      </c>
    </row>
    <row r="12" spans="1:30" ht="15" customHeight="1" x14ac:dyDescent="0.25">
      <c r="A12" s="2" t="s">
        <v>7</v>
      </c>
      <c r="B12" t="s">
        <v>61</v>
      </c>
      <c r="C12" s="6" t="e">
        <f>SUMIF(#REF!,$2:$2,#REF!)</f>
        <v>#REF!</v>
      </c>
      <c r="D12" s="6" t="e">
        <f>SUMIF(#REF!,$2:$2,#REF!)</f>
        <v>#REF!</v>
      </c>
      <c r="E12" s="6" t="e">
        <f>SUMIF(#REF!,$2:$2,#REF!)</f>
        <v>#REF!</v>
      </c>
      <c r="F12" s="6" t="e">
        <f>SUMIF(#REF!,$2:$2,#REF!)</f>
        <v>#REF!</v>
      </c>
      <c r="G12" s="6" t="e">
        <f>SUMIF(#REF!,$2:$2,#REF!)</f>
        <v>#REF!</v>
      </c>
      <c r="H12" s="6" t="e">
        <f>SUMIF(#REF!,$2:$2,#REF!)</f>
        <v>#REF!</v>
      </c>
      <c r="I12" s="6" t="e">
        <f>SUMIF(#REF!,$2:$2,#REF!)</f>
        <v>#REF!</v>
      </c>
      <c r="J12" s="6" t="e">
        <f>SUMIF(#REF!,$2:$2,#REF!)</f>
        <v>#REF!</v>
      </c>
      <c r="K12" s="6" t="e">
        <f>SUMIF(#REF!,$2:$2,#REF!)</f>
        <v>#REF!</v>
      </c>
      <c r="L12" s="6" t="e">
        <f>SUMIF(#REF!,$2:$2,#REF!)</f>
        <v>#REF!</v>
      </c>
      <c r="M12" s="6" t="e">
        <f>SUMIF(#REF!,$2:$2,#REF!)</f>
        <v>#REF!</v>
      </c>
      <c r="N12" s="6" t="e">
        <f>SUMIF(#REF!,$2:$2,#REF!)</f>
        <v>#REF!</v>
      </c>
      <c r="O12" s="6" t="e">
        <f>SUMIF(#REF!,$2:$2,#REF!)</f>
        <v>#REF!</v>
      </c>
      <c r="P12" s="6" t="e">
        <f>SUMIF(#REF!,$2:$2,#REF!)</f>
        <v>#REF!</v>
      </c>
      <c r="Q12" s="6" t="e">
        <f>SUMIF(#REF!,$2:$2,#REF!)</f>
        <v>#REF!</v>
      </c>
      <c r="R12" s="6" t="e">
        <f>SUMIF(#REF!,$2:$2,#REF!)</f>
        <v>#REF!</v>
      </c>
      <c r="S12" s="6" t="e">
        <f>SUMIF(#REF!,$2:$2,#REF!)</f>
        <v>#REF!</v>
      </c>
      <c r="T12" s="6" t="e">
        <f>SUMIF(#REF!,$2:$2,#REF!)</f>
        <v>#REF!</v>
      </c>
      <c r="U12" s="6" t="e">
        <f>SUMIF(#REF!,$2:$2,#REF!)</f>
        <v>#REF!</v>
      </c>
      <c r="V12" s="6" t="e">
        <f>SUMIF(#REF!,$2:$2,#REF!)</f>
        <v>#REF!</v>
      </c>
      <c r="W12" s="6" t="e">
        <f>SUMIF(#REF!,$2:$2,#REF!)</f>
        <v>#REF!</v>
      </c>
      <c r="X12" s="6" t="e">
        <f>SUMIF(#REF!,$2:$2,#REF!)</f>
        <v>#REF!</v>
      </c>
      <c r="Y12" s="6" t="e">
        <f>SUMIF(#REF!,$2:$2,#REF!)</f>
        <v>#REF!</v>
      </c>
      <c r="Z12" s="6" t="e">
        <f>SUMIF(#REF!,$2:$2,#REF!)</f>
        <v>#REF!</v>
      </c>
      <c r="AA12" s="6" t="e">
        <f>SUMIF(#REF!,$2:$2,#REF!)</f>
        <v>#REF!</v>
      </c>
      <c r="AB12" s="6" t="e">
        <f>SUMIF(#REF!,$2:$2,#REF!)</f>
        <v>#REF!</v>
      </c>
    </row>
    <row r="13" spans="1:30" s="8" customFormat="1" ht="30" customHeight="1" x14ac:dyDescent="0.25">
      <c r="A13" s="1" t="s">
        <v>8</v>
      </c>
      <c r="C13" s="9" t="e">
        <f>SUM(C14:C18)</f>
        <v>#REF!</v>
      </c>
      <c r="D13" s="9" t="e">
        <f t="shared" ref="D13:AB13" si="2">SUM(D14:D18)</f>
        <v>#REF!</v>
      </c>
      <c r="E13" s="9" t="e">
        <f t="shared" si="2"/>
        <v>#REF!</v>
      </c>
      <c r="F13" s="9" t="e">
        <f t="shared" si="2"/>
        <v>#REF!</v>
      </c>
      <c r="G13" s="9" t="e">
        <f t="shared" si="2"/>
        <v>#REF!</v>
      </c>
      <c r="H13" s="9" t="e">
        <f t="shared" si="2"/>
        <v>#REF!</v>
      </c>
      <c r="I13" s="9" t="e">
        <f t="shared" si="2"/>
        <v>#REF!</v>
      </c>
      <c r="J13" s="9" t="e">
        <f t="shared" si="2"/>
        <v>#REF!</v>
      </c>
      <c r="K13" s="9" t="e">
        <f t="shared" si="2"/>
        <v>#REF!</v>
      </c>
      <c r="L13" s="9" t="e">
        <f t="shared" si="2"/>
        <v>#REF!</v>
      </c>
      <c r="M13" s="9" t="e">
        <f t="shared" si="2"/>
        <v>#REF!</v>
      </c>
      <c r="N13" s="9" t="e">
        <f t="shared" si="2"/>
        <v>#REF!</v>
      </c>
      <c r="O13" s="9" t="e">
        <f t="shared" si="2"/>
        <v>#REF!</v>
      </c>
      <c r="P13" s="9" t="e">
        <f t="shared" si="2"/>
        <v>#REF!</v>
      </c>
      <c r="Q13" s="9" t="e">
        <f t="shared" si="2"/>
        <v>#REF!</v>
      </c>
      <c r="R13" s="9" t="e">
        <f t="shared" si="2"/>
        <v>#REF!</v>
      </c>
      <c r="S13" s="9" t="e">
        <f t="shared" si="2"/>
        <v>#REF!</v>
      </c>
      <c r="T13" s="9" t="e">
        <f t="shared" si="2"/>
        <v>#REF!</v>
      </c>
      <c r="U13" s="9" t="e">
        <f t="shared" si="2"/>
        <v>#REF!</v>
      </c>
      <c r="V13" s="9" t="e">
        <f t="shared" si="2"/>
        <v>#REF!</v>
      </c>
      <c r="W13" s="9" t="e">
        <f t="shared" si="2"/>
        <v>#REF!</v>
      </c>
      <c r="X13" s="9" t="e">
        <f t="shared" si="2"/>
        <v>#REF!</v>
      </c>
      <c r="Y13" s="9" t="e">
        <f t="shared" si="2"/>
        <v>#REF!</v>
      </c>
      <c r="Z13" s="9" t="e">
        <f t="shared" si="2"/>
        <v>#REF!</v>
      </c>
      <c r="AA13" s="9" t="e">
        <f t="shared" si="2"/>
        <v>#REF!</v>
      </c>
      <c r="AB13" s="9" t="e">
        <f t="shared" si="2"/>
        <v>#REF!</v>
      </c>
    </row>
    <row r="14" spans="1:30" ht="15" customHeight="1" x14ac:dyDescent="0.25">
      <c r="A14" s="2" t="s">
        <v>9</v>
      </c>
      <c r="B14" s="8" t="s">
        <v>62</v>
      </c>
      <c r="C14" s="6" t="e">
        <f>SUMIF(#REF!,$2:$2,#REF!)</f>
        <v>#REF!</v>
      </c>
      <c r="D14" s="6" t="e">
        <f>SUMIF(#REF!,$2:$2,#REF!)</f>
        <v>#REF!</v>
      </c>
      <c r="E14" s="6" t="e">
        <f>SUMIF(#REF!,$2:$2,#REF!)</f>
        <v>#REF!</v>
      </c>
      <c r="F14" s="6" t="e">
        <f>SUMIF(#REF!,$2:$2,#REF!)</f>
        <v>#REF!</v>
      </c>
      <c r="G14" s="6" t="e">
        <f>SUMIF(#REF!,$2:$2,#REF!)</f>
        <v>#REF!</v>
      </c>
      <c r="H14" s="6" t="e">
        <f>SUMIF(#REF!,$2:$2,#REF!)</f>
        <v>#REF!</v>
      </c>
      <c r="I14" s="6" t="e">
        <f>SUMIF(#REF!,$2:$2,#REF!)</f>
        <v>#REF!</v>
      </c>
      <c r="J14" s="6" t="e">
        <f>SUMIF(#REF!,$2:$2,#REF!)</f>
        <v>#REF!</v>
      </c>
      <c r="K14" s="6" t="e">
        <f>SUMIF(#REF!,$2:$2,#REF!)</f>
        <v>#REF!</v>
      </c>
      <c r="L14" s="6" t="e">
        <f>SUMIF(#REF!,$2:$2,#REF!)</f>
        <v>#REF!</v>
      </c>
      <c r="M14" s="6" t="e">
        <f>SUMIF(#REF!,$2:$2,#REF!)</f>
        <v>#REF!</v>
      </c>
      <c r="N14" s="6" t="e">
        <f>SUMIF(#REF!,$2:$2,#REF!)</f>
        <v>#REF!</v>
      </c>
      <c r="O14" s="6" t="e">
        <f>SUMIF(#REF!,$2:$2,#REF!)</f>
        <v>#REF!</v>
      </c>
      <c r="P14" s="6" t="e">
        <f>SUMIF(#REF!,$2:$2,#REF!)</f>
        <v>#REF!</v>
      </c>
      <c r="Q14" s="6" t="e">
        <f>SUMIF(#REF!,$2:$2,#REF!)</f>
        <v>#REF!</v>
      </c>
      <c r="R14" s="6" t="e">
        <f>SUMIF(#REF!,$2:$2,#REF!)</f>
        <v>#REF!</v>
      </c>
      <c r="S14" s="6" t="e">
        <f>SUMIF(#REF!,$2:$2,#REF!)</f>
        <v>#REF!</v>
      </c>
      <c r="T14" s="6" t="e">
        <f>SUMIF(#REF!,$2:$2,#REF!)</f>
        <v>#REF!</v>
      </c>
      <c r="U14" s="6" t="e">
        <f>SUMIF(#REF!,$2:$2,#REF!)</f>
        <v>#REF!</v>
      </c>
      <c r="V14" s="6" t="e">
        <f>SUMIF(#REF!,$2:$2,#REF!)</f>
        <v>#REF!</v>
      </c>
      <c r="W14" s="6" t="e">
        <f>SUMIF(#REF!,$2:$2,#REF!)</f>
        <v>#REF!</v>
      </c>
      <c r="X14" s="6" t="e">
        <f>SUMIF(#REF!,$2:$2,#REF!)</f>
        <v>#REF!</v>
      </c>
      <c r="Y14" s="6" t="e">
        <f>SUMIF(#REF!,$2:$2,#REF!)</f>
        <v>#REF!</v>
      </c>
      <c r="Z14" s="6" t="e">
        <f>SUMIF(#REF!,$2:$2,#REF!)</f>
        <v>#REF!</v>
      </c>
      <c r="AA14" s="6" t="e">
        <f>SUMIF(#REF!,$2:$2,#REF!)</f>
        <v>#REF!</v>
      </c>
      <c r="AB14" s="6" t="e">
        <f>SUMIF(#REF!,$2:$2,#REF!)</f>
        <v>#REF!</v>
      </c>
    </row>
    <row r="15" spans="1:30" ht="15" customHeight="1" x14ac:dyDescent="0.25">
      <c r="A15" s="3" t="s">
        <v>10</v>
      </c>
      <c r="B15" t="s">
        <v>62</v>
      </c>
      <c r="C15" s="6" t="e">
        <f>SUMIF([1]IndData!$C:$C,$2:$2,[1]IndData!$K:$K)</f>
        <v>#VALUE!</v>
      </c>
      <c r="D15" s="6" t="e">
        <f>SUMIF([1]IndData!$C:$C,$2:$2,[1]IndData!$K:$K)</f>
        <v>#VALUE!</v>
      </c>
      <c r="E15" s="6" t="e">
        <f>SUMIF([1]IndData!$C:$C,$2:$2,[1]IndData!$K:$K)</f>
        <v>#VALUE!</v>
      </c>
      <c r="F15" s="6" t="e">
        <f>SUMIF([1]IndData!$C:$C,$2:$2,[1]IndData!$K:$K)</f>
        <v>#VALUE!</v>
      </c>
      <c r="G15" s="6" t="e">
        <f>SUMIF([1]IndData!$C:$C,$2:$2,[1]IndData!$K:$K)</f>
        <v>#VALUE!</v>
      </c>
      <c r="H15" s="6" t="e">
        <f>SUMIF([1]IndData!$C:$C,$2:$2,[1]IndData!$K:$K)</f>
        <v>#VALUE!</v>
      </c>
      <c r="I15" s="6" t="e">
        <f>SUMIF([1]IndData!$C:$C,$2:$2,[1]IndData!$K:$K)</f>
        <v>#VALUE!</v>
      </c>
      <c r="J15" s="6" t="e">
        <f>SUMIF([1]IndData!$C:$C,$2:$2,[1]IndData!$K:$K)</f>
        <v>#VALUE!</v>
      </c>
      <c r="K15" s="6" t="e">
        <f>SUMIF([1]IndData!$C:$C,$2:$2,[1]IndData!$K:$K)</f>
        <v>#VALUE!</v>
      </c>
      <c r="L15" s="6" t="e">
        <f>SUMIF([1]IndData!$C:$C,$2:$2,[1]IndData!$K:$K)</f>
        <v>#VALUE!</v>
      </c>
      <c r="M15" s="6" t="e">
        <f>SUMIF([1]IndData!$C:$C,$2:$2,[1]IndData!$K:$K)</f>
        <v>#VALUE!</v>
      </c>
      <c r="N15" s="6" t="e">
        <f>SUMIF([1]IndData!$C:$C,$2:$2,[1]IndData!$K:$K)</f>
        <v>#VALUE!</v>
      </c>
      <c r="O15" s="6" t="e">
        <f>SUMIF([1]IndData!$C:$C,$2:$2,[1]IndData!$K:$K)</f>
        <v>#VALUE!</v>
      </c>
      <c r="P15" s="6" t="e">
        <f>SUMIF([1]IndData!$C:$C,$2:$2,[1]IndData!$K:$K)</f>
        <v>#VALUE!</v>
      </c>
      <c r="Q15" s="6" t="e">
        <f>SUMIF([1]IndData!$C:$C,$2:$2,[1]IndData!$K:$K)</f>
        <v>#VALUE!</v>
      </c>
      <c r="R15" s="6" t="e">
        <f>SUMIF([1]IndData!$C:$C,$2:$2,[1]IndData!$K:$K)</f>
        <v>#VALUE!</v>
      </c>
      <c r="S15" s="6" t="e">
        <f>SUMIF([1]IndData!$C:$C,$2:$2,[1]IndData!$K:$K)</f>
        <v>#VALUE!</v>
      </c>
      <c r="T15" s="6" t="e">
        <f>SUMIF([1]IndData!$C:$C,$2:$2,[1]IndData!$K:$K)</f>
        <v>#VALUE!</v>
      </c>
      <c r="U15" s="6" t="e">
        <f>SUMIF([1]IndData!$C:$C,$2:$2,[1]IndData!$K:$K)</f>
        <v>#VALUE!</v>
      </c>
      <c r="V15" s="6" t="e">
        <f>SUMIF([1]IndData!$C:$C,$2:$2,[1]IndData!$K:$K)</f>
        <v>#VALUE!</v>
      </c>
      <c r="W15" s="6" t="e">
        <f>SUMIF([1]IndData!$C:$C,$2:$2,[1]IndData!$K:$K)</f>
        <v>#VALUE!</v>
      </c>
      <c r="X15" s="6" t="e">
        <f>SUMIF([1]IndData!$C:$C,$2:$2,[1]IndData!$K:$K)</f>
        <v>#VALUE!</v>
      </c>
      <c r="Y15" s="6" t="e">
        <f>SUMIF([1]IndData!$C:$C,$2:$2,[1]IndData!$K:$K)</f>
        <v>#VALUE!</v>
      </c>
      <c r="Z15" s="6" t="e">
        <f>SUMIF([1]IndData!$C:$C,$2:$2,[1]IndData!$K:$K)</f>
        <v>#VALUE!</v>
      </c>
      <c r="AA15" s="6" t="e">
        <f>SUMIF([1]IndData!$C:$C,$2:$2,[1]IndData!$K:$K)</f>
        <v>#VALUE!</v>
      </c>
      <c r="AB15" s="6" t="e">
        <f>SUMIF([1]IndData!$C:$C,$2:$2,[1]IndData!$K:$K)</f>
        <v>#VALUE!</v>
      </c>
    </row>
    <row r="16" spans="1:30" ht="15" customHeight="1" x14ac:dyDescent="0.25">
      <c r="A16" s="3" t="s">
        <v>11</v>
      </c>
      <c r="B16" t="s">
        <v>62</v>
      </c>
      <c r="C16" s="6" t="e">
        <f>SUMIF([1]IndData!$C:$C,$2:$2,[1]IndData!$L:$L)</f>
        <v>#VALUE!</v>
      </c>
      <c r="D16" s="6" t="e">
        <f>SUMIF([1]IndData!$C:$C,$2:$2,[1]IndData!$L:$L)</f>
        <v>#VALUE!</v>
      </c>
      <c r="E16" s="6" t="e">
        <f>SUMIF([1]IndData!$C:$C,$2:$2,[1]IndData!$L:$L)</f>
        <v>#VALUE!</v>
      </c>
      <c r="F16" s="6" t="e">
        <f>SUMIF([1]IndData!$C:$C,$2:$2,[1]IndData!$L:$L)</f>
        <v>#VALUE!</v>
      </c>
      <c r="G16" s="6" t="e">
        <f>SUMIF([1]IndData!$C:$C,$2:$2,[1]IndData!$L:$L)</f>
        <v>#VALUE!</v>
      </c>
      <c r="H16" s="6" t="e">
        <f>SUMIF([1]IndData!$C:$C,$2:$2,[1]IndData!$L:$L)</f>
        <v>#VALUE!</v>
      </c>
      <c r="I16" s="6" t="e">
        <f>SUMIF([1]IndData!$C:$C,$2:$2,[1]IndData!$L:$L)</f>
        <v>#VALUE!</v>
      </c>
      <c r="J16" s="6" t="e">
        <f>SUMIF([1]IndData!$C:$C,$2:$2,[1]IndData!$L:$L)</f>
        <v>#VALUE!</v>
      </c>
      <c r="K16" s="6" t="e">
        <f>SUMIF([1]IndData!$C:$C,$2:$2,[1]IndData!$L:$L)</f>
        <v>#VALUE!</v>
      </c>
      <c r="L16" s="6" t="e">
        <f>SUMIF([1]IndData!$C:$C,$2:$2,[1]IndData!$L:$L)</f>
        <v>#VALUE!</v>
      </c>
      <c r="M16" s="6" t="e">
        <f>SUMIF([1]IndData!$C:$C,$2:$2,[1]IndData!$L:$L)</f>
        <v>#VALUE!</v>
      </c>
      <c r="N16" s="6" t="e">
        <f>SUMIF([1]IndData!$C:$C,$2:$2,[1]IndData!$L:$L)</f>
        <v>#VALUE!</v>
      </c>
      <c r="O16" s="6" t="e">
        <f>SUMIF([1]IndData!$C:$C,$2:$2,[1]IndData!$L:$L)</f>
        <v>#VALUE!</v>
      </c>
      <c r="P16" s="6" t="e">
        <f>SUMIF([1]IndData!$C:$C,$2:$2,[1]IndData!$L:$L)</f>
        <v>#VALUE!</v>
      </c>
      <c r="Q16" s="6" t="e">
        <f>SUMIF([1]IndData!$C:$C,$2:$2,[1]IndData!$L:$L)</f>
        <v>#VALUE!</v>
      </c>
      <c r="R16" s="6" t="e">
        <f>SUMIF([1]IndData!$C:$C,$2:$2,[1]IndData!$L:$L)</f>
        <v>#VALUE!</v>
      </c>
      <c r="S16" s="6" t="e">
        <f>SUMIF([1]IndData!$C:$C,$2:$2,[1]IndData!$L:$L)</f>
        <v>#VALUE!</v>
      </c>
      <c r="T16" s="6" t="e">
        <f>SUMIF([1]IndData!$C:$C,$2:$2,[1]IndData!$L:$L)</f>
        <v>#VALUE!</v>
      </c>
      <c r="U16" s="6" t="e">
        <f>SUMIF([1]IndData!$C:$C,$2:$2,[1]IndData!$L:$L)</f>
        <v>#VALUE!</v>
      </c>
      <c r="V16" s="6" t="e">
        <f>SUMIF([1]IndData!$C:$C,$2:$2,[1]IndData!$L:$L)</f>
        <v>#VALUE!</v>
      </c>
      <c r="W16" s="6" t="e">
        <f>SUMIF([1]IndData!$C:$C,$2:$2,[1]IndData!$L:$L)</f>
        <v>#VALUE!</v>
      </c>
      <c r="X16" s="6" t="e">
        <f>SUMIF([1]IndData!$C:$C,$2:$2,[1]IndData!$L:$L)</f>
        <v>#VALUE!</v>
      </c>
      <c r="Y16" s="6" t="e">
        <f>SUMIF([1]IndData!$C:$C,$2:$2,[1]IndData!$L:$L)</f>
        <v>#VALUE!</v>
      </c>
      <c r="Z16" s="6" t="e">
        <f>SUMIF([1]IndData!$C:$C,$2:$2,[1]IndData!$L:$L)</f>
        <v>#VALUE!</v>
      </c>
      <c r="AA16" s="6" t="e">
        <f>SUMIF([1]IndData!$C:$C,$2:$2,[1]IndData!$L:$L)</f>
        <v>#VALUE!</v>
      </c>
      <c r="AB16" s="6" t="e">
        <f>SUMIF([1]IndData!$C:$C,$2:$2,[1]IndData!$L:$L)</f>
        <v>#VALUE!</v>
      </c>
    </row>
    <row r="17" spans="1:28" ht="15" customHeight="1" x14ac:dyDescent="0.25">
      <c r="A17" s="3" t="s">
        <v>12</v>
      </c>
      <c r="B17" t="s">
        <v>62</v>
      </c>
      <c r="C17" s="6" t="e">
        <f>SUMIF([1]IndData!$C:$C,$2:$2,[1]IndData!$M:$M)</f>
        <v>#VALUE!</v>
      </c>
      <c r="D17" s="6" t="e">
        <f>SUMIF([1]IndData!$C:$C,$2:$2,[1]IndData!$M:$M)</f>
        <v>#VALUE!</v>
      </c>
      <c r="E17" s="6" t="e">
        <f>SUMIF([1]IndData!$C:$C,$2:$2,[1]IndData!$M:$M)</f>
        <v>#VALUE!</v>
      </c>
      <c r="F17" s="6" t="e">
        <f>SUMIF([1]IndData!$C:$C,$2:$2,[1]IndData!$M:$M)</f>
        <v>#VALUE!</v>
      </c>
      <c r="G17" s="6" t="e">
        <f>SUMIF([1]IndData!$C:$C,$2:$2,[1]IndData!$M:$M)</f>
        <v>#VALUE!</v>
      </c>
      <c r="H17" s="6" t="e">
        <f>SUMIF([1]IndData!$C:$C,$2:$2,[1]IndData!$M:$M)</f>
        <v>#VALUE!</v>
      </c>
      <c r="I17" s="6" t="e">
        <f>SUMIF([1]IndData!$C:$C,$2:$2,[1]IndData!$M:$M)</f>
        <v>#VALUE!</v>
      </c>
      <c r="J17" s="6" t="e">
        <f>SUMIF([1]IndData!$C:$C,$2:$2,[1]IndData!$M:$M)</f>
        <v>#VALUE!</v>
      </c>
      <c r="K17" s="6" t="e">
        <f>SUMIF([1]IndData!$C:$C,$2:$2,[1]IndData!$M:$M)</f>
        <v>#VALUE!</v>
      </c>
      <c r="L17" s="6" t="e">
        <f>SUMIF([1]IndData!$C:$C,$2:$2,[1]IndData!$M:$M)</f>
        <v>#VALUE!</v>
      </c>
      <c r="M17" s="6" t="e">
        <f>SUMIF([1]IndData!$C:$C,$2:$2,[1]IndData!$M:$M)</f>
        <v>#VALUE!</v>
      </c>
      <c r="N17" s="6" t="e">
        <f>SUMIF([1]IndData!$C:$C,$2:$2,[1]IndData!$M:$M)</f>
        <v>#VALUE!</v>
      </c>
      <c r="O17" s="6" t="e">
        <f>SUMIF([1]IndData!$C:$C,$2:$2,[1]IndData!$M:$M)</f>
        <v>#VALUE!</v>
      </c>
      <c r="P17" s="6" t="e">
        <f>SUMIF([1]IndData!$C:$C,$2:$2,[1]IndData!$M:$M)</f>
        <v>#VALUE!</v>
      </c>
      <c r="Q17" s="6" t="e">
        <f>SUMIF([1]IndData!$C:$C,$2:$2,[1]IndData!$M:$M)</f>
        <v>#VALUE!</v>
      </c>
      <c r="R17" s="6" t="e">
        <f>SUMIF([1]IndData!$C:$C,$2:$2,[1]IndData!$M:$M)</f>
        <v>#VALUE!</v>
      </c>
      <c r="S17" s="6" t="e">
        <f>SUMIF([1]IndData!$C:$C,$2:$2,[1]IndData!$M:$M)</f>
        <v>#VALUE!</v>
      </c>
      <c r="T17" s="6" t="e">
        <f>SUMIF([1]IndData!$C:$C,$2:$2,[1]IndData!$M:$M)</f>
        <v>#VALUE!</v>
      </c>
      <c r="U17" s="6" t="e">
        <f>SUMIF([1]IndData!$C:$C,$2:$2,[1]IndData!$M:$M)</f>
        <v>#VALUE!</v>
      </c>
      <c r="V17" s="6" t="e">
        <f>SUMIF([1]IndData!$C:$C,$2:$2,[1]IndData!$M:$M)</f>
        <v>#VALUE!</v>
      </c>
      <c r="W17" s="6" t="e">
        <f>SUMIF([1]IndData!$C:$C,$2:$2,[1]IndData!$M:$M)</f>
        <v>#VALUE!</v>
      </c>
      <c r="X17" s="6" t="e">
        <f>SUMIF([1]IndData!$C:$C,$2:$2,[1]IndData!$M:$M)</f>
        <v>#VALUE!</v>
      </c>
      <c r="Y17" s="6" t="e">
        <f>SUMIF([1]IndData!$C:$C,$2:$2,[1]IndData!$M:$M)</f>
        <v>#VALUE!</v>
      </c>
      <c r="Z17" s="6" t="e">
        <f>SUMIF([1]IndData!$C:$C,$2:$2,[1]IndData!$M:$M)</f>
        <v>#VALUE!</v>
      </c>
      <c r="AA17" s="6" t="e">
        <f>SUMIF([1]IndData!$C:$C,$2:$2,[1]IndData!$M:$M)</f>
        <v>#VALUE!</v>
      </c>
      <c r="AB17" s="6" t="e">
        <f>SUMIF([1]IndData!$C:$C,$2:$2,[1]IndData!$M:$M)</f>
        <v>#VALUE!</v>
      </c>
    </row>
    <row r="18" spans="1:28" ht="15" customHeight="1" x14ac:dyDescent="0.25">
      <c r="A18" s="2" t="s">
        <v>13</v>
      </c>
      <c r="B18" t="s">
        <v>61</v>
      </c>
      <c r="C18" s="6" t="e">
        <f>SUMIF(#REF!,$2:$2,#REF!)</f>
        <v>#REF!</v>
      </c>
      <c r="D18" s="6" t="e">
        <f>SUMIF(#REF!,$2:$2,#REF!)</f>
        <v>#REF!</v>
      </c>
      <c r="E18" s="6" t="e">
        <f>SUMIF(#REF!,$2:$2,#REF!)</f>
        <v>#REF!</v>
      </c>
      <c r="F18" s="6" t="e">
        <f>SUMIF(#REF!,$2:$2,#REF!)</f>
        <v>#REF!</v>
      </c>
      <c r="G18" s="6" t="e">
        <f>SUMIF(#REF!,$2:$2,#REF!)</f>
        <v>#REF!</v>
      </c>
      <c r="H18" s="6" t="e">
        <f>SUMIF(#REF!,$2:$2,#REF!)</f>
        <v>#REF!</v>
      </c>
      <c r="I18" s="6" t="e">
        <f>SUMIF(#REF!,$2:$2,#REF!)</f>
        <v>#REF!</v>
      </c>
      <c r="J18" s="6" t="e">
        <f>SUMIF(#REF!,$2:$2,#REF!)</f>
        <v>#REF!</v>
      </c>
      <c r="K18" s="6" t="e">
        <f>SUMIF(#REF!,$2:$2,#REF!)</f>
        <v>#REF!</v>
      </c>
      <c r="L18" s="6" t="e">
        <f>SUMIF(#REF!,$2:$2,#REF!)</f>
        <v>#REF!</v>
      </c>
      <c r="M18" s="6" t="e">
        <f>SUMIF(#REF!,$2:$2,#REF!)</f>
        <v>#REF!</v>
      </c>
      <c r="N18" s="6" t="e">
        <f>SUMIF(#REF!,$2:$2,#REF!)</f>
        <v>#REF!</v>
      </c>
      <c r="O18" s="6" t="e">
        <f>SUMIF(#REF!,$2:$2,#REF!)</f>
        <v>#REF!</v>
      </c>
      <c r="P18" s="6" t="e">
        <f>SUMIF(#REF!,$2:$2,#REF!)</f>
        <v>#REF!</v>
      </c>
      <c r="Q18" s="6" t="e">
        <f>SUMIF(#REF!,$2:$2,#REF!)</f>
        <v>#REF!</v>
      </c>
      <c r="R18" s="6" t="e">
        <f>SUMIF(#REF!,$2:$2,#REF!)</f>
        <v>#REF!</v>
      </c>
      <c r="S18" s="6" t="e">
        <f>SUMIF(#REF!,$2:$2,#REF!)</f>
        <v>#REF!</v>
      </c>
      <c r="T18" s="6" t="e">
        <f>SUMIF(#REF!,$2:$2,#REF!)</f>
        <v>#REF!</v>
      </c>
      <c r="U18" s="6" t="e">
        <f>SUMIF(#REF!,$2:$2,#REF!)</f>
        <v>#REF!</v>
      </c>
      <c r="V18" s="6" t="e">
        <f>SUMIF(#REF!,$2:$2,#REF!)</f>
        <v>#REF!</v>
      </c>
      <c r="W18" s="6" t="e">
        <f>SUMIF(#REF!,$2:$2,#REF!)</f>
        <v>#REF!</v>
      </c>
      <c r="X18" s="6" t="e">
        <f>SUMIF(#REF!,$2:$2,#REF!)</f>
        <v>#REF!</v>
      </c>
      <c r="Y18" s="6" t="e">
        <f>SUMIF(#REF!,$2:$2,#REF!)</f>
        <v>#REF!</v>
      </c>
      <c r="Z18" s="6" t="e">
        <f>SUMIF(#REF!,$2:$2,#REF!)</f>
        <v>#REF!</v>
      </c>
      <c r="AA18" s="6" t="e">
        <f>SUMIF(#REF!,$2:$2,#REF!)</f>
        <v>#REF!</v>
      </c>
      <c r="AB18" s="6" t="e">
        <f>SUMIF(#REF!,$2:$2,#REF!)</f>
        <v>#REF!</v>
      </c>
    </row>
    <row r="19" spans="1:28" s="8" customFormat="1" ht="27.75" customHeight="1" x14ac:dyDescent="0.25">
      <c r="A19" s="1" t="s">
        <v>14</v>
      </c>
      <c r="C19" s="9" t="e">
        <f>SUMIF(#REF!,$2:$2,#REF!)</f>
        <v>#REF!</v>
      </c>
      <c r="D19" s="9" t="e">
        <f>SUMIF(#REF!,$2:$2,#REF!)</f>
        <v>#REF!</v>
      </c>
      <c r="E19" s="9" t="e">
        <f>SUMIF(#REF!,$2:$2,#REF!)</f>
        <v>#REF!</v>
      </c>
      <c r="F19" s="9" t="e">
        <f>SUMIF(#REF!,$2:$2,#REF!)</f>
        <v>#REF!</v>
      </c>
      <c r="G19" s="9" t="e">
        <f>SUMIF(#REF!,$2:$2,#REF!)</f>
        <v>#REF!</v>
      </c>
      <c r="H19" s="9" t="e">
        <f>SUMIF(#REF!,$2:$2,#REF!)</f>
        <v>#REF!</v>
      </c>
      <c r="I19" s="9" t="e">
        <f>SUMIF(#REF!,$2:$2,#REF!)</f>
        <v>#REF!</v>
      </c>
      <c r="J19" s="9" t="e">
        <f>SUMIF(#REF!,$2:$2,#REF!)</f>
        <v>#REF!</v>
      </c>
      <c r="K19" s="9" t="e">
        <f>SUMIF(#REF!,$2:$2,#REF!)</f>
        <v>#REF!</v>
      </c>
      <c r="L19" s="9" t="e">
        <f>SUMIF(#REF!,$2:$2,#REF!)</f>
        <v>#REF!</v>
      </c>
      <c r="M19" s="9" t="e">
        <f>SUMIF(#REF!,$2:$2,#REF!)</f>
        <v>#REF!</v>
      </c>
      <c r="N19" s="9" t="e">
        <f>SUMIF(#REF!,$2:$2,#REF!)</f>
        <v>#REF!</v>
      </c>
      <c r="O19" s="9" t="e">
        <f>SUMIF(#REF!,$2:$2,#REF!)</f>
        <v>#REF!</v>
      </c>
      <c r="P19" s="9" t="e">
        <f>SUMIF(#REF!,$2:$2,#REF!)</f>
        <v>#REF!</v>
      </c>
      <c r="Q19" s="9" t="e">
        <f>SUMIF(#REF!,$2:$2,#REF!)</f>
        <v>#REF!</v>
      </c>
      <c r="R19" s="9" t="e">
        <f>SUMIF(#REF!,$2:$2,#REF!)</f>
        <v>#REF!</v>
      </c>
      <c r="S19" s="9" t="e">
        <f>SUMIF(#REF!,$2:$2,#REF!)</f>
        <v>#REF!</v>
      </c>
      <c r="T19" s="9" t="e">
        <f>SUMIF(#REF!,$2:$2,#REF!)</f>
        <v>#REF!</v>
      </c>
      <c r="U19" s="9" t="e">
        <f>SUMIF(#REF!,$2:$2,#REF!)</f>
        <v>#REF!</v>
      </c>
      <c r="V19" s="9" t="e">
        <f>SUMIF(#REF!,$2:$2,#REF!)</f>
        <v>#REF!</v>
      </c>
      <c r="W19" s="9" t="e">
        <f>SUMIF(#REF!,$2:$2,#REF!)</f>
        <v>#REF!</v>
      </c>
      <c r="X19" s="9" t="e">
        <f>SUMIF(#REF!,$2:$2,#REF!)</f>
        <v>#REF!</v>
      </c>
      <c r="Y19" s="9" t="e">
        <f>SUMIF(#REF!,$2:$2,#REF!)</f>
        <v>#REF!</v>
      </c>
      <c r="Z19" s="9" t="e">
        <f>SUMIF(#REF!,$2:$2,#REF!)</f>
        <v>#REF!</v>
      </c>
      <c r="AA19" s="9" t="e">
        <f>SUMIF(#REF!,$2:$2,#REF!)</f>
        <v>#REF!</v>
      </c>
      <c r="AB19" s="9" t="e">
        <f>SUMIF(#REF!,$2:$2,#REF!)</f>
        <v>#REF!</v>
      </c>
    </row>
    <row r="20" spans="1:28" ht="15" customHeight="1" x14ac:dyDescent="0.25">
      <c r="A20" s="4" t="s">
        <v>15</v>
      </c>
      <c r="B20" t="s">
        <v>61</v>
      </c>
      <c r="C20" s="6" t="e">
        <f>SUMIF(#REF!,$2:$2,#REF!)</f>
        <v>#REF!</v>
      </c>
      <c r="D20" s="6" t="e">
        <f>SUMIF(#REF!,$2:$2,#REF!)</f>
        <v>#REF!</v>
      </c>
      <c r="E20" s="6" t="e">
        <f>SUMIF(#REF!,$2:$2,#REF!)</f>
        <v>#REF!</v>
      </c>
      <c r="F20" s="6" t="e">
        <f>SUMIF(#REF!,$2:$2,#REF!)</f>
        <v>#REF!</v>
      </c>
      <c r="G20" s="6" t="e">
        <f>SUMIF(#REF!,$2:$2,#REF!)</f>
        <v>#REF!</v>
      </c>
      <c r="H20" s="6" t="e">
        <f>SUMIF(#REF!,$2:$2,#REF!)</f>
        <v>#REF!</v>
      </c>
      <c r="I20" s="6" t="e">
        <f>SUMIF(#REF!,$2:$2,#REF!)</f>
        <v>#REF!</v>
      </c>
      <c r="J20" s="6" t="e">
        <f>SUMIF(#REF!,$2:$2,#REF!)</f>
        <v>#REF!</v>
      </c>
      <c r="K20" s="6" t="e">
        <f>SUMIF(#REF!,$2:$2,#REF!)</f>
        <v>#REF!</v>
      </c>
      <c r="L20" s="6" t="e">
        <f>SUMIF(#REF!,$2:$2,#REF!)</f>
        <v>#REF!</v>
      </c>
      <c r="M20" s="6" t="e">
        <f>SUMIF(#REF!,$2:$2,#REF!)</f>
        <v>#REF!</v>
      </c>
      <c r="N20" s="6" t="e">
        <f>SUMIF(#REF!,$2:$2,#REF!)</f>
        <v>#REF!</v>
      </c>
      <c r="O20" s="6" t="e">
        <f>SUMIF(#REF!,$2:$2,#REF!)</f>
        <v>#REF!</v>
      </c>
      <c r="P20" s="6" t="e">
        <f>SUMIF(#REF!,$2:$2,#REF!)</f>
        <v>#REF!</v>
      </c>
      <c r="Q20" s="6" t="e">
        <f>SUMIF(#REF!,$2:$2,#REF!)</f>
        <v>#REF!</v>
      </c>
      <c r="R20" s="6" t="e">
        <f>SUMIF(#REF!,$2:$2,#REF!)</f>
        <v>#REF!</v>
      </c>
      <c r="S20" s="6" t="e">
        <f>SUMIF(#REF!,$2:$2,#REF!)</f>
        <v>#REF!</v>
      </c>
      <c r="T20" s="6" t="e">
        <f>SUMIF(#REF!,$2:$2,#REF!)</f>
        <v>#REF!</v>
      </c>
      <c r="U20" s="6" t="e">
        <f>SUMIF(#REF!,$2:$2,#REF!)</f>
        <v>#REF!</v>
      </c>
      <c r="V20" s="6" t="e">
        <f>SUMIF(#REF!,$2:$2,#REF!)</f>
        <v>#REF!</v>
      </c>
      <c r="W20" s="6" t="e">
        <f>SUMIF(#REF!,$2:$2,#REF!)</f>
        <v>#REF!</v>
      </c>
      <c r="X20" s="6" t="e">
        <f>SUMIF(#REF!,$2:$2,#REF!)</f>
        <v>#REF!</v>
      </c>
      <c r="Y20" s="6" t="e">
        <f>SUMIF(#REF!,$2:$2,#REF!)</f>
        <v>#REF!</v>
      </c>
      <c r="Z20" s="6" t="e">
        <f>SUMIF(#REF!,$2:$2,#REF!)</f>
        <v>#REF!</v>
      </c>
      <c r="AA20" s="6" t="e">
        <f>SUMIF(#REF!,$2:$2,#REF!)</f>
        <v>#REF!</v>
      </c>
      <c r="AB20" s="6" t="e">
        <f>SUMIF(#REF!,$2:$2,#REF!)</f>
        <v>#REF!</v>
      </c>
    </row>
    <row r="21" spans="1:28" ht="15" customHeight="1" x14ac:dyDescent="0.25">
      <c r="A21" s="4" t="s">
        <v>16</v>
      </c>
      <c r="B21" s="8" t="s">
        <v>61</v>
      </c>
      <c r="C21" s="6" t="e">
        <f>SUMIF(#REF!,$2:$2,#REF!)</f>
        <v>#REF!</v>
      </c>
      <c r="D21" s="6" t="e">
        <f>SUMIF(#REF!,$2:$2,#REF!)</f>
        <v>#REF!</v>
      </c>
      <c r="E21" s="6" t="e">
        <f>SUMIF(#REF!,$2:$2,#REF!)</f>
        <v>#REF!</v>
      </c>
      <c r="F21" s="6" t="e">
        <f>SUMIF(#REF!,$2:$2,#REF!)</f>
        <v>#REF!</v>
      </c>
      <c r="G21" s="6" t="e">
        <f>SUMIF(#REF!,$2:$2,#REF!)</f>
        <v>#REF!</v>
      </c>
      <c r="H21" s="6" t="e">
        <f>SUMIF(#REF!,$2:$2,#REF!)</f>
        <v>#REF!</v>
      </c>
      <c r="I21" s="6" t="e">
        <f>SUMIF(#REF!,$2:$2,#REF!)</f>
        <v>#REF!</v>
      </c>
      <c r="J21" s="6" t="e">
        <f>SUMIF(#REF!,$2:$2,#REF!)</f>
        <v>#REF!</v>
      </c>
      <c r="K21" s="6" t="e">
        <f>SUMIF(#REF!,$2:$2,#REF!)</f>
        <v>#REF!</v>
      </c>
      <c r="L21" s="6" t="e">
        <f>SUMIF(#REF!,$2:$2,#REF!)</f>
        <v>#REF!</v>
      </c>
      <c r="M21" s="6" t="e">
        <f>SUMIF(#REF!,$2:$2,#REF!)</f>
        <v>#REF!</v>
      </c>
      <c r="N21" s="6" t="e">
        <f>SUMIF(#REF!,$2:$2,#REF!)</f>
        <v>#REF!</v>
      </c>
      <c r="O21" s="6" t="e">
        <f>SUMIF(#REF!,$2:$2,#REF!)</f>
        <v>#REF!</v>
      </c>
      <c r="P21" s="6" t="e">
        <f>SUMIF(#REF!,$2:$2,#REF!)</f>
        <v>#REF!</v>
      </c>
      <c r="Q21" s="6" t="e">
        <f>SUMIF(#REF!,$2:$2,#REF!)</f>
        <v>#REF!</v>
      </c>
      <c r="R21" s="6" t="e">
        <f>SUMIF(#REF!,$2:$2,#REF!)</f>
        <v>#REF!</v>
      </c>
      <c r="S21" s="6" t="e">
        <f>SUMIF(#REF!,$2:$2,#REF!)</f>
        <v>#REF!</v>
      </c>
      <c r="T21" s="6" t="e">
        <f>SUMIF(#REF!,$2:$2,#REF!)</f>
        <v>#REF!</v>
      </c>
      <c r="U21" s="6" t="e">
        <f>SUMIF(#REF!,$2:$2,#REF!)</f>
        <v>#REF!</v>
      </c>
      <c r="V21" s="6" t="e">
        <f>SUMIF(#REF!,$2:$2,#REF!)</f>
        <v>#REF!</v>
      </c>
      <c r="W21" s="6" t="e">
        <f>SUMIF(#REF!,$2:$2,#REF!)</f>
        <v>#REF!</v>
      </c>
      <c r="X21" s="6" t="e">
        <f>SUMIF(#REF!,$2:$2,#REF!)</f>
        <v>#REF!</v>
      </c>
      <c r="Y21" s="6" t="e">
        <f>SUMIF(#REF!,$2:$2,#REF!)</f>
        <v>#REF!</v>
      </c>
      <c r="Z21" s="6" t="e">
        <f>SUMIF(#REF!,$2:$2,#REF!)</f>
        <v>#REF!</v>
      </c>
      <c r="AA21" s="6" t="e">
        <f>SUMIF(#REF!,$2:$2,#REF!)</f>
        <v>#REF!</v>
      </c>
      <c r="AB21" s="6" t="e">
        <f>SUMIF(#REF!,$2:$2,#REF!)</f>
        <v>#REF!</v>
      </c>
    </row>
    <row r="22" spans="1:28" ht="15" customHeight="1" x14ac:dyDescent="0.25">
      <c r="A22" s="4" t="s">
        <v>17</v>
      </c>
      <c r="B22" t="s">
        <v>62</v>
      </c>
      <c r="C22" s="6" t="e">
        <f>SUMIF([1]IndData!$C:$C,$2:$2,[1]IndData!$Q:$Q)</f>
        <v>#VALUE!</v>
      </c>
      <c r="D22" s="6" t="e">
        <f>SUMIF([1]IndData!$C:$C,$2:$2,[1]IndData!$Q:$Q)</f>
        <v>#VALUE!</v>
      </c>
      <c r="E22" s="6" t="e">
        <f>SUMIF([1]IndData!$C:$C,$2:$2,[1]IndData!$Q:$Q)</f>
        <v>#VALUE!</v>
      </c>
      <c r="F22" s="6" t="e">
        <f>SUMIF([1]IndData!$C:$C,$2:$2,[1]IndData!$Q:$Q)</f>
        <v>#VALUE!</v>
      </c>
      <c r="G22" s="6" t="e">
        <f>SUMIF([1]IndData!$C:$C,$2:$2,[1]IndData!$Q:$Q)</f>
        <v>#VALUE!</v>
      </c>
      <c r="H22" s="6" t="e">
        <f>SUMIF([1]IndData!$C:$C,$2:$2,[1]IndData!$Q:$Q)</f>
        <v>#VALUE!</v>
      </c>
      <c r="I22" s="6" t="e">
        <f>SUMIF([1]IndData!$C:$C,$2:$2,[1]IndData!$Q:$Q)</f>
        <v>#VALUE!</v>
      </c>
      <c r="J22" s="6" t="e">
        <f>SUMIF([1]IndData!$C:$C,$2:$2,[1]IndData!$Q:$Q)</f>
        <v>#VALUE!</v>
      </c>
      <c r="K22" s="6" t="e">
        <f>SUMIF([1]IndData!$C:$C,$2:$2,[1]IndData!$Q:$Q)</f>
        <v>#VALUE!</v>
      </c>
      <c r="L22" s="6" t="e">
        <f>SUMIF([1]IndData!$C:$C,$2:$2,[1]IndData!$Q:$Q)</f>
        <v>#VALUE!</v>
      </c>
      <c r="M22" s="6" t="e">
        <f>SUMIF([1]IndData!$C:$C,$2:$2,[1]IndData!$Q:$Q)</f>
        <v>#VALUE!</v>
      </c>
      <c r="N22" s="6" t="e">
        <f>SUMIF([1]IndData!$C:$C,$2:$2,[1]IndData!$Q:$Q)</f>
        <v>#VALUE!</v>
      </c>
      <c r="O22" s="6" t="e">
        <f>SUMIF([1]IndData!$C:$C,$2:$2,[1]IndData!$Q:$Q)</f>
        <v>#VALUE!</v>
      </c>
      <c r="P22" s="6" t="e">
        <f>SUMIF([1]IndData!$C:$C,$2:$2,[1]IndData!$Q:$Q)</f>
        <v>#VALUE!</v>
      </c>
      <c r="Q22" s="6" t="e">
        <f>SUMIF([1]IndData!$C:$C,$2:$2,[1]IndData!$Q:$Q)</f>
        <v>#VALUE!</v>
      </c>
      <c r="R22" s="6" t="e">
        <f>SUMIF([1]IndData!$C:$C,$2:$2,[1]IndData!$Q:$Q)</f>
        <v>#VALUE!</v>
      </c>
      <c r="S22" s="6" t="e">
        <f>SUMIF([1]IndData!$C:$C,$2:$2,[1]IndData!$Q:$Q)</f>
        <v>#VALUE!</v>
      </c>
      <c r="T22" s="6" t="e">
        <f>SUMIF([1]IndData!$C:$C,$2:$2,[1]IndData!$Q:$Q)</f>
        <v>#VALUE!</v>
      </c>
      <c r="U22" s="6" t="e">
        <f>SUMIF([1]IndData!$C:$C,$2:$2,[1]IndData!$Q:$Q)</f>
        <v>#VALUE!</v>
      </c>
      <c r="V22" s="6" t="e">
        <f>SUMIF([1]IndData!$C:$C,$2:$2,[1]IndData!$Q:$Q)</f>
        <v>#VALUE!</v>
      </c>
      <c r="W22" s="6" t="e">
        <f>SUMIF([1]IndData!$C:$C,$2:$2,[1]IndData!$Q:$Q)</f>
        <v>#VALUE!</v>
      </c>
      <c r="X22" s="6" t="e">
        <f>SUMIF([1]IndData!$C:$C,$2:$2,[1]IndData!$Q:$Q)</f>
        <v>#VALUE!</v>
      </c>
      <c r="Y22" s="6" t="e">
        <f>SUMIF([1]IndData!$C:$C,$2:$2,[1]IndData!$Q:$Q)</f>
        <v>#VALUE!</v>
      </c>
      <c r="Z22" s="6" t="e">
        <f>SUMIF([1]IndData!$C:$C,$2:$2,[1]IndData!$Q:$Q)</f>
        <v>#VALUE!</v>
      </c>
      <c r="AA22" s="6" t="e">
        <f>SUMIF([1]IndData!$C:$C,$2:$2,[1]IndData!$Q:$Q)</f>
        <v>#VALUE!</v>
      </c>
      <c r="AB22" s="6" t="e">
        <f>SUMIF([1]IndData!$C:$C,$2:$2,[1]IndData!$Q:$Q)</f>
        <v>#VALUE!</v>
      </c>
    </row>
    <row r="23" spans="1:28" ht="15" customHeight="1" x14ac:dyDescent="0.25">
      <c r="A23" s="4" t="s">
        <v>18</v>
      </c>
      <c r="B23" t="s">
        <v>62</v>
      </c>
      <c r="C23" s="6" t="e">
        <f>SUMIF([1]IndData!$C:$C,$2:$2,[1]IndData!$R:$R)</f>
        <v>#VALUE!</v>
      </c>
      <c r="D23" s="6" t="e">
        <f>SUMIF([1]IndData!$C:$C,$2:$2,[1]IndData!$R:$R)</f>
        <v>#VALUE!</v>
      </c>
      <c r="E23" s="6" t="e">
        <f>SUMIF([1]IndData!$C:$C,$2:$2,[1]IndData!$R:$R)</f>
        <v>#VALUE!</v>
      </c>
      <c r="F23" s="6" t="e">
        <f>SUMIF([1]IndData!$C:$C,$2:$2,[1]IndData!$R:$R)</f>
        <v>#VALUE!</v>
      </c>
      <c r="G23" s="6" t="e">
        <f>SUMIF([1]IndData!$C:$C,$2:$2,[1]IndData!$R:$R)</f>
        <v>#VALUE!</v>
      </c>
      <c r="H23" s="6" t="e">
        <f>SUMIF([1]IndData!$C:$C,$2:$2,[1]IndData!$R:$R)</f>
        <v>#VALUE!</v>
      </c>
      <c r="I23" s="6" t="e">
        <f>SUMIF([1]IndData!$C:$C,$2:$2,[1]IndData!$R:$R)</f>
        <v>#VALUE!</v>
      </c>
      <c r="J23" s="6" t="e">
        <f>SUMIF([1]IndData!$C:$C,$2:$2,[1]IndData!$R:$R)</f>
        <v>#VALUE!</v>
      </c>
      <c r="K23" s="6" t="e">
        <f>SUMIF([1]IndData!$C:$C,$2:$2,[1]IndData!$R:$R)</f>
        <v>#VALUE!</v>
      </c>
      <c r="L23" s="6" t="e">
        <f>SUMIF([1]IndData!$C:$C,$2:$2,[1]IndData!$R:$R)</f>
        <v>#VALUE!</v>
      </c>
      <c r="M23" s="6" t="e">
        <f>SUMIF([1]IndData!$C:$C,$2:$2,[1]IndData!$R:$R)</f>
        <v>#VALUE!</v>
      </c>
      <c r="N23" s="6" t="e">
        <f>SUMIF([1]IndData!$C:$C,$2:$2,[1]IndData!$R:$R)</f>
        <v>#VALUE!</v>
      </c>
      <c r="O23" s="6" t="e">
        <f>SUMIF([1]IndData!$C:$C,$2:$2,[1]IndData!$R:$R)</f>
        <v>#VALUE!</v>
      </c>
      <c r="P23" s="6" t="e">
        <f>SUMIF([1]IndData!$C:$C,$2:$2,[1]IndData!$R:$R)</f>
        <v>#VALUE!</v>
      </c>
      <c r="Q23" s="6" t="e">
        <f>SUMIF([1]IndData!$C:$C,$2:$2,[1]IndData!$R:$R)</f>
        <v>#VALUE!</v>
      </c>
      <c r="R23" s="6" t="e">
        <f>SUMIF([1]IndData!$C:$C,$2:$2,[1]IndData!$R:$R)</f>
        <v>#VALUE!</v>
      </c>
      <c r="S23" s="6" t="e">
        <f>SUMIF([1]IndData!$C:$C,$2:$2,[1]IndData!$R:$R)</f>
        <v>#VALUE!</v>
      </c>
      <c r="T23" s="6" t="e">
        <f>SUMIF([1]IndData!$C:$C,$2:$2,[1]IndData!$R:$R)</f>
        <v>#VALUE!</v>
      </c>
      <c r="U23" s="6" t="e">
        <f>SUMIF([1]IndData!$C:$C,$2:$2,[1]IndData!$R:$R)</f>
        <v>#VALUE!</v>
      </c>
      <c r="V23" s="6" t="e">
        <f>SUMIF([1]IndData!$C:$C,$2:$2,[1]IndData!$R:$R)</f>
        <v>#VALUE!</v>
      </c>
      <c r="W23" s="6" t="e">
        <f>SUMIF([1]IndData!$C:$C,$2:$2,[1]IndData!$R:$R)</f>
        <v>#VALUE!</v>
      </c>
      <c r="X23" s="6" t="e">
        <f>SUMIF([1]IndData!$C:$C,$2:$2,[1]IndData!$R:$R)</f>
        <v>#VALUE!</v>
      </c>
      <c r="Y23" s="6" t="e">
        <f>SUMIF([1]IndData!$C:$C,$2:$2,[1]IndData!$R:$R)</f>
        <v>#VALUE!</v>
      </c>
      <c r="Z23" s="6" t="e">
        <f>SUMIF([1]IndData!$C:$C,$2:$2,[1]IndData!$R:$R)</f>
        <v>#VALUE!</v>
      </c>
      <c r="AA23" s="6" t="e">
        <f>SUMIF([1]IndData!$C:$C,$2:$2,[1]IndData!$R:$R)</f>
        <v>#VALUE!</v>
      </c>
      <c r="AB23" s="6" t="e">
        <f>SUMIF([1]IndData!$C:$C,$2:$2,[1]IndData!$R:$R)</f>
        <v>#VALUE!</v>
      </c>
    </row>
    <row r="24" spans="1:28" ht="15" customHeight="1" x14ac:dyDescent="0.25">
      <c r="A24" s="4" t="s">
        <v>19</v>
      </c>
      <c r="B24" t="s">
        <v>62</v>
      </c>
      <c r="C24" s="6" t="e">
        <f>SUMIF([1]IndData!$C:$C,$2:$2,[1]IndData!$S:$S)</f>
        <v>#VALUE!</v>
      </c>
      <c r="D24" s="6" t="e">
        <f>SUMIF([1]IndData!$C:$C,$2:$2,[1]IndData!$S:$S)</f>
        <v>#VALUE!</v>
      </c>
      <c r="E24" s="6" t="e">
        <f>SUMIF([1]IndData!$C:$C,$2:$2,[1]IndData!$S:$S)</f>
        <v>#VALUE!</v>
      </c>
      <c r="F24" s="6" t="e">
        <f>SUMIF([1]IndData!$C:$C,$2:$2,[1]IndData!$S:$S)</f>
        <v>#VALUE!</v>
      </c>
      <c r="G24" s="6" t="e">
        <f>SUMIF([1]IndData!$C:$C,$2:$2,[1]IndData!$S:$S)</f>
        <v>#VALUE!</v>
      </c>
      <c r="H24" s="6" t="e">
        <f>SUMIF([1]IndData!$C:$C,$2:$2,[1]IndData!$S:$S)</f>
        <v>#VALUE!</v>
      </c>
      <c r="I24" s="6" t="e">
        <f>SUMIF([1]IndData!$C:$C,$2:$2,[1]IndData!$S:$S)</f>
        <v>#VALUE!</v>
      </c>
      <c r="J24" s="6" t="e">
        <f>SUMIF([1]IndData!$C:$C,$2:$2,[1]IndData!$S:$S)</f>
        <v>#VALUE!</v>
      </c>
      <c r="K24" s="6" t="e">
        <f>SUMIF([1]IndData!$C:$C,$2:$2,[1]IndData!$S:$S)</f>
        <v>#VALUE!</v>
      </c>
      <c r="L24" s="6" t="e">
        <f>SUMIF([1]IndData!$C:$C,$2:$2,[1]IndData!$S:$S)</f>
        <v>#VALUE!</v>
      </c>
      <c r="M24" s="6" t="e">
        <f>SUMIF([1]IndData!$C:$C,$2:$2,[1]IndData!$S:$S)</f>
        <v>#VALUE!</v>
      </c>
      <c r="N24" s="6" t="e">
        <f>SUMIF([1]IndData!$C:$C,$2:$2,[1]IndData!$S:$S)</f>
        <v>#VALUE!</v>
      </c>
      <c r="O24" s="6" t="e">
        <f>SUMIF([1]IndData!$C:$C,$2:$2,[1]IndData!$S:$S)</f>
        <v>#VALUE!</v>
      </c>
      <c r="P24" s="6" t="e">
        <f>SUMIF([1]IndData!$C:$C,$2:$2,[1]IndData!$S:$S)</f>
        <v>#VALUE!</v>
      </c>
      <c r="Q24" s="6" t="e">
        <f>SUMIF([1]IndData!$C:$C,$2:$2,[1]IndData!$S:$S)</f>
        <v>#VALUE!</v>
      </c>
      <c r="R24" s="6" t="e">
        <f>SUMIF([1]IndData!$C:$C,$2:$2,[1]IndData!$S:$S)</f>
        <v>#VALUE!</v>
      </c>
      <c r="S24" s="6" t="e">
        <f>SUMIF([1]IndData!$C:$C,$2:$2,[1]IndData!$S:$S)</f>
        <v>#VALUE!</v>
      </c>
      <c r="T24" s="6" t="e">
        <f>SUMIF([1]IndData!$C:$C,$2:$2,[1]IndData!$S:$S)</f>
        <v>#VALUE!</v>
      </c>
      <c r="U24" s="6" t="e">
        <f>SUMIF([1]IndData!$C:$C,$2:$2,[1]IndData!$S:$S)</f>
        <v>#VALUE!</v>
      </c>
      <c r="V24" s="6" t="e">
        <f>SUMIF([1]IndData!$C:$C,$2:$2,[1]IndData!$S:$S)</f>
        <v>#VALUE!</v>
      </c>
      <c r="W24" s="6" t="e">
        <f>SUMIF([1]IndData!$C:$C,$2:$2,[1]IndData!$S:$S)</f>
        <v>#VALUE!</v>
      </c>
      <c r="X24" s="6" t="e">
        <f>SUMIF([1]IndData!$C:$C,$2:$2,[1]IndData!$S:$S)</f>
        <v>#VALUE!</v>
      </c>
      <c r="Y24" s="6" t="e">
        <f>SUMIF([1]IndData!$C:$C,$2:$2,[1]IndData!$S:$S)</f>
        <v>#VALUE!</v>
      </c>
      <c r="Z24" s="6" t="e">
        <f>SUMIF([1]IndData!$C:$C,$2:$2,[1]IndData!$S:$S)</f>
        <v>#VALUE!</v>
      </c>
      <c r="AA24" s="6" t="e">
        <f>SUMIF([1]IndData!$C:$C,$2:$2,[1]IndData!$S:$S)</f>
        <v>#VALUE!</v>
      </c>
      <c r="AB24" s="6" t="e">
        <f>SUMIF([1]IndData!$C:$C,$2:$2,[1]IndData!$S:$S)</f>
        <v>#VALUE!</v>
      </c>
    </row>
    <row r="25" spans="1:28" ht="15" customHeight="1" x14ac:dyDescent="0.25">
      <c r="A25" s="4" t="s">
        <v>20</v>
      </c>
      <c r="B25" t="s">
        <v>62</v>
      </c>
      <c r="C25" s="6" t="e">
        <f>SUMIF([1]IndData!$C:$C,$2:$2,[1]IndData!$T:$T)</f>
        <v>#VALUE!</v>
      </c>
      <c r="D25" s="6" t="e">
        <f>SUMIF([1]IndData!$C:$C,$2:$2,[1]IndData!$T:$T)</f>
        <v>#VALUE!</v>
      </c>
      <c r="E25" s="6" t="e">
        <f>SUMIF([1]IndData!$C:$C,$2:$2,[1]IndData!$T:$T)</f>
        <v>#VALUE!</v>
      </c>
      <c r="F25" s="6" t="e">
        <f>SUMIF([1]IndData!$C:$C,$2:$2,[1]IndData!$T:$T)</f>
        <v>#VALUE!</v>
      </c>
      <c r="G25" s="6" t="e">
        <f>SUMIF([1]IndData!$C:$C,$2:$2,[1]IndData!$T:$T)</f>
        <v>#VALUE!</v>
      </c>
      <c r="H25" s="6" t="e">
        <f>SUMIF([1]IndData!$C:$C,$2:$2,[1]IndData!$T:$T)</f>
        <v>#VALUE!</v>
      </c>
      <c r="I25" s="6" t="e">
        <f>SUMIF([1]IndData!$C:$C,$2:$2,[1]IndData!$T:$T)</f>
        <v>#VALUE!</v>
      </c>
      <c r="J25" s="6" t="e">
        <f>SUMIF([1]IndData!$C:$C,$2:$2,[1]IndData!$T:$T)</f>
        <v>#VALUE!</v>
      </c>
      <c r="K25" s="6" t="e">
        <f>SUMIF([1]IndData!$C:$C,$2:$2,[1]IndData!$T:$T)</f>
        <v>#VALUE!</v>
      </c>
      <c r="L25" s="6" t="e">
        <f>SUMIF([1]IndData!$C:$C,$2:$2,[1]IndData!$T:$T)</f>
        <v>#VALUE!</v>
      </c>
      <c r="M25" s="6" t="e">
        <f>SUMIF([1]IndData!$C:$C,$2:$2,[1]IndData!$T:$T)</f>
        <v>#VALUE!</v>
      </c>
      <c r="N25" s="6" t="e">
        <f>SUMIF([1]IndData!$C:$C,$2:$2,[1]IndData!$T:$T)</f>
        <v>#VALUE!</v>
      </c>
      <c r="O25" s="6" t="e">
        <f>SUMIF([1]IndData!$C:$C,$2:$2,[1]IndData!$T:$T)</f>
        <v>#VALUE!</v>
      </c>
      <c r="P25" s="6" t="e">
        <f>SUMIF([1]IndData!$C:$C,$2:$2,[1]IndData!$T:$T)</f>
        <v>#VALUE!</v>
      </c>
      <c r="Q25" s="6" t="e">
        <f>SUMIF([1]IndData!$C:$C,$2:$2,[1]IndData!$T:$T)</f>
        <v>#VALUE!</v>
      </c>
      <c r="R25" s="6" t="e">
        <f>SUMIF([1]IndData!$C:$C,$2:$2,[1]IndData!$T:$T)</f>
        <v>#VALUE!</v>
      </c>
      <c r="S25" s="6" t="e">
        <f>SUMIF([1]IndData!$C:$C,$2:$2,[1]IndData!$T:$T)</f>
        <v>#VALUE!</v>
      </c>
      <c r="T25" s="6" t="e">
        <f>SUMIF([1]IndData!$C:$C,$2:$2,[1]IndData!$T:$T)</f>
        <v>#VALUE!</v>
      </c>
      <c r="U25" s="6" t="e">
        <f>SUMIF([1]IndData!$C:$C,$2:$2,[1]IndData!$T:$T)</f>
        <v>#VALUE!</v>
      </c>
      <c r="V25" s="6" t="e">
        <f>SUMIF([1]IndData!$C:$C,$2:$2,[1]IndData!$T:$T)</f>
        <v>#VALUE!</v>
      </c>
      <c r="W25" s="6" t="e">
        <f>SUMIF([1]IndData!$C:$C,$2:$2,[1]IndData!$T:$T)</f>
        <v>#VALUE!</v>
      </c>
      <c r="X25" s="6" t="e">
        <f>SUMIF([1]IndData!$C:$C,$2:$2,[1]IndData!$T:$T)</f>
        <v>#VALUE!</v>
      </c>
      <c r="Y25" s="6" t="e">
        <f>SUMIF([1]IndData!$C:$C,$2:$2,[1]IndData!$T:$T)</f>
        <v>#VALUE!</v>
      </c>
      <c r="Z25" s="6" t="e">
        <f>SUMIF([1]IndData!$C:$C,$2:$2,[1]IndData!$T:$T)</f>
        <v>#VALUE!</v>
      </c>
      <c r="AA25" s="6" t="e">
        <f>SUMIF([1]IndData!$C:$C,$2:$2,[1]IndData!$T:$T)</f>
        <v>#VALUE!</v>
      </c>
      <c r="AB25" s="6" t="e">
        <f>SUMIF([1]IndData!$C:$C,$2:$2,[1]IndData!$T:$T)</f>
        <v>#VALUE!</v>
      </c>
    </row>
    <row r="26" spans="1:28" ht="15" customHeight="1" x14ac:dyDescent="0.25">
      <c r="A26" s="4" t="s">
        <v>21</v>
      </c>
      <c r="B26" t="s">
        <v>61</v>
      </c>
      <c r="C26" s="6" t="e">
        <f>SUMIF(#REF!,$2:$2,#REF!)</f>
        <v>#REF!</v>
      </c>
      <c r="D26" s="6" t="e">
        <f>SUMIF(#REF!,$2:$2,#REF!)</f>
        <v>#REF!</v>
      </c>
      <c r="E26" s="6" t="e">
        <f>SUMIF(#REF!,$2:$2,#REF!)</f>
        <v>#REF!</v>
      </c>
      <c r="F26" s="6" t="e">
        <f>SUMIF(#REF!,$2:$2,#REF!)</f>
        <v>#REF!</v>
      </c>
      <c r="G26" s="6" t="e">
        <f>SUMIF(#REF!,$2:$2,#REF!)</f>
        <v>#REF!</v>
      </c>
      <c r="H26" s="6" t="e">
        <f>SUMIF(#REF!,$2:$2,#REF!)</f>
        <v>#REF!</v>
      </c>
      <c r="I26" s="6" t="e">
        <f>SUMIF(#REF!,$2:$2,#REF!)</f>
        <v>#REF!</v>
      </c>
      <c r="J26" s="6" t="e">
        <f>SUMIF(#REF!,$2:$2,#REF!)</f>
        <v>#REF!</v>
      </c>
      <c r="K26" s="6" t="e">
        <f>SUMIF(#REF!,$2:$2,#REF!)</f>
        <v>#REF!</v>
      </c>
      <c r="L26" s="6" t="e">
        <f>SUMIF(#REF!,$2:$2,#REF!)</f>
        <v>#REF!</v>
      </c>
      <c r="M26" s="6" t="e">
        <f>SUMIF(#REF!,$2:$2,#REF!)</f>
        <v>#REF!</v>
      </c>
      <c r="N26" s="6" t="e">
        <f>SUMIF(#REF!,$2:$2,#REF!)</f>
        <v>#REF!</v>
      </c>
      <c r="O26" s="6" t="e">
        <f>SUMIF(#REF!,$2:$2,#REF!)</f>
        <v>#REF!</v>
      </c>
      <c r="P26" s="6" t="e">
        <f>SUMIF(#REF!,$2:$2,#REF!)</f>
        <v>#REF!</v>
      </c>
      <c r="Q26" s="6" t="e">
        <f>SUMIF(#REF!,$2:$2,#REF!)</f>
        <v>#REF!</v>
      </c>
      <c r="R26" s="6" t="e">
        <f>SUMIF(#REF!,$2:$2,#REF!)</f>
        <v>#REF!</v>
      </c>
      <c r="S26" s="6" t="e">
        <f>SUMIF(#REF!,$2:$2,#REF!)</f>
        <v>#REF!</v>
      </c>
      <c r="T26" s="6" t="e">
        <f>SUMIF(#REF!,$2:$2,#REF!)</f>
        <v>#REF!</v>
      </c>
      <c r="U26" s="6" t="e">
        <f>SUMIF(#REF!,$2:$2,#REF!)</f>
        <v>#REF!</v>
      </c>
      <c r="V26" s="6" t="e">
        <f>SUMIF(#REF!,$2:$2,#REF!)</f>
        <v>#REF!</v>
      </c>
      <c r="W26" s="6" t="e">
        <f>SUMIF(#REF!,$2:$2,#REF!)</f>
        <v>#REF!</v>
      </c>
      <c r="X26" s="6" t="e">
        <f>SUMIF(#REF!,$2:$2,#REF!)</f>
        <v>#REF!</v>
      </c>
      <c r="Y26" s="6" t="e">
        <f>SUMIF(#REF!,$2:$2,#REF!)</f>
        <v>#REF!</v>
      </c>
      <c r="Z26" s="6" t="e">
        <f>SUMIF(#REF!,$2:$2,#REF!)</f>
        <v>#REF!</v>
      </c>
      <c r="AA26" s="6" t="e">
        <f>SUMIF(#REF!,$2:$2,#REF!)</f>
        <v>#REF!</v>
      </c>
      <c r="AB26" s="6" t="e">
        <f>SUMIF(#REF!,$2:$2,#REF!)</f>
        <v>#REF!</v>
      </c>
    </row>
    <row r="27" spans="1:28" ht="15" customHeight="1" x14ac:dyDescent="0.25">
      <c r="A27" s="4" t="s">
        <v>22</v>
      </c>
      <c r="B27" t="s">
        <v>62</v>
      </c>
      <c r="C27" s="6" t="e">
        <f>SUMIF([1]IndData!$C:$C,$2:$2,[1]IndData!$V:$V)</f>
        <v>#VALUE!</v>
      </c>
      <c r="D27" s="6" t="e">
        <f>SUMIF([1]IndData!$C:$C,$2:$2,[1]IndData!$V:$V)</f>
        <v>#VALUE!</v>
      </c>
      <c r="E27" s="6" t="e">
        <f>SUMIF([1]IndData!$C:$C,$2:$2,[1]IndData!$V:$V)</f>
        <v>#VALUE!</v>
      </c>
      <c r="F27" s="6" t="e">
        <f>SUMIF([1]IndData!$C:$C,$2:$2,[1]IndData!$V:$V)</f>
        <v>#VALUE!</v>
      </c>
      <c r="G27" s="6" t="e">
        <f>SUMIF([1]IndData!$C:$C,$2:$2,[1]IndData!$V:$V)</f>
        <v>#VALUE!</v>
      </c>
      <c r="H27" s="6" t="e">
        <f>SUMIF([1]IndData!$C:$C,$2:$2,[1]IndData!$V:$V)</f>
        <v>#VALUE!</v>
      </c>
      <c r="I27" s="6" t="e">
        <f>SUMIF([1]IndData!$C:$C,$2:$2,[1]IndData!$V:$V)</f>
        <v>#VALUE!</v>
      </c>
      <c r="J27" s="6" t="e">
        <f>SUMIF([1]IndData!$C:$C,$2:$2,[1]IndData!$V:$V)</f>
        <v>#VALUE!</v>
      </c>
      <c r="K27" s="6" t="e">
        <f>SUMIF([1]IndData!$C:$C,$2:$2,[1]IndData!$V:$V)</f>
        <v>#VALUE!</v>
      </c>
      <c r="L27" s="6" t="e">
        <f>SUMIF([1]IndData!$C:$C,$2:$2,[1]IndData!$V:$V)</f>
        <v>#VALUE!</v>
      </c>
      <c r="M27" s="6" t="e">
        <f>SUMIF([1]IndData!$C:$C,$2:$2,[1]IndData!$V:$V)</f>
        <v>#VALUE!</v>
      </c>
      <c r="N27" s="6" t="e">
        <f>SUMIF([1]IndData!$C:$C,$2:$2,[1]IndData!$V:$V)</f>
        <v>#VALUE!</v>
      </c>
      <c r="O27" s="6" t="e">
        <f>SUMIF([1]IndData!$C:$C,$2:$2,[1]IndData!$V:$V)</f>
        <v>#VALUE!</v>
      </c>
      <c r="P27" s="6" t="e">
        <f>SUMIF([1]IndData!$C:$C,$2:$2,[1]IndData!$V:$V)</f>
        <v>#VALUE!</v>
      </c>
      <c r="Q27" s="6" t="e">
        <f>SUMIF([1]IndData!$C:$C,$2:$2,[1]IndData!$V:$V)</f>
        <v>#VALUE!</v>
      </c>
      <c r="R27" s="6" t="e">
        <f>SUMIF([1]IndData!$C:$C,$2:$2,[1]IndData!$V:$V)</f>
        <v>#VALUE!</v>
      </c>
      <c r="S27" s="6" t="e">
        <f>SUMIF([1]IndData!$C:$C,$2:$2,[1]IndData!$V:$V)</f>
        <v>#VALUE!</v>
      </c>
      <c r="T27" s="6" t="e">
        <f>SUMIF([1]IndData!$C:$C,$2:$2,[1]IndData!$V:$V)</f>
        <v>#VALUE!</v>
      </c>
      <c r="U27" s="6" t="e">
        <f>SUMIF([1]IndData!$C:$C,$2:$2,[1]IndData!$V:$V)</f>
        <v>#VALUE!</v>
      </c>
      <c r="V27" s="6" t="e">
        <f>SUMIF([1]IndData!$C:$C,$2:$2,[1]IndData!$V:$V)</f>
        <v>#VALUE!</v>
      </c>
      <c r="W27" s="6" t="e">
        <f>SUMIF([1]IndData!$C:$C,$2:$2,[1]IndData!$V:$V)</f>
        <v>#VALUE!</v>
      </c>
      <c r="X27" s="6" t="e">
        <f>SUMIF([1]IndData!$C:$C,$2:$2,[1]IndData!$V:$V)</f>
        <v>#VALUE!</v>
      </c>
      <c r="Y27" s="6" t="e">
        <f>SUMIF([1]IndData!$C:$C,$2:$2,[1]IndData!$V:$V)</f>
        <v>#VALUE!</v>
      </c>
      <c r="Z27" s="6" t="e">
        <f>SUMIF([1]IndData!$C:$C,$2:$2,[1]IndData!$V:$V)</f>
        <v>#VALUE!</v>
      </c>
      <c r="AA27" s="6" t="e">
        <f>SUMIF([1]IndData!$C:$C,$2:$2,[1]IndData!$V:$V)</f>
        <v>#VALUE!</v>
      </c>
      <c r="AB27" s="6" t="e">
        <f>SUMIF([1]IndData!$C:$C,$2:$2,[1]IndData!$V:$V)</f>
        <v>#VALUE!</v>
      </c>
    </row>
    <row r="28" spans="1:28" ht="15" customHeight="1" x14ac:dyDescent="0.25">
      <c r="A28" s="4" t="s">
        <v>23</v>
      </c>
      <c r="B28" t="s">
        <v>62</v>
      </c>
      <c r="C28" s="6" t="e">
        <f>SUMIF([1]IndData!$C:$C,$2:$2,[1]IndData!$W:$W)</f>
        <v>#VALUE!</v>
      </c>
      <c r="D28" s="6" t="e">
        <f>SUMIF([1]IndData!$C:$C,$2:$2,[1]IndData!$W:$W)</f>
        <v>#VALUE!</v>
      </c>
      <c r="E28" s="6" t="e">
        <f>SUMIF([1]IndData!$C:$C,$2:$2,[1]IndData!$W:$W)</f>
        <v>#VALUE!</v>
      </c>
      <c r="F28" s="6" t="e">
        <f>SUMIF([1]IndData!$C:$C,$2:$2,[1]IndData!$W:$W)</f>
        <v>#VALUE!</v>
      </c>
      <c r="G28" s="6" t="e">
        <f>SUMIF([1]IndData!$C:$C,$2:$2,[1]IndData!$W:$W)</f>
        <v>#VALUE!</v>
      </c>
      <c r="H28" s="6" t="e">
        <f>SUMIF([1]IndData!$C:$C,$2:$2,[1]IndData!$W:$W)</f>
        <v>#VALUE!</v>
      </c>
      <c r="I28" s="6" t="e">
        <f>SUMIF([1]IndData!$C:$C,$2:$2,[1]IndData!$W:$W)</f>
        <v>#VALUE!</v>
      </c>
      <c r="J28" s="6" t="e">
        <f>SUMIF([1]IndData!$C:$C,$2:$2,[1]IndData!$W:$W)</f>
        <v>#VALUE!</v>
      </c>
      <c r="K28" s="6" t="e">
        <f>SUMIF([1]IndData!$C:$C,$2:$2,[1]IndData!$W:$W)</f>
        <v>#VALUE!</v>
      </c>
      <c r="L28" s="6" t="e">
        <f>SUMIF([1]IndData!$C:$C,$2:$2,[1]IndData!$W:$W)</f>
        <v>#VALUE!</v>
      </c>
      <c r="M28" s="6" t="e">
        <f>SUMIF([1]IndData!$C:$C,$2:$2,[1]IndData!$W:$W)</f>
        <v>#VALUE!</v>
      </c>
      <c r="N28" s="6" t="e">
        <f>SUMIF([1]IndData!$C:$C,$2:$2,[1]IndData!$W:$W)</f>
        <v>#VALUE!</v>
      </c>
      <c r="O28" s="6" t="e">
        <f>SUMIF([1]IndData!$C:$C,$2:$2,[1]IndData!$W:$W)</f>
        <v>#VALUE!</v>
      </c>
      <c r="P28" s="6" t="e">
        <f>SUMIF([1]IndData!$C:$C,$2:$2,[1]IndData!$W:$W)</f>
        <v>#VALUE!</v>
      </c>
      <c r="Q28" s="6" t="e">
        <f>SUMIF([1]IndData!$C:$C,$2:$2,[1]IndData!$W:$W)</f>
        <v>#VALUE!</v>
      </c>
      <c r="R28" s="6" t="e">
        <f>SUMIF([1]IndData!$C:$C,$2:$2,[1]IndData!$W:$W)</f>
        <v>#VALUE!</v>
      </c>
      <c r="S28" s="6" t="e">
        <f>SUMIF([1]IndData!$C:$C,$2:$2,[1]IndData!$W:$W)</f>
        <v>#VALUE!</v>
      </c>
      <c r="T28" s="6" t="e">
        <f>SUMIF([1]IndData!$C:$C,$2:$2,[1]IndData!$W:$W)</f>
        <v>#VALUE!</v>
      </c>
      <c r="U28" s="6" t="e">
        <f>SUMIF([1]IndData!$C:$C,$2:$2,[1]IndData!$W:$W)</f>
        <v>#VALUE!</v>
      </c>
      <c r="V28" s="6" t="e">
        <f>SUMIF([1]IndData!$C:$C,$2:$2,[1]IndData!$W:$W)</f>
        <v>#VALUE!</v>
      </c>
      <c r="W28" s="6" t="e">
        <f>SUMIF([1]IndData!$C:$C,$2:$2,[1]IndData!$W:$W)</f>
        <v>#VALUE!</v>
      </c>
      <c r="X28" s="6" t="e">
        <f>SUMIF([1]IndData!$C:$C,$2:$2,[1]IndData!$W:$W)</f>
        <v>#VALUE!</v>
      </c>
      <c r="Y28" s="6" t="e">
        <f>SUMIF([1]IndData!$C:$C,$2:$2,[1]IndData!$W:$W)</f>
        <v>#VALUE!</v>
      </c>
      <c r="Z28" s="6" t="e">
        <f>SUMIF([1]IndData!$C:$C,$2:$2,[1]IndData!$W:$W)</f>
        <v>#VALUE!</v>
      </c>
      <c r="AA28" s="6" t="e">
        <f>SUMIF([1]IndData!$C:$C,$2:$2,[1]IndData!$W:$W)</f>
        <v>#VALUE!</v>
      </c>
      <c r="AB28" s="6" t="e">
        <f>SUMIF([1]IndData!$C:$C,$2:$2,[1]IndData!$W:$W)</f>
        <v>#VALUE!</v>
      </c>
    </row>
    <row r="29" spans="1:28" ht="15" customHeight="1" x14ac:dyDescent="0.25">
      <c r="A29" s="4" t="s">
        <v>24</v>
      </c>
      <c r="B29" t="s">
        <v>62</v>
      </c>
      <c r="C29" s="6" t="e">
        <f>SUMIF([1]IndData!$C:$C,$2:$2,[1]IndData!$X:$X)</f>
        <v>#VALUE!</v>
      </c>
      <c r="D29" s="6" t="e">
        <f>SUMIF([1]IndData!$C:$C,$2:$2,[1]IndData!$X:$X)</f>
        <v>#VALUE!</v>
      </c>
      <c r="E29" s="6" t="e">
        <f>SUMIF([1]IndData!$C:$C,$2:$2,[1]IndData!$X:$X)</f>
        <v>#VALUE!</v>
      </c>
      <c r="F29" s="6" t="e">
        <f>SUMIF([1]IndData!$C:$C,$2:$2,[1]IndData!$X:$X)</f>
        <v>#VALUE!</v>
      </c>
      <c r="G29" s="6" t="e">
        <f>SUMIF([1]IndData!$C:$C,$2:$2,[1]IndData!$X:$X)</f>
        <v>#VALUE!</v>
      </c>
      <c r="H29" s="6" t="e">
        <f>SUMIF([1]IndData!$C:$C,$2:$2,[1]IndData!$X:$X)</f>
        <v>#VALUE!</v>
      </c>
      <c r="I29" s="6" t="e">
        <f>SUMIF([1]IndData!$C:$C,$2:$2,[1]IndData!$X:$X)</f>
        <v>#VALUE!</v>
      </c>
      <c r="J29" s="6" t="e">
        <f>SUMIF([1]IndData!$C:$C,$2:$2,[1]IndData!$X:$X)</f>
        <v>#VALUE!</v>
      </c>
      <c r="K29" s="6" t="e">
        <f>SUMIF([1]IndData!$C:$C,$2:$2,[1]IndData!$X:$X)</f>
        <v>#VALUE!</v>
      </c>
      <c r="L29" s="6" t="e">
        <f>SUMIF([1]IndData!$C:$C,$2:$2,[1]IndData!$X:$X)</f>
        <v>#VALUE!</v>
      </c>
      <c r="M29" s="6" t="e">
        <f>SUMIF([1]IndData!$C:$C,$2:$2,[1]IndData!$X:$X)</f>
        <v>#VALUE!</v>
      </c>
      <c r="N29" s="6" t="e">
        <f>SUMIF([1]IndData!$C:$C,$2:$2,[1]IndData!$X:$X)</f>
        <v>#VALUE!</v>
      </c>
      <c r="O29" s="6" t="e">
        <f>SUMIF([1]IndData!$C:$C,$2:$2,[1]IndData!$X:$X)</f>
        <v>#VALUE!</v>
      </c>
      <c r="P29" s="6" t="e">
        <f>SUMIF([1]IndData!$C:$C,$2:$2,[1]IndData!$X:$X)</f>
        <v>#VALUE!</v>
      </c>
      <c r="Q29" s="6" t="e">
        <f>SUMIF([1]IndData!$C:$C,$2:$2,[1]IndData!$X:$X)</f>
        <v>#VALUE!</v>
      </c>
      <c r="R29" s="6" t="e">
        <f>SUMIF([1]IndData!$C:$C,$2:$2,[1]IndData!$X:$X)</f>
        <v>#VALUE!</v>
      </c>
      <c r="S29" s="6" t="e">
        <f>SUMIF([1]IndData!$C:$C,$2:$2,[1]IndData!$X:$X)</f>
        <v>#VALUE!</v>
      </c>
      <c r="T29" s="6" t="e">
        <f>SUMIF([1]IndData!$C:$C,$2:$2,[1]IndData!$X:$X)</f>
        <v>#VALUE!</v>
      </c>
      <c r="U29" s="6" t="e">
        <f>SUMIF([1]IndData!$C:$C,$2:$2,[1]IndData!$X:$X)</f>
        <v>#VALUE!</v>
      </c>
      <c r="V29" s="6" t="e">
        <f>SUMIF([1]IndData!$C:$C,$2:$2,[1]IndData!$X:$X)</f>
        <v>#VALUE!</v>
      </c>
      <c r="W29" s="6" t="e">
        <f>SUMIF([1]IndData!$C:$C,$2:$2,[1]IndData!$X:$X)</f>
        <v>#VALUE!</v>
      </c>
      <c r="X29" s="6" t="e">
        <f>SUMIF([1]IndData!$C:$C,$2:$2,[1]IndData!$X:$X)</f>
        <v>#VALUE!</v>
      </c>
      <c r="Y29" s="6" t="e">
        <f>SUMIF([1]IndData!$C:$C,$2:$2,[1]IndData!$X:$X)</f>
        <v>#VALUE!</v>
      </c>
      <c r="Z29" s="6" t="e">
        <f>SUMIF([1]IndData!$C:$C,$2:$2,[1]IndData!$X:$X)</f>
        <v>#VALUE!</v>
      </c>
      <c r="AA29" s="6" t="e">
        <f>SUMIF([1]IndData!$C:$C,$2:$2,[1]IndData!$X:$X)</f>
        <v>#VALUE!</v>
      </c>
      <c r="AB29" s="6" t="e">
        <f>SUMIF([1]IndData!$C:$C,$2:$2,[1]IndData!$X:$X)</f>
        <v>#VALUE!</v>
      </c>
    </row>
    <row r="30" spans="1:28" ht="15" customHeight="1" x14ac:dyDescent="0.25">
      <c r="A30" s="4" t="s">
        <v>25</v>
      </c>
      <c r="B30" t="s">
        <v>62</v>
      </c>
      <c r="C30" s="6" t="e">
        <f>SUMIF([1]IndData!$C:$C,$2:$2,[1]IndData!$Y:$Y)</f>
        <v>#VALUE!</v>
      </c>
      <c r="D30" s="6" t="e">
        <f>SUMIF([1]IndData!$C:$C,$2:$2,[1]IndData!$Y:$Y)</f>
        <v>#VALUE!</v>
      </c>
      <c r="E30" s="6" t="e">
        <f>SUMIF([1]IndData!$C:$C,$2:$2,[1]IndData!$Y:$Y)</f>
        <v>#VALUE!</v>
      </c>
      <c r="F30" s="6" t="e">
        <f>SUMIF([1]IndData!$C:$C,$2:$2,[1]IndData!$Y:$Y)</f>
        <v>#VALUE!</v>
      </c>
      <c r="G30" s="6" t="e">
        <f>SUMIF([1]IndData!$C:$C,$2:$2,[1]IndData!$Y:$Y)</f>
        <v>#VALUE!</v>
      </c>
      <c r="H30" s="6" t="e">
        <f>SUMIF([1]IndData!$C:$C,$2:$2,[1]IndData!$Y:$Y)</f>
        <v>#VALUE!</v>
      </c>
      <c r="I30" s="6" t="e">
        <f>SUMIF([1]IndData!$C:$C,$2:$2,[1]IndData!$Y:$Y)</f>
        <v>#VALUE!</v>
      </c>
      <c r="J30" s="6" t="e">
        <f>SUMIF([1]IndData!$C:$C,$2:$2,[1]IndData!$Y:$Y)</f>
        <v>#VALUE!</v>
      </c>
      <c r="K30" s="6" t="e">
        <f>SUMIF([1]IndData!$C:$C,$2:$2,[1]IndData!$Y:$Y)</f>
        <v>#VALUE!</v>
      </c>
      <c r="L30" s="6" t="e">
        <f>SUMIF([1]IndData!$C:$C,$2:$2,[1]IndData!$Y:$Y)</f>
        <v>#VALUE!</v>
      </c>
      <c r="M30" s="6" t="e">
        <f>SUMIF([1]IndData!$C:$C,$2:$2,[1]IndData!$Y:$Y)</f>
        <v>#VALUE!</v>
      </c>
      <c r="N30" s="6" t="e">
        <f>SUMIF([1]IndData!$C:$C,$2:$2,[1]IndData!$Y:$Y)</f>
        <v>#VALUE!</v>
      </c>
      <c r="O30" s="6" t="e">
        <f>SUMIF([1]IndData!$C:$C,$2:$2,[1]IndData!$Y:$Y)</f>
        <v>#VALUE!</v>
      </c>
      <c r="P30" s="6" t="e">
        <f>SUMIF([1]IndData!$C:$C,$2:$2,[1]IndData!$Y:$Y)</f>
        <v>#VALUE!</v>
      </c>
      <c r="Q30" s="6" t="e">
        <f>SUMIF([1]IndData!$C:$C,$2:$2,[1]IndData!$Y:$Y)</f>
        <v>#VALUE!</v>
      </c>
      <c r="R30" s="6" t="e">
        <f>SUMIF([1]IndData!$C:$C,$2:$2,[1]IndData!$Y:$Y)</f>
        <v>#VALUE!</v>
      </c>
      <c r="S30" s="6" t="e">
        <f>SUMIF([1]IndData!$C:$C,$2:$2,[1]IndData!$Y:$Y)</f>
        <v>#VALUE!</v>
      </c>
      <c r="T30" s="6" t="e">
        <f>SUMIF([1]IndData!$C:$C,$2:$2,[1]IndData!$Y:$Y)</f>
        <v>#VALUE!</v>
      </c>
      <c r="U30" s="6" t="e">
        <f>SUMIF([1]IndData!$C:$C,$2:$2,[1]IndData!$Y:$Y)</f>
        <v>#VALUE!</v>
      </c>
      <c r="V30" s="6" t="e">
        <f>SUMIF([1]IndData!$C:$C,$2:$2,[1]IndData!$Y:$Y)</f>
        <v>#VALUE!</v>
      </c>
      <c r="W30" s="6" t="e">
        <f>SUMIF([1]IndData!$C:$C,$2:$2,[1]IndData!$Y:$Y)</f>
        <v>#VALUE!</v>
      </c>
      <c r="X30" s="6" t="e">
        <f>SUMIF([1]IndData!$C:$C,$2:$2,[1]IndData!$Y:$Y)</f>
        <v>#VALUE!</v>
      </c>
      <c r="Y30" s="6" t="e">
        <f>SUMIF([1]IndData!$C:$C,$2:$2,[1]IndData!$Y:$Y)</f>
        <v>#VALUE!</v>
      </c>
      <c r="Z30" s="6" t="e">
        <f>SUMIF([1]IndData!$C:$C,$2:$2,[1]IndData!$Y:$Y)</f>
        <v>#VALUE!</v>
      </c>
      <c r="AA30" s="6" t="e">
        <f>SUMIF([1]IndData!$C:$C,$2:$2,[1]IndData!$Y:$Y)</f>
        <v>#VALUE!</v>
      </c>
      <c r="AB30" s="6" t="e">
        <f>SUMIF([1]IndData!$C:$C,$2:$2,[1]IndData!$Y:$Y)</f>
        <v>#VALUE!</v>
      </c>
    </row>
    <row r="31" spans="1:28" ht="15" customHeight="1" x14ac:dyDescent="0.25">
      <c r="A31" s="4" t="s">
        <v>26</v>
      </c>
      <c r="B31" t="s">
        <v>62</v>
      </c>
      <c r="C31" s="6" t="e">
        <f>SUMIF([1]IndData!$C:$C,$2:$2,[1]IndData!$Z:$Z)</f>
        <v>#VALUE!</v>
      </c>
      <c r="D31" s="6" t="e">
        <f>SUMIF([1]IndData!$C:$C,$2:$2,[1]IndData!$Z:$Z)</f>
        <v>#VALUE!</v>
      </c>
      <c r="E31" s="6" t="e">
        <f>SUMIF([1]IndData!$C:$C,$2:$2,[1]IndData!$Z:$Z)</f>
        <v>#VALUE!</v>
      </c>
      <c r="F31" s="6" t="e">
        <f>SUMIF([1]IndData!$C:$C,$2:$2,[1]IndData!$Z:$Z)</f>
        <v>#VALUE!</v>
      </c>
      <c r="G31" s="6" t="e">
        <f>SUMIF([1]IndData!$C:$C,$2:$2,[1]IndData!$Z:$Z)</f>
        <v>#VALUE!</v>
      </c>
      <c r="H31" s="6" t="e">
        <f>SUMIF([1]IndData!$C:$C,$2:$2,[1]IndData!$Z:$Z)</f>
        <v>#VALUE!</v>
      </c>
      <c r="I31" s="6" t="e">
        <f>SUMIF([1]IndData!$C:$C,$2:$2,[1]IndData!$Z:$Z)</f>
        <v>#VALUE!</v>
      </c>
      <c r="J31" s="6" t="e">
        <f>SUMIF([1]IndData!$C:$C,$2:$2,[1]IndData!$Z:$Z)</f>
        <v>#VALUE!</v>
      </c>
      <c r="K31" s="6" t="e">
        <f>SUMIF([1]IndData!$C:$C,$2:$2,[1]IndData!$Z:$Z)</f>
        <v>#VALUE!</v>
      </c>
      <c r="L31" s="6" t="e">
        <f>SUMIF([1]IndData!$C:$C,$2:$2,[1]IndData!$Z:$Z)</f>
        <v>#VALUE!</v>
      </c>
      <c r="M31" s="6" t="e">
        <f>SUMIF([1]IndData!$C:$C,$2:$2,[1]IndData!$Z:$Z)</f>
        <v>#VALUE!</v>
      </c>
      <c r="N31" s="6" t="e">
        <f>SUMIF([1]IndData!$C:$C,$2:$2,[1]IndData!$Z:$Z)</f>
        <v>#VALUE!</v>
      </c>
      <c r="O31" s="6" t="e">
        <f>SUMIF([1]IndData!$C:$C,$2:$2,[1]IndData!$Z:$Z)</f>
        <v>#VALUE!</v>
      </c>
      <c r="P31" s="6" t="e">
        <f>SUMIF([1]IndData!$C:$C,$2:$2,[1]IndData!$Z:$Z)</f>
        <v>#VALUE!</v>
      </c>
      <c r="Q31" s="6" t="e">
        <f>SUMIF([1]IndData!$C:$C,$2:$2,[1]IndData!$Z:$Z)</f>
        <v>#VALUE!</v>
      </c>
      <c r="R31" s="6" t="e">
        <f>SUMIF([1]IndData!$C:$C,$2:$2,[1]IndData!$Z:$Z)</f>
        <v>#VALUE!</v>
      </c>
      <c r="S31" s="6" t="e">
        <f>SUMIF([1]IndData!$C:$C,$2:$2,[1]IndData!$Z:$Z)</f>
        <v>#VALUE!</v>
      </c>
      <c r="T31" s="6" t="e">
        <f>SUMIF([1]IndData!$C:$C,$2:$2,[1]IndData!$Z:$Z)</f>
        <v>#VALUE!</v>
      </c>
      <c r="U31" s="6" t="e">
        <f>SUMIF([1]IndData!$C:$C,$2:$2,[1]IndData!$Z:$Z)</f>
        <v>#VALUE!</v>
      </c>
      <c r="V31" s="6" t="e">
        <f>SUMIF([1]IndData!$C:$C,$2:$2,[1]IndData!$Z:$Z)</f>
        <v>#VALUE!</v>
      </c>
      <c r="W31" s="6" t="e">
        <f>SUMIF([1]IndData!$C:$C,$2:$2,[1]IndData!$Z:$Z)</f>
        <v>#VALUE!</v>
      </c>
      <c r="X31" s="6" t="e">
        <f>SUMIF([1]IndData!$C:$C,$2:$2,[1]IndData!$Z:$Z)</f>
        <v>#VALUE!</v>
      </c>
      <c r="Y31" s="6" t="e">
        <f>SUMIF([1]IndData!$C:$C,$2:$2,[1]IndData!$Z:$Z)</f>
        <v>#VALUE!</v>
      </c>
      <c r="Z31" s="6" t="e">
        <f>SUMIF([1]IndData!$C:$C,$2:$2,[1]IndData!$Z:$Z)</f>
        <v>#VALUE!</v>
      </c>
      <c r="AA31" s="6" t="e">
        <f>SUMIF([1]IndData!$C:$C,$2:$2,[1]IndData!$Z:$Z)</f>
        <v>#VALUE!</v>
      </c>
      <c r="AB31" s="6" t="e">
        <f>SUMIF([1]IndData!$C:$C,$2:$2,[1]IndData!$Z:$Z)</f>
        <v>#VALUE!</v>
      </c>
    </row>
    <row r="32" spans="1:28" ht="15" customHeight="1" x14ac:dyDescent="0.25">
      <c r="A32" s="4" t="s">
        <v>27</v>
      </c>
      <c r="B32" s="4" t="s">
        <v>62</v>
      </c>
      <c r="C32" s="6" t="e">
        <f>SUMIF([1]IndData!$C:$C,$2:$2,[1]IndData!$AA:$AA)</f>
        <v>#VALUE!</v>
      </c>
      <c r="D32" s="6" t="e">
        <f>SUMIF([1]IndData!$C:$C,$2:$2,[1]IndData!$AA:$AA)</f>
        <v>#VALUE!</v>
      </c>
      <c r="E32" s="6" t="e">
        <f>SUMIF([1]IndData!$C:$C,$2:$2,[1]IndData!$AA:$AA)</f>
        <v>#VALUE!</v>
      </c>
      <c r="F32" s="6" t="e">
        <f>SUMIF([1]IndData!$C:$C,$2:$2,[1]IndData!$AA:$AA)</f>
        <v>#VALUE!</v>
      </c>
      <c r="G32" s="6" t="e">
        <f>SUMIF([1]IndData!$C:$C,$2:$2,[1]IndData!$AA:$AA)</f>
        <v>#VALUE!</v>
      </c>
      <c r="H32" s="6" t="e">
        <f>SUMIF([1]IndData!$C:$C,$2:$2,[1]IndData!$AA:$AA)</f>
        <v>#VALUE!</v>
      </c>
      <c r="I32" s="6" t="e">
        <f>SUMIF([1]IndData!$C:$C,$2:$2,[1]IndData!$AA:$AA)</f>
        <v>#VALUE!</v>
      </c>
      <c r="J32" s="6" t="e">
        <f>SUMIF([1]IndData!$C:$C,$2:$2,[1]IndData!$AA:$AA)</f>
        <v>#VALUE!</v>
      </c>
      <c r="K32" s="6" t="e">
        <f>SUMIF([1]IndData!$C:$C,$2:$2,[1]IndData!$AA:$AA)</f>
        <v>#VALUE!</v>
      </c>
      <c r="L32" s="6" t="e">
        <f>SUMIF([1]IndData!$C:$C,$2:$2,[1]IndData!$AA:$AA)</f>
        <v>#VALUE!</v>
      </c>
      <c r="M32" s="6" t="e">
        <f>SUMIF([1]IndData!$C:$C,$2:$2,[1]IndData!$AA:$AA)</f>
        <v>#VALUE!</v>
      </c>
      <c r="N32" s="6" t="e">
        <f>SUMIF([1]IndData!$C:$C,$2:$2,[1]IndData!$AA:$AA)</f>
        <v>#VALUE!</v>
      </c>
      <c r="O32" s="6" t="e">
        <f>SUMIF([1]IndData!$C:$C,$2:$2,[1]IndData!$AA:$AA)</f>
        <v>#VALUE!</v>
      </c>
      <c r="P32" s="6" t="e">
        <f>SUMIF([1]IndData!$C:$C,$2:$2,[1]IndData!$AA:$AA)</f>
        <v>#VALUE!</v>
      </c>
      <c r="Q32" s="6" t="e">
        <f>SUMIF([1]IndData!$C:$C,$2:$2,[1]IndData!$AA:$AA)</f>
        <v>#VALUE!</v>
      </c>
      <c r="R32" s="6" t="e">
        <f>SUMIF([1]IndData!$C:$C,$2:$2,[1]IndData!$AA:$AA)</f>
        <v>#VALUE!</v>
      </c>
      <c r="S32" s="6" t="e">
        <f>SUMIF([1]IndData!$C:$C,$2:$2,[1]IndData!$AA:$AA)</f>
        <v>#VALUE!</v>
      </c>
      <c r="T32" s="6" t="e">
        <f>SUMIF([1]IndData!$C:$C,$2:$2,[1]IndData!$AA:$AA)</f>
        <v>#VALUE!</v>
      </c>
      <c r="U32" s="6" t="e">
        <f>SUMIF([1]IndData!$C:$C,$2:$2,[1]IndData!$AA:$AA)</f>
        <v>#VALUE!</v>
      </c>
      <c r="V32" s="6" t="e">
        <f>SUMIF([1]IndData!$C:$C,$2:$2,[1]IndData!$AA:$AA)</f>
        <v>#VALUE!</v>
      </c>
      <c r="W32" s="6" t="e">
        <f>SUMIF([1]IndData!$C:$C,$2:$2,[1]IndData!$AA:$AA)</f>
        <v>#VALUE!</v>
      </c>
      <c r="X32" s="6" t="e">
        <f>SUMIF([1]IndData!$C:$C,$2:$2,[1]IndData!$AA:$AA)</f>
        <v>#VALUE!</v>
      </c>
      <c r="Y32" s="6" t="e">
        <f>SUMIF([1]IndData!$C:$C,$2:$2,[1]IndData!$AA:$AA)</f>
        <v>#VALUE!</v>
      </c>
      <c r="Z32" s="6" t="e">
        <f>SUMIF([1]IndData!$C:$C,$2:$2,[1]IndData!$AA:$AA)</f>
        <v>#VALUE!</v>
      </c>
      <c r="AA32" s="6" t="e">
        <f>SUMIF([1]IndData!$C:$C,$2:$2,[1]IndData!$AA:$AA)</f>
        <v>#VALUE!</v>
      </c>
      <c r="AB32" s="6" t="e">
        <f>SUMIF([1]IndData!$C:$C,$2:$2,[1]IndData!$AA:$AA)</f>
        <v>#VALUE!</v>
      </c>
    </row>
    <row r="33" spans="1:3" ht="15" customHeight="1" x14ac:dyDescent="0.25">
      <c r="A33" s="4" t="s">
        <v>28</v>
      </c>
      <c r="B33" s="4"/>
      <c r="C33" s="6"/>
    </row>
    <row r="34" spans="1:3" ht="6" customHeight="1" x14ac:dyDescent="0.25">
      <c r="A34" s="4"/>
      <c r="B34" s="4"/>
      <c r="C34" s="6"/>
    </row>
    <row r="35" spans="1:3" ht="21.75" customHeight="1" x14ac:dyDescent="0.25">
      <c r="A35" s="1" t="s">
        <v>29</v>
      </c>
      <c r="B35" s="1"/>
      <c r="C35" s="6"/>
    </row>
    <row r="36" spans="1:3" ht="15" customHeight="1" x14ac:dyDescent="0.25">
      <c r="A36" s="3" t="s">
        <v>30</v>
      </c>
      <c r="B36" s="3"/>
      <c r="C36" s="6"/>
    </row>
    <row r="37" spans="1:3" x14ac:dyDescent="0.25">
      <c r="C37" s="6"/>
    </row>
  </sheetData>
  <mergeCells count="6">
    <mergeCell ref="W3:Z3"/>
    <mergeCell ref="C3:F3"/>
    <mergeCell ref="G3:J3"/>
    <mergeCell ref="K3:N3"/>
    <mergeCell ref="O3:R3"/>
    <mergeCell ref="S3:V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Summary</vt:lpstr>
      <vt:lpstr>Original_VA</vt:lpstr>
      <vt:lpstr>Original_%share</vt:lpstr>
      <vt:lpstr>Deseason_VA</vt:lpstr>
      <vt:lpstr>Deseason_%share</vt:lpstr>
      <vt:lpstr>Trend_VA</vt:lpstr>
      <vt:lpstr>Trend_%share</vt:lpstr>
      <vt:lpstr>OS VA CP Growth</vt:lpstr>
      <vt:lpstr>SA VA CKP growth</vt:lpstr>
      <vt:lpstr>'Deseason_%share'!Print_Area</vt:lpstr>
      <vt:lpstr>Deseason_VA!Print_Area</vt:lpstr>
      <vt:lpstr>'Original_%share'!Print_Area</vt:lpstr>
      <vt:lpstr>Original_VA!Print_Area</vt:lpstr>
      <vt:lpstr>Summary!Print_Area</vt:lpstr>
      <vt:lpstr>'Trend_%share'!Print_Area</vt:lpstr>
      <vt:lpstr>Trend_VA!Print_Area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Roland Muhumuza</cp:lastModifiedBy>
  <cp:lastPrinted>2021-03-17T09:26:27Z</cp:lastPrinted>
  <dcterms:created xsi:type="dcterms:W3CDTF">2014-11-20T08:31:08Z</dcterms:created>
  <dcterms:modified xsi:type="dcterms:W3CDTF">2022-04-05T09:14:10Z</dcterms:modified>
</cp:coreProperties>
</file>