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National Accounts\QGDP Q32021_22\"/>
    </mc:Choice>
  </mc:AlternateContent>
  <bookViews>
    <workbookView xWindow="240" yWindow="75" windowWidth="15480" windowHeight="7935" tabRatio="819" firstSheet="1" activeTab="13"/>
  </bookViews>
  <sheets>
    <sheet name="USE OF DATA" sheetId="25" r:id="rId1"/>
    <sheet name="Summary" sheetId="2" r:id="rId2"/>
    <sheet name="Summary IPD" sheetId="15" state="hidden" r:id="rId3"/>
    <sheet name="Original_VA" sheetId="4" r:id="rId4"/>
    <sheet name="Original_Growth" sheetId="5" r:id="rId5"/>
    <sheet name="Original_IPD" sheetId="18" r:id="rId6"/>
    <sheet name="Deseason_VA" sheetId="1" r:id="rId7"/>
    <sheet name="Deseason_Growth" sheetId="7" r:id="rId8"/>
    <sheet name="Deseason_Growth_Decomp" sheetId="22" r:id="rId9"/>
    <sheet name="Deseason" sheetId="8" state="hidden" r:id="rId10"/>
    <sheet name="Trend_VA" sheetId="9" r:id="rId11"/>
    <sheet name="Trend_Growth" sheetId="11" r:id="rId12"/>
    <sheet name="TS IPD" sheetId="17" state="hidden" r:id="rId13"/>
    <sheet name="Graphs (2)" sheetId="26" r:id="rId14"/>
    <sheet name="Graphs" sheetId="19" r:id="rId15"/>
    <sheet name="Graphs Original" sheetId="24" state="hidden" r:id="rId16"/>
  </sheets>
  <externalReferences>
    <externalReference r:id="rId17"/>
    <externalReference r:id="rId18"/>
    <externalReference r:id="rId19"/>
    <externalReference r:id="rId20"/>
  </externalReferences>
  <definedNames>
    <definedName name="_xlnm.Print_Area" localSheetId="9">Deseason!$A$1:$AQ$37</definedName>
    <definedName name="_xlnm.Print_Area" localSheetId="7">Deseason_Growth!$A$1:$BF$37</definedName>
    <definedName name="_xlnm.Print_Area" localSheetId="8">Deseason_Growth_Decomp!$A$1:$BF$37</definedName>
    <definedName name="_xlnm.Print_Area" localSheetId="6">Deseason_VA!$A$1:$BF$37</definedName>
    <definedName name="_xlnm.Print_Area" localSheetId="4">Original_Growth!$A$1:$BL$37</definedName>
    <definedName name="_xlnm.Print_Area" localSheetId="5">Original_IPD!$A$1:$BM$37</definedName>
    <definedName name="_xlnm.Print_Area" localSheetId="3">Original_VA!$A$1:$BM$37</definedName>
    <definedName name="_xlnm.Print_Area" localSheetId="1">Summary!$A$1:$BF$57</definedName>
    <definedName name="_xlnm.Print_Area" localSheetId="2">'Summary IPD'!$A$1:$AQ$56</definedName>
    <definedName name="_xlnm.Print_Area" localSheetId="11">Trend_Growth!$A$1:$BF$37</definedName>
    <definedName name="_xlnm.Print_Area" localSheetId="10">Trend_VA!$A$1:$BF$37</definedName>
    <definedName name="_xlnm.Print_Area" localSheetId="12">'TS IPD'!$A$1:$AQ$37</definedName>
  </definedNames>
  <calcPr calcId="152511"/>
</workbook>
</file>

<file path=xl/calcChain.xml><?xml version="1.0" encoding="utf-8"?>
<calcChain xmlns="http://schemas.openxmlformats.org/spreadsheetml/2006/main">
  <c r="BF36" i="1" l="1"/>
  <c r="BF19" i="2" s="1"/>
  <c r="BF7" i="9"/>
  <c r="BF8" i="9"/>
  <c r="BF9" i="9"/>
  <c r="BF10" i="9"/>
  <c r="BF11" i="9"/>
  <c r="BF12" i="9"/>
  <c r="BF14" i="9"/>
  <c r="BF15" i="9"/>
  <c r="BF16" i="9"/>
  <c r="BF17" i="9"/>
  <c r="BF18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6" i="9"/>
  <c r="BF27" i="2" s="1"/>
  <c r="BF7" i="1"/>
  <c r="BF8" i="1"/>
  <c r="BF9" i="1"/>
  <c r="BF10" i="1"/>
  <c r="BF11" i="1"/>
  <c r="BF12" i="1"/>
  <c r="BF14" i="1"/>
  <c r="BF15" i="1"/>
  <c r="BF16" i="1"/>
  <c r="BF17" i="1"/>
  <c r="BF18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M36" i="4"/>
  <c r="BF11" i="2" s="1"/>
  <c r="BM7" i="4"/>
  <c r="BM8" i="4"/>
  <c r="BM9" i="4"/>
  <c r="BM10" i="4"/>
  <c r="BM11" i="4"/>
  <c r="BM12" i="4"/>
  <c r="BM14" i="4"/>
  <c r="BM15" i="4"/>
  <c r="BM16" i="4"/>
  <c r="BM17" i="4"/>
  <c r="BM18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F13" i="1" l="1"/>
  <c r="BF16" i="2" s="1"/>
  <c r="BF6" i="9"/>
  <c r="BF19" i="9"/>
  <c r="BF13" i="9"/>
  <c r="BF6" i="1"/>
  <c r="BF15" i="2" s="1"/>
  <c r="BF19" i="1"/>
  <c r="BM13" i="4"/>
  <c r="BM19" i="4"/>
  <c r="BM6" i="4"/>
  <c r="BF5" i="1" l="1"/>
  <c r="BF5" i="9"/>
  <c r="BF23" i="2"/>
  <c r="BF17" i="2"/>
  <c r="BF14" i="2" s="1"/>
  <c r="BF24" i="2"/>
  <c r="BF25" i="2"/>
  <c r="BF8" i="2"/>
  <c r="BF9" i="2"/>
  <c r="BM5" i="4"/>
  <c r="BF7" i="2"/>
  <c r="BF22" i="2" l="1"/>
  <c r="BF6" i="2"/>
  <c r="H5" i="4" l="1"/>
  <c r="B27" i="2" l="1"/>
  <c r="C27" i="2"/>
  <c r="C6" i="7" l="1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6" i="7"/>
  <c r="C36" i="17" l="1"/>
  <c r="B36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36" i="8"/>
  <c r="B36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36" i="11" l="1"/>
  <c r="C27" i="15"/>
  <c r="B27" i="15"/>
  <c r="C56" i="2" l="1"/>
  <c r="B33" i="22" l="1"/>
  <c r="B36" i="22"/>
  <c r="C19" i="2"/>
  <c r="C19" i="15" s="1"/>
  <c r="B19" i="2"/>
  <c r="B19" i="15" s="1"/>
  <c r="C48" i="2" l="1"/>
  <c r="B24" i="22" l="1"/>
  <c r="B28" i="22" l="1"/>
  <c r="B14" i="22"/>
  <c r="B29" i="22"/>
  <c r="B25" i="22"/>
  <c r="B22" i="22"/>
  <c r="B17" i="22"/>
  <c r="B9" i="22"/>
  <c r="B30" i="22"/>
  <c r="B23" i="22"/>
  <c r="B32" i="22"/>
  <c r="B31" i="22"/>
  <c r="B27" i="22"/>
  <c r="B16" i="22"/>
  <c r="C9" i="2" l="1"/>
  <c r="C9" i="15" s="1"/>
  <c r="B8" i="2"/>
  <c r="B8" i="15" s="1"/>
  <c r="C8" i="2"/>
  <c r="C8" i="15" s="1"/>
  <c r="B9" i="2"/>
  <c r="B9" i="15" s="1"/>
  <c r="B7" i="2"/>
  <c r="B7" i="15" s="1"/>
  <c r="C7" i="2"/>
  <c r="C7" i="15" s="1"/>
  <c r="C37" i="2" l="1"/>
  <c r="C38" i="2"/>
  <c r="C36" i="2"/>
  <c r="B26" i="22" l="1"/>
  <c r="B15" i="22"/>
  <c r="B18" i="22"/>
  <c r="B7" i="22"/>
  <c r="B8" i="22"/>
  <c r="B20" i="22"/>
  <c r="B10" i="22"/>
  <c r="B21" i="22"/>
  <c r="B12" i="22" l="1"/>
  <c r="B11" i="22"/>
  <c r="B19" i="22"/>
  <c r="B13" i="22" l="1"/>
  <c r="C19" i="22"/>
  <c r="B6" i="22"/>
  <c r="B15" i="2"/>
  <c r="B15" i="15" s="1"/>
  <c r="C17" i="2"/>
  <c r="C17" i="15" s="1"/>
  <c r="B16" i="2"/>
  <c r="B16" i="15" s="1"/>
  <c r="C16" i="2"/>
  <c r="C16" i="15" s="1"/>
  <c r="B17" i="2"/>
  <c r="B17" i="15" s="1"/>
  <c r="C15" i="2"/>
  <c r="C15" i="15" s="1"/>
  <c r="B5" i="22" l="1"/>
  <c r="C13" i="22"/>
  <c r="C45" i="2"/>
  <c r="C36" i="22"/>
  <c r="C33" i="22"/>
  <c r="C9" i="22"/>
  <c r="C22" i="22"/>
  <c r="C25" i="22"/>
  <c r="C16" i="22"/>
  <c r="C27" i="22"/>
  <c r="C17" i="22"/>
  <c r="C24" i="22"/>
  <c r="C14" i="22"/>
  <c r="C31" i="22"/>
  <c r="C30" i="22"/>
  <c r="C29" i="22"/>
  <c r="C23" i="22"/>
  <c r="C32" i="22"/>
  <c r="C28" i="22"/>
  <c r="C12" i="22"/>
  <c r="C15" i="22"/>
  <c r="C21" i="22"/>
  <c r="C26" i="22"/>
  <c r="C11" i="22"/>
  <c r="C10" i="22"/>
  <c r="C8" i="22"/>
  <c r="C20" i="22"/>
  <c r="C18" i="22"/>
  <c r="C7" i="22"/>
  <c r="C6" i="22"/>
  <c r="C44" i="2"/>
  <c r="C46" i="2"/>
  <c r="C5" i="22" l="1"/>
  <c r="B14" i="2" l="1"/>
  <c r="B14" i="15" s="1"/>
  <c r="C14" i="2"/>
  <c r="C14" i="15" s="1"/>
  <c r="B43" i="15" l="1"/>
  <c r="B47" i="15"/>
  <c r="B42" i="15"/>
  <c r="B44" i="15"/>
  <c r="B45" i="15"/>
  <c r="C43" i="2"/>
  <c r="C44" i="15"/>
  <c r="C45" i="15"/>
  <c r="C43" i="15"/>
  <c r="C47" i="15"/>
  <c r="C42" i="15"/>
  <c r="C7" i="11" l="1"/>
  <c r="C10" i="11"/>
  <c r="C18" i="11"/>
  <c r="C11" i="11"/>
  <c r="C20" i="11"/>
  <c r="C21" i="11"/>
  <c r="C8" i="11"/>
  <c r="C26" i="11"/>
  <c r="C12" i="11"/>
  <c r="C15" i="11" l="1"/>
  <c r="C27" i="11"/>
  <c r="C23" i="11"/>
  <c r="C22" i="11"/>
  <c r="C17" i="11"/>
  <c r="C29" i="11"/>
  <c r="C16" i="11"/>
  <c r="C9" i="11"/>
  <c r="C28" i="11"/>
  <c r="C25" i="11"/>
  <c r="C32" i="11"/>
  <c r="C30" i="11"/>
  <c r="C14" i="11"/>
  <c r="B25" i="2" l="1"/>
  <c r="B25" i="15" s="1"/>
  <c r="B23" i="2"/>
  <c r="B23" i="15" s="1"/>
  <c r="C13" i="11"/>
  <c r="C24" i="2"/>
  <c r="C24" i="15" s="1"/>
  <c r="C23" i="2"/>
  <c r="C23" i="15" s="1"/>
  <c r="C6" i="11"/>
  <c r="B24" i="2"/>
  <c r="B24" i="15" s="1"/>
  <c r="C19" i="11"/>
  <c r="C25" i="2"/>
  <c r="C25" i="15" s="1"/>
  <c r="C5" i="11" l="1"/>
  <c r="C22" i="2"/>
  <c r="C22" i="15" s="1"/>
  <c r="C52" i="2"/>
  <c r="B22" i="2"/>
  <c r="B22" i="15" s="1"/>
  <c r="C54" i="2"/>
  <c r="C53" i="2"/>
  <c r="B53" i="15" l="1"/>
  <c r="C53" i="15"/>
  <c r="C51" i="2"/>
  <c r="C55" i="15"/>
  <c r="C50" i="15"/>
  <c r="B51" i="15"/>
  <c r="B50" i="15"/>
  <c r="B55" i="15"/>
  <c r="C52" i="15"/>
  <c r="C51" i="15"/>
  <c r="B52" i="15"/>
  <c r="G36" i="7" l="1"/>
  <c r="G19" i="2"/>
  <c r="G36" i="8"/>
  <c r="G28" i="8"/>
  <c r="G28" i="7"/>
  <c r="G33" i="8"/>
  <c r="G33" i="7"/>
  <c r="F30" i="7"/>
  <c r="F30" i="8"/>
  <c r="E28" i="8"/>
  <c r="E28" i="7"/>
  <c r="G12" i="7"/>
  <c r="G12" i="8"/>
  <c r="D24" i="7"/>
  <c r="D24" i="22"/>
  <c r="D24" i="8"/>
  <c r="F14" i="8"/>
  <c r="F14" i="7"/>
  <c r="D17" i="8"/>
  <c r="D17" i="22"/>
  <c r="D17" i="7"/>
  <c r="D15" i="22"/>
  <c r="D15" i="8"/>
  <c r="D15" i="7"/>
  <c r="F17" i="8"/>
  <c r="F17" i="7"/>
  <c r="E9" i="7"/>
  <c r="E9" i="8"/>
  <c r="D9" i="22"/>
  <c r="D9" i="7"/>
  <c r="D9" i="8"/>
  <c r="E36" i="8"/>
  <c r="E19" i="2"/>
  <c r="E36" i="7"/>
  <c r="D27" i="22"/>
  <c r="D27" i="8"/>
  <c r="D27" i="7"/>
  <c r="E32" i="8"/>
  <c r="E32" i="7"/>
  <c r="E29" i="8"/>
  <c r="E29" i="7"/>
  <c r="D23" i="7"/>
  <c r="D23" i="8"/>
  <c r="D23" i="22"/>
  <c r="D32" i="7"/>
  <c r="D32" i="8"/>
  <c r="D32" i="22"/>
  <c r="D14" i="7"/>
  <c r="D14" i="22"/>
  <c r="D14" i="8"/>
  <c r="D30" i="7"/>
  <c r="D30" i="8"/>
  <c r="D30" i="22"/>
  <c r="D31" i="7"/>
  <c r="D31" i="22"/>
  <c r="D31" i="8"/>
  <c r="F33" i="8"/>
  <c r="F33" i="7"/>
  <c r="F15" i="7"/>
  <c r="F15" i="8"/>
  <c r="E31" i="8"/>
  <c r="E31" i="7"/>
  <c r="G9" i="7"/>
  <c r="G9" i="8"/>
  <c r="G27" i="8"/>
  <c r="G27" i="7"/>
  <c r="F27" i="8"/>
  <c r="F27" i="7"/>
  <c r="G23" i="8"/>
  <c r="G23" i="7"/>
  <c r="G31" i="8"/>
  <c r="G31" i="7"/>
  <c r="E24" i="7"/>
  <c r="E24" i="8"/>
  <c r="F9" i="7"/>
  <c r="F9" i="8"/>
  <c r="E27" i="8"/>
  <c r="E27" i="7"/>
  <c r="G17" i="7"/>
  <c r="G17" i="8"/>
  <c r="F36" i="8"/>
  <c r="F19" i="2"/>
  <c r="F36" i="7"/>
  <c r="D12" i="8"/>
  <c r="D12" i="22"/>
  <c r="D12" i="7"/>
  <c r="F28" i="7"/>
  <c r="F28" i="8"/>
  <c r="F29" i="7"/>
  <c r="F29" i="8"/>
  <c r="G30" i="7"/>
  <c r="G30" i="8"/>
  <c r="F12" i="8"/>
  <c r="F12" i="7"/>
  <c r="D33" i="7"/>
  <c r="D33" i="8"/>
  <c r="D33" i="22"/>
  <c r="G14" i="8"/>
  <c r="G14" i="7"/>
  <c r="E16" i="7"/>
  <c r="E16" i="8"/>
  <c r="D16" i="8"/>
  <c r="D16" i="7"/>
  <c r="D16" i="22"/>
  <c r="F24" i="8"/>
  <c r="F24" i="7"/>
  <c r="E33" i="7"/>
  <c r="E33" i="8"/>
  <c r="G29" i="7"/>
  <c r="G29" i="8"/>
  <c r="G32" i="8"/>
  <c r="G32" i="7"/>
  <c r="E14" i="8"/>
  <c r="E14" i="7"/>
  <c r="G24" i="8"/>
  <c r="G24" i="7"/>
  <c r="E12" i="8"/>
  <c r="E12" i="7"/>
  <c r="F16" i="7"/>
  <c r="F16" i="8"/>
  <c r="E30" i="7"/>
  <c r="E30" i="8"/>
  <c r="F23" i="7"/>
  <c r="F23" i="8"/>
  <c r="G15" i="8"/>
  <c r="G15" i="7"/>
  <c r="E15" i="8"/>
  <c r="E15" i="7"/>
  <c r="G16" i="7"/>
  <c r="G16" i="8"/>
  <c r="E17" i="8"/>
  <c r="E17" i="7"/>
  <c r="F31" i="7"/>
  <c r="F31" i="8"/>
  <c r="D29" i="8"/>
  <c r="D29" i="7"/>
  <c r="D29" i="22"/>
  <c r="E23" i="8"/>
  <c r="E23" i="7"/>
  <c r="D28" i="22"/>
  <c r="D28" i="8"/>
  <c r="D28" i="7"/>
  <c r="F32" i="7"/>
  <c r="F32" i="8"/>
  <c r="D36" i="7"/>
  <c r="D19" i="2"/>
  <c r="D36" i="8"/>
  <c r="D36" i="22"/>
  <c r="D19" i="15" l="1"/>
  <c r="D48" i="2"/>
  <c r="G48" i="2"/>
  <c r="G19" i="15"/>
  <c r="F48" i="2"/>
  <c r="F19" i="15"/>
  <c r="E48" i="2"/>
  <c r="E19" i="15"/>
  <c r="D27" i="2" l="1"/>
  <c r="E27" i="2"/>
  <c r="F27" i="2"/>
  <c r="G27" i="2"/>
  <c r="E16" i="17" l="1"/>
  <c r="G25" i="17"/>
  <c r="G32" i="17"/>
  <c r="G16" i="17"/>
  <c r="F28" i="17"/>
  <c r="E24" i="17"/>
  <c r="E22" i="17"/>
  <c r="G28" i="17"/>
  <c r="E30" i="17"/>
  <c r="G22" i="17"/>
  <c r="F33" i="17"/>
  <c r="G23" i="17"/>
  <c r="D24" i="17"/>
  <c r="D31" i="17"/>
  <c r="D28" i="17"/>
  <c r="D25" i="17"/>
  <c r="D23" i="17"/>
  <c r="D17" i="17"/>
  <c r="D16" i="17"/>
  <c r="D15" i="17"/>
  <c r="D9" i="17"/>
  <c r="D10" i="22"/>
  <c r="D8" i="8"/>
  <c r="E7" i="7"/>
  <c r="E10" i="11"/>
  <c r="E10" i="17"/>
  <c r="E9" i="17"/>
  <c r="E9" i="11"/>
  <c r="D9" i="11" s="1"/>
  <c r="G32" i="11"/>
  <c r="F18" i="17"/>
  <c r="F18" i="11"/>
  <c r="G7" i="11"/>
  <c r="G7" i="17"/>
  <c r="G22" i="11"/>
  <c r="E25" i="7"/>
  <c r="E25" i="8"/>
  <c r="G27" i="17"/>
  <c r="G27" i="11"/>
  <c r="G16" i="11"/>
  <c r="E18" i="11"/>
  <c r="E18" i="17"/>
  <c r="F27" i="11"/>
  <c r="F27" i="17"/>
  <c r="G24" i="11"/>
  <c r="G24" i="17"/>
  <c r="D26" i="17"/>
  <c r="D26" i="11"/>
  <c r="D18" i="8"/>
  <c r="D18" i="7"/>
  <c r="D18" i="22"/>
  <c r="G18" i="8"/>
  <c r="G18" i="7"/>
  <c r="G17" i="17"/>
  <c r="G17" i="11"/>
  <c r="F7" i="8"/>
  <c r="F7" i="7"/>
  <c r="E31" i="11"/>
  <c r="D31" i="11" s="1"/>
  <c r="C31" i="11" s="1"/>
  <c r="E31" i="17"/>
  <c r="F24" i="11"/>
  <c r="E24" i="11" s="1"/>
  <c r="D24" i="11" s="1"/>
  <c r="C24" i="11" s="1"/>
  <c r="F24" i="17"/>
  <c r="E14" i="11"/>
  <c r="E14" i="17"/>
  <c r="G20" i="11"/>
  <c r="G20" i="17"/>
  <c r="E8" i="17"/>
  <c r="E8" i="11"/>
  <c r="F20" i="8"/>
  <c r="F20" i="7"/>
  <c r="D12" i="11"/>
  <c r="D12" i="17"/>
  <c r="F9" i="17"/>
  <c r="F9" i="11"/>
  <c r="F25" i="8"/>
  <c r="F25" i="7"/>
  <c r="G29" i="11"/>
  <c r="G29" i="17"/>
  <c r="F10" i="7"/>
  <c r="F10" i="8"/>
  <c r="G11" i="7"/>
  <c r="G11" i="8"/>
  <c r="G8" i="8"/>
  <c r="G8" i="7"/>
  <c r="D21" i="17"/>
  <c r="D21" i="11"/>
  <c r="G10" i="17"/>
  <c r="G10" i="11"/>
  <c r="D18" i="11"/>
  <c r="D18" i="17"/>
  <c r="G23" i="11"/>
  <c r="G22" i="7"/>
  <c r="G22" i="8"/>
  <c r="G21" i="7"/>
  <c r="G21" i="8"/>
  <c r="E18" i="7"/>
  <c r="E18" i="8"/>
  <c r="G20" i="8"/>
  <c r="G20" i="7"/>
  <c r="E20" i="7"/>
  <c r="E20" i="8"/>
  <c r="F20" i="17"/>
  <c r="F20" i="11"/>
  <c r="G14" i="11"/>
  <c r="G14" i="17"/>
  <c r="E12" i="11"/>
  <c r="E12" i="17"/>
  <c r="E33" i="11"/>
  <c r="E33" i="17"/>
  <c r="E10" i="8"/>
  <c r="E10" i="7"/>
  <c r="F22" i="7"/>
  <c r="F22" i="8"/>
  <c r="D20" i="7"/>
  <c r="D20" i="22"/>
  <c r="D20" i="8"/>
  <c r="E8" i="7"/>
  <c r="E8" i="8"/>
  <c r="F21" i="7"/>
  <c r="F21" i="8"/>
  <c r="G31" i="11"/>
  <c r="G31" i="17"/>
  <c r="G8" i="11"/>
  <c r="G8" i="17"/>
  <c r="D36" i="11"/>
  <c r="D36" i="17"/>
  <c r="F8" i="8"/>
  <c r="F8" i="7"/>
  <c r="D22" i="8"/>
  <c r="D22" i="7"/>
  <c r="D22" i="22"/>
  <c r="E11" i="7"/>
  <c r="E11" i="8"/>
  <c r="E7" i="8"/>
  <c r="G10" i="8"/>
  <c r="G10" i="7"/>
  <c r="G11" i="17"/>
  <c r="G11" i="11"/>
  <c r="G12" i="17"/>
  <c r="G12" i="11"/>
  <c r="D29" i="11"/>
  <c r="D29" i="17"/>
  <c r="E25" i="17"/>
  <c r="E25" i="11"/>
  <c r="D25" i="11" s="1"/>
  <c r="D14" i="17"/>
  <c r="D14" i="11"/>
  <c r="F25" i="17"/>
  <c r="F25" i="11"/>
  <c r="F21" i="11"/>
  <c r="F21" i="17"/>
  <c r="E23" i="11"/>
  <c r="D23" i="11" s="1"/>
  <c r="E23" i="17"/>
  <c r="F31" i="17"/>
  <c r="F31" i="11"/>
  <c r="F11" i="11"/>
  <c r="F11" i="17"/>
  <c r="E28" i="11"/>
  <c r="D28" i="11" s="1"/>
  <c r="E28" i="17"/>
  <c r="E27" i="17"/>
  <c r="E27" i="11"/>
  <c r="D10" i="11"/>
  <c r="D10" i="17"/>
  <c r="F15" i="11"/>
  <c r="F15" i="17"/>
  <c r="F26" i="11"/>
  <c r="F26" i="17"/>
  <c r="G9" i="11"/>
  <c r="G9" i="17"/>
  <c r="E17" i="17"/>
  <c r="E17" i="11"/>
  <c r="D17" i="11" s="1"/>
  <c r="D22" i="11"/>
  <c r="D22" i="17"/>
  <c r="G7" i="7"/>
  <c r="G7" i="8"/>
  <c r="D11" i="22"/>
  <c r="D11" i="7"/>
  <c r="D11" i="8"/>
  <c r="F8" i="17"/>
  <c r="F8" i="11"/>
  <c r="F23" i="17"/>
  <c r="F23" i="11"/>
  <c r="G18" i="11"/>
  <c r="G18" i="17"/>
  <c r="F17" i="11"/>
  <c r="F17" i="17"/>
  <c r="E20" i="11"/>
  <c r="E20" i="17"/>
  <c r="F36" i="11"/>
  <c r="F36" i="17"/>
  <c r="E29" i="17"/>
  <c r="E29" i="11"/>
  <c r="D30" i="17"/>
  <c r="D30" i="11"/>
  <c r="F22" i="17"/>
  <c r="F22" i="11"/>
  <c r="E22" i="11" s="1"/>
  <c r="F10" i="17"/>
  <c r="F10" i="11"/>
  <c r="D20" i="17"/>
  <c r="D20" i="11"/>
  <c r="D7" i="17"/>
  <c r="D7" i="11"/>
  <c r="F18" i="7"/>
  <c r="F18" i="8"/>
  <c r="G26" i="7"/>
  <c r="G26" i="8"/>
  <c r="E22" i="8"/>
  <c r="E22" i="7"/>
  <c r="D10" i="8"/>
  <c r="F26" i="7"/>
  <c r="F26" i="8"/>
  <c r="D21" i="8"/>
  <c r="D21" i="22"/>
  <c r="D21" i="7"/>
  <c r="G26" i="17"/>
  <c r="G26" i="11"/>
  <c r="E21" i="17"/>
  <c r="E21" i="11"/>
  <c r="G33" i="17"/>
  <c r="G33" i="11"/>
  <c r="F33" i="11" s="1"/>
  <c r="G36" i="17"/>
  <c r="G36" i="11"/>
  <c r="F32" i="17"/>
  <c r="F32" i="11"/>
  <c r="F7" i="17"/>
  <c r="F7" i="11"/>
  <c r="F14" i="11"/>
  <c r="F14" i="17"/>
  <c r="G21" i="17"/>
  <c r="G21" i="11"/>
  <c r="E36" i="11"/>
  <c r="E36" i="17"/>
  <c r="F16" i="17"/>
  <c r="F16" i="11"/>
  <c r="E16" i="11" s="1"/>
  <c r="D16" i="11" s="1"/>
  <c r="F30" i="17"/>
  <c r="F30" i="11"/>
  <c r="E30" i="11" s="1"/>
  <c r="D11" i="17"/>
  <c r="D11" i="11"/>
  <c r="D26" i="22"/>
  <c r="D26" i="8"/>
  <c r="D26" i="7"/>
  <c r="E26" i="8"/>
  <c r="E26" i="7"/>
  <c r="G25" i="8"/>
  <c r="G25" i="7"/>
  <c r="D25" i="22"/>
  <c r="D25" i="8"/>
  <c r="D25" i="7"/>
  <c r="E21" i="8"/>
  <c r="E21" i="7"/>
  <c r="F11" i="7"/>
  <c r="F11" i="8"/>
  <c r="E26" i="11"/>
  <c r="E26" i="17"/>
  <c r="E32" i="17"/>
  <c r="E32" i="11"/>
  <c r="F12" i="17"/>
  <c r="F12" i="11"/>
  <c r="F29" i="17"/>
  <c r="F29" i="11"/>
  <c r="E15" i="17"/>
  <c r="E15" i="11"/>
  <c r="D15" i="11" s="1"/>
  <c r="E11" i="11"/>
  <c r="E11" i="17"/>
  <c r="D8" i="11"/>
  <c r="D8" i="17"/>
  <c r="G30" i="11"/>
  <c r="G30" i="17"/>
  <c r="D27" i="17"/>
  <c r="D27" i="11"/>
  <c r="D32" i="17"/>
  <c r="D32" i="11"/>
  <c r="D33" i="17"/>
  <c r="D33" i="11"/>
  <c r="C33" i="11" s="1"/>
  <c r="G15" i="11"/>
  <c r="G15" i="17"/>
  <c r="E7" i="17"/>
  <c r="E7" i="11"/>
  <c r="D7" i="8" l="1"/>
  <c r="D10" i="7"/>
  <c r="D7" i="22"/>
  <c r="D8" i="22"/>
  <c r="D15" i="2"/>
  <c r="D7" i="7"/>
  <c r="D8" i="7"/>
  <c r="E27" i="15"/>
  <c r="E56" i="2"/>
  <c r="F6" i="11"/>
  <c r="F23" i="2"/>
  <c r="F6" i="17"/>
  <c r="D19" i="17"/>
  <c r="D25" i="2"/>
  <c r="D19" i="11"/>
  <c r="E24" i="2"/>
  <c r="E13" i="11"/>
  <c r="E13" i="17"/>
  <c r="F27" i="15"/>
  <c r="F56" i="2"/>
  <c r="G15" i="2"/>
  <c r="G6" i="7"/>
  <c r="G6" i="8"/>
  <c r="E6" i="17"/>
  <c r="E23" i="2"/>
  <c r="E6" i="11"/>
  <c r="D6" i="11"/>
  <c r="D23" i="2"/>
  <c r="D6" i="17"/>
  <c r="D17" i="2"/>
  <c r="D19" i="7"/>
  <c r="D19" i="22"/>
  <c r="D19" i="8"/>
  <c r="E19" i="17"/>
  <c r="E25" i="2"/>
  <c r="E19" i="11"/>
  <c r="G23" i="2"/>
  <c r="G6" i="17"/>
  <c r="G6" i="11"/>
  <c r="G27" i="15"/>
  <c r="G56" i="2"/>
  <c r="F13" i="7"/>
  <c r="F16" i="2"/>
  <c r="F13" i="8"/>
  <c r="E15" i="2"/>
  <c r="E6" i="8"/>
  <c r="F19" i="22"/>
  <c r="E17" i="2"/>
  <c r="E19" i="8"/>
  <c r="E19" i="7"/>
  <c r="E16" i="2"/>
  <c r="E13" i="8"/>
  <c r="E13" i="7"/>
  <c r="D13" i="7"/>
  <c r="D16" i="2"/>
  <c r="D13" i="8"/>
  <c r="D13" i="22"/>
  <c r="F6" i="7"/>
  <c r="F15" i="2"/>
  <c r="F6" i="8"/>
  <c r="G19" i="22"/>
  <c r="F13" i="11"/>
  <c r="F13" i="17"/>
  <c r="F24" i="2"/>
  <c r="F19" i="7"/>
  <c r="F17" i="2"/>
  <c r="F19" i="8"/>
  <c r="G13" i="7"/>
  <c r="G13" i="8"/>
  <c r="G16" i="2"/>
  <c r="G13" i="17"/>
  <c r="G24" i="2"/>
  <c r="G13" i="11"/>
  <c r="G17" i="2"/>
  <c r="G19" i="7"/>
  <c r="G19" i="8"/>
  <c r="D13" i="11"/>
  <c r="D13" i="17"/>
  <c r="D24" i="2"/>
  <c r="D56" i="2"/>
  <c r="D27" i="15"/>
  <c r="F25" i="2"/>
  <c r="F19" i="17"/>
  <c r="F19" i="11"/>
  <c r="G19" i="17"/>
  <c r="G19" i="11"/>
  <c r="G25" i="2"/>
  <c r="E6" i="7" l="1"/>
  <c r="D6" i="22"/>
  <c r="D5" i="22" s="1"/>
  <c r="D6" i="8"/>
  <c r="D6" i="7"/>
  <c r="E6" i="22"/>
  <c r="E19" i="22"/>
  <c r="G13" i="22"/>
  <c r="E46" i="2"/>
  <c r="E17" i="15"/>
  <c r="D44" i="2"/>
  <c r="D14" i="2"/>
  <c r="D44" i="15" s="1"/>
  <c r="D15" i="15"/>
  <c r="G17" i="15"/>
  <c r="G46" i="2"/>
  <c r="D5" i="17"/>
  <c r="D5" i="11"/>
  <c r="E24" i="15"/>
  <c r="E53" i="2"/>
  <c r="G53" i="2"/>
  <c r="G24" i="15"/>
  <c r="D16" i="15"/>
  <c r="D45" i="2"/>
  <c r="E44" i="2"/>
  <c r="E14" i="2"/>
  <c r="E45" i="15" s="1"/>
  <c r="E15" i="15"/>
  <c r="F13" i="22"/>
  <c r="G6" i="22"/>
  <c r="G32" i="22"/>
  <c r="G30" i="22"/>
  <c r="G23" i="22"/>
  <c r="G17" i="22"/>
  <c r="G31" i="22"/>
  <c r="G27" i="22"/>
  <c r="G33" i="22"/>
  <c r="G28" i="22"/>
  <c r="G15" i="22"/>
  <c r="G12" i="22"/>
  <c r="G36" i="22"/>
  <c r="G29" i="22"/>
  <c r="G14" i="22"/>
  <c r="G9" i="22"/>
  <c r="F5" i="7"/>
  <c r="G16" i="22"/>
  <c r="F5" i="8"/>
  <c r="G24" i="22"/>
  <c r="G22" i="22"/>
  <c r="G20" i="22"/>
  <c r="G10" i="22"/>
  <c r="G26" i="22"/>
  <c r="G25" i="22"/>
  <c r="G21" i="22"/>
  <c r="G8" i="22"/>
  <c r="G18" i="22"/>
  <c r="G11" i="22"/>
  <c r="G7" i="22"/>
  <c r="F16" i="15"/>
  <c r="F45" i="2"/>
  <c r="G22" i="2"/>
  <c r="G52" i="15" s="1"/>
  <c r="G52" i="2"/>
  <c r="G23" i="15"/>
  <c r="D46" i="2"/>
  <c r="D17" i="15"/>
  <c r="D25" i="15"/>
  <c r="D54" i="2"/>
  <c r="F6" i="22"/>
  <c r="F12" i="22"/>
  <c r="F33" i="22"/>
  <c r="E5" i="8"/>
  <c r="F32" i="22"/>
  <c r="F9" i="22"/>
  <c r="F29" i="22"/>
  <c r="F17" i="22"/>
  <c r="F31" i="22"/>
  <c r="F27" i="22"/>
  <c r="F30" i="22"/>
  <c r="F24" i="22"/>
  <c r="E5" i="7"/>
  <c r="F36" i="22"/>
  <c r="F15" i="22"/>
  <c r="F28" i="22"/>
  <c r="F14" i="22"/>
  <c r="F16" i="22"/>
  <c r="F23" i="22"/>
  <c r="F22" i="22"/>
  <c r="F20" i="22"/>
  <c r="F10" i="22"/>
  <c r="F11" i="22"/>
  <c r="F18" i="22"/>
  <c r="F8" i="22"/>
  <c r="F21" i="22"/>
  <c r="F26" i="22"/>
  <c r="F25" i="22"/>
  <c r="F7" i="22"/>
  <c r="D22" i="2"/>
  <c r="D51" i="15" s="1"/>
  <c r="D52" i="2"/>
  <c r="D23" i="15"/>
  <c r="D24" i="15"/>
  <c r="D53" i="2"/>
  <c r="F53" i="2"/>
  <c r="F24" i="15"/>
  <c r="E5" i="17"/>
  <c r="E5" i="11"/>
  <c r="G44" i="2"/>
  <c r="G15" i="15"/>
  <c r="G14" i="2"/>
  <c r="G43" i="15" s="1"/>
  <c r="E52" i="2"/>
  <c r="E23" i="15"/>
  <c r="E22" i="2"/>
  <c r="E52" i="15" s="1"/>
  <c r="F5" i="17"/>
  <c r="F5" i="11"/>
  <c r="G54" i="2"/>
  <c r="G25" i="15"/>
  <c r="F54" i="2"/>
  <c r="F25" i="15"/>
  <c r="E45" i="2"/>
  <c r="E16" i="15"/>
  <c r="G5" i="17"/>
  <c r="G5" i="11"/>
  <c r="E54" i="2"/>
  <c r="E25" i="15"/>
  <c r="G5" i="8"/>
  <c r="G5" i="7"/>
  <c r="G45" i="2"/>
  <c r="G16" i="15"/>
  <c r="F46" i="2"/>
  <c r="F17" i="15"/>
  <c r="F44" i="2"/>
  <c r="F15" i="15"/>
  <c r="F14" i="2"/>
  <c r="F44" i="15" s="1"/>
  <c r="E13" i="22"/>
  <c r="E27" i="22"/>
  <c r="E24" i="22"/>
  <c r="E28" i="22"/>
  <c r="E12" i="22"/>
  <c r="E31" i="22"/>
  <c r="E17" i="22"/>
  <c r="E23" i="22"/>
  <c r="E32" i="22"/>
  <c r="E9" i="22"/>
  <c r="E30" i="22"/>
  <c r="E16" i="22"/>
  <c r="E33" i="22"/>
  <c r="E14" i="22"/>
  <c r="E15" i="22"/>
  <c r="E29" i="22"/>
  <c r="E36" i="22"/>
  <c r="D5" i="8"/>
  <c r="E26" i="22"/>
  <c r="E21" i="22"/>
  <c r="E25" i="22"/>
  <c r="E10" i="22"/>
  <c r="E7" i="22"/>
  <c r="E18" i="22"/>
  <c r="E22" i="22"/>
  <c r="E11" i="22"/>
  <c r="E20" i="22"/>
  <c r="E8" i="22"/>
  <c r="F23" i="15"/>
  <c r="F52" i="2"/>
  <c r="F22" i="2"/>
  <c r="F51" i="15" s="1"/>
  <c r="G44" i="15" l="1"/>
  <c r="E43" i="15"/>
  <c r="F43" i="15"/>
  <c r="G53" i="15"/>
  <c r="D53" i="15"/>
  <c r="E5" i="22"/>
  <c r="G5" i="22"/>
  <c r="G45" i="15"/>
  <c r="G42" i="15"/>
  <c r="G43" i="2"/>
  <c r="G47" i="15"/>
  <c r="G14" i="15"/>
  <c r="G51" i="15"/>
  <c r="G50" i="15"/>
  <c r="G22" i="15"/>
  <c r="G51" i="2"/>
  <c r="G55" i="15"/>
  <c r="D43" i="15"/>
  <c r="D42" i="15"/>
  <c r="D14" i="15"/>
  <c r="D43" i="2"/>
  <c r="D47" i="15"/>
  <c r="F52" i="15"/>
  <c r="F51" i="2"/>
  <c r="F22" i="15"/>
  <c r="F50" i="15"/>
  <c r="F55" i="15"/>
  <c r="F5" i="22"/>
  <c r="D45" i="15"/>
  <c r="D52" i="15"/>
  <c r="D50" i="15"/>
  <c r="D51" i="2"/>
  <c r="D22" i="15"/>
  <c r="D55" i="15"/>
  <c r="E51" i="15"/>
  <c r="E50" i="15"/>
  <c r="E51" i="2"/>
  <c r="E22" i="15"/>
  <c r="E55" i="15"/>
  <c r="F45" i="15"/>
  <c r="F43" i="2"/>
  <c r="F42" i="15"/>
  <c r="F14" i="15"/>
  <c r="F47" i="15"/>
  <c r="E53" i="15"/>
  <c r="F53" i="15"/>
  <c r="E44" i="15"/>
  <c r="E43" i="2"/>
  <c r="E42" i="15"/>
  <c r="E14" i="15"/>
  <c r="E47" i="15"/>
  <c r="B11" i="2" l="1"/>
  <c r="C11" i="2"/>
  <c r="B11" i="15" l="1"/>
  <c r="B6" i="2"/>
  <c r="B39" i="15" s="1"/>
  <c r="C11" i="15"/>
  <c r="C40" i="2"/>
  <c r="C6" i="2"/>
  <c r="C39" i="15" s="1"/>
  <c r="G28" i="11"/>
  <c r="F28" i="11" s="1"/>
  <c r="G25" i="11"/>
  <c r="B6" i="15" l="1"/>
  <c r="B35" i="15"/>
  <c r="B34" i="15"/>
  <c r="B37" i="15"/>
  <c r="B36" i="15"/>
  <c r="C6" i="15"/>
  <c r="C35" i="15"/>
  <c r="C36" i="15"/>
  <c r="C35" i="2"/>
  <c r="C34" i="15"/>
  <c r="C37" i="15"/>
  <c r="T25" i="4" l="1"/>
  <c r="AW25" i="4"/>
  <c r="BH32" i="4"/>
  <c r="N30" i="4"/>
  <c r="V20" i="4"/>
  <c r="T15" i="4"/>
  <c r="T21" i="4"/>
  <c r="BG7" i="4"/>
  <c r="R12" i="4"/>
  <c r="Z7" i="4"/>
  <c r="BC24" i="4"/>
  <c r="BL21" i="4"/>
  <c r="AN33" i="4"/>
  <c r="BK23" i="4"/>
  <c r="X15" i="4"/>
  <c r="AU23" i="4"/>
  <c r="AE12" i="4"/>
  <c r="T33" i="4"/>
  <c r="AL8" i="4"/>
  <c r="N18" i="4"/>
  <c r="AW9" i="4"/>
  <c r="AJ15" i="4"/>
  <c r="BF31" i="4"/>
  <c r="AI9" i="4"/>
  <c r="AU21" i="4"/>
  <c r="AR12" i="4"/>
  <c r="BK18" i="4"/>
  <c r="R22" i="4"/>
  <c r="BH24" i="4"/>
  <c r="U12" i="4"/>
  <c r="Z8" i="4"/>
  <c r="BD22" i="4"/>
  <c r="AU11" i="4"/>
  <c r="AH29" i="4"/>
  <c r="AC20" i="4"/>
  <c r="AY24" i="4"/>
  <c r="AD14" i="4"/>
  <c r="M11" i="4"/>
  <c r="BD11" i="4"/>
  <c r="AO10" i="4"/>
  <c r="AP14" i="4"/>
  <c r="AW17" i="4"/>
  <c r="AU10" i="4"/>
  <c r="O21" i="4"/>
  <c r="AX20" i="4"/>
  <c r="AL16" i="4"/>
  <c r="BJ24" i="4"/>
  <c r="K7" i="4"/>
  <c r="AM27" i="4"/>
  <c r="AB23" i="4"/>
  <c r="AE24" i="4"/>
  <c r="O33" i="4"/>
  <c r="N22" i="4"/>
  <c r="X24" i="4"/>
  <c r="N10" i="4"/>
  <c r="BI25" i="4"/>
  <c r="BL25" i="5" s="1"/>
  <c r="Z26" i="4"/>
  <c r="N12" i="4"/>
  <c r="AS23" i="4"/>
  <c r="R26" i="4"/>
  <c r="BG18" i="4"/>
  <c r="AD22" i="4"/>
  <c r="AB32" i="4"/>
  <c r="K16" i="4"/>
  <c r="BE29" i="4"/>
  <c r="X30" i="4"/>
  <c r="N32" i="4"/>
  <c r="AX29" i="4"/>
  <c r="AV12" i="4"/>
  <c r="AE11" i="4"/>
  <c r="BJ10" i="4"/>
  <c r="BA33" i="4"/>
  <c r="AB21" i="4"/>
  <c r="U24" i="4"/>
  <c r="X14" i="4"/>
  <c r="V21" i="4"/>
  <c r="R8" i="4"/>
  <c r="AP20" i="4"/>
  <c r="AK24" i="4"/>
  <c r="K17" i="4"/>
  <c r="M33" i="4"/>
  <c r="BH23" i="4"/>
  <c r="AC9" i="4"/>
  <c r="AP30" i="4"/>
  <c r="AT21" i="4"/>
  <c r="R11" i="4"/>
  <c r="AL7" i="4"/>
  <c r="M21" i="4"/>
  <c r="M16" i="4"/>
  <c r="AC32" i="4"/>
  <c r="BJ25" i="4"/>
  <c r="AE18" i="4"/>
  <c r="AV20" i="4"/>
  <c r="AH33" i="4"/>
  <c r="AF30" i="4"/>
  <c r="AC16" i="4"/>
  <c r="AF7" i="4"/>
  <c r="V24" i="4"/>
  <c r="BF17" i="4"/>
  <c r="U7" i="4"/>
  <c r="AI20" i="4"/>
  <c r="N28" i="4"/>
  <c r="Z9" i="4"/>
  <c r="M18" i="4"/>
  <c r="BE17" i="4"/>
  <c r="BC29" i="4"/>
  <c r="BD25" i="4"/>
  <c r="BC25" i="4"/>
  <c r="V25" i="4"/>
  <c r="AR25" i="4"/>
  <c r="AP26" i="4"/>
  <c r="Z18" i="4"/>
  <c r="AB8" i="4"/>
  <c r="V18" i="4"/>
  <c r="BH18" i="4"/>
  <c r="AI24" i="4"/>
  <c r="Y21" i="4"/>
  <c r="Y28" i="4"/>
  <c r="R21" i="4"/>
  <c r="AE32" i="4"/>
  <c r="BH17" i="4"/>
  <c r="AE7" i="4"/>
  <c r="AN11" i="4"/>
  <c r="BL20" i="4"/>
  <c r="BF29" i="4"/>
  <c r="BD9" i="4"/>
  <c r="BG36" i="4"/>
  <c r="S7" i="4"/>
  <c r="AQ31" i="4"/>
  <c r="BH33" i="4"/>
  <c r="AZ25" i="4"/>
  <c r="X29" i="4"/>
  <c r="AH31" i="4"/>
  <c r="AF27" i="4"/>
  <c r="BH26" i="4"/>
  <c r="BA26" i="4"/>
  <c r="AI36" i="4"/>
  <c r="AO7" i="4"/>
  <c r="AB22" i="4"/>
  <c r="BH9" i="4"/>
  <c r="AV9" i="4"/>
  <c r="BH21" i="4"/>
  <c r="AS8" i="4"/>
  <c r="BE28" i="4"/>
  <c r="BE12" i="4"/>
  <c r="P27" i="4"/>
  <c r="BF33" i="4"/>
  <c r="AE14" i="4"/>
  <c r="Y36" i="4"/>
  <c r="Q32" i="4"/>
  <c r="BB23" i="4"/>
  <c r="AT7" i="4"/>
  <c r="BA14" i="4"/>
  <c r="R24" i="4"/>
  <c r="AQ36" i="4"/>
  <c r="AT16" i="4"/>
  <c r="AI17" i="4"/>
  <c r="S28" i="4"/>
  <c r="AS26" i="4"/>
  <c r="AL23" i="4"/>
  <c r="AW24" i="4"/>
  <c r="W18" i="4"/>
  <c r="AK12" i="4"/>
  <c r="V36" i="4"/>
  <c r="V8" i="4"/>
  <c r="AC26" i="4"/>
  <c r="BL16" i="4"/>
  <c r="T23" i="4"/>
  <c r="BG26" i="4"/>
  <c r="X8" i="4"/>
  <c r="AU18" i="4"/>
  <c r="P12" i="4"/>
  <c r="AC36" i="4"/>
  <c r="BI24" i="4"/>
  <c r="BL24" i="5" s="1"/>
  <c r="S15" i="4"/>
  <c r="AT11" i="4"/>
  <c r="N11" i="4"/>
  <c r="L22" i="4"/>
  <c r="BE33" i="4"/>
  <c r="N8" i="4"/>
  <c r="N20" i="4"/>
  <c r="AK33" i="4"/>
  <c r="P20" i="4"/>
  <c r="K32" i="4"/>
  <c r="AH17" i="4"/>
  <c r="U32" i="4"/>
  <c r="BD16" i="4"/>
  <c r="AL22" i="4"/>
  <c r="BJ14" i="4"/>
  <c r="R32" i="4"/>
  <c r="BI12" i="4"/>
  <c r="BL12" i="5" s="1"/>
  <c r="AL10" i="4"/>
  <c r="AZ9" i="4"/>
  <c r="AJ25" i="4"/>
  <c r="AT26" i="4"/>
  <c r="AX21" i="4"/>
  <c r="AE17" i="4"/>
  <c r="X16" i="4"/>
  <c r="AP8" i="4"/>
  <c r="BK30" i="4"/>
  <c r="BF7" i="4"/>
  <c r="AF12" i="4"/>
  <c r="AD31" i="4"/>
  <c r="AL20" i="4"/>
  <c r="V33" i="4"/>
  <c r="M10" i="4"/>
  <c r="L9" i="4"/>
  <c r="K33" i="4"/>
  <c r="AF26" i="4"/>
  <c r="P29" i="4"/>
  <c r="R23" i="4"/>
  <c r="AM24" i="4"/>
  <c r="AV30" i="4"/>
  <c r="AJ10" i="4"/>
  <c r="Z29" i="4"/>
  <c r="AB17" i="4"/>
  <c r="AY27" i="4"/>
  <c r="R33" i="4"/>
  <c r="AQ27" i="4"/>
  <c r="AG27" i="4"/>
  <c r="BC10" i="4"/>
  <c r="BH10" i="4"/>
  <c r="AB25" i="4"/>
  <c r="AA20" i="4"/>
  <c r="Q24" i="4"/>
  <c r="BA24" i="4"/>
  <c r="W8" i="4"/>
  <c r="AW12" i="4"/>
  <c r="AF16" i="4"/>
  <c r="AR18" i="4"/>
  <c r="AU33" i="4"/>
  <c r="AC21" i="4"/>
  <c r="AN26" i="4"/>
  <c r="AG32" i="4"/>
  <c r="L8" i="4"/>
  <c r="AS15" i="4"/>
  <c r="BJ22" i="4"/>
  <c r="AO20" i="4"/>
  <c r="V30" i="4"/>
  <c r="AV26" i="4"/>
  <c r="AW28" i="4"/>
  <c r="BG11" i="4"/>
  <c r="R16" i="4"/>
  <c r="X28" i="4"/>
  <c r="S14" i="4"/>
  <c r="AJ17" i="4"/>
  <c r="AY12" i="4"/>
  <c r="Y18" i="4"/>
  <c r="AN31" i="4"/>
  <c r="BL11" i="4"/>
  <c r="AE33" i="4"/>
  <c r="O18" i="4"/>
  <c r="AR10" i="4"/>
  <c r="P9" i="4"/>
  <c r="BG16" i="4"/>
  <c r="BJ27" i="4"/>
  <c r="AB14" i="4"/>
  <c r="AF24" i="4"/>
  <c r="BC16" i="4"/>
  <c r="AS21" i="4"/>
  <c r="AK16" i="4"/>
  <c r="M15" i="4"/>
  <c r="R25" i="4"/>
  <c r="V9" i="4"/>
  <c r="AL27" i="4"/>
  <c r="AN10" i="4"/>
  <c r="BG21" i="4"/>
  <c r="AH26" i="4"/>
  <c r="BL7" i="4"/>
  <c r="AR30" i="4"/>
  <c r="AW22" i="4"/>
  <c r="AH24" i="4"/>
  <c r="AY33" i="4"/>
  <c r="AJ29" i="4"/>
  <c r="Y31" i="4"/>
  <c r="Z30" i="4"/>
  <c r="BD28" i="4"/>
  <c r="AQ7" i="4"/>
  <c r="AU8" i="4"/>
  <c r="AQ22" i="4"/>
  <c r="AM29" i="4"/>
  <c r="BH31" i="4"/>
  <c r="AK15" i="4"/>
  <c r="T7" i="4"/>
  <c r="M24" i="4"/>
  <c r="BB24" i="4"/>
  <c r="AO16" i="4"/>
  <c r="BC32" i="4"/>
  <c r="O10" i="4"/>
  <c r="AK32" i="4"/>
  <c r="U22" i="4"/>
  <c r="U27" i="4"/>
  <c r="L36" i="4"/>
  <c r="M27" i="4"/>
  <c r="T36" i="4"/>
  <c r="AO21" i="4"/>
  <c r="P26" i="4"/>
  <c r="V22" i="4"/>
  <c r="AV31" i="4"/>
  <c r="AP17" i="4"/>
  <c r="AF21" i="4"/>
  <c r="Z12" i="4"/>
  <c r="O16" i="4"/>
  <c r="AS30" i="4"/>
  <c r="AG10" i="4"/>
  <c r="W25" i="4"/>
  <c r="BA36" i="4"/>
  <c r="BI26" i="4"/>
  <c r="BL26" i="5" s="1"/>
  <c r="AH7" i="4"/>
  <c r="AV32" i="4"/>
  <c r="BC20" i="4"/>
  <c r="AY21" i="4"/>
  <c r="M20" i="4"/>
  <c r="AG28" i="4"/>
  <c r="AA32" i="4"/>
  <c r="BH15" i="4"/>
  <c r="M17" i="4"/>
  <c r="N14" i="4"/>
  <c r="AB9" i="4"/>
  <c r="AN32" i="4"/>
  <c r="BK12" i="4"/>
  <c r="AM16" i="4"/>
  <c r="V12" i="4"/>
  <c r="AW26" i="4"/>
  <c r="AJ14" i="4"/>
  <c r="BC7" i="4"/>
  <c r="BC11" i="4"/>
  <c r="AJ20" i="4"/>
  <c r="Q17" i="4"/>
  <c r="BF27" i="4"/>
  <c r="BA27" i="4"/>
  <c r="Y29" i="4"/>
  <c r="AL25" i="4"/>
  <c r="W31" i="4"/>
  <c r="L10" i="4"/>
  <c r="AI21" i="4"/>
  <c r="AT14" i="4"/>
  <c r="AC18" i="4"/>
  <c r="AQ25" i="4"/>
  <c r="AU24" i="4"/>
  <c r="BG17" i="4"/>
  <c r="P17" i="4"/>
  <c r="AN17" i="4"/>
  <c r="AC10" i="4"/>
  <c r="M32" i="4"/>
  <c r="AR8" i="4"/>
  <c r="AF29" i="4"/>
  <c r="T28" i="4"/>
  <c r="AF32" i="4"/>
  <c r="AK20" i="4"/>
  <c r="BE26" i="4"/>
  <c r="BA21" i="4"/>
  <c r="U15" i="4"/>
  <c r="M36" i="4"/>
  <c r="L20" i="4"/>
  <c r="P25" i="4"/>
  <c r="AC7" i="4"/>
  <c r="BA17" i="4"/>
  <c r="BB9" i="4"/>
  <c r="BH20" i="4"/>
  <c r="AN15" i="4"/>
  <c r="BF32" i="4"/>
  <c r="AI28" i="4"/>
  <c r="AM14" i="4"/>
  <c r="AW30" i="4"/>
  <c r="X11" i="4"/>
  <c r="AM26" i="4"/>
  <c r="AT22" i="4"/>
  <c r="K36" i="4"/>
  <c r="BI29" i="4"/>
  <c r="BL29" i="5" s="1"/>
  <c r="W22" i="4"/>
  <c r="AW32" i="4"/>
  <c r="AT8" i="4"/>
  <c r="Z21" i="4"/>
  <c r="AZ26" i="4"/>
  <c r="N24" i="4"/>
  <c r="Q25" i="4"/>
  <c r="AG33" i="4"/>
  <c r="BE23" i="4"/>
  <c r="AO36" i="4"/>
  <c r="AQ26" i="4"/>
  <c r="X18" i="4"/>
  <c r="Y22" i="4"/>
  <c r="BJ36" i="4"/>
  <c r="BJ31" i="4"/>
  <c r="R20" i="4"/>
  <c r="AH20" i="4"/>
  <c r="AL24" i="4"/>
  <c r="AL28" i="4"/>
  <c r="BA31" i="4"/>
  <c r="AZ29" i="4"/>
  <c r="O27" i="4"/>
  <c r="BC30" i="4"/>
  <c r="Q8" i="4"/>
  <c r="AA24" i="4"/>
  <c r="AB33" i="4"/>
  <c r="K25" i="4"/>
  <c r="AP15" i="4"/>
  <c r="AS16" i="4"/>
  <c r="AA10" i="4"/>
  <c r="BA9" i="4"/>
  <c r="AX25" i="4"/>
  <c r="L33" i="4"/>
  <c r="BD18" i="4"/>
  <c r="AT28" i="4"/>
  <c r="X27" i="4"/>
  <c r="BG12" i="4"/>
  <c r="R15" i="4"/>
  <c r="AE27" i="4"/>
  <c r="BL26" i="4"/>
  <c r="V27" i="4"/>
  <c r="BK33" i="4"/>
  <c r="AT24" i="4"/>
  <c r="AC23" i="4"/>
  <c r="AP32" i="4"/>
  <c r="BK11" i="4"/>
  <c r="BL33" i="4"/>
  <c r="Y15" i="4"/>
  <c r="AN25" i="4"/>
  <c r="AM11" i="4"/>
  <c r="X20" i="4"/>
  <c r="S32" i="4"/>
  <c r="Q7" i="4"/>
  <c r="BI30" i="4"/>
  <c r="BL30" i="5" s="1"/>
  <c r="AW27" i="4"/>
  <c r="Z24" i="4"/>
  <c r="S12" i="4"/>
  <c r="AZ18" i="4"/>
  <c r="AO12" i="4"/>
  <c r="AL21" i="4"/>
  <c r="AK8" i="4"/>
  <c r="AO23" i="4"/>
  <c r="S23" i="4"/>
  <c r="U21" i="4"/>
  <c r="AW16" i="4"/>
  <c r="BF21" i="4"/>
  <c r="Y33" i="4"/>
  <c r="AN29" i="4"/>
  <c r="AU26" i="4"/>
  <c r="BB21" i="4"/>
  <c r="AX36" i="4"/>
  <c r="AL12" i="4"/>
  <c r="N21" i="4"/>
  <c r="W10" i="4"/>
  <c r="BG8" i="4"/>
  <c r="BG32" i="4"/>
  <c r="BB10" i="4"/>
  <c r="AY22" i="4"/>
  <c r="BJ7" i="4"/>
  <c r="BB26" i="4"/>
  <c r="AF20" i="4"/>
  <c r="AS9" i="4"/>
  <c r="S33" i="4"/>
  <c r="AU20" i="4"/>
  <c r="BI8" i="4"/>
  <c r="BL8" i="5" s="1"/>
  <c r="AJ11" i="4"/>
  <c r="BA32" i="4"/>
  <c r="BB17" i="4"/>
  <c r="BD26" i="4"/>
  <c r="BK31" i="4"/>
  <c r="U17" i="4"/>
  <c r="L12" i="4"/>
  <c r="K31" i="4"/>
  <c r="BG22" i="4"/>
  <c r="AQ21" i="4"/>
  <c r="K29" i="4"/>
  <c r="AX7" i="4"/>
  <c r="AM9" i="4"/>
  <c r="AD30" i="4"/>
  <c r="L29" i="4"/>
  <c r="AE10" i="4"/>
  <c r="AV15" i="4"/>
  <c r="AO31" i="4"/>
  <c r="BF36" i="4"/>
  <c r="X32" i="4"/>
  <c r="T22" i="4"/>
  <c r="BG25" i="4"/>
  <c r="AN28" i="4"/>
  <c r="M30" i="4"/>
  <c r="BJ18" i="4"/>
  <c r="K23" i="4"/>
  <c r="AM10" i="4"/>
  <c r="AG29" i="4"/>
  <c r="AW7" i="4"/>
  <c r="AD15" i="4"/>
  <c r="Q31" i="4"/>
  <c r="AM30" i="4"/>
  <c r="AW20" i="4"/>
  <c r="AR11" i="4"/>
  <c r="K28" i="4"/>
  <c r="BJ20" i="4"/>
  <c r="Q15" i="4"/>
  <c r="AU25" i="4"/>
  <c r="AM20" i="4"/>
  <c r="BC27" i="4"/>
  <c r="AG26" i="4"/>
  <c r="AK21" i="4"/>
  <c r="AZ11" i="4"/>
  <c r="AN18" i="4"/>
  <c r="AC15" i="4"/>
  <c r="BJ11" i="4"/>
  <c r="AV36" i="4"/>
  <c r="AX28" i="4"/>
  <c r="AD23" i="4"/>
  <c r="AW31" i="4"/>
  <c r="AX22" i="4"/>
  <c r="M31" i="4"/>
  <c r="AU7" i="4"/>
  <c r="O15" i="4"/>
  <c r="BC18" i="4"/>
  <c r="Z10" i="4"/>
  <c r="T20" i="4"/>
  <c r="BI27" i="4"/>
  <c r="BL27" i="5" s="1"/>
  <c r="S8" i="4"/>
  <c r="AR22" i="4"/>
  <c r="BE24" i="4"/>
  <c r="AF36" i="4"/>
  <c r="U8" i="4"/>
  <c r="U11" i="4"/>
  <c r="AE30" i="4"/>
  <c r="AV10" i="4"/>
  <c r="T27" i="4"/>
  <c r="BJ8" i="4"/>
  <c r="BB33" i="4"/>
  <c r="BD7" i="4"/>
  <c r="AJ22" i="4"/>
  <c r="BF15" i="4"/>
  <c r="V7" i="4"/>
  <c r="AQ12" i="4"/>
  <c r="AN9" i="4"/>
  <c r="AI32" i="4"/>
  <c r="AJ18" i="4"/>
  <c r="AC27" i="4"/>
  <c r="AK22" i="4"/>
  <c r="BH14" i="4"/>
  <c r="AS18" i="4"/>
  <c r="AX12" i="4"/>
  <c r="AD10" i="4"/>
  <c r="O20" i="4"/>
  <c r="AW8" i="4"/>
  <c r="AR33" i="4"/>
  <c r="AS32" i="4"/>
  <c r="R10" i="4"/>
  <c r="AC14" i="4"/>
  <c r="Y32" i="4"/>
  <c r="R31" i="4"/>
  <c r="AE15" i="4"/>
  <c r="AN36" i="4"/>
  <c r="AZ10" i="4"/>
  <c r="X36" i="4"/>
  <c r="AP7" i="4"/>
  <c r="AA14" i="4"/>
  <c r="N7" i="4"/>
  <c r="S26" i="4"/>
  <c r="K9" i="4"/>
  <c r="AK30" i="4"/>
  <c r="T14" i="4"/>
  <c r="Q10" i="4"/>
  <c r="AD11" i="4"/>
  <c r="BF14" i="4"/>
  <c r="AB36" i="4"/>
  <c r="AH11" i="4"/>
  <c r="AM12" i="4"/>
  <c r="BE31" i="4"/>
  <c r="BB29" i="4"/>
  <c r="AT17" i="4"/>
  <c r="O28" i="4"/>
  <c r="O29" i="4"/>
  <c r="O24" i="4"/>
  <c r="P10" i="4"/>
  <c r="BI7" i="4"/>
  <c r="BL7" i="5" s="1"/>
  <c r="BF30" i="4"/>
  <c r="AR27" i="4"/>
  <c r="AX31" i="4"/>
  <c r="Y30" i="4"/>
  <c r="AQ14" i="4"/>
  <c r="AS20" i="4"/>
  <c r="Y10" i="4"/>
  <c r="BA16" i="4"/>
  <c r="AI14" i="4"/>
  <c r="Z27" i="4"/>
  <c r="AY17" i="4"/>
  <c r="AG18" i="4"/>
  <c r="AV18" i="4"/>
  <c r="L32" i="4"/>
  <c r="AX24" i="4"/>
  <c r="O26" i="4"/>
  <c r="AA9" i="4"/>
  <c r="BD20" i="4"/>
  <c r="S16" i="4"/>
  <c r="AP27" i="4"/>
  <c r="AU30" i="4"/>
  <c r="U18" i="4"/>
  <c r="V10" i="4"/>
  <c r="BC28" i="4"/>
  <c r="AL26" i="4"/>
  <c r="Z32" i="4"/>
  <c r="AP23" i="4"/>
  <c r="AT29" i="4"/>
  <c r="S30" i="4"/>
  <c r="W9" i="4"/>
  <c r="AN23" i="4"/>
  <c r="AK23" i="4"/>
  <c r="BI17" i="4"/>
  <c r="BL17" i="5" s="1"/>
  <c r="T24" i="4"/>
  <c r="BE15" i="4"/>
  <c r="AZ16" i="4"/>
  <c r="AX17" i="4"/>
  <c r="BC8" i="4"/>
  <c r="BB7" i="4"/>
  <c r="X12" i="4"/>
  <c r="AA15" i="4"/>
  <c r="BL27" i="4"/>
  <c r="BG9" i="4"/>
  <c r="Y12" i="4"/>
  <c r="AU14" i="4"/>
  <c r="AO25" i="4"/>
  <c r="N23" i="4"/>
  <c r="BI15" i="4"/>
  <c r="BL15" i="5" s="1"/>
  <c r="BK10" i="4"/>
  <c r="M25" i="4"/>
  <c r="AV27" i="4"/>
  <c r="Z11" i="4"/>
  <c r="AF15" i="4"/>
  <c r="AY18" i="4"/>
  <c r="AQ8" i="4"/>
  <c r="AD9" i="4"/>
  <c r="AB24" i="4"/>
  <c r="BE36" i="4"/>
  <c r="AM17" i="4"/>
  <c r="U14" i="4"/>
  <c r="AS25" i="4"/>
  <c r="K10" i="4"/>
  <c r="BD17" i="4"/>
  <c r="Y23" i="4"/>
  <c r="AA29" i="4"/>
  <c r="BB31" i="4"/>
  <c r="Q36" i="4"/>
  <c r="BE18" i="4"/>
  <c r="AO26" i="4"/>
  <c r="P8" i="4"/>
  <c r="AM23" i="4"/>
  <c r="Z23" i="4"/>
  <c r="BF23" i="4"/>
  <c r="Q27" i="4"/>
  <c r="L17" i="4"/>
  <c r="BH8" i="4"/>
  <c r="AX26" i="4"/>
  <c r="U36" i="4"/>
  <c r="AD18" i="4"/>
  <c r="AO9" i="4"/>
  <c r="V29" i="4"/>
  <c r="BK26" i="4"/>
  <c r="BI31" i="4"/>
  <c r="BL31" i="5" s="1"/>
  <c r="AK17" i="4"/>
  <c r="AG15" i="4"/>
  <c r="Z17" i="4"/>
  <c r="AY28" i="4"/>
  <c r="V11" i="4"/>
  <c r="AJ8" i="4"/>
  <c r="BJ15" i="4"/>
  <c r="W27" i="4"/>
  <c r="P14" i="4"/>
  <c r="AR9" i="4"/>
  <c r="AS14" i="4"/>
  <c r="AH25" i="4"/>
  <c r="O7" i="4"/>
  <c r="BG33" i="4"/>
  <c r="AI26" i="4"/>
  <c r="BL23" i="4"/>
  <c r="V15" i="4"/>
  <c r="AC22" i="4"/>
  <c r="BL36" i="4"/>
  <c r="BI11" i="4"/>
  <c r="BL11" i="5" s="1"/>
  <c r="AA36" i="4"/>
  <c r="AZ28" i="4"/>
  <c r="AD28" i="4"/>
  <c r="AA26" i="4"/>
  <c r="S27" i="4"/>
  <c r="L14" i="4"/>
  <c r="U25" i="4"/>
  <c r="AX9" i="4"/>
  <c r="AG25" i="4"/>
  <c r="AV25" i="4"/>
  <c r="AT31" i="4"/>
  <c r="AR28" i="4"/>
  <c r="BD24" i="4"/>
  <c r="W33" i="4"/>
  <c r="BK36" i="4"/>
  <c r="AG31" i="4"/>
  <c r="AY31" i="4"/>
  <c r="AU31" i="4"/>
  <c r="AF11" i="4"/>
  <c r="U10" i="4"/>
  <c r="BD21" i="4"/>
  <c r="AM33" i="4"/>
  <c r="BF22" i="4"/>
  <c r="BJ12" i="4"/>
  <c r="AH14" i="4"/>
  <c r="AV28" i="4"/>
  <c r="R30" i="4"/>
  <c r="M28" i="4"/>
  <c r="O12" i="4"/>
  <c r="AB27" i="4"/>
  <c r="BC9" i="4"/>
  <c r="BA10" i="4"/>
  <c r="BI32" i="4"/>
  <c r="BL32" i="5" s="1"/>
  <c r="M29" i="4"/>
  <c r="AT30" i="4"/>
  <c r="T31" i="4"/>
  <c r="AV22" i="4"/>
  <c r="AA17" i="4"/>
  <c r="BC31" i="4"/>
  <c r="AJ30" i="4"/>
  <c r="U30" i="4"/>
  <c r="AZ21" i="4"/>
  <c r="AY16" i="4"/>
  <c r="BL31" i="4"/>
  <c r="AM36" i="4"/>
  <c r="BH28" i="4"/>
  <c r="AY9" i="4"/>
  <c r="V31" i="4"/>
  <c r="T12" i="4"/>
  <c r="AP33" i="4"/>
  <c r="AD25" i="4"/>
  <c r="AT18" i="4"/>
  <c r="AL15" i="4"/>
  <c r="BE27" i="4"/>
  <c r="BG27" i="4"/>
  <c r="O11" i="4"/>
  <c r="BG14" i="4"/>
  <c r="BA11" i="4"/>
  <c r="AQ28" i="4"/>
  <c r="AH8" i="4"/>
  <c r="AG21" i="4"/>
  <c r="AY15" i="4"/>
  <c r="AW36" i="4"/>
  <c r="BE32" i="4"/>
  <c r="W24" i="4"/>
  <c r="AL30" i="4"/>
  <c r="AG20" i="4"/>
  <c r="AL36" i="4"/>
  <c r="W17" i="4"/>
  <c r="K12" i="4"/>
  <c r="AP18" i="4"/>
  <c r="AI29" i="4"/>
  <c r="N9" i="4"/>
  <c r="Y7" i="4"/>
  <c r="AU27" i="4"/>
  <c r="AY23" i="4"/>
  <c r="BI36" i="4"/>
  <c r="BL36" i="5" s="1"/>
  <c r="AI7" i="4"/>
  <c r="AC24" i="4"/>
  <c r="O17" i="4"/>
  <c r="AB26" i="4"/>
  <c r="AM8" i="4"/>
  <c r="BE7" i="4"/>
  <c r="L30" i="4"/>
  <c r="AL9" i="4"/>
  <c r="AH21" i="4"/>
  <c r="Q21" i="4"/>
  <c r="AI10" i="4"/>
  <c r="BD10" i="4"/>
  <c r="AD24" i="4"/>
  <c r="AZ8" i="4"/>
  <c r="AG23" i="4"/>
  <c r="S22" i="4"/>
  <c r="AF22" i="4"/>
  <c r="AE25" i="4"/>
  <c r="BC33" i="4"/>
  <c r="AU15" i="4"/>
  <c r="AH36" i="4"/>
  <c r="AQ32" i="4"/>
  <c r="L24" i="4"/>
  <c r="AM22" i="4"/>
  <c r="BH22" i="4"/>
  <c r="AZ23" i="4"/>
  <c r="BC36" i="4"/>
  <c r="AK10" i="4"/>
  <c r="L25" i="4"/>
  <c r="BF11" i="4"/>
  <c r="W36" i="4"/>
  <c r="AS36" i="4"/>
  <c r="BC26" i="4"/>
  <c r="X25" i="4"/>
  <c r="BJ28" i="4"/>
  <c r="AM7" i="4"/>
  <c r="AN24" i="4"/>
  <c r="AJ28" i="4"/>
  <c r="BL15" i="4"/>
  <c r="AU17" i="4"/>
  <c r="AX10" i="4"/>
  <c r="S10" i="4"/>
  <c r="N25" i="4"/>
  <c r="AH32" i="4"/>
  <c r="U29" i="4"/>
  <c r="AS29" i="4"/>
  <c r="K21" i="4"/>
  <c r="AM32" i="4"/>
  <c r="T16" i="4"/>
  <c r="AD20" i="4"/>
  <c r="M14" i="4"/>
  <c r="L16" i="4"/>
  <c r="AR20" i="4"/>
  <c r="AS11" i="4"/>
  <c r="AZ20" i="4"/>
  <c r="AJ27" i="4"/>
  <c r="AV8" i="4"/>
  <c r="AB10" i="4"/>
  <c r="X26" i="4"/>
  <c r="AK27" i="4"/>
  <c r="R29" i="4"/>
  <c r="R28" i="4"/>
  <c r="AQ15" i="4"/>
  <c r="AB31" i="4"/>
  <c r="Y16" i="4"/>
  <c r="P23" i="4"/>
  <c r="AH12" i="4"/>
  <c r="K20" i="4"/>
  <c r="AP16" i="4"/>
  <c r="W12" i="4"/>
  <c r="S24" i="4"/>
  <c r="BJ30" i="4"/>
  <c r="Q14" i="4"/>
  <c r="AG36" i="4"/>
  <c r="AE31" i="4"/>
  <c r="AU12" i="4"/>
  <c r="AA12" i="4"/>
  <c r="AT27" i="4"/>
  <c r="BG15" i="4"/>
  <c r="AP9" i="4"/>
  <c r="BH11" i="4"/>
  <c r="BH30" i="4"/>
  <c r="AO18" i="4"/>
  <c r="AN30" i="4"/>
  <c r="V17" i="4"/>
  <c r="AX14" i="4"/>
  <c r="AS7" i="4"/>
  <c r="S17" i="4"/>
  <c r="AR21" i="4"/>
  <c r="BD36" i="4"/>
  <c r="AU32" i="4"/>
  <c r="U23" i="4"/>
  <c r="P28" i="4"/>
  <c r="AN20" i="4"/>
  <c r="Z20" i="4"/>
  <c r="BB22" i="4"/>
  <c r="AI27" i="4"/>
  <c r="BB32" i="4"/>
  <c r="L28" i="4"/>
  <c r="K24" i="4"/>
  <c r="AL14" i="4"/>
  <c r="AF31" i="4"/>
  <c r="BF12" i="4"/>
  <c r="BI10" i="4"/>
  <c r="BL10" i="5" s="1"/>
  <c r="BH12" i="4"/>
  <c r="AA25" i="4"/>
  <c r="AI31" i="4"/>
  <c r="AL31" i="4"/>
  <c r="BA20" i="4"/>
  <c r="AM28" i="4"/>
  <c r="AP28" i="4"/>
  <c r="AB18" i="4"/>
  <c r="BI22" i="4"/>
  <c r="BL22" i="5" s="1"/>
  <c r="AP12" i="4"/>
  <c r="AC17" i="4"/>
  <c r="AZ22" i="4"/>
  <c r="AA18" i="4"/>
  <c r="AT33" i="4"/>
  <c r="P36" i="4"/>
  <c r="O36" i="4"/>
  <c r="N33" i="4"/>
  <c r="Z25" i="4"/>
  <c r="AV16" i="4"/>
  <c r="AA31" i="4"/>
  <c r="AF10" i="4"/>
  <c r="BB20" i="4"/>
  <c r="AV21" i="4"/>
  <c r="P7" i="4"/>
  <c r="BB14" i="4"/>
  <c r="AR24" i="4"/>
  <c r="BI14" i="4"/>
  <c r="BL14" i="5" s="1"/>
  <c r="AY29" i="4"/>
  <c r="BB30" i="4"/>
  <c r="U26" i="4"/>
  <c r="BG23" i="4"/>
  <c r="AZ7" i="4"/>
  <c r="AS22" i="4"/>
  <c r="AN22" i="4"/>
  <c r="Y27" i="4"/>
  <c r="U20" i="4"/>
  <c r="AK7" i="4"/>
  <c r="BE21" i="4"/>
  <c r="AW33" i="4"/>
  <c r="BE25" i="4"/>
  <c r="BK7" i="4"/>
  <c r="AV23" i="4"/>
  <c r="AM25" i="4"/>
  <c r="AB16" i="4"/>
  <c r="AX33" i="4"/>
  <c r="BF24" i="4"/>
  <c r="AS31" i="4"/>
  <c r="X17" i="4"/>
  <c r="BJ29" i="4"/>
  <c r="Q11" i="4"/>
  <c r="AW15" i="4"/>
  <c r="K27" i="4"/>
  <c r="BK25" i="4"/>
  <c r="BJ9" i="4"/>
  <c r="AO28" i="4"/>
  <c r="BA30" i="4"/>
  <c r="X31" i="4"/>
  <c r="AY25" i="4"/>
  <c r="AY26" i="4"/>
  <c r="AT12" i="4"/>
  <c r="BB8" i="4"/>
  <c r="AW14" i="4"/>
  <c r="AP29" i="4"/>
  <c r="AN8" i="4"/>
  <c r="BH36" i="4"/>
  <c r="Q28" i="4"/>
  <c r="AU28" i="4"/>
  <c r="AG11" i="4"/>
  <c r="AQ29" i="4"/>
  <c r="O32" i="4"/>
  <c r="BD31" i="4"/>
  <c r="AJ26" i="4"/>
  <c r="AP10" i="4"/>
  <c r="AV14" i="4"/>
  <c r="AJ23" i="4"/>
  <c r="AC33" i="4"/>
  <c r="AC29" i="4"/>
  <c r="AX27" i="4"/>
  <c r="AK11" i="4"/>
  <c r="AW11" i="4"/>
  <c r="AY30" i="4"/>
  <c r="BL25" i="4"/>
  <c r="AG16" i="4"/>
  <c r="P31" i="4"/>
  <c r="AH30" i="4"/>
  <c r="BK17" i="4"/>
  <c r="V26" i="4"/>
  <c r="AX15" i="4"/>
  <c r="BL9" i="4"/>
  <c r="AL18" i="4"/>
  <c r="N17" i="4"/>
  <c r="AI22" i="4"/>
  <c r="AJ33" i="4"/>
  <c r="O8" i="4"/>
  <c r="T29" i="4"/>
  <c r="BL14" i="4"/>
  <c r="AT23" i="4"/>
  <c r="AD16" i="4"/>
  <c r="BE30" i="4"/>
  <c r="T9" i="4"/>
  <c r="AR31" i="4"/>
  <c r="AJ21" i="4"/>
  <c r="AL32" i="4"/>
  <c r="Y8" i="4"/>
  <c r="AW23" i="4"/>
  <c r="AR17" i="4"/>
  <c r="AG7" i="4"/>
  <c r="BK24" i="4"/>
  <c r="AU16" i="4"/>
  <c r="AE20" i="4"/>
  <c r="X10" i="4"/>
  <c r="Y26" i="4"/>
  <c r="BB25" i="4"/>
  <c r="AR7" i="4"/>
  <c r="AJ36" i="4"/>
  <c r="BE8" i="4"/>
  <c r="BK16" i="4"/>
  <c r="AK36" i="4"/>
  <c r="AI25" i="4"/>
  <c r="K14" i="4"/>
  <c r="AZ30" i="4"/>
  <c r="AZ27" i="4"/>
  <c r="AP21" i="4"/>
  <c r="BJ32" i="4"/>
  <c r="BJ23" i="4"/>
  <c r="AA27" i="4"/>
  <c r="BG29" i="4"/>
  <c r="BL28" i="4"/>
  <c r="BE14" i="4"/>
  <c r="N27" i="4"/>
  <c r="W32" i="4"/>
  <c r="U33" i="4"/>
  <c r="AE9" i="4"/>
  <c r="BD15" i="4"/>
  <c r="BD8" i="4"/>
  <c r="BA12" i="4"/>
  <c r="BD12" i="4"/>
  <c r="T32" i="4"/>
  <c r="AD29" i="4"/>
  <c r="AA23" i="4"/>
  <c r="AL29" i="4"/>
  <c r="AB28" i="4"/>
  <c r="AE36" i="4"/>
  <c r="BK14" i="4"/>
  <c r="AT20" i="4"/>
  <c r="BK29" i="4"/>
  <c r="AG30" i="4"/>
  <c r="Q23" i="4"/>
  <c r="AO33" i="4"/>
  <c r="AD7" i="4"/>
  <c r="BI28" i="4"/>
  <c r="BL28" i="5" s="1"/>
  <c r="AZ33" i="4"/>
  <c r="AV33" i="4"/>
  <c r="U28" i="4"/>
  <c r="AK18" i="4"/>
  <c r="K15" i="4"/>
  <c r="AY11" i="4"/>
  <c r="AU29" i="4"/>
  <c r="AF28" i="4"/>
  <c r="AQ16" i="4"/>
  <c r="BA15" i="4"/>
  <c r="AD33" i="4"/>
  <c r="AB15" i="4"/>
  <c r="BH25" i="4"/>
  <c r="AS33" i="4"/>
  <c r="AN12" i="4"/>
  <c r="BB36" i="4"/>
  <c r="AM31" i="4"/>
  <c r="AV7" i="4"/>
  <c r="P11" i="4"/>
  <c r="Y9" i="4"/>
  <c r="BL10" i="4"/>
  <c r="BL24" i="4"/>
  <c r="AL17" i="4"/>
  <c r="AV11" i="4"/>
  <c r="AB12" i="4"/>
  <c r="BB12" i="4"/>
  <c r="BF26" i="4"/>
  <c r="AP25" i="4"/>
  <c r="AG9" i="4"/>
  <c r="K18" i="4"/>
  <c r="AO32" i="4"/>
  <c r="BB27" i="4"/>
  <c r="AN27" i="4"/>
  <c r="AY10" i="4"/>
  <c r="AC31" i="4"/>
  <c r="BG20" i="4"/>
  <c r="BH7" i="4"/>
  <c r="AK28" i="4"/>
  <c r="N29" i="4"/>
  <c r="BL8" i="4"/>
  <c r="BD27" i="4"/>
  <c r="W21" i="4"/>
  <c r="AF17" i="4"/>
  <c r="W20" i="4"/>
  <c r="BG30" i="4"/>
  <c r="Q29" i="4"/>
  <c r="AA28" i="4"/>
  <c r="AZ36" i="4"/>
  <c r="AZ17" i="4"/>
  <c r="U9" i="4"/>
  <c r="Q9" i="4"/>
  <c r="BD23" i="4"/>
  <c r="AA11" i="4"/>
  <c r="M12" i="4"/>
  <c r="AS28" i="4"/>
  <c r="R7" i="4"/>
  <c r="BA25" i="4"/>
  <c r="Q33" i="4"/>
  <c r="S29" i="4"/>
  <c r="X33" i="4"/>
  <c r="P16" i="4"/>
  <c r="BF16" i="4"/>
  <c r="BL17" i="4"/>
  <c r="AQ9" i="4"/>
  <c r="AA33" i="4"/>
  <c r="BH29" i="4"/>
  <c r="BB18" i="4"/>
  <c r="Q30" i="4"/>
  <c r="Z15" i="4"/>
  <c r="BB11" i="4"/>
  <c r="AH18" i="4"/>
  <c r="AQ23" i="4"/>
  <c r="AN7" i="4"/>
  <c r="AM18" i="4"/>
  <c r="N15" i="4"/>
  <c r="T11" i="4"/>
  <c r="AI18" i="4"/>
  <c r="W23" i="4"/>
  <c r="BC17" i="4"/>
  <c r="AR14" i="4"/>
  <c r="AG14" i="4"/>
  <c r="AZ12" i="4"/>
  <c r="M22" i="4"/>
  <c r="BA23" i="4"/>
  <c r="AG8" i="4"/>
  <c r="S21" i="4"/>
  <c r="AV24" i="4"/>
  <c r="U31" i="4"/>
  <c r="AW10" i="4"/>
  <c r="Z36" i="4"/>
  <c r="AT15" i="4"/>
  <c r="AS12" i="4"/>
  <c r="AY36" i="4"/>
  <c r="Y20" i="4"/>
  <c r="R9" i="4"/>
  <c r="AH16" i="4"/>
  <c r="AA30" i="4"/>
  <c r="R17" i="4"/>
  <c r="AD26" i="4"/>
  <c r="BI23" i="4"/>
  <c r="BL23" i="5" s="1"/>
  <c r="S36" i="4"/>
  <c r="V14" i="4"/>
  <c r="BJ16" i="4"/>
  <c r="AN21" i="4"/>
  <c r="AI33" i="4"/>
  <c r="S9" i="4"/>
  <c r="M9" i="4"/>
  <c r="AF9" i="4"/>
  <c r="AJ16" i="4"/>
  <c r="Y11" i="4"/>
  <c r="V23" i="4"/>
  <c r="L27" i="4"/>
  <c r="L21" i="4"/>
  <c r="Q18" i="4"/>
  <c r="AR26" i="4"/>
  <c r="AM21" i="4"/>
  <c r="AQ11" i="4"/>
  <c r="BE10" i="4"/>
  <c r="AZ15" i="4"/>
  <c r="AW21" i="4"/>
  <c r="X23" i="4"/>
  <c r="AA16" i="4"/>
  <c r="R18" i="4"/>
  <c r="AT32" i="4"/>
  <c r="AX30" i="4"/>
  <c r="AO15" i="4"/>
  <c r="AK9" i="4"/>
  <c r="AJ31" i="4"/>
  <c r="Z31" i="4"/>
  <c r="BI33" i="4"/>
  <c r="BL33" i="5" s="1"/>
  <c r="AT36" i="4"/>
  <c r="AQ24" i="4"/>
  <c r="AK14" i="4"/>
  <c r="W28" i="4"/>
  <c r="BF28" i="4"/>
  <c r="AA22" i="4"/>
  <c r="O23" i="4"/>
  <c r="AQ17" i="4"/>
  <c r="Q12" i="4"/>
  <c r="AQ10" i="4"/>
  <c r="W29" i="4"/>
  <c r="AI11" i="4"/>
  <c r="AR15" i="4"/>
  <c r="AG17" i="4"/>
  <c r="AF23" i="4"/>
  <c r="BB15" i="4"/>
  <c r="O31" i="4"/>
  <c r="AH27" i="4"/>
  <c r="BI18" i="4"/>
  <c r="BL18" i="5" s="1"/>
  <c r="X22" i="4"/>
  <c r="AC12" i="4"/>
  <c r="AU22" i="4"/>
  <c r="L23" i="4"/>
  <c r="BB28" i="4"/>
  <c r="BG24" i="4"/>
  <c r="AO24" i="4"/>
  <c r="V32" i="4"/>
  <c r="AK26" i="4"/>
  <c r="AQ30" i="4"/>
  <c r="BL22" i="4"/>
  <c r="W15" i="4"/>
  <c r="Y25" i="4"/>
  <c r="BL12" i="4"/>
  <c r="U16" i="4"/>
  <c r="BF25" i="4"/>
  <c r="Q22" i="4"/>
  <c r="O22" i="4"/>
  <c r="AA7" i="4"/>
  <c r="AI8" i="4"/>
  <c r="AI12" i="4"/>
  <c r="AP24" i="4"/>
  <c r="BA29" i="4"/>
  <c r="BE22" i="4"/>
  <c r="BC21" i="4"/>
  <c r="BC14" i="4"/>
  <c r="BF20" i="4"/>
  <c r="AX23" i="4"/>
  <c r="AF33" i="4"/>
  <c r="AI30" i="4"/>
  <c r="AD21" i="4"/>
  <c r="BH16" i="4"/>
  <c r="S18" i="4"/>
  <c r="T26" i="4"/>
  <c r="BI21" i="4"/>
  <c r="BL21" i="5" s="1"/>
  <c r="AK25" i="4"/>
  <c r="P18" i="4"/>
  <c r="AB20" i="4"/>
  <c r="AP31" i="4"/>
  <c r="S25" i="4"/>
  <c r="AV29" i="4"/>
  <c r="N16" i="4"/>
  <c r="BC15" i="4"/>
  <c r="BK22" i="4"/>
  <c r="AO17" i="4"/>
  <c r="AW18" i="4"/>
  <c r="V16" i="4"/>
  <c r="Z14" i="4"/>
  <c r="BB16" i="4"/>
  <c r="BF8" i="4"/>
  <c r="AF18" i="4"/>
  <c r="AX32" i="4"/>
  <c r="K11" i="4"/>
  <c r="AD8" i="4"/>
  <c r="BK32" i="4"/>
  <c r="AD32" i="4"/>
  <c r="AL33" i="4"/>
  <c r="BK15" i="4"/>
  <c r="BA18" i="4"/>
  <c r="AN16" i="4"/>
  <c r="BH27" i="4"/>
  <c r="AE29" i="4"/>
  <c r="AX8" i="4"/>
  <c r="BF10" i="4"/>
  <c r="N36" i="4"/>
  <c r="AA21" i="4"/>
  <c r="AU36" i="4"/>
  <c r="AP22" i="4"/>
  <c r="BF18" i="4"/>
  <c r="BF9" i="4"/>
  <c r="BA8" i="4"/>
  <c r="R27" i="4"/>
  <c r="AW29" i="4"/>
  <c r="AF14" i="4"/>
  <c r="AE28" i="4"/>
  <c r="AJ9" i="4"/>
  <c r="AA8" i="4"/>
  <c r="AH28" i="4"/>
  <c r="M7" i="4"/>
  <c r="BG10" i="4"/>
  <c r="BA22" i="4"/>
  <c r="AE23" i="4"/>
  <c r="BG28" i="4"/>
  <c r="AZ24" i="4"/>
  <c r="AP36" i="4"/>
  <c r="AJ32" i="4"/>
  <c r="AZ32" i="4"/>
  <c r="BD14" i="4"/>
  <c r="M8" i="4"/>
  <c r="BL18" i="4"/>
  <c r="N31" i="4"/>
  <c r="AC30" i="4"/>
  <c r="BI16" i="4"/>
  <c r="BL16" i="5" s="1"/>
  <c r="BE20" i="4"/>
  <c r="X7" i="4"/>
  <c r="BL30" i="4"/>
  <c r="X9" i="4"/>
  <c r="W11" i="4"/>
  <c r="AY20" i="4"/>
  <c r="AE26" i="4"/>
  <c r="AO30" i="4"/>
  <c r="AC28" i="4"/>
  <c r="O30" i="4"/>
  <c r="AG12" i="4"/>
  <c r="W16" i="4"/>
  <c r="BL29" i="4"/>
  <c r="Z33" i="4"/>
  <c r="AC11" i="4"/>
  <c r="L15" i="4"/>
  <c r="AT25" i="4"/>
  <c r="AY8" i="4"/>
  <c r="P22" i="4"/>
  <c r="L11" i="4"/>
  <c r="BD29" i="4"/>
  <c r="AC8" i="4"/>
  <c r="AE8" i="4"/>
  <c r="T30" i="4"/>
  <c r="AS10" i="4"/>
  <c r="BD33" i="4"/>
  <c r="AQ18" i="4"/>
  <c r="BJ17" i="4"/>
  <c r="AS27" i="4"/>
  <c r="V28" i="4"/>
  <c r="AD36" i="4"/>
  <c r="AG22" i="4"/>
  <c r="BA7" i="4"/>
  <c r="X21" i="4"/>
  <c r="Q26" i="4"/>
  <c r="AR36" i="4"/>
  <c r="S11" i="4"/>
  <c r="P15" i="4"/>
  <c r="AM15" i="4"/>
  <c r="AR16" i="4"/>
  <c r="S20" i="4"/>
  <c r="Y14" i="4"/>
  <c r="AR23" i="4"/>
  <c r="BG31" i="4"/>
  <c r="P32" i="4"/>
  <c r="P21" i="4"/>
  <c r="AV17" i="4"/>
  <c r="O9" i="4"/>
  <c r="BE11" i="4"/>
  <c r="Q16" i="4"/>
  <c r="AH23" i="4"/>
  <c r="BI20" i="4"/>
  <c r="BL20" i="5" s="1"/>
  <c r="AK29" i="4"/>
  <c r="AT9" i="4"/>
  <c r="L26" i="4"/>
  <c r="M23" i="4"/>
  <c r="AY32" i="4"/>
  <c r="BK9" i="4"/>
  <c r="AB11" i="4"/>
  <c r="P24" i="4"/>
  <c r="AX11" i="4"/>
  <c r="BJ21" i="4"/>
  <c r="AJ24" i="4"/>
  <c r="BD30" i="4"/>
  <c r="BJ33" i="4"/>
  <c r="BE9" i="4"/>
  <c r="AP11" i="4"/>
  <c r="BK8" i="4"/>
  <c r="AX16" i="4"/>
  <c r="AD12" i="4"/>
  <c r="AD27" i="4"/>
  <c r="BE16" i="4"/>
  <c r="AI23" i="4"/>
  <c r="AR32" i="4"/>
  <c r="AF8" i="4"/>
  <c r="AS17" i="4"/>
  <c r="BK21" i="4"/>
  <c r="AF25" i="4"/>
  <c r="AO27" i="4"/>
  <c r="P30" i="4"/>
  <c r="T10" i="4"/>
  <c r="AR29" i="4"/>
  <c r="AY7" i="4"/>
  <c r="AO29" i="4"/>
  <c r="AE16" i="4"/>
  <c r="Y17" i="4"/>
  <c r="W14" i="4"/>
  <c r="AO22" i="4"/>
  <c r="AH10" i="4"/>
  <c r="R36" i="4"/>
  <c r="K26" i="4"/>
  <c r="BC22" i="4"/>
  <c r="K8" i="4"/>
  <c r="BK27" i="4"/>
  <c r="R14" i="4"/>
  <c r="AE21" i="4"/>
  <c r="W26" i="4"/>
  <c r="L18" i="4"/>
  <c r="P33" i="4"/>
  <c r="BD32" i="4"/>
  <c r="AY14" i="4"/>
  <c r="AQ20" i="4"/>
  <c r="AE22" i="4"/>
  <c r="S31" i="4"/>
  <c r="K22" i="4"/>
  <c r="W30" i="4"/>
  <c r="AB30" i="4"/>
  <c r="T8" i="4"/>
  <c r="AK31" i="4"/>
  <c r="Z22" i="4"/>
  <c r="Z28" i="4"/>
  <c r="AX18" i="4"/>
  <c r="AJ12" i="4"/>
  <c r="BK28" i="4"/>
  <c r="AO8" i="4"/>
  <c r="AN14" i="4"/>
  <c r="BC23" i="4"/>
  <c r="AH9" i="4"/>
  <c r="Z16" i="4"/>
  <c r="AG24" i="4"/>
  <c r="AB29" i="4"/>
  <c r="M26" i="4"/>
  <c r="BL32" i="4"/>
  <c r="W7" i="4"/>
  <c r="K30" i="4"/>
  <c r="AS24" i="4"/>
  <c r="AU9" i="4"/>
  <c r="AO14" i="4"/>
  <c r="T17" i="4"/>
  <c r="Y24" i="4"/>
  <c r="AO11" i="4"/>
  <c r="AC25" i="4"/>
  <c r="AJ7" i="4"/>
  <c r="AL11" i="4"/>
  <c r="O14" i="4"/>
  <c r="N26" i="4"/>
  <c r="BJ26" i="4"/>
  <c r="AI15" i="4"/>
  <c r="AH22" i="4"/>
  <c r="AQ33" i="4"/>
  <c r="BA28" i="4"/>
  <c r="L7" i="4"/>
  <c r="AB7" i="4"/>
  <c r="T18" i="4"/>
  <c r="BC12" i="4"/>
  <c r="AH15" i="4"/>
  <c r="AT10" i="4"/>
  <c r="AZ31" i="4"/>
  <c r="Q20" i="4"/>
  <c r="AD17" i="4"/>
  <c r="BK20" i="4"/>
  <c r="O25" i="4"/>
  <c r="AZ14" i="4"/>
  <c r="AI16" i="4"/>
  <c r="BI9" i="4"/>
  <c r="BL9" i="5" s="1"/>
  <c r="L31" i="4"/>
  <c r="Y28" i="5" l="1"/>
  <c r="X17" i="5"/>
  <c r="L8" i="5"/>
  <c r="M36" i="5"/>
  <c r="G11" i="2"/>
  <c r="AA20" i="5"/>
  <c r="AB19" i="4"/>
  <c r="N22" i="5"/>
  <c r="AF17" i="5"/>
  <c r="E24" i="4"/>
  <c r="AP24" i="5"/>
  <c r="AM21" i="5"/>
  <c r="AF8" i="5"/>
  <c r="AJ28" i="5"/>
  <c r="F29" i="4"/>
  <c r="AT29" i="5"/>
  <c r="AI36" i="5"/>
  <c r="AC11" i="2"/>
  <c r="AX30" i="5"/>
  <c r="AZ30" i="5"/>
  <c r="AX29" i="5"/>
  <c r="BE12" i="5"/>
  <c r="AD31" i="5"/>
  <c r="B31" i="4"/>
  <c r="M25" i="5"/>
  <c r="AA26" i="5"/>
  <c r="BH32" i="5"/>
  <c r="X10" i="5"/>
  <c r="BE14" i="5"/>
  <c r="BF13" i="4"/>
  <c r="AM9" i="5"/>
  <c r="AO11" i="2"/>
  <c r="AU36" i="5"/>
  <c r="BA10" i="5"/>
  <c r="AM33" i="5"/>
  <c r="BI26" i="5"/>
  <c r="B22" i="4"/>
  <c r="AD22" i="5"/>
  <c r="AK33" i="5"/>
  <c r="AS32" i="5"/>
  <c r="Z23" i="5"/>
  <c r="AI21" i="5"/>
  <c r="W17" i="5"/>
  <c r="AE31" i="5"/>
  <c r="AJ27" i="5"/>
  <c r="AK30" i="5"/>
  <c r="BB31" i="5"/>
  <c r="AS31" i="5"/>
  <c r="Y17" i="5"/>
  <c r="AC9" i="5"/>
  <c r="BB8" i="5"/>
  <c r="R16" i="5"/>
  <c r="AR20" i="5"/>
  <c r="AS19" i="4"/>
  <c r="AC11" i="5"/>
  <c r="BH13" i="4"/>
  <c r="BG14" i="5"/>
  <c r="R8" i="5"/>
  <c r="AQ11" i="5"/>
  <c r="BF22" i="5"/>
  <c r="F26" i="4"/>
  <c r="AT26" i="5"/>
  <c r="BH30" i="5"/>
  <c r="AW25" i="5"/>
  <c r="Y21" i="5"/>
  <c r="AE29" i="5"/>
  <c r="Z32" i="5"/>
  <c r="AO17" i="5"/>
  <c r="AT8" i="5"/>
  <c r="F8" i="4"/>
  <c r="AM10" i="5"/>
  <c r="W28" i="5"/>
  <c r="E27" i="4"/>
  <c r="AP27" i="5"/>
  <c r="BC16" i="5"/>
  <c r="U8" i="5"/>
  <c r="BD12" i="5"/>
  <c r="AB11" i="2"/>
  <c r="C36" i="4"/>
  <c r="AH36" i="5"/>
  <c r="B7" i="4"/>
  <c r="AE6" i="4"/>
  <c r="AD7" i="5"/>
  <c r="AH24" i="5"/>
  <c r="C24" i="4"/>
  <c r="AB16" i="5"/>
  <c r="AB32" i="5"/>
  <c r="BG23" i="5"/>
  <c r="AD11" i="5"/>
  <c r="B11" i="4"/>
  <c r="N33" i="5"/>
  <c r="BI24" i="5"/>
  <c r="AG29" i="5"/>
  <c r="S15" i="5"/>
  <c r="AH16" i="5"/>
  <c r="C16" i="4"/>
  <c r="AC17" i="5"/>
  <c r="AB6" i="4"/>
  <c r="AA7" i="5"/>
  <c r="M26" i="5"/>
  <c r="X24" i="5"/>
  <c r="BB23" i="5"/>
  <c r="AJ31" i="5"/>
  <c r="AP20" i="5"/>
  <c r="AQ19" i="4"/>
  <c r="E20" i="4"/>
  <c r="BJ27" i="5"/>
  <c r="BJ21" i="5"/>
  <c r="AC12" i="5"/>
  <c r="BI33" i="5"/>
  <c r="BJ9" i="5"/>
  <c r="N9" i="5"/>
  <c r="AK11" i="2"/>
  <c r="AQ36" i="5"/>
  <c r="AR27" i="5"/>
  <c r="AD8" i="5"/>
  <c r="B8" i="4"/>
  <c r="AB11" i="5"/>
  <c r="AN30" i="5"/>
  <c r="BE19" i="4"/>
  <c r="BD20" i="5"/>
  <c r="AY32" i="5"/>
  <c r="AZ22" i="5"/>
  <c r="AI9" i="5"/>
  <c r="BE18" i="5"/>
  <c r="AW8" i="5"/>
  <c r="AC32" i="5"/>
  <c r="BE8" i="5"/>
  <c r="X25" i="5"/>
  <c r="BF24" i="5"/>
  <c r="AG27" i="5"/>
  <c r="AH11" i="5"/>
  <c r="C11" i="4"/>
  <c r="Z22" i="5"/>
  <c r="BH33" i="5"/>
  <c r="Q18" i="5"/>
  <c r="AI16" i="5"/>
  <c r="Z30" i="5"/>
  <c r="S11" i="2"/>
  <c r="Y36" i="5"/>
  <c r="L22" i="5"/>
  <c r="S11" i="5"/>
  <c r="BA11" i="5"/>
  <c r="Q7" i="5"/>
  <c r="R6" i="4"/>
  <c r="AY36" i="5"/>
  <c r="AS11" i="2"/>
  <c r="V21" i="5"/>
  <c r="BF20" i="5"/>
  <c r="BG19" i="4"/>
  <c r="AK17" i="5"/>
  <c r="AV6" i="4"/>
  <c r="AU7" i="5"/>
  <c r="BG25" i="5"/>
  <c r="AC7" i="5"/>
  <c r="AD6" i="4"/>
  <c r="AS20" i="5"/>
  <c r="AT19" i="4"/>
  <c r="AC29" i="5"/>
  <c r="Z27" i="5"/>
  <c r="K13" i="4"/>
  <c r="AR6" i="4"/>
  <c r="AQ7" i="5"/>
  <c r="S29" i="5"/>
  <c r="U26" i="5"/>
  <c r="AO10" i="5"/>
  <c r="BG36" i="5"/>
  <c r="BA11" i="2"/>
  <c r="BI9" i="5"/>
  <c r="AR31" i="5"/>
  <c r="AM22" i="5"/>
  <c r="BI13" i="4"/>
  <c r="BL13" i="5" s="1"/>
  <c r="BH14" i="5"/>
  <c r="AU16" i="5"/>
  <c r="BA19" i="4"/>
  <c r="AZ20" i="5"/>
  <c r="BA22" i="5"/>
  <c r="R17" i="5"/>
  <c r="BG11" i="5"/>
  <c r="P14" i="5"/>
  <c r="Q13" i="4"/>
  <c r="O23" i="5"/>
  <c r="W26" i="5"/>
  <c r="AR11" i="5"/>
  <c r="R10" i="5"/>
  <c r="BI28" i="5"/>
  <c r="AV11" i="2"/>
  <c r="BB36" i="5"/>
  <c r="AG36" i="5"/>
  <c r="AA11" i="2"/>
  <c r="AF23" i="5"/>
  <c r="AG21" i="5"/>
  <c r="AB24" i="5"/>
  <c r="V24" i="5"/>
  <c r="BD27" i="5"/>
  <c r="BG28" i="5"/>
  <c r="Z17" i="5"/>
  <c r="AZ10" i="5"/>
  <c r="BI12" i="5"/>
  <c r="AX31" i="5"/>
  <c r="AU25" i="5"/>
  <c r="R27" i="5"/>
  <c r="AB22" i="5"/>
  <c r="AQ9" i="5"/>
  <c r="AF15" i="5"/>
  <c r="U29" i="5"/>
  <c r="BD18" i="5"/>
  <c r="BJ10" i="5"/>
  <c r="AW17" i="5"/>
  <c r="AK26" i="5"/>
  <c r="BD19" i="4"/>
  <c r="BC20" i="5"/>
  <c r="AF18" i="5"/>
  <c r="AQ13" i="4"/>
  <c r="AP14" i="5"/>
  <c r="E14" i="4"/>
  <c r="BA29" i="5"/>
  <c r="P10" i="5"/>
  <c r="AA13" i="4"/>
  <c r="Z14" i="5"/>
  <c r="AQ33" i="5"/>
  <c r="AJ22" i="5"/>
  <c r="U7" i="5"/>
  <c r="V6" i="4"/>
  <c r="B30" i="4"/>
  <c r="AD30" i="5"/>
  <c r="BH27" i="5"/>
  <c r="AW22" i="5"/>
  <c r="AB15" i="5"/>
  <c r="AV20" i="5"/>
  <c r="AW19" i="4"/>
  <c r="AY11" i="2"/>
  <c r="BE36" i="5"/>
  <c r="AC30" i="5"/>
  <c r="AR9" i="5"/>
  <c r="BF8" i="5"/>
  <c r="AM29" i="5"/>
  <c r="AJ8" i="5"/>
  <c r="P7" i="5"/>
  <c r="Q6" i="4"/>
  <c r="BJ11" i="5"/>
  <c r="AD27" i="5"/>
  <c r="B27" i="4"/>
  <c r="AZ9" i="5"/>
  <c r="BB30" i="5"/>
  <c r="AH19" i="4"/>
  <c r="AG20" i="5"/>
  <c r="AN36" i="5"/>
  <c r="AH11" i="2"/>
  <c r="AS8" i="5"/>
  <c r="W11" i="5"/>
  <c r="BA9" i="5"/>
  <c r="AZ21" i="5"/>
  <c r="AT24" i="5"/>
  <c r="F24" i="4"/>
  <c r="AK25" i="5"/>
  <c r="BB7" i="5"/>
  <c r="BC6" i="4"/>
  <c r="AF28" i="5"/>
  <c r="V25" i="5"/>
  <c r="T27" i="5"/>
  <c r="AG24" i="5"/>
  <c r="AK27" i="5"/>
  <c r="AB13" i="4"/>
  <c r="AA14" i="5"/>
  <c r="AD33" i="5"/>
  <c r="B33" i="4"/>
  <c r="Q16" i="5"/>
  <c r="AR15" i="5"/>
  <c r="AE16" i="5"/>
  <c r="Z20" i="5"/>
  <c r="AA19" i="4"/>
  <c r="Q33" i="5"/>
  <c r="Q23" i="5"/>
  <c r="AL19" i="4"/>
  <c r="AK20" i="5"/>
  <c r="AO8" i="5"/>
  <c r="AY9" i="5"/>
  <c r="T32" i="5"/>
  <c r="BD33" i="5"/>
  <c r="O12" i="5"/>
  <c r="AR26" i="5"/>
  <c r="BA23" i="5"/>
  <c r="BD28" i="5"/>
  <c r="AZ26" i="5"/>
  <c r="S6" i="4"/>
  <c r="R7" i="5"/>
  <c r="BG17" i="5"/>
  <c r="M28" i="5"/>
  <c r="AE30" i="5"/>
  <c r="L16" i="5"/>
  <c r="L33" i="5"/>
  <c r="U21" i="5"/>
  <c r="AU12" i="5"/>
  <c r="AA32" i="5"/>
  <c r="M12" i="5"/>
  <c r="B24" i="4"/>
  <c r="AD24" i="5"/>
  <c r="AO14" i="5"/>
  <c r="AP13" i="4"/>
  <c r="F11" i="4"/>
  <c r="AT11" i="5"/>
  <c r="AQ12" i="5"/>
  <c r="S33" i="5"/>
  <c r="BK21" i="5"/>
  <c r="U20" i="5"/>
  <c r="V19" i="4"/>
  <c r="AY14" i="5"/>
  <c r="AZ13" i="4"/>
  <c r="Q19" i="4"/>
  <c r="P20" i="5"/>
  <c r="L6" i="4"/>
  <c r="S17" i="5"/>
  <c r="BK32" i="5"/>
  <c r="AM14" i="5"/>
  <c r="AN13" i="4"/>
  <c r="S8" i="5"/>
  <c r="AY13" i="4"/>
  <c r="AX14" i="5"/>
  <c r="K11" i="2"/>
  <c r="Q36" i="5"/>
  <c r="AN29" i="5"/>
  <c r="AR17" i="5"/>
  <c r="BC30" i="5"/>
  <c r="AX32" i="5"/>
  <c r="AJ29" i="5"/>
  <c r="AU17" i="5"/>
  <c r="BI17" i="5"/>
  <c r="AB8" i="5"/>
  <c r="Y33" i="5"/>
  <c r="AD26" i="5"/>
  <c r="B26" i="4"/>
  <c r="BH16" i="5"/>
  <c r="AI32" i="5"/>
  <c r="B29" i="4"/>
  <c r="AD29" i="5"/>
  <c r="BJ32" i="5"/>
  <c r="BA16" i="5"/>
  <c r="M16" i="5"/>
  <c r="O18" i="5"/>
  <c r="AC21" i="5"/>
  <c r="AW23" i="5"/>
  <c r="BE25" i="5"/>
  <c r="V15" i="5"/>
  <c r="BA28" i="5"/>
  <c r="V29" i="5"/>
  <c r="Z16" i="5"/>
  <c r="AQ26" i="5"/>
  <c r="AE9" i="5"/>
  <c r="U14" i="5"/>
  <c r="V13" i="4"/>
  <c r="AG16" i="5"/>
  <c r="AV10" i="5"/>
  <c r="AY12" i="5"/>
  <c r="M15" i="5"/>
  <c r="Y15" i="5"/>
  <c r="E9" i="4"/>
  <c r="AP9" i="5"/>
  <c r="R29" i="5"/>
  <c r="AR28" i="5"/>
  <c r="BC27" i="5"/>
  <c r="AB31" i="5"/>
  <c r="AA15" i="5"/>
  <c r="AN33" i="5"/>
  <c r="BK13" i="4"/>
  <c r="BJ14" i="5"/>
  <c r="AD9" i="5"/>
  <c r="B9" i="4"/>
  <c r="BI23" i="5"/>
  <c r="AH25" i="5"/>
  <c r="C25" i="4"/>
  <c r="BA25" i="5"/>
  <c r="BJ24" i="5"/>
  <c r="AQ31" i="5"/>
  <c r="N8" i="5"/>
  <c r="BJ17" i="5"/>
  <c r="AI26" i="5"/>
  <c r="AS12" i="5"/>
  <c r="BJ25" i="5"/>
  <c r="BE24" i="5"/>
  <c r="BD25" i="5"/>
  <c r="AR22" i="5"/>
  <c r="AQ24" i="5"/>
  <c r="Y25" i="5"/>
  <c r="AB17" i="5"/>
  <c r="AK31" i="5"/>
  <c r="Z19" i="4"/>
  <c r="Y20" i="5"/>
  <c r="AR7" i="5"/>
  <c r="AS6" i="4"/>
  <c r="AO9" i="5"/>
  <c r="X16" i="5"/>
  <c r="AA10" i="5"/>
  <c r="AQ20" i="5"/>
  <c r="AR19" i="4"/>
  <c r="AW10" i="5"/>
  <c r="W25" i="5"/>
  <c r="AT15" i="5"/>
  <c r="F15" i="4"/>
  <c r="AY8" i="5"/>
  <c r="AK9" i="5"/>
  <c r="AH29" i="5"/>
  <c r="C29" i="4"/>
  <c r="BD32" i="5"/>
  <c r="AZ11" i="5"/>
  <c r="AK15" i="5"/>
  <c r="D36" i="4"/>
  <c r="AF11" i="2"/>
  <c r="AL36" i="5"/>
  <c r="AU22" i="5"/>
  <c r="BB9" i="5"/>
  <c r="BE22" i="5"/>
  <c r="AF31" i="5"/>
  <c r="AF25" i="5"/>
  <c r="Z26" i="5"/>
  <c r="U15" i="5"/>
  <c r="O14" i="5"/>
  <c r="P13" i="4"/>
  <c r="AJ17" i="5"/>
  <c r="AN9" i="5"/>
  <c r="P27" i="5"/>
  <c r="P36" i="5"/>
  <c r="J11" i="2"/>
  <c r="T14" i="5"/>
  <c r="U13" i="4"/>
  <c r="E8" i="4"/>
  <c r="AP8" i="5"/>
  <c r="BH15" i="5"/>
  <c r="BK27" i="5"/>
  <c r="AY16" i="5"/>
  <c r="AJ23" i="5"/>
  <c r="BB28" i="5"/>
  <c r="Z9" i="5"/>
  <c r="X30" i="5"/>
  <c r="O10" i="5"/>
  <c r="BD31" i="5"/>
  <c r="T13" i="4"/>
  <c r="S14" i="5"/>
  <c r="AO7" i="5"/>
  <c r="AP6" i="4"/>
  <c r="AV8" i="5"/>
  <c r="AB27" i="5"/>
  <c r="BE15" i="5"/>
  <c r="T11" i="5"/>
  <c r="S20" i="5"/>
  <c r="T19" i="4"/>
  <c r="AL20" i="5"/>
  <c r="D20" i="4"/>
  <c r="AM19" i="4"/>
  <c r="D30" i="4"/>
  <c r="AL30" i="5"/>
  <c r="BI18" i="5"/>
  <c r="D9" i="4"/>
  <c r="AL9" i="5"/>
  <c r="AI11" i="5"/>
  <c r="V10" i="5"/>
  <c r="X33" i="5"/>
  <c r="AK21" i="5"/>
  <c r="R32" i="5"/>
  <c r="AO32" i="5"/>
  <c r="Q15" i="5"/>
  <c r="Z10" i="5"/>
  <c r="N27" i="5"/>
  <c r="Q20" i="5"/>
  <c r="R19" i="4"/>
  <c r="AV32" i="5"/>
  <c r="AV30" i="5"/>
  <c r="AZ17" i="5"/>
  <c r="BD26" i="5"/>
  <c r="AP25" i="5"/>
  <c r="E25" i="4"/>
  <c r="X29" i="5"/>
  <c r="AJ13" i="4"/>
  <c r="AI14" i="5"/>
  <c r="AA9" i="5"/>
  <c r="L20" i="5"/>
  <c r="M19" i="4"/>
  <c r="AF10" i="5"/>
  <c r="AU31" i="5"/>
  <c r="T22" i="5"/>
  <c r="T6" i="4"/>
  <c r="S7" i="5"/>
  <c r="AP7" i="5"/>
  <c r="E7" i="4"/>
  <c r="AQ6" i="4"/>
  <c r="AV22" i="5"/>
  <c r="U9" i="5"/>
  <c r="BI27" i="5"/>
  <c r="BK11" i="5"/>
  <c r="BF11" i="5"/>
  <c r="AV12" i="5"/>
  <c r="AA25" i="5"/>
  <c r="AX27" i="5"/>
  <c r="O29" i="5"/>
  <c r="AC31" i="5"/>
  <c r="W16" i="5"/>
  <c r="AK10" i="5"/>
  <c r="AG17" i="5"/>
  <c r="F18" i="4"/>
  <c r="AT18" i="5"/>
  <c r="O11" i="2"/>
  <c r="U36" i="5"/>
  <c r="R28" i="5"/>
  <c r="P32" i="5"/>
  <c r="AR8" i="5"/>
  <c r="BG26" i="5"/>
  <c r="AZ11" i="2"/>
  <c r="AZ40" i="2" s="1"/>
  <c r="BF36" i="5"/>
  <c r="BG18" i="5"/>
  <c r="U25" i="5"/>
  <c r="AH20" i="5"/>
  <c r="C20" i="4"/>
  <c r="AI19" i="4"/>
  <c r="AG33" i="5"/>
  <c r="L21" i="5"/>
  <c r="X13" i="4"/>
  <c r="W14" i="5"/>
  <c r="AW29" i="5"/>
  <c r="AC22" i="5"/>
  <c r="AA23" i="5"/>
  <c r="AK16" i="5"/>
  <c r="AN10" i="5"/>
  <c r="BC22" i="5"/>
  <c r="F21" i="4"/>
  <c r="AT21" i="5"/>
  <c r="M30" i="5"/>
  <c r="W6" i="4"/>
  <c r="V7" i="5"/>
  <c r="AN27" i="5"/>
  <c r="BD9" i="5"/>
  <c r="O15" i="5"/>
  <c r="N30" i="5"/>
  <c r="AG28" i="5"/>
  <c r="AW32" i="5"/>
  <c r="R18" i="5"/>
  <c r="BK12" i="5"/>
  <c r="N23" i="5"/>
  <c r="U23" i="5"/>
  <c r="V23" i="5"/>
  <c r="AN32" i="5"/>
  <c r="AM12" i="5"/>
  <c r="AY27" i="5"/>
  <c r="AS23" i="5"/>
  <c r="AT28" i="5"/>
  <c r="F28" i="4"/>
  <c r="BK6" i="4"/>
  <c r="BJ7" i="5"/>
  <c r="AE10" i="5"/>
  <c r="BC36" i="5"/>
  <c r="AW11" i="2"/>
  <c r="AI27" i="5"/>
  <c r="AF20" i="5"/>
  <c r="AG19" i="4"/>
  <c r="U31" i="5"/>
  <c r="AQ28" i="5"/>
  <c r="AG25" i="5"/>
  <c r="AO27" i="5"/>
  <c r="N28" i="5"/>
  <c r="AD15" i="5"/>
  <c r="B15" i="4"/>
  <c r="AR18" i="5"/>
  <c r="AQ22" i="5"/>
  <c r="AF29" i="5"/>
  <c r="BA21" i="5"/>
  <c r="M18" i="5"/>
  <c r="Y22" i="5"/>
  <c r="B16" i="4"/>
  <c r="AD16" i="5"/>
  <c r="AA11" i="5"/>
  <c r="U28" i="5"/>
  <c r="X6" i="4"/>
  <c r="W7" i="5"/>
  <c r="Z8" i="5"/>
  <c r="BB15" i="5"/>
  <c r="AZ29" i="5"/>
  <c r="AQ15" i="5"/>
  <c r="AL21" i="5"/>
  <c r="D21" i="4"/>
  <c r="AS15" i="5"/>
  <c r="AY17" i="5"/>
  <c r="AU11" i="5"/>
  <c r="AX11" i="5"/>
  <c r="F16" i="4"/>
  <c r="AT16" i="5"/>
  <c r="AU14" i="5"/>
  <c r="AV13" i="4"/>
  <c r="AY22" i="5"/>
  <c r="AQ21" i="5"/>
  <c r="Z11" i="2"/>
  <c r="AF36" i="5"/>
  <c r="AZ19" i="4"/>
  <c r="AY20" i="5"/>
  <c r="AJ10" i="5"/>
  <c r="AP28" i="5"/>
  <c r="E28" i="4"/>
  <c r="F31" i="4"/>
  <c r="AT31" i="5"/>
  <c r="AR14" i="5"/>
  <c r="AS13" i="4"/>
  <c r="BH17" i="5"/>
  <c r="L31" i="5"/>
  <c r="AZ28" i="5"/>
  <c r="AO13" i="4"/>
  <c r="AN14" i="5"/>
  <c r="AN8" i="5"/>
  <c r="AE8" i="5"/>
  <c r="BI19" i="4"/>
  <c r="BL19" i="5" s="1"/>
  <c r="BH20" i="5"/>
  <c r="X14" i="5"/>
  <c r="Y13" i="4"/>
  <c r="P26" i="5"/>
  <c r="BC29" i="5"/>
  <c r="AB30" i="5"/>
  <c r="AD28" i="5"/>
  <c r="B28" i="4"/>
  <c r="AC8" i="5"/>
  <c r="AJ25" i="5"/>
  <c r="T16" i="5"/>
  <c r="BK22" i="5"/>
  <c r="AP10" i="5"/>
  <c r="E10" i="4"/>
  <c r="Y31" i="5"/>
  <c r="P18" i="5"/>
  <c r="L11" i="2"/>
  <c r="R36" i="5"/>
  <c r="P30" i="5"/>
  <c r="L12" i="5"/>
  <c r="BK8" i="5"/>
  <c r="BK24" i="5"/>
  <c r="AC33" i="5"/>
  <c r="P23" i="5"/>
  <c r="S32" i="5"/>
  <c r="T33" i="5"/>
  <c r="AI33" i="5"/>
  <c r="AY7" i="5"/>
  <c r="AZ6" i="4"/>
  <c r="M33" i="5"/>
  <c r="C31" i="4"/>
  <c r="AH31" i="5"/>
  <c r="AN19" i="4"/>
  <c r="AM20" i="5"/>
  <c r="AX13" i="4"/>
  <c r="AW14" i="5"/>
  <c r="BI30" i="5"/>
  <c r="AA31" i="5"/>
  <c r="AR29" i="5"/>
  <c r="BB26" i="5"/>
  <c r="AO18" i="5"/>
  <c r="BF14" i="5"/>
  <c r="BG13" i="4"/>
  <c r="BK31" i="5"/>
  <c r="AL33" i="5"/>
  <c r="D33" i="4"/>
  <c r="AC28" i="5"/>
  <c r="V27" i="5"/>
  <c r="BH31" i="5"/>
  <c r="BE23" i="5"/>
  <c r="D17" i="4"/>
  <c r="AL17" i="5"/>
  <c r="AI22" i="5"/>
  <c r="AT25" i="5"/>
  <c r="F25" i="4"/>
  <c r="M21" i="5"/>
  <c r="AN12" i="5"/>
  <c r="BF12" i="5"/>
  <c r="BI31" i="5"/>
  <c r="BD23" i="5"/>
  <c r="D14" i="4"/>
  <c r="AL14" i="5"/>
  <c r="AM13" i="4"/>
  <c r="AQ8" i="5"/>
  <c r="AB18" i="5"/>
  <c r="AV26" i="5"/>
  <c r="AX21" i="5"/>
  <c r="U22" i="5"/>
  <c r="AJ32" i="5"/>
  <c r="AJ15" i="5"/>
  <c r="AQ30" i="5"/>
  <c r="AM31" i="5"/>
  <c r="W8" i="5"/>
  <c r="C17" i="4"/>
  <c r="AH17" i="5"/>
  <c r="BG21" i="5"/>
  <c r="BC9" i="5"/>
  <c r="U18" i="5"/>
  <c r="AU20" i="5"/>
  <c r="AV19" i="4"/>
  <c r="AK7" i="5"/>
  <c r="AL6" i="4"/>
  <c r="T24" i="5"/>
  <c r="D27" i="4"/>
  <c r="AL27" i="5"/>
  <c r="BC11" i="5"/>
  <c r="B12" i="4"/>
  <c r="AD12" i="5"/>
  <c r="BG32" i="5"/>
  <c r="AS10" i="5"/>
  <c r="AP33" i="5"/>
  <c r="E33" i="4"/>
  <c r="AK11" i="5"/>
  <c r="F9" i="4"/>
  <c r="AT9" i="5"/>
  <c r="AA29" i="5"/>
  <c r="BJ28" i="5"/>
  <c r="O33" i="5"/>
  <c r="BB22" i="5"/>
  <c r="AG10" i="5"/>
  <c r="AQ29" i="5"/>
  <c r="AQ32" i="5"/>
  <c r="AW16" i="5"/>
  <c r="BI21" i="5"/>
  <c r="L23" i="5"/>
  <c r="AG23" i="5"/>
  <c r="O32" i="5"/>
  <c r="S19" i="4"/>
  <c r="R20" i="5"/>
  <c r="W21" i="5"/>
  <c r="V16" i="5"/>
  <c r="AX20" i="5"/>
  <c r="AY19" i="4"/>
  <c r="AI11" i="2"/>
  <c r="AO36" i="5"/>
  <c r="AF13" i="4"/>
  <c r="AE14" i="5"/>
  <c r="AO22" i="5"/>
  <c r="AM16" i="5"/>
  <c r="U16" i="5"/>
  <c r="AU29" i="5"/>
  <c r="BH21" i="5"/>
  <c r="C12" i="4"/>
  <c r="B12" i="5" s="1"/>
  <c r="AH12" i="5"/>
  <c r="E30" i="4"/>
  <c r="D30" i="5" s="1"/>
  <c r="AP30" i="5"/>
  <c r="AT22" i="5"/>
  <c r="F22" i="4"/>
  <c r="N31" i="5"/>
  <c r="V28" i="5"/>
  <c r="AI31" i="5"/>
  <c r="AV21" i="5"/>
  <c r="R9" i="5"/>
  <c r="BH23" i="5"/>
  <c r="Q9" i="5"/>
  <c r="T31" i="5"/>
  <c r="AR13" i="4"/>
  <c r="AQ14" i="5"/>
  <c r="D18" i="4"/>
  <c r="AL18" i="5"/>
  <c r="Z11" i="5"/>
  <c r="Z28" i="5"/>
  <c r="AX10" i="5"/>
  <c r="AO25" i="5"/>
  <c r="BK10" i="5"/>
  <c r="AL31" i="5"/>
  <c r="D31" i="4"/>
  <c r="AZ15" i="5"/>
  <c r="T28" i="5"/>
  <c r="AF30" i="5"/>
  <c r="AA28" i="5"/>
  <c r="BC12" i="5"/>
  <c r="V32" i="5"/>
  <c r="BI32" i="5"/>
  <c r="AJ36" i="5"/>
  <c r="AD11" i="2"/>
  <c r="X26" i="5"/>
  <c r="AQ17" i="5"/>
  <c r="BD30" i="5"/>
  <c r="C22" i="4"/>
  <c r="AH22" i="5"/>
  <c r="O31" i="5"/>
  <c r="AW27" i="5"/>
  <c r="N32" i="5"/>
  <c r="AM8" i="5"/>
  <c r="AA16" i="5"/>
  <c r="BD21" i="5"/>
  <c r="BF23" i="5"/>
  <c r="O7" i="5"/>
  <c r="P6" i="4"/>
  <c r="N36" i="5"/>
  <c r="H11" i="2"/>
  <c r="Z25" i="5"/>
  <c r="O28" i="5"/>
  <c r="U17" i="5"/>
  <c r="AS27" i="5"/>
  <c r="R24" i="5"/>
  <c r="E15" i="4"/>
  <c r="AP15" i="5"/>
  <c r="T29" i="5"/>
  <c r="BK15" i="5"/>
  <c r="AR36" i="5"/>
  <c r="AL11" i="2"/>
  <c r="BG22" i="5"/>
  <c r="B25" i="4"/>
  <c r="AD25" i="5"/>
  <c r="BC10" i="5"/>
  <c r="BB11" i="2"/>
  <c r="BF40" i="2" s="1"/>
  <c r="BH36" i="5"/>
  <c r="AP11" i="2"/>
  <c r="AV36" i="5"/>
  <c r="AC25" i="5"/>
  <c r="AX16" i="5"/>
  <c r="S31" i="5"/>
  <c r="N12" i="5"/>
  <c r="BC21" i="5"/>
  <c r="AH26" i="5"/>
  <c r="C26" i="4"/>
  <c r="BI15" i="5"/>
  <c r="N11" i="2"/>
  <c r="T36" i="5"/>
  <c r="Y23" i="5"/>
  <c r="Z29" i="5"/>
  <c r="AE15" i="5"/>
  <c r="M23" i="5"/>
  <c r="Z15" i="5"/>
  <c r="BD15" i="5"/>
  <c r="V9" i="5"/>
  <c r="U10" i="5"/>
  <c r="Y27" i="5"/>
  <c r="AQ27" i="5"/>
  <c r="AG11" i="5"/>
  <c r="AJ30" i="5"/>
  <c r="AY10" i="5"/>
  <c r="AC10" i="5"/>
  <c r="AI18" i="5"/>
  <c r="BC7" i="5"/>
  <c r="BD6" i="4"/>
  <c r="AE36" i="5"/>
  <c r="Y11" i="2"/>
  <c r="Y10" i="5"/>
  <c r="AM18" i="5"/>
  <c r="P15" i="5"/>
  <c r="P31" i="5"/>
  <c r="AM28" i="5"/>
  <c r="AW7" i="5"/>
  <c r="AX6" i="4"/>
  <c r="T17" i="5"/>
  <c r="BA26" i="5"/>
  <c r="AK12" i="5"/>
  <c r="AV16" i="5"/>
  <c r="AY18" i="5"/>
  <c r="AL11" i="5"/>
  <c r="D11" i="4"/>
  <c r="AB23" i="5"/>
  <c r="W27" i="5"/>
  <c r="AO15" i="5"/>
  <c r="BI36" i="5"/>
  <c r="BC11" i="2"/>
  <c r="AF33" i="5"/>
  <c r="BH29" i="5"/>
  <c r="C28" i="4"/>
  <c r="AH28" i="5"/>
  <c r="O25" i="5"/>
  <c r="AJ20" i="5"/>
  <c r="AK19" i="4"/>
  <c r="L32" i="5"/>
  <c r="AS14" i="5"/>
  <c r="AT13" i="4"/>
  <c r="BE27" i="5"/>
  <c r="U12" i="5"/>
  <c r="BC19" i="4"/>
  <c r="BB20" i="5"/>
  <c r="N16" i="5"/>
  <c r="O26" i="5"/>
  <c r="N10" i="5"/>
  <c r="BC28" i="5"/>
  <c r="L15" i="5"/>
  <c r="BF16" i="5"/>
  <c r="X18" i="5"/>
  <c r="AV28" i="5"/>
  <c r="AM26" i="5"/>
  <c r="V8" i="5"/>
  <c r="Y29" i="5"/>
  <c r="AE26" i="5"/>
  <c r="Q32" i="5"/>
  <c r="P19" i="4"/>
  <c r="O20" i="5"/>
  <c r="AS11" i="5"/>
  <c r="BF26" i="5"/>
  <c r="V18" i="5"/>
  <c r="AS16" i="5"/>
  <c r="AD14" i="5"/>
  <c r="AE13" i="4"/>
  <c r="B14" i="4"/>
  <c r="AU9" i="5"/>
  <c r="AG31" i="5"/>
  <c r="BE29" i="5"/>
  <c r="AD32" i="5"/>
  <c r="B32" i="4"/>
  <c r="AA8" i="5"/>
  <c r="BC25" i="5"/>
  <c r="T7" i="5"/>
  <c r="U6" i="4"/>
  <c r="Q11" i="5"/>
  <c r="AJ24" i="5"/>
  <c r="AA21" i="5"/>
  <c r="M32" i="5"/>
  <c r="BF18" i="5"/>
  <c r="BH25" i="5"/>
  <c r="K6" i="4"/>
  <c r="N21" i="5"/>
  <c r="L11" i="5"/>
  <c r="T12" i="5"/>
  <c r="BE31" i="5"/>
  <c r="AT23" i="5"/>
  <c r="F23" i="4"/>
  <c r="Z6" i="4"/>
  <c r="Y7" i="5"/>
  <c r="AV25" i="5"/>
  <c r="BB12" i="5"/>
  <c r="Y16" i="5"/>
  <c r="B21" i="4"/>
  <c r="AD21" i="5"/>
  <c r="AC27" i="5"/>
  <c r="O24" i="5"/>
  <c r="W11" i="2"/>
  <c r="AC36" i="5"/>
  <c r="BK30" i="5"/>
  <c r="AZ8" i="5"/>
  <c r="BJ22" i="5"/>
  <c r="BD22" i="5"/>
  <c r="AW30" i="5"/>
  <c r="Q17" i="5"/>
  <c r="AG18" i="5"/>
  <c r="T9" i="5"/>
  <c r="O11" i="5"/>
  <c r="BC15" i="5"/>
  <c r="AK32" i="5"/>
  <c r="AI23" i="5"/>
  <c r="BI29" i="5"/>
  <c r="AO28" i="5"/>
  <c r="K19" i="4"/>
  <c r="S16" i="5"/>
  <c r="AM24" i="5"/>
  <c r="AG8" i="5"/>
  <c r="AI30" i="5"/>
  <c r="AE11" i="5"/>
  <c r="BJ26" i="5"/>
  <c r="X12" i="5"/>
  <c r="Q10" i="5"/>
  <c r="S27" i="5"/>
  <c r="F7" i="4"/>
  <c r="E7" i="5" s="1"/>
  <c r="AT7" i="5"/>
  <c r="AU6" i="4"/>
  <c r="AF26" i="5"/>
  <c r="W32" i="5"/>
  <c r="AP21" i="5"/>
  <c r="E21" i="4"/>
  <c r="D21" i="5" s="1"/>
  <c r="BA17" i="5"/>
  <c r="R33" i="5"/>
  <c r="X15" i="5"/>
  <c r="U27" i="5"/>
  <c r="Z24" i="5"/>
  <c r="AK28" i="5"/>
  <c r="E26" i="4"/>
  <c r="AP26" i="5"/>
  <c r="AY26" i="5"/>
  <c r="AS22" i="5"/>
  <c r="T15" i="5"/>
  <c r="O17" i="5"/>
  <c r="BB11" i="5"/>
  <c r="AM32" i="5"/>
  <c r="BG15" i="5"/>
  <c r="BH26" i="5"/>
  <c r="L27" i="5"/>
  <c r="BA24" i="5"/>
  <c r="E22" i="4"/>
  <c r="AP22" i="5"/>
  <c r="AI29" i="5"/>
  <c r="BF21" i="5"/>
  <c r="BB16" i="5"/>
  <c r="AQ10" i="5"/>
  <c r="S13" i="4"/>
  <c r="R14" i="5"/>
  <c r="AO19" i="4"/>
  <c r="AN20" i="5"/>
  <c r="AQ18" i="5"/>
  <c r="P24" i="5"/>
  <c r="AF27" i="5"/>
  <c r="D24" i="4"/>
  <c r="AL24" i="5"/>
  <c r="L10" i="5"/>
  <c r="AI25" i="5"/>
  <c r="AK22" i="5"/>
  <c r="M8" i="5"/>
  <c r="AB26" i="5"/>
  <c r="AK23" i="5"/>
  <c r="BA13" i="4"/>
  <c r="AZ14" i="5"/>
  <c r="O27" i="5"/>
  <c r="AO6" i="4"/>
  <c r="AN7" i="5"/>
  <c r="BG33" i="5"/>
  <c r="AM11" i="5"/>
  <c r="X21" i="5"/>
  <c r="AQ25" i="5"/>
  <c r="L18" i="5"/>
  <c r="AF6" i="4"/>
  <c r="AE7" i="5"/>
  <c r="AB9" i="5"/>
  <c r="BI10" i="5"/>
  <c r="M22" i="5"/>
  <c r="AB20" i="5"/>
  <c r="AC19" i="4"/>
  <c r="S21" i="5"/>
  <c r="BH9" i="5"/>
  <c r="AN11" i="5"/>
  <c r="AG9" i="5"/>
  <c r="Q14" i="5"/>
  <c r="R13" i="4"/>
  <c r="AE25" i="5"/>
  <c r="AQ23" i="5"/>
  <c r="S30" i="5"/>
  <c r="BC14" i="5"/>
  <c r="BD13" i="4"/>
  <c r="BE10" i="5"/>
  <c r="BG16" i="5"/>
  <c r="P22" i="5"/>
  <c r="AS36" i="5"/>
  <c r="AM11" i="2"/>
  <c r="BI16" i="5"/>
  <c r="AH18" i="5"/>
  <c r="C18" i="4"/>
  <c r="W33" i="5"/>
  <c r="AE17" i="5"/>
  <c r="BJ29" i="5"/>
  <c r="BF29" i="5"/>
  <c r="AW15" i="5"/>
  <c r="P28" i="5"/>
  <c r="X27" i="5"/>
  <c r="D28" i="4"/>
  <c r="AL28" i="5"/>
  <c r="D32" i="4"/>
  <c r="AL32" i="5"/>
  <c r="E32" i="4"/>
  <c r="AP32" i="5"/>
  <c r="N17" i="5"/>
  <c r="AH13" i="4"/>
  <c r="AG14" i="5"/>
  <c r="BK36" i="5"/>
  <c r="BE11" i="2"/>
  <c r="BE40" i="2" s="1"/>
  <c r="AR25" i="5"/>
  <c r="L25" i="5"/>
  <c r="Y32" i="5"/>
  <c r="AU18" i="5"/>
  <c r="AS17" i="5"/>
  <c r="AR32" i="5"/>
  <c r="AU10" i="5"/>
  <c r="BB27" i="5"/>
  <c r="BF32" i="5"/>
  <c r="BK33" i="5"/>
  <c r="P8" i="5"/>
  <c r="AL26" i="5"/>
  <c r="D26" i="4"/>
  <c r="V31" i="5"/>
  <c r="E11" i="2"/>
  <c r="N18" i="5"/>
  <c r="AK8" i="5"/>
  <c r="AY31" i="5"/>
  <c r="N14" i="5"/>
  <c r="O13" i="4"/>
  <c r="L26" i="5"/>
  <c r="AA30" i="5"/>
  <c r="BC32" i="5"/>
  <c r="AY6" i="4"/>
  <c r="AX7" i="5"/>
  <c r="AI24" i="5"/>
  <c r="O21" i="5"/>
  <c r="E18" i="4"/>
  <c r="AP18" i="5"/>
  <c r="BK29" i="5"/>
  <c r="BF10" i="5"/>
  <c r="BG27" i="5"/>
  <c r="Z13" i="4"/>
  <c r="Y14" i="5"/>
  <c r="BE20" i="5"/>
  <c r="BF19" i="4"/>
  <c r="AO24" i="5"/>
  <c r="BE28" i="5"/>
  <c r="W23" i="5"/>
  <c r="L9" i="5"/>
  <c r="AF14" i="5"/>
  <c r="AG13" i="4"/>
  <c r="BK17" i="5"/>
  <c r="AF9" i="5"/>
  <c r="AJ18" i="5"/>
  <c r="B36" i="4"/>
  <c r="AD36" i="5"/>
  <c r="X11" i="2"/>
  <c r="AF7" i="5"/>
  <c r="AG6" i="4"/>
  <c r="S9" i="5"/>
  <c r="AG30" i="5"/>
  <c r="AJ11" i="5"/>
  <c r="BC31" i="5"/>
  <c r="AX26" i="5"/>
  <c r="AW33" i="5"/>
  <c r="AV33" i="5"/>
  <c r="BA14" i="5"/>
  <c r="BB13" i="4"/>
  <c r="AO12" i="5"/>
  <c r="AK14" i="5"/>
  <c r="AL13" i="4"/>
  <c r="BF15" i="5"/>
  <c r="AT17" i="5"/>
  <c r="F17" i="4"/>
  <c r="AY23" i="5"/>
  <c r="BB33" i="5"/>
  <c r="AC24" i="5"/>
  <c r="AH7" i="5"/>
  <c r="AI6" i="4"/>
  <c r="C7" i="4"/>
  <c r="AS18" i="5"/>
  <c r="AA27" i="5"/>
  <c r="BD11" i="2"/>
  <c r="BJ36" i="5"/>
  <c r="AW9" i="5"/>
  <c r="BK23" i="5"/>
  <c r="AC18" i="5"/>
  <c r="BA31" i="5"/>
  <c r="AX18" i="5"/>
  <c r="AM23" i="5"/>
  <c r="N26" i="5"/>
  <c r="AX17" i="5"/>
  <c r="AW31" i="5"/>
  <c r="AL12" i="5"/>
  <c r="D12" i="4"/>
  <c r="Q11" i="2"/>
  <c r="W36" i="5"/>
  <c r="N20" i="5"/>
  <c r="O19" i="4"/>
  <c r="T8" i="5"/>
  <c r="AV31" i="5"/>
  <c r="L30" i="5"/>
  <c r="AN31" i="5"/>
  <c r="AF19" i="4"/>
  <c r="AE20" i="5"/>
  <c r="BE21" i="5"/>
  <c r="W20" i="5"/>
  <c r="X19" i="4"/>
  <c r="AR16" i="5"/>
  <c r="V22" i="5"/>
  <c r="AC6" i="4"/>
  <c r="AB7" i="5"/>
  <c r="AZ27" i="5"/>
  <c r="AR30" i="5"/>
  <c r="Q25" i="5"/>
  <c r="AF32" i="5"/>
  <c r="AA17" i="5"/>
  <c r="AE12" i="5"/>
  <c r="AD17" i="5"/>
  <c r="B17" i="4"/>
  <c r="BH12" i="5"/>
  <c r="M11" i="5"/>
  <c r="AJ12" i="5"/>
  <c r="X36" i="5"/>
  <c r="R11" i="2"/>
  <c r="AE27" i="5"/>
  <c r="BB25" i="5"/>
  <c r="Y26" i="5"/>
  <c r="AW20" i="5"/>
  <c r="AX19" i="4"/>
  <c r="Y8" i="5"/>
  <c r="C9" i="4"/>
  <c r="AH9" i="5"/>
  <c r="BB24" i="5"/>
  <c r="N25" i="5"/>
  <c r="AI7" i="5"/>
  <c r="AJ6" i="4"/>
  <c r="AR24" i="5"/>
  <c r="AI12" i="5"/>
  <c r="V30" i="5"/>
  <c r="AN22" i="5"/>
  <c r="S10" i="5"/>
  <c r="C23" i="4"/>
  <c r="AH23" i="5"/>
  <c r="BJ8" i="5"/>
  <c r="AW11" i="5"/>
  <c r="P16" i="5"/>
  <c r="AQ16" i="5"/>
  <c r="BA6" i="4"/>
  <c r="AZ7" i="5"/>
  <c r="BC33" i="5"/>
  <c r="O22" i="5"/>
  <c r="V11" i="5"/>
  <c r="M31" i="5"/>
  <c r="AY24" i="5"/>
  <c r="L7" i="5"/>
  <c r="M6" i="4"/>
  <c r="AV29" i="5"/>
  <c r="F36" i="4"/>
  <c r="AT36" i="5"/>
  <c r="AN11" i="2"/>
  <c r="AZ18" i="5"/>
  <c r="AV18" i="5"/>
  <c r="R25" i="5"/>
  <c r="S26" i="5"/>
  <c r="C30" i="4"/>
  <c r="B30" i="5" s="1"/>
  <c r="AH30" i="5"/>
  <c r="BC13" i="4"/>
  <c r="BB14" i="5"/>
  <c r="AH8" i="5"/>
  <c r="C8" i="4"/>
  <c r="AJ26" i="5"/>
  <c r="AB12" i="5"/>
  <c r="BA15" i="5"/>
  <c r="P12" i="5"/>
  <c r="AJ9" i="5"/>
  <c r="AY15" i="5"/>
  <c r="Y19" i="4"/>
  <c r="X20" i="5"/>
  <c r="AU24" i="5"/>
  <c r="AM7" i="5"/>
  <c r="AN6" i="4"/>
  <c r="BA18" i="5"/>
  <c r="BE16" i="5"/>
  <c r="P33" i="5"/>
  <c r="BC23" i="5"/>
  <c r="P29" i="5"/>
  <c r="M29" i="5"/>
  <c r="AM27" i="5"/>
  <c r="BE26" i="5"/>
  <c r="X9" i="5"/>
  <c r="AU11" i="2"/>
  <c r="BA36" i="5"/>
  <c r="E16" i="4"/>
  <c r="AP16" i="5"/>
  <c r="AU33" i="5"/>
  <c r="AK29" i="5"/>
  <c r="AZ12" i="5"/>
  <c r="M27" i="5"/>
  <c r="AO21" i="5"/>
  <c r="BJ16" i="5"/>
  <c r="W10" i="5"/>
  <c r="AV23" i="5"/>
  <c r="M17" i="5"/>
  <c r="AF16" i="5"/>
  <c r="AB29" i="5"/>
  <c r="E29" i="4"/>
  <c r="AP29" i="5"/>
  <c r="AO29" i="5"/>
  <c r="AX25" i="5"/>
  <c r="AV15" i="5"/>
  <c r="AL25" i="5"/>
  <c r="D25" i="4"/>
  <c r="T26" i="5"/>
  <c r="AU21" i="5"/>
  <c r="I11" i="2"/>
  <c r="O36" i="5"/>
  <c r="BH22" i="5"/>
  <c r="BG12" i="5"/>
  <c r="T23" i="5"/>
  <c r="AM30" i="5"/>
  <c r="Z12" i="5"/>
  <c r="V12" i="5"/>
  <c r="Q28" i="5"/>
  <c r="AU8" i="5"/>
  <c r="L14" i="5"/>
  <c r="M13" i="4"/>
  <c r="AG32" i="5"/>
  <c r="V36" i="5"/>
  <c r="P11" i="2"/>
  <c r="D22" i="4"/>
  <c r="AL22" i="5"/>
  <c r="C10" i="4"/>
  <c r="AH10" i="5"/>
  <c r="BE6" i="4"/>
  <c r="BD7" i="5"/>
  <c r="AX23" i="5"/>
  <c r="V17" i="5"/>
  <c r="AX15" i="5"/>
  <c r="N11" i="5"/>
  <c r="AO33" i="5"/>
  <c r="AY21" i="5"/>
  <c r="AS30" i="5"/>
  <c r="L28" i="5"/>
  <c r="T10" i="5"/>
  <c r="V33" i="5"/>
  <c r="T25" i="5"/>
  <c r="AY28" i="5"/>
  <c r="BF33" i="5"/>
  <c r="AI8" i="5"/>
  <c r="AW26" i="5"/>
  <c r="AL23" i="5"/>
  <c r="D23" i="4"/>
  <c r="X23" i="5"/>
  <c r="Y11" i="5"/>
  <c r="AN25" i="5"/>
  <c r="W12" i="5"/>
  <c r="R30" i="5"/>
  <c r="T18" i="5"/>
  <c r="AH14" i="5"/>
  <c r="AI13" i="4"/>
  <c r="C14" i="4"/>
  <c r="BE30" i="5"/>
  <c r="N24" i="5"/>
  <c r="AA36" i="5"/>
  <c r="U11" i="2"/>
  <c r="AG11" i="2"/>
  <c r="AM36" i="5"/>
  <c r="X32" i="5"/>
  <c r="AW12" i="5"/>
  <c r="C32" i="4"/>
  <c r="AH32" i="5"/>
  <c r="BA33" i="5"/>
  <c r="BD24" i="5"/>
  <c r="BB18" i="5"/>
  <c r="AC23" i="5"/>
  <c r="AY11" i="5"/>
  <c r="BI20" i="5"/>
  <c r="BJ19" i="4"/>
  <c r="AC15" i="5"/>
  <c r="BF25" i="5"/>
  <c r="AU15" i="5"/>
  <c r="BJ31" i="5"/>
  <c r="BH8" i="5"/>
  <c r="BJ6" i="4"/>
  <c r="BI7" i="5"/>
  <c r="AW36" i="5"/>
  <c r="AQ11" i="2"/>
  <c r="T21" i="5"/>
  <c r="R12" i="5"/>
  <c r="AM25" i="5"/>
  <c r="AS24" i="5"/>
  <c r="AS28" i="5"/>
  <c r="AY29" i="5"/>
  <c r="X22" i="5"/>
  <c r="P25" i="5"/>
  <c r="BE32" i="5"/>
  <c r="L19" i="4"/>
  <c r="AE32" i="5"/>
  <c r="AB10" i="5"/>
  <c r="P17" i="5"/>
  <c r="D16" i="4"/>
  <c r="C16" i="5" s="1"/>
  <c r="AL16" i="5"/>
  <c r="N13" i="4"/>
  <c r="M14" i="5"/>
  <c r="AU32" i="5"/>
  <c r="Y12" i="5"/>
  <c r="AN21" i="5"/>
  <c r="BB32" i="5"/>
  <c r="BG31" i="5"/>
  <c r="Y30" i="5"/>
  <c r="BK7" i="5"/>
  <c r="BL6" i="4"/>
  <c r="AJ16" i="5"/>
  <c r="O9" i="5"/>
  <c r="AX12" i="5"/>
  <c r="AU26" i="5"/>
  <c r="AB21" i="5"/>
  <c r="AZ24" i="5"/>
  <c r="BG10" i="5"/>
  <c r="AI10" i="5"/>
  <c r="BE7" i="5"/>
  <c r="BF6" i="4"/>
  <c r="AW21" i="5"/>
  <c r="BI14" i="5"/>
  <c r="BJ13" i="4"/>
  <c r="AJ33" i="5"/>
  <c r="R15" i="5"/>
  <c r="S23" i="5"/>
  <c r="AJ11" i="2"/>
  <c r="AP36" i="5"/>
  <c r="E36" i="4"/>
  <c r="BG9" i="5"/>
  <c r="W29" i="5"/>
  <c r="BL19" i="4"/>
  <c r="BK20" i="5"/>
  <c r="Q21" i="5"/>
  <c r="Y18" i="5"/>
  <c r="BB29" i="5"/>
  <c r="BE17" i="5"/>
  <c r="AD18" i="5"/>
  <c r="B18" i="4"/>
  <c r="AS21" i="5"/>
  <c r="AP19" i="4"/>
  <c r="AO20" i="5"/>
  <c r="AZ33" i="5"/>
  <c r="W30" i="5"/>
  <c r="Q26" i="5"/>
  <c r="M10" i="5"/>
  <c r="AT10" i="5"/>
  <c r="F10" i="4"/>
  <c r="AC14" i="5"/>
  <c r="AD13" i="4"/>
  <c r="BG24" i="5"/>
  <c r="AI15" i="5"/>
  <c r="W15" i="5"/>
  <c r="Q12" i="5"/>
  <c r="S25" i="5"/>
  <c r="C15" i="4"/>
  <c r="AH15" i="5"/>
  <c r="R31" i="5"/>
  <c r="AS25" i="5"/>
  <c r="AD23" i="5"/>
  <c r="B23" i="4"/>
  <c r="BJ15" i="5"/>
  <c r="AE33" i="5"/>
  <c r="BH18" i="5"/>
  <c r="E11" i="4"/>
  <c r="AP11" i="5"/>
  <c r="AR12" i="5"/>
  <c r="Z33" i="5"/>
  <c r="W19" i="4"/>
  <c r="V20" i="5"/>
  <c r="AA12" i="5"/>
  <c r="BH28" i="5"/>
  <c r="BK28" i="5"/>
  <c r="BK9" i="5"/>
  <c r="BA8" i="5"/>
  <c r="U19" i="4"/>
  <c r="T20" i="5"/>
  <c r="Z18" i="5"/>
  <c r="BG30" i="5"/>
  <c r="X7" i="5"/>
  <c r="Y6" i="4"/>
  <c r="BF27" i="5"/>
  <c r="AU28" i="5"/>
  <c r="BH11" i="5"/>
  <c r="AX28" i="5"/>
  <c r="AN26" i="5"/>
  <c r="AA24" i="5"/>
  <c r="AO23" i="5"/>
  <c r="M7" i="5"/>
  <c r="N6" i="4"/>
  <c r="AV27" i="5"/>
  <c r="BJ18" i="5"/>
  <c r="S18" i="5"/>
  <c r="AS9" i="5"/>
  <c r="R11" i="5"/>
  <c r="AB28" i="5"/>
  <c r="BE9" i="5"/>
  <c r="AE18" i="5"/>
  <c r="AN24" i="5"/>
  <c r="X11" i="5"/>
  <c r="AZ23" i="5"/>
  <c r="AZ25" i="5"/>
  <c r="BH6" i="4"/>
  <c r="BG7" i="5"/>
  <c r="AR33" i="5"/>
  <c r="AY30" i="5"/>
  <c r="BL13" i="4"/>
  <c r="BK14" i="5"/>
  <c r="AV11" i="5"/>
  <c r="AN28" i="5"/>
  <c r="Z31" i="5"/>
  <c r="AH27" i="5"/>
  <c r="C27" i="4"/>
  <c r="B27" i="5" s="1"/>
  <c r="AG12" i="5"/>
  <c r="D7" i="4"/>
  <c r="AL7" i="5"/>
  <c r="AM6" i="4"/>
  <c r="R22" i="5"/>
  <c r="M9" i="5"/>
  <c r="AX9" i="5"/>
  <c r="L13" i="4"/>
  <c r="BG8" i="5"/>
  <c r="BF9" i="5"/>
  <c r="Q31" i="5"/>
  <c r="E12" i="4"/>
  <c r="AP12" i="5"/>
  <c r="BI11" i="5"/>
  <c r="AL10" i="5"/>
  <c r="D10" i="4"/>
  <c r="AZ32" i="5"/>
  <c r="AN23" i="5"/>
  <c r="BK26" i="5"/>
  <c r="AK24" i="5"/>
  <c r="BH19" i="4"/>
  <c r="BG20" i="5"/>
  <c r="BF17" i="5"/>
  <c r="AZ36" i="5"/>
  <c r="AT11" i="2"/>
  <c r="L24" i="5"/>
  <c r="AX33" i="5"/>
  <c r="AE24" i="5"/>
  <c r="BI22" i="5"/>
  <c r="U33" i="5"/>
  <c r="V11" i="2"/>
  <c r="AB36" i="5"/>
  <c r="AS7" i="5"/>
  <c r="AT6" i="4"/>
  <c r="E31" i="4"/>
  <c r="AP31" i="5"/>
  <c r="Y9" i="5"/>
  <c r="BJ20" i="5"/>
  <c r="BK19" i="4"/>
  <c r="AG15" i="5"/>
  <c r="AG22" i="5"/>
  <c r="AB25" i="5"/>
  <c r="AF24" i="5"/>
  <c r="AW18" i="5"/>
  <c r="V26" i="5"/>
  <c r="V14" i="5"/>
  <c r="W13" i="4"/>
  <c r="O30" i="5"/>
  <c r="BD16" i="5"/>
  <c r="AO11" i="5"/>
  <c r="BD11" i="5"/>
  <c r="BF31" i="5"/>
  <c r="AL15" i="5"/>
  <c r="D15" i="4"/>
  <c r="C15" i="5" s="1"/>
  <c r="AF22" i="5"/>
  <c r="AR10" i="5"/>
  <c r="AX8" i="5"/>
  <c r="AF12" i="5"/>
  <c r="W9" i="5"/>
  <c r="BK18" i="5"/>
  <c r="BF28" i="5"/>
  <c r="Q27" i="5"/>
  <c r="Z21" i="5"/>
  <c r="AN17" i="5"/>
  <c r="AO31" i="5"/>
  <c r="BB21" i="5"/>
  <c r="Z7" i="5"/>
  <c r="AA6" i="4"/>
  <c r="U32" i="5"/>
  <c r="W22" i="5"/>
  <c r="AE23" i="5"/>
  <c r="AP17" i="5"/>
  <c r="E17" i="4"/>
  <c r="D17" i="5" s="1"/>
  <c r="AJ14" i="5"/>
  <c r="AK13" i="4"/>
  <c r="AN15" i="5"/>
  <c r="BD10" i="5"/>
  <c r="AH33" i="5"/>
  <c r="C33" i="4"/>
  <c r="B33" i="5" s="1"/>
  <c r="AC26" i="5"/>
  <c r="AX36" i="5"/>
  <c r="AR11" i="2"/>
  <c r="R21" i="5"/>
  <c r="BB17" i="5"/>
  <c r="AP23" i="5"/>
  <c r="E23" i="4"/>
  <c r="BG29" i="5"/>
  <c r="O16" i="5"/>
  <c r="P9" i="5"/>
  <c r="BF30" i="5"/>
  <c r="BA27" i="5"/>
  <c r="BA12" i="5"/>
  <c r="AE28" i="5"/>
  <c r="AY33" i="5"/>
  <c r="BC8" i="5"/>
  <c r="BE13" i="4"/>
  <c r="BD14" i="5"/>
  <c r="BD8" i="5"/>
  <c r="B20" i="4"/>
  <c r="AD20" i="5"/>
  <c r="AE19" i="4"/>
  <c r="X8" i="5"/>
  <c r="AC16" i="5"/>
  <c r="AK18" i="5"/>
  <c r="BK25" i="5"/>
  <c r="AB33" i="5"/>
  <c r="AF11" i="5"/>
  <c r="AV14" i="5"/>
  <c r="AW13" i="4"/>
  <c r="W31" i="5"/>
  <c r="P11" i="5"/>
  <c r="AU23" i="5"/>
  <c r="AJ7" i="5"/>
  <c r="AK6" i="4"/>
  <c r="BA30" i="5"/>
  <c r="BA20" i="5"/>
  <c r="BB19" i="4"/>
  <c r="AS33" i="5"/>
  <c r="AA18" i="5"/>
  <c r="BH10" i="5"/>
  <c r="BA32" i="5"/>
  <c r="F32" i="4"/>
  <c r="AT32" i="5"/>
  <c r="AN18" i="5"/>
  <c r="F12" i="4"/>
  <c r="AT12" i="5"/>
  <c r="AO16" i="5"/>
  <c r="Q29" i="5"/>
  <c r="AC20" i="5"/>
  <c r="AD19" i="4"/>
  <c r="AI28" i="5"/>
  <c r="BE11" i="5"/>
  <c r="AE22" i="5"/>
  <c r="P21" i="5"/>
  <c r="AL8" i="5"/>
  <c r="D8" i="4"/>
  <c r="AT27" i="5"/>
  <c r="F27" i="4"/>
  <c r="E27" i="5" s="1"/>
  <c r="AK36" i="5"/>
  <c r="AE11" i="2"/>
  <c r="AF21" i="5"/>
  <c r="S12" i="5"/>
  <c r="T30" i="5"/>
  <c r="L29" i="5"/>
  <c r="Q30" i="5"/>
  <c r="BC24" i="5"/>
  <c r="Z36" i="5"/>
  <c r="T11" i="2"/>
  <c r="O6" i="4"/>
  <c r="N7" i="5"/>
  <c r="U11" i="5"/>
  <c r="O8" i="5"/>
  <c r="BC17" i="5"/>
  <c r="BD36" i="5"/>
  <c r="AX11" i="2"/>
  <c r="AU27" i="5"/>
  <c r="AU13" i="4"/>
  <c r="F14" i="4"/>
  <c r="E14" i="5" s="1"/>
  <c r="AT14" i="5"/>
  <c r="BA7" i="5"/>
  <c r="BB6" i="4"/>
  <c r="S24" i="5"/>
  <c r="AS29" i="5"/>
  <c r="F30" i="4"/>
  <c r="AT30" i="5"/>
  <c r="AW24" i="5"/>
  <c r="AZ16" i="5"/>
  <c r="BH7" i="5"/>
  <c r="BI6" i="4"/>
  <c r="BL6" i="5" s="1"/>
  <c r="N29" i="5"/>
  <c r="R26" i="5"/>
  <c r="AC13" i="4"/>
  <c r="AB14" i="5"/>
  <c r="BI8" i="5"/>
  <c r="N15" i="5"/>
  <c r="AW28" i="5"/>
  <c r="AJ21" i="5"/>
  <c r="AW6" i="4"/>
  <c r="AV7" i="5"/>
  <c r="S22" i="5"/>
  <c r="AD10" i="5"/>
  <c r="B10" i="4"/>
  <c r="BC26" i="5"/>
  <c r="AT20" i="5"/>
  <c r="F20" i="4"/>
  <c r="AU19" i="4"/>
  <c r="AX22" i="5"/>
  <c r="R23" i="5"/>
  <c r="Y24" i="5"/>
  <c r="BJ33" i="5"/>
  <c r="BC18" i="5"/>
  <c r="AA33" i="5"/>
  <c r="AZ31" i="5"/>
  <c r="W18" i="5"/>
  <c r="M24" i="5"/>
  <c r="D11" i="2"/>
  <c r="AM15" i="5"/>
  <c r="L36" i="5"/>
  <c r="F11" i="2"/>
  <c r="S28" i="5"/>
  <c r="AM17" i="5"/>
  <c r="C21" i="4"/>
  <c r="B21" i="5" s="1"/>
  <c r="AH21" i="5"/>
  <c r="AI20" i="5"/>
  <c r="AJ19" i="4"/>
  <c r="BJ12" i="5"/>
  <c r="L17" i="5"/>
  <c r="AG7" i="5"/>
  <c r="AH6" i="4"/>
  <c r="AE21" i="5"/>
  <c r="S36" i="5"/>
  <c r="M11" i="2"/>
  <c r="AN16" i="5"/>
  <c r="D29" i="4"/>
  <c r="AL29" i="5"/>
  <c r="X31" i="5"/>
  <c r="AG26" i="5"/>
  <c r="AR21" i="5"/>
  <c r="AI17" i="5"/>
  <c r="U30" i="5"/>
  <c r="AT33" i="5"/>
  <c r="F33" i="4"/>
  <c r="E33" i="5" s="1"/>
  <c r="BB10" i="5"/>
  <c r="AU30" i="5"/>
  <c r="BJ30" i="5"/>
  <c r="AS26" i="5"/>
  <c r="N19" i="4"/>
  <c r="M20" i="5"/>
  <c r="BH24" i="5"/>
  <c r="BK16" i="5"/>
  <c r="AV24" i="5"/>
  <c r="Q24" i="5"/>
  <c r="BE33" i="5"/>
  <c r="AA22" i="5"/>
  <c r="AY25" i="5"/>
  <c r="X28" i="5"/>
  <c r="AO26" i="5"/>
  <c r="BD17" i="5"/>
  <c r="U24" i="5"/>
  <c r="BI25" i="5"/>
  <c r="AO30" i="5"/>
  <c r="Q8" i="5"/>
  <c r="BD29" i="5"/>
  <c r="AR23" i="5"/>
  <c r="W24" i="5"/>
  <c r="AV17" i="5"/>
  <c r="AX24" i="5"/>
  <c r="Q22" i="5"/>
  <c r="AV9" i="5"/>
  <c r="BJ23" i="5"/>
  <c r="BG6" i="4"/>
  <c r="BF7" i="5"/>
  <c r="B7" i="5" l="1"/>
  <c r="D32" i="5"/>
  <c r="B31" i="5"/>
  <c r="AX40" i="2"/>
  <c r="C26" i="5"/>
  <c r="B22" i="5"/>
  <c r="E24" i="5"/>
  <c r="D36" i="5"/>
  <c r="E31" i="5"/>
  <c r="D8" i="5"/>
  <c r="E12" i="5"/>
  <c r="AU40" i="2"/>
  <c r="B23" i="5"/>
  <c r="C28" i="5"/>
  <c r="B36" i="5"/>
  <c r="AR40" i="2"/>
  <c r="D23" i="5"/>
  <c r="D15" i="5"/>
  <c r="C18" i="5"/>
  <c r="D10" i="5"/>
  <c r="E16" i="5"/>
  <c r="E18" i="5"/>
  <c r="C14" i="5"/>
  <c r="D27" i="5"/>
  <c r="D31" i="5"/>
  <c r="BD40" i="2"/>
  <c r="C11" i="5"/>
  <c r="C20" i="5"/>
  <c r="C12" i="5"/>
  <c r="BB40" i="2"/>
  <c r="E25" i="5"/>
  <c r="C33" i="5"/>
  <c r="B25" i="5"/>
  <c r="D9" i="5"/>
  <c r="E26" i="5"/>
  <c r="E20" i="5"/>
  <c r="B9" i="5"/>
  <c r="D22" i="5"/>
  <c r="C29" i="5"/>
  <c r="AT40" i="2"/>
  <c r="C32" i="5"/>
  <c r="B10" i="5"/>
  <c r="AW8" i="2"/>
  <c r="BC13" i="5"/>
  <c r="AH9" i="2"/>
  <c r="AN19" i="5"/>
  <c r="D9" i="2"/>
  <c r="AP13" i="5"/>
  <c r="E13" i="4"/>
  <c r="AJ8" i="2"/>
  <c r="AQ6" i="5"/>
  <c r="AK7" i="2"/>
  <c r="AR5" i="4"/>
  <c r="V8" i="2"/>
  <c r="AB13" i="5"/>
  <c r="BI6" i="5"/>
  <c r="BJ5" i="4"/>
  <c r="BC7" i="2"/>
  <c r="Z7" i="2"/>
  <c r="AF6" i="5"/>
  <c r="AG5" i="4"/>
  <c r="AY9" i="2"/>
  <c r="BE19" i="5"/>
  <c r="AW7" i="2"/>
  <c r="BC6" i="5"/>
  <c r="BD5" i="4"/>
  <c r="AT19" i="5"/>
  <c r="AN9" i="2"/>
  <c r="F19" i="4"/>
  <c r="F13" i="4"/>
  <c r="AT13" i="5"/>
  <c r="AN8" i="2"/>
  <c r="T40" i="2"/>
  <c r="T11" i="15"/>
  <c r="W9" i="2"/>
  <c r="AC19" i="5"/>
  <c r="E10" i="5"/>
  <c r="AG11" i="15"/>
  <c r="AG40" i="2"/>
  <c r="L13" i="5"/>
  <c r="F8" i="2"/>
  <c r="B8" i="5"/>
  <c r="AQ9" i="2"/>
  <c r="AW19" i="5"/>
  <c r="W19" i="5"/>
  <c r="Q9" i="2"/>
  <c r="H9" i="2"/>
  <c r="N19" i="5"/>
  <c r="B18" i="5"/>
  <c r="AT6" i="5"/>
  <c r="AN7" i="2"/>
  <c r="F6" i="4"/>
  <c r="AU5" i="4"/>
  <c r="T6" i="5"/>
  <c r="U5" i="4"/>
  <c r="N7" i="2"/>
  <c r="AM8" i="2"/>
  <c r="AS13" i="5"/>
  <c r="AD40" i="2"/>
  <c r="AD11" i="15"/>
  <c r="Y8" i="2"/>
  <c r="AE13" i="5"/>
  <c r="E9" i="5"/>
  <c r="AO9" i="2"/>
  <c r="AU19" i="5"/>
  <c r="AF8" i="2"/>
  <c r="D13" i="4"/>
  <c r="AL13" i="5"/>
  <c r="C19" i="4"/>
  <c r="AB9" i="2"/>
  <c r="AH19" i="5"/>
  <c r="M7" i="2"/>
  <c r="S6" i="5"/>
  <c r="T5" i="4"/>
  <c r="F9" i="2"/>
  <c r="L19" i="5"/>
  <c r="C30" i="5"/>
  <c r="I8" i="2"/>
  <c r="O13" i="5"/>
  <c r="AY40" i="2"/>
  <c r="D8" i="2"/>
  <c r="AS40" i="2"/>
  <c r="U7" i="2"/>
  <c r="AA6" i="5"/>
  <c r="AB5" i="4"/>
  <c r="B24" i="5"/>
  <c r="E8" i="5"/>
  <c r="AC11" i="15"/>
  <c r="AC40" i="2"/>
  <c r="M40" i="2"/>
  <c r="M11" i="15"/>
  <c r="V40" i="2"/>
  <c r="V11" i="15"/>
  <c r="D11" i="5"/>
  <c r="B15" i="5"/>
  <c r="BE6" i="5"/>
  <c r="BF5" i="4"/>
  <c r="AY7" i="2"/>
  <c r="B32" i="5"/>
  <c r="B14" i="5"/>
  <c r="C23" i="5"/>
  <c r="C22" i="5"/>
  <c r="AN11" i="15"/>
  <c r="AN40" i="2"/>
  <c r="R11" i="15"/>
  <c r="R40" i="2"/>
  <c r="AK13" i="5"/>
  <c r="AE8" i="2"/>
  <c r="AO5" i="4"/>
  <c r="AN6" i="5"/>
  <c r="AH7" i="2"/>
  <c r="L8" i="2"/>
  <c r="R13" i="5"/>
  <c r="X8" i="2"/>
  <c r="AD13" i="5"/>
  <c r="B13" i="4"/>
  <c r="BC40" i="2"/>
  <c r="N11" i="15"/>
  <c r="N40" i="2"/>
  <c r="C31" i="5"/>
  <c r="C27" i="5"/>
  <c r="AQ8" i="2"/>
  <c r="AW13" i="5"/>
  <c r="L11" i="15"/>
  <c r="L40" i="2"/>
  <c r="C21" i="5"/>
  <c r="B20" i="5"/>
  <c r="AP5" i="4"/>
  <c r="AO6" i="5"/>
  <c r="AI7" i="2"/>
  <c r="AQ19" i="5"/>
  <c r="AK9" i="2"/>
  <c r="AV40" i="2"/>
  <c r="AD5" i="4"/>
  <c r="W7" i="2"/>
  <c r="AC6" i="5"/>
  <c r="B11" i="5"/>
  <c r="BD19" i="5"/>
  <c r="AX9" i="2"/>
  <c r="AB40" i="2"/>
  <c r="AB11" i="15"/>
  <c r="BG13" i="5"/>
  <c r="BA8" i="2"/>
  <c r="O5" i="4"/>
  <c r="H7" i="2"/>
  <c r="N6" i="5"/>
  <c r="AA5" i="4"/>
  <c r="Z6" i="5"/>
  <c r="T7" i="2"/>
  <c r="P8" i="2"/>
  <c r="V13" i="5"/>
  <c r="AU8" i="2"/>
  <c r="BA13" i="5"/>
  <c r="U6" i="5"/>
  <c r="O7" i="2"/>
  <c r="V5" i="4"/>
  <c r="AO40" i="2"/>
  <c r="AO11" i="15"/>
  <c r="F40" i="2"/>
  <c r="F11" i="15"/>
  <c r="AE11" i="15"/>
  <c r="AE40" i="2"/>
  <c r="Q13" i="5"/>
  <c r="K8" i="2"/>
  <c r="E23" i="5"/>
  <c r="AL40" i="2"/>
  <c r="AL11" i="15"/>
  <c r="AF19" i="5"/>
  <c r="Z9" i="2"/>
  <c r="AX13" i="5"/>
  <c r="AR8" i="2"/>
  <c r="AT9" i="2"/>
  <c r="AZ19" i="5"/>
  <c r="AJ13" i="5"/>
  <c r="AD8" i="2"/>
  <c r="BG6" i="5"/>
  <c r="BA7" i="2"/>
  <c r="BH5" i="4"/>
  <c r="V19" i="5"/>
  <c r="P9" i="2"/>
  <c r="U40" i="2"/>
  <c r="U11" i="15"/>
  <c r="AH13" i="5"/>
  <c r="C13" i="4"/>
  <c r="AB8" i="2"/>
  <c r="C25" i="5"/>
  <c r="X19" i="5"/>
  <c r="R9" i="2"/>
  <c r="AB6" i="5"/>
  <c r="V7" i="2"/>
  <c r="AC5" i="4"/>
  <c r="X40" i="2"/>
  <c r="X11" i="15"/>
  <c r="V9" i="2"/>
  <c r="AB19" i="5"/>
  <c r="K5" i="4"/>
  <c r="D7" i="2"/>
  <c r="BB19" i="5"/>
  <c r="AV9" i="2"/>
  <c r="AQ13" i="5"/>
  <c r="AK8" i="2"/>
  <c r="B17" i="5"/>
  <c r="AY19" i="5"/>
  <c r="AS9" i="2"/>
  <c r="BJ6" i="5"/>
  <c r="BD7" i="2"/>
  <c r="BK5" i="4"/>
  <c r="W13" i="5"/>
  <c r="Q8" i="2"/>
  <c r="D25" i="5"/>
  <c r="AL19" i="5"/>
  <c r="D19" i="4"/>
  <c r="AF9" i="2"/>
  <c r="AF11" i="15"/>
  <c r="AF40" i="2"/>
  <c r="E15" i="5"/>
  <c r="AS5" i="4"/>
  <c r="AR6" i="5"/>
  <c r="AL7" i="2"/>
  <c r="O8" i="2"/>
  <c r="U13" i="5"/>
  <c r="E7" i="2"/>
  <c r="L5" i="4"/>
  <c r="O9" i="2"/>
  <c r="U19" i="5"/>
  <c r="T9" i="2"/>
  <c r="Z19" i="5"/>
  <c r="Q5" i="4"/>
  <c r="J7" i="2"/>
  <c r="P6" i="5"/>
  <c r="AP9" i="2"/>
  <c r="AV19" i="5"/>
  <c r="BE13" i="5"/>
  <c r="AY8" i="2"/>
  <c r="AU7" i="2"/>
  <c r="BA6" i="5"/>
  <c r="BB5" i="4"/>
  <c r="AX8" i="2"/>
  <c r="BD13" i="5"/>
  <c r="BG19" i="5"/>
  <c r="BA9" i="2"/>
  <c r="D12" i="5"/>
  <c r="E8" i="2"/>
  <c r="AL6" i="5"/>
  <c r="D6" i="4"/>
  <c r="AF7" i="2"/>
  <c r="AM5" i="4"/>
  <c r="BE8" i="2"/>
  <c r="BK13" i="5"/>
  <c r="AQ40" i="2"/>
  <c r="AQ11" i="15"/>
  <c r="BI19" i="5"/>
  <c r="BC9" i="2"/>
  <c r="AX7" i="2"/>
  <c r="BE5" i="4"/>
  <c r="BD6" i="5"/>
  <c r="P40" i="2"/>
  <c r="P11" i="15"/>
  <c r="E36" i="5"/>
  <c r="AB7" i="2"/>
  <c r="AI5" i="4"/>
  <c r="C6" i="4"/>
  <c r="AH6" i="5"/>
  <c r="S8" i="2"/>
  <c r="Y13" i="5"/>
  <c r="AR7" i="2"/>
  <c r="AX6" i="5"/>
  <c r="AY5" i="4"/>
  <c r="N13" i="5"/>
  <c r="H8" i="2"/>
  <c r="D26" i="5"/>
  <c r="B28" i="5"/>
  <c r="AP11" i="15"/>
  <c r="AP40" i="2"/>
  <c r="H11" i="15"/>
  <c r="H40" i="2"/>
  <c r="AI11" i="15"/>
  <c r="AI40" i="2"/>
  <c r="AZ8" i="2"/>
  <c r="BF13" i="5"/>
  <c r="AS7" i="2"/>
  <c r="AY6" i="5"/>
  <c r="AZ5" i="4"/>
  <c r="R8" i="2"/>
  <c r="X13" i="5"/>
  <c r="AU13" i="5"/>
  <c r="AO8" i="2"/>
  <c r="E21" i="5"/>
  <c r="AP6" i="5"/>
  <c r="AQ5" i="4"/>
  <c r="E6" i="4"/>
  <c r="AJ7" i="2"/>
  <c r="C9" i="5"/>
  <c r="C36" i="5"/>
  <c r="B29" i="5"/>
  <c r="AM13" i="5"/>
  <c r="AG8" i="2"/>
  <c r="BC5" i="4"/>
  <c r="AV7" i="2"/>
  <c r="BB6" i="5"/>
  <c r="AH11" i="15"/>
  <c r="AH40" i="2"/>
  <c r="AW9" i="2"/>
  <c r="BC19" i="5"/>
  <c r="AZ9" i="2"/>
  <c r="BF19" i="5"/>
  <c r="R5" i="4"/>
  <c r="Q6" i="5"/>
  <c r="K7" i="2"/>
  <c r="D20" i="5"/>
  <c r="AA19" i="5"/>
  <c r="U9" i="2"/>
  <c r="AE19" i="5"/>
  <c r="Y9" i="2"/>
  <c r="AN13" i="5"/>
  <c r="AH8" i="2"/>
  <c r="V6" i="5"/>
  <c r="W5" i="4"/>
  <c r="P7" i="2"/>
  <c r="AI13" i="5"/>
  <c r="AC8" i="2"/>
  <c r="S19" i="5"/>
  <c r="M9" i="2"/>
  <c r="AM9" i="2"/>
  <c r="AS19" i="5"/>
  <c r="I11" i="15"/>
  <c r="I40" i="2"/>
  <c r="D29" i="5"/>
  <c r="AN5" i="4"/>
  <c r="AM6" i="5"/>
  <c r="AG7" i="2"/>
  <c r="AV8" i="2"/>
  <c r="BB13" i="5"/>
  <c r="AC7" i="2"/>
  <c r="AJ5" i="4"/>
  <c r="AI6" i="5"/>
  <c r="Q11" i="15"/>
  <c r="Q40" i="2"/>
  <c r="E17" i="5"/>
  <c r="AF13" i="5"/>
  <c r="Z8" i="2"/>
  <c r="D18" i="5"/>
  <c r="E11" i="15"/>
  <c r="E40" i="2"/>
  <c r="AE6" i="5"/>
  <c r="AF5" i="4"/>
  <c r="Y7" i="2"/>
  <c r="Y11" i="15"/>
  <c r="Y40" i="2"/>
  <c r="E22" i="5"/>
  <c r="D33" i="5"/>
  <c r="C17" i="5"/>
  <c r="AM19" i="5"/>
  <c r="AG9" i="2"/>
  <c r="D28" i="5"/>
  <c r="AW40" i="2"/>
  <c r="E28" i="5"/>
  <c r="O40" i="2"/>
  <c r="O11" i="15"/>
  <c r="D7" i="5"/>
  <c r="T13" i="5"/>
  <c r="N8" i="2"/>
  <c r="K11" i="15"/>
  <c r="K40" i="2"/>
  <c r="E11" i="5"/>
  <c r="AE9" i="2"/>
  <c r="AK19" i="5"/>
  <c r="D14" i="5"/>
  <c r="BB8" i="2"/>
  <c r="BF37" i="2" s="1"/>
  <c r="BH13" i="5"/>
  <c r="BA40" i="2"/>
  <c r="E19" i="4"/>
  <c r="AJ9" i="2"/>
  <c r="AP19" i="5"/>
  <c r="B16" i="5"/>
  <c r="B6" i="4"/>
  <c r="AE5" i="4"/>
  <c r="AD6" i="5"/>
  <c r="X7" i="2"/>
  <c r="E29" i="5"/>
  <c r="BG5" i="4"/>
  <c r="BF6" i="5"/>
  <c r="AZ7" i="2"/>
  <c r="AG6" i="5"/>
  <c r="AA7" i="2"/>
  <c r="AH5" i="4"/>
  <c r="AT8" i="2"/>
  <c r="AZ13" i="5"/>
  <c r="O6" i="5"/>
  <c r="I7" i="2"/>
  <c r="P5" i="4"/>
  <c r="AR13" i="5"/>
  <c r="AL8" i="2"/>
  <c r="S9" i="2"/>
  <c r="Y19" i="5"/>
  <c r="AO13" i="5"/>
  <c r="AI8" i="2"/>
  <c r="Z13" i="5"/>
  <c r="T8" i="2"/>
  <c r="G11" i="15"/>
  <c r="G40" i="2"/>
  <c r="BA19" i="5"/>
  <c r="AU9" i="2"/>
  <c r="AU38" i="2" s="1"/>
  <c r="E9" i="2"/>
  <c r="L6" i="5"/>
  <c r="F7" i="2"/>
  <c r="M5" i="4"/>
  <c r="AX5" i="4"/>
  <c r="AQ7" i="2"/>
  <c r="AW6" i="5"/>
  <c r="BH19" i="5"/>
  <c r="BB9" i="2"/>
  <c r="BF38" i="2" s="1"/>
  <c r="J11" i="15"/>
  <c r="J40" i="2"/>
  <c r="BJ13" i="5"/>
  <c r="BD8" i="2"/>
  <c r="AS8" i="2"/>
  <c r="AY13" i="5"/>
  <c r="R6" i="5"/>
  <c r="S5" i="4"/>
  <c r="L7" i="2"/>
  <c r="U8" i="2"/>
  <c r="AA13" i="5"/>
  <c r="AG19" i="5"/>
  <c r="AA9" i="2"/>
  <c r="AV5" i="4"/>
  <c r="AU6" i="5"/>
  <c r="AO7" i="2"/>
  <c r="D11" i="15"/>
  <c r="D40" i="2"/>
  <c r="AV6" i="5"/>
  <c r="AW5" i="4"/>
  <c r="AP7" i="2"/>
  <c r="AD7" i="2"/>
  <c r="AJ6" i="5"/>
  <c r="AK5" i="4"/>
  <c r="X9" i="2"/>
  <c r="B19" i="4"/>
  <c r="AD19" i="5"/>
  <c r="G7" i="2"/>
  <c r="M6" i="5"/>
  <c r="N5" i="4"/>
  <c r="AO19" i="5"/>
  <c r="AI9" i="2"/>
  <c r="BE9" i="2"/>
  <c r="BK19" i="5"/>
  <c r="AJ40" i="2"/>
  <c r="AJ11" i="15"/>
  <c r="BI13" i="5"/>
  <c r="BC8" i="2"/>
  <c r="BL5" i="4"/>
  <c r="BK6" i="5"/>
  <c r="BE7" i="2"/>
  <c r="G8" i="2"/>
  <c r="M13" i="5"/>
  <c r="G9" i="2"/>
  <c r="M19" i="5"/>
  <c r="AI19" i="5"/>
  <c r="AC9" i="2"/>
  <c r="BH6" i="5"/>
  <c r="BI5" i="4"/>
  <c r="BL5" i="5" s="1"/>
  <c r="BB7" i="2"/>
  <c r="BF36" i="2" s="1"/>
  <c r="E30" i="5"/>
  <c r="C8" i="5"/>
  <c r="E32" i="5"/>
  <c r="AV13" i="5"/>
  <c r="AP8" i="2"/>
  <c r="BD9" i="2"/>
  <c r="BJ19" i="5"/>
  <c r="AS6" i="5"/>
  <c r="AT5" i="4"/>
  <c r="AM7" i="2"/>
  <c r="C10" i="5"/>
  <c r="C7" i="5"/>
  <c r="Y5" i="4"/>
  <c r="X6" i="5"/>
  <c r="R7" i="2"/>
  <c r="N9" i="2"/>
  <c r="T19" i="5"/>
  <c r="AC13" i="5"/>
  <c r="W8" i="2"/>
  <c r="D16" i="5"/>
  <c r="AT7" i="2"/>
  <c r="BA5" i="4"/>
  <c r="AZ6" i="5"/>
  <c r="AG13" i="5"/>
  <c r="AA8" i="2"/>
  <c r="AM11" i="15"/>
  <c r="AM40" i="2"/>
  <c r="C24" i="5"/>
  <c r="W40" i="2"/>
  <c r="W11" i="15"/>
  <c r="S7" i="2"/>
  <c r="Y6" i="5"/>
  <c r="Z5" i="4"/>
  <c r="I9" i="2"/>
  <c r="O19" i="5"/>
  <c r="AJ19" i="5"/>
  <c r="AD9" i="2"/>
  <c r="B26" i="5"/>
  <c r="AX19" i="5"/>
  <c r="AR9" i="2"/>
  <c r="R19" i="5"/>
  <c r="L9" i="2"/>
  <c r="AL5" i="4"/>
  <c r="AK6" i="5"/>
  <c r="AE7" i="2"/>
  <c r="Z40" i="2"/>
  <c r="Z11" i="15"/>
  <c r="Q7" i="2"/>
  <c r="W6" i="5"/>
  <c r="X5" i="4"/>
  <c r="Q19" i="5"/>
  <c r="K9" i="2"/>
  <c r="M8" i="2"/>
  <c r="S13" i="5"/>
  <c r="P19" i="5"/>
  <c r="J9" i="2"/>
  <c r="AA11" i="15"/>
  <c r="AA40" i="2"/>
  <c r="P13" i="5"/>
  <c r="J8" i="2"/>
  <c r="S11" i="15"/>
  <c r="S40" i="2"/>
  <c r="AK11" i="15"/>
  <c r="AK40" i="2"/>
  <c r="AR19" i="5"/>
  <c r="AL9" i="2"/>
  <c r="D24" i="5"/>
  <c r="BC37" i="2" l="1"/>
  <c r="AZ37" i="2"/>
  <c r="AW38" i="2"/>
  <c r="BC38" i="2"/>
  <c r="AR38" i="2"/>
  <c r="AS38" i="2"/>
  <c r="AR37" i="2"/>
  <c r="E13" i="5"/>
  <c r="AY37" i="2"/>
  <c r="AV38" i="2"/>
  <c r="BA37" i="2"/>
  <c r="BD38" i="2"/>
  <c r="AX37" i="2"/>
  <c r="BE38" i="2"/>
  <c r="AT37" i="2"/>
  <c r="AT38" i="2"/>
  <c r="B19" i="5"/>
  <c r="D19" i="5"/>
  <c r="AL9" i="15"/>
  <c r="AL38" i="2"/>
  <c r="W5" i="5"/>
  <c r="Y5" i="5"/>
  <c r="AC38" i="2"/>
  <c r="AC9" i="15"/>
  <c r="AW5" i="5"/>
  <c r="D6" i="5"/>
  <c r="E5" i="4"/>
  <c r="D9" i="15"/>
  <c r="D38" i="2"/>
  <c r="R6" i="2"/>
  <c r="R7" i="15"/>
  <c r="R36" i="2"/>
  <c r="AJ5" i="5"/>
  <c r="AG5" i="5"/>
  <c r="Q7" i="15"/>
  <c r="Q6" i="2"/>
  <c r="Q37" i="15" s="1"/>
  <c r="Q36" i="2"/>
  <c r="AD38" i="2"/>
  <c r="AD9" i="15"/>
  <c r="S7" i="15"/>
  <c r="S36" i="2"/>
  <c r="S6" i="2"/>
  <c r="S37" i="15" s="1"/>
  <c r="L5" i="5"/>
  <c r="O5" i="5"/>
  <c r="AA6" i="2"/>
  <c r="AA36" i="2"/>
  <c r="AA7" i="15"/>
  <c r="X6" i="2"/>
  <c r="X35" i="15" s="1"/>
  <c r="X7" i="15"/>
  <c r="X36" i="2"/>
  <c r="AE9" i="15"/>
  <c r="AE38" i="2"/>
  <c r="AG38" i="2"/>
  <c r="AG9" i="15"/>
  <c r="AM9" i="15"/>
  <c r="AM38" i="2"/>
  <c r="P7" i="15"/>
  <c r="P36" i="2"/>
  <c r="P6" i="2"/>
  <c r="P36" i="15" s="1"/>
  <c r="Q5" i="5"/>
  <c r="AR36" i="2"/>
  <c r="AR6" i="2"/>
  <c r="AB36" i="2"/>
  <c r="AB7" i="15"/>
  <c r="AB6" i="2"/>
  <c r="AB37" i="15" s="1"/>
  <c r="AX6" i="2"/>
  <c r="AX36" i="2"/>
  <c r="E37" i="2"/>
  <c r="E8" i="15"/>
  <c r="T9" i="15"/>
  <c r="T38" i="2"/>
  <c r="Q37" i="2"/>
  <c r="Q8" i="15"/>
  <c r="AD37" i="2"/>
  <c r="AD8" i="15"/>
  <c r="K8" i="15"/>
  <c r="K37" i="2"/>
  <c r="Z5" i="5"/>
  <c r="AI6" i="2"/>
  <c r="AI37" i="15" s="1"/>
  <c r="AI7" i="15"/>
  <c r="AI36" i="2"/>
  <c r="D8" i="15"/>
  <c r="D37" i="2"/>
  <c r="F9" i="15"/>
  <c r="F38" i="2"/>
  <c r="F5" i="4"/>
  <c r="E6" i="5"/>
  <c r="Q9" i="15"/>
  <c r="Q38" i="2"/>
  <c r="E19" i="5"/>
  <c r="BI5" i="5"/>
  <c r="M37" i="2"/>
  <c r="M8" i="15"/>
  <c r="L9" i="15"/>
  <c r="L38" i="2"/>
  <c r="AA8" i="15"/>
  <c r="AA37" i="2"/>
  <c r="W8" i="15"/>
  <c r="W37" i="2"/>
  <c r="X5" i="5"/>
  <c r="BK5" i="5"/>
  <c r="G6" i="2"/>
  <c r="G35" i="15" s="1"/>
  <c r="G36" i="2"/>
  <c r="G7" i="15"/>
  <c r="AD6" i="2"/>
  <c r="AD37" i="15" s="1"/>
  <c r="AD36" i="2"/>
  <c r="AD7" i="15"/>
  <c r="AS37" i="2"/>
  <c r="BB38" i="2"/>
  <c r="F36" i="2"/>
  <c r="F6" i="2"/>
  <c r="F7" i="15"/>
  <c r="I36" i="2"/>
  <c r="I6" i="2"/>
  <c r="I37" i="15" s="1"/>
  <c r="I7" i="15"/>
  <c r="Y36" i="2"/>
  <c r="Y6" i="2"/>
  <c r="Y7" i="15"/>
  <c r="Z8" i="15"/>
  <c r="Z37" i="2"/>
  <c r="AI5" i="5"/>
  <c r="AM5" i="5"/>
  <c r="V5" i="5"/>
  <c r="AY5" i="5"/>
  <c r="BE37" i="2"/>
  <c r="BA5" i="5"/>
  <c r="AP38" i="2"/>
  <c r="AP9" i="15"/>
  <c r="O8" i="15"/>
  <c r="O37" i="2"/>
  <c r="D36" i="2"/>
  <c r="D7" i="15"/>
  <c r="D6" i="2"/>
  <c r="P38" i="2"/>
  <c r="P9" i="15"/>
  <c r="Z38" i="2"/>
  <c r="Z9" i="15"/>
  <c r="AU37" i="2"/>
  <c r="W7" i="15"/>
  <c r="W36" i="2"/>
  <c r="W6" i="2"/>
  <c r="W35" i="15" s="1"/>
  <c r="AH6" i="2"/>
  <c r="AH35" i="15" s="1"/>
  <c r="AH7" i="15"/>
  <c r="AH36" i="2"/>
  <c r="AM37" i="2"/>
  <c r="AM8" i="15"/>
  <c r="AN7" i="15"/>
  <c r="AN6" i="2"/>
  <c r="AN35" i="15" s="1"/>
  <c r="AN36" i="2"/>
  <c r="AN9" i="15"/>
  <c r="AN38" i="2"/>
  <c r="AY38" i="2"/>
  <c r="AH9" i="15"/>
  <c r="AH38" i="2"/>
  <c r="AS5" i="5"/>
  <c r="AA38" i="2"/>
  <c r="AA9" i="15"/>
  <c r="N8" i="15"/>
  <c r="N37" i="2"/>
  <c r="K6" i="2"/>
  <c r="K35" i="15" s="1"/>
  <c r="K7" i="15"/>
  <c r="K36" i="2"/>
  <c r="AX5" i="5"/>
  <c r="E36" i="2"/>
  <c r="E6" i="2"/>
  <c r="E36" i="15" s="1"/>
  <c r="E7" i="15"/>
  <c r="R9" i="15"/>
  <c r="R38" i="2"/>
  <c r="T7" i="15"/>
  <c r="T36" i="2"/>
  <c r="T6" i="2"/>
  <c r="T36" i="15" s="1"/>
  <c r="T35" i="15"/>
  <c r="H9" i="15"/>
  <c r="H38" i="2"/>
  <c r="BE36" i="2"/>
  <c r="BE6" i="2"/>
  <c r="AI8" i="15"/>
  <c r="AI37" i="2"/>
  <c r="AG6" i="2"/>
  <c r="AG7" i="15"/>
  <c r="AG36" i="2"/>
  <c r="AG8" i="15"/>
  <c r="AG37" i="2"/>
  <c r="BD5" i="5"/>
  <c r="AO38" i="2"/>
  <c r="AO9" i="15"/>
  <c r="F37" i="2"/>
  <c r="F8" i="15"/>
  <c r="G9" i="15"/>
  <c r="G38" i="2"/>
  <c r="U8" i="15"/>
  <c r="U37" i="2"/>
  <c r="AB5" i="5"/>
  <c r="AC5" i="5"/>
  <c r="AQ37" i="2"/>
  <c r="AQ8" i="15"/>
  <c r="AY6" i="2"/>
  <c r="AY36" i="2"/>
  <c r="K9" i="15"/>
  <c r="K38" i="2"/>
  <c r="BH5" i="5"/>
  <c r="AP7" i="15"/>
  <c r="AP6" i="2"/>
  <c r="AP36" i="2"/>
  <c r="BD37" i="2"/>
  <c r="S9" i="15"/>
  <c r="S38" i="2"/>
  <c r="AZ6" i="2"/>
  <c r="AZ36" i="2"/>
  <c r="B5" i="4"/>
  <c r="AZ38" i="2"/>
  <c r="AO8" i="15"/>
  <c r="AO37" i="2"/>
  <c r="AS36" i="2"/>
  <c r="AS6" i="2"/>
  <c r="H37" i="2"/>
  <c r="H8" i="15"/>
  <c r="S8" i="15"/>
  <c r="S37" i="2"/>
  <c r="AL5" i="5"/>
  <c r="BA38" i="2"/>
  <c r="AU6" i="2"/>
  <c r="AU36" i="2"/>
  <c r="O9" i="15"/>
  <c r="O38" i="2"/>
  <c r="AL7" i="15"/>
  <c r="AL6" i="2"/>
  <c r="AL36" i="15" s="1"/>
  <c r="AL36" i="2"/>
  <c r="AF38" i="2"/>
  <c r="AF9" i="15"/>
  <c r="BJ5" i="5"/>
  <c r="AK37" i="2"/>
  <c r="AK8" i="15"/>
  <c r="V7" i="15"/>
  <c r="V36" i="2"/>
  <c r="V6" i="2"/>
  <c r="V35" i="15" s="1"/>
  <c r="B13" i="5"/>
  <c r="H6" i="2"/>
  <c r="H37" i="15" s="1"/>
  <c r="H7" i="15"/>
  <c r="H36" i="2"/>
  <c r="AN5" i="5"/>
  <c r="BE5" i="5"/>
  <c r="AA5" i="5"/>
  <c r="C13" i="5"/>
  <c r="Y8" i="15"/>
  <c r="Y37" i="2"/>
  <c r="N7" i="15"/>
  <c r="N36" i="2"/>
  <c r="N6" i="2"/>
  <c r="N36" i="15" s="1"/>
  <c r="AF5" i="5"/>
  <c r="D13" i="5"/>
  <c r="AW36" i="2"/>
  <c r="AW6" i="2"/>
  <c r="BC6" i="2"/>
  <c r="BC36" i="2"/>
  <c r="I9" i="15"/>
  <c r="I38" i="2"/>
  <c r="AP8" i="15"/>
  <c r="AP37" i="2"/>
  <c r="AI38" i="2"/>
  <c r="AI9" i="15"/>
  <c r="AV5" i="5"/>
  <c r="AU5" i="5"/>
  <c r="L6" i="2"/>
  <c r="L35" i="15" s="1"/>
  <c r="L7" i="15"/>
  <c r="L36" i="2"/>
  <c r="E38" i="2"/>
  <c r="E9" i="15"/>
  <c r="T37" i="2"/>
  <c r="T8" i="15"/>
  <c r="BB37" i="2"/>
  <c r="AH8" i="15"/>
  <c r="AH37" i="2"/>
  <c r="AV6" i="2"/>
  <c r="AV36" i="2"/>
  <c r="AF36" i="2"/>
  <c r="AF7" i="15"/>
  <c r="AF6" i="2"/>
  <c r="AF35" i="15" s="1"/>
  <c r="J36" i="2"/>
  <c r="J6" i="2"/>
  <c r="J37" i="15" s="1"/>
  <c r="J7" i="15"/>
  <c r="C19" i="5"/>
  <c r="BD36" i="2"/>
  <c r="BD6" i="2"/>
  <c r="BG5" i="5"/>
  <c r="U5" i="5"/>
  <c r="P37" i="2"/>
  <c r="P8" i="15"/>
  <c r="N5" i="5"/>
  <c r="AX38" i="2"/>
  <c r="X37" i="2"/>
  <c r="X8" i="15"/>
  <c r="I37" i="2"/>
  <c r="I8" i="15"/>
  <c r="M7" i="15"/>
  <c r="M36" i="2"/>
  <c r="M6" i="2"/>
  <c r="M35" i="15" s="1"/>
  <c r="AF8" i="15"/>
  <c r="AF37" i="2"/>
  <c r="T5" i="5"/>
  <c r="AQ9" i="15"/>
  <c r="AQ38" i="2"/>
  <c r="AN37" i="2"/>
  <c r="AN8" i="15"/>
  <c r="BC5" i="5"/>
  <c r="V8" i="15"/>
  <c r="V37" i="2"/>
  <c r="AW37" i="2"/>
  <c r="AT6" i="2"/>
  <c r="AT36" i="2"/>
  <c r="C5" i="4"/>
  <c r="B6" i="5"/>
  <c r="AQ5" i="5"/>
  <c r="J8" i="15"/>
  <c r="J37" i="2"/>
  <c r="AK5" i="5"/>
  <c r="M5" i="5"/>
  <c r="AJ38" i="2"/>
  <c r="AJ9" i="15"/>
  <c r="Y9" i="15"/>
  <c r="Y38" i="2"/>
  <c r="AP5" i="5"/>
  <c r="R8" i="15"/>
  <c r="R37" i="2"/>
  <c r="AH5" i="5"/>
  <c r="L37" i="2"/>
  <c r="L8" i="15"/>
  <c r="AB9" i="15"/>
  <c r="AB38" i="2"/>
  <c r="AT5" i="5"/>
  <c r="W38" i="2"/>
  <c r="W9" i="15"/>
  <c r="AK7" i="15"/>
  <c r="AK6" i="2"/>
  <c r="AK35" i="15" s="1"/>
  <c r="AK36" i="2"/>
  <c r="BB6" i="2"/>
  <c r="BF35" i="2" s="1"/>
  <c r="BB36" i="2"/>
  <c r="AO7" i="15"/>
  <c r="AO36" i="2"/>
  <c r="AO6" i="2"/>
  <c r="AO35" i="15" s="1"/>
  <c r="AD5" i="5"/>
  <c r="AE5" i="5"/>
  <c r="AC36" i="2"/>
  <c r="AC7" i="15"/>
  <c r="AC6" i="2"/>
  <c r="AC35" i="15" s="1"/>
  <c r="M38" i="2"/>
  <c r="M9" i="15"/>
  <c r="U38" i="2"/>
  <c r="U9" i="15"/>
  <c r="AB37" i="2"/>
  <c r="AB8" i="15"/>
  <c r="AO5" i="5"/>
  <c r="S5" i="5"/>
  <c r="AJ37" i="2"/>
  <c r="AJ8" i="15"/>
  <c r="J38" i="2"/>
  <c r="J9" i="15"/>
  <c r="AE7" i="15"/>
  <c r="AE6" i="2"/>
  <c r="AE35" i="15" s="1"/>
  <c r="AE36" i="2"/>
  <c r="AZ5" i="5"/>
  <c r="N9" i="15"/>
  <c r="N38" i="2"/>
  <c r="AM7" i="15"/>
  <c r="AM36" i="2"/>
  <c r="AM6" i="2"/>
  <c r="AM35" i="15" s="1"/>
  <c r="G37" i="2"/>
  <c r="G8" i="15"/>
  <c r="X38" i="2"/>
  <c r="X9" i="15"/>
  <c r="R5" i="5"/>
  <c r="AQ7" i="15"/>
  <c r="AQ6" i="2"/>
  <c r="AQ37" i="15" s="1"/>
  <c r="AQ36" i="2"/>
  <c r="AL37" i="2"/>
  <c r="AL8" i="15"/>
  <c r="BF5" i="5"/>
  <c r="AV37" i="2"/>
  <c r="AC37" i="2"/>
  <c r="AC8" i="15"/>
  <c r="BB5" i="5"/>
  <c r="AJ36" i="2"/>
  <c r="AJ7" i="15"/>
  <c r="AJ6" i="2"/>
  <c r="AJ35" i="15" s="1"/>
  <c r="C6" i="5"/>
  <c r="D5" i="4"/>
  <c r="P5" i="5"/>
  <c r="AR5" i="5"/>
  <c r="V38" i="2"/>
  <c r="V9" i="15"/>
  <c r="BA6" i="2"/>
  <c r="BA36" i="2"/>
  <c r="O6" i="2"/>
  <c r="O36" i="15" s="1"/>
  <c r="O36" i="2"/>
  <c r="O7" i="15"/>
  <c r="AK38" i="2"/>
  <c r="AK9" i="15"/>
  <c r="AE37" i="2"/>
  <c r="AE8" i="15"/>
  <c r="U36" i="2"/>
  <c r="U6" i="2"/>
  <c r="U37" i="15" s="1"/>
  <c r="U7" i="15"/>
  <c r="Z36" i="2"/>
  <c r="Z7" i="15"/>
  <c r="Z6" i="2"/>
  <c r="Z36" i="15" s="1"/>
  <c r="J36" i="15" l="1"/>
  <c r="S35" i="15"/>
  <c r="S36" i="15"/>
  <c r="I36" i="15"/>
  <c r="AB36" i="15"/>
  <c r="AD36" i="15"/>
  <c r="AC36" i="15"/>
  <c r="B5" i="5"/>
  <c r="Q36" i="15"/>
  <c r="AE36" i="15"/>
  <c r="E5" i="5"/>
  <c r="AB35" i="15"/>
  <c r="P35" i="15"/>
  <c r="I35" i="15"/>
  <c r="Q35" i="15"/>
  <c r="AI36" i="15"/>
  <c r="BB35" i="2"/>
  <c r="AR35" i="2"/>
  <c r="X37" i="15"/>
  <c r="AN36" i="15"/>
  <c r="X36" i="15"/>
  <c r="J35" i="15"/>
  <c r="N35" i="15"/>
  <c r="AZ35" i="2"/>
  <c r="M36" i="15"/>
  <c r="AI35" i="15"/>
  <c r="W37" i="15"/>
  <c r="L36" i="15"/>
  <c r="Z37" i="15"/>
  <c r="W36" i="15"/>
  <c r="AQ35" i="15"/>
  <c r="AQ36" i="15"/>
  <c r="Z35" i="15"/>
  <c r="AJ37" i="15"/>
  <c r="BD35" i="2"/>
  <c r="AO36" i="15"/>
  <c r="E35" i="15"/>
  <c r="AD35" i="15"/>
  <c r="BC35" i="2"/>
  <c r="AS35" i="2"/>
  <c r="AP35" i="2"/>
  <c r="AP6" i="15"/>
  <c r="AP39" i="15"/>
  <c r="D36" i="15"/>
  <c r="D35" i="2"/>
  <c r="D34" i="15"/>
  <c r="D6" i="15"/>
  <c r="D39" i="15"/>
  <c r="F35" i="15"/>
  <c r="F34" i="15"/>
  <c r="F6" i="15"/>
  <c r="F35" i="2"/>
  <c r="F39" i="15"/>
  <c r="AM6" i="15"/>
  <c r="AM35" i="2"/>
  <c r="AM39" i="15"/>
  <c r="AF6" i="15"/>
  <c r="AF35" i="2"/>
  <c r="AF39" i="15"/>
  <c r="AL37" i="15"/>
  <c r="AL35" i="2"/>
  <c r="AL6" i="15"/>
  <c r="AL39" i="15"/>
  <c r="Y37" i="15"/>
  <c r="Y6" i="15"/>
  <c r="Y35" i="2"/>
  <c r="Y39" i="15"/>
  <c r="D37" i="15"/>
  <c r="AF36" i="15"/>
  <c r="AG6" i="15"/>
  <c r="AG35" i="2"/>
  <c r="AG39" i="15"/>
  <c r="AT35" i="2"/>
  <c r="AW35" i="2"/>
  <c r="K37" i="15"/>
  <c r="K35" i="2"/>
  <c r="K6" i="15"/>
  <c r="K39" i="15"/>
  <c r="BA35" i="2"/>
  <c r="Y36" i="15"/>
  <c r="V37" i="15"/>
  <c r="V6" i="15"/>
  <c r="V35" i="2"/>
  <c r="V39" i="15"/>
  <c r="AF37" i="15"/>
  <c r="F36" i="15"/>
  <c r="AG36" i="15"/>
  <c r="T37" i="15"/>
  <c r="T35" i="2"/>
  <c r="T6" i="15"/>
  <c r="T39" i="15"/>
  <c r="E6" i="15"/>
  <c r="E35" i="2"/>
  <c r="E34" i="15"/>
  <c r="E39" i="15"/>
  <c r="AN35" i="2"/>
  <c r="AN6" i="15"/>
  <c r="AN39" i="15"/>
  <c r="AH37" i="15"/>
  <c r="AH35" i="2"/>
  <c r="AH6" i="15"/>
  <c r="AH39" i="15"/>
  <c r="D5" i="5"/>
  <c r="U35" i="2"/>
  <c r="U6" i="15"/>
  <c r="U39" i="15"/>
  <c r="R35" i="2"/>
  <c r="R6" i="15"/>
  <c r="R39" i="15"/>
  <c r="N37" i="15"/>
  <c r="N35" i="2"/>
  <c r="N6" i="15"/>
  <c r="N39" i="15"/>
  <c r="H6" i="15"/>
  <c r="H35" i="2"/>
  <c r="H34" i="15"/>
  <c r="H39" i="15"/>
  <c r="AA6" i="15"/>
  <c r="AA35" i="2"/>
  <c r="AA39" i="15"/>
  <c r="O35" i="2"/>
  <c r="O6" i="15"/>
  <c r="O39" i="15"/>
  <c r="AE37" i="15"/>
  <c r="AE35" i="2"/>
  <c r="AE6" i="15"/>
  <c r="AE39" i="15"/>
  <c r="AM37" i="15"/>
  <c r="Z6" i="15"/>
  <c r="Z35" i="2"/>
  <c r="Z39" i="15"/>
  <c r="C5" i="5"/>
  <c r="L37" i="15"/>
  <c r="L6" i="15"/>
  <c r="L35" i="2"/>
  <c r="L39" i="15"/>
  <c r="AP36" i="15"/>
  <c r="O37" i="15"/>
  <c r="G37" i="15"/>
  <c r="G35" i="2"/>
  <c r="G6" i="15"/>
  <c r="G34" i="15"/>
  <c r="G39" i="15"/>
  <c r="AA36" i="15"/>
  <c r="F37" i="15"/>
  <c r="AI35" i="2"/>
  <c r="AI6" i="15"/>
  <c r="AI39" i="15"/>
  <c r="G36" i="15"/>
  <c r="R36" i="15"/>
  <c r="V36" i="15"/>
  <c r="AV35" i="2"/>
  <c r="E37" i="15"/>
  <c r="I35" i="2"/>
  <c r="I34" i="15"/>
  <c r="I6" i="15"/>
  <c r="I39" i="15"/>
  <c r="AX35" i="2"/>
  <c r="AG37" i="15"/>
  <c r="X35" i="2"/>
  <c r="X6" i="15"/>
  <c r="X39" i="15"/>
  <c r="R35" i="15"/>
  <c r="U35" i="15"/>
  <c r="AJ35" i="2"/>
  <c r="AJ6" i="15"/>
  <c r="AJ39" i="15"/>
  <c r="AQ6" i="15"/>
  <c r="AQ35" i="2"/>
  <c r="AQ39" i="15"/>
  <c r="AK37" i="15"/>
  <c r="AK35" i="2"/>
  <c r="AK6" i="15"/>
  <c r="AK39" i="15"/>
  <c r="M37" i="15"/>
  <c r="M35" i="2"/>
  <c r="M6" i="15"/>
  <c r="M39" i="15"/>
  <c r="J6" i="15"/>
  <c r="J35" i="2"/>
  <c r="J34" i="15"/>
  <c r="J39" i="15"/>
  <c r="AH36" i="15"/>
  <c r="H35" i="15"/>
  <c r="H36" i="15"/>
  <c r="AP35" i="15"/>
  <c r="BE35" i="2"/>
  <c r="AM36" i="15"/>
  <c r="AM34" i="15" s="1"/>
  <c r="W35" i="2"/>
  <c r="W6" i="15"/>
  <c r="W39" i="15"/>
  <c r="AP37" i="15"/>
  <c r="K36" i="15"/>
  <c r="AA35" i="15"/>
  <c r="O35" i="15"/>
  <c r="AJ36" i="15"/>
  <c r="AC37" i="15"/>
  <c r="AC6" i="15"/>
  <c r="AC35" i="2"/>
  <c r="AC39" i="15"/>
  <c r="AO6" i="15"/>
  <c r="AO35" i="2"/>
  <c r="AO39" i="15"/>
  <c r="AK36" i="15"/>
  <c r="AL35" i="15"/>
  <c r="AU35" i="2"/>
  <c r="AY35" i="2"/>
  <c r="U36" i="15"/>
  <c r="AO37" i="15"/>
  <c r="AG35" i="15"/>
  <c r="R37" i="15"/>
  <c r="AA37" i="15"/>
  <c r="AN37" i="15"/>
  <c r="D35" i="15"/>
  <c r="Y35" i="15"/>
  <c r="AD35" i="2"/>
  <c r="AD6" i="15"/>
  <c r="AD39" i="15"/>
  <c r="AB6" i="15"/>
  <c r="AB35" i="2"/>
  <c r="AB39" i="15"/>
  <c r="P37" i="15"/>
  <c r="P6" i="15"/>
  <c r="P35" i="2"/>
  <c r="P39" i="15"/>
  <c r="S6" i="15"/>
  <c r="S35" i="2"/>
  <c r="S39" i="15"/>
  <c r="Q6" i="15"/>
  <c r="Q35" i="2"/>
  <c r="Q39" i="15"/>
  <c r="S34" i="15" l="1"/>
  <c r="AB34" i="15"/>
  <c r="Q34" i="15"/>
  <c r="AP34" i="15"/>
  <c r="M34" i="15"/>
  <c r="AQ34" i="15"/>
  <c r="T34" i="15"/>
  <c r="N34" i="15"/>
  <c r="Y34" i="15"/>
  <c r="Z34" i="15"/>
  <c r="V34" i="15"/>
  <c r="K34" i="15"/>
  <c r="P34" i="15"/>
  <c r="AN34" i="15"/>
  <c r="W34" i="15"/>
  <c r="X34" i="15"/>
  <c r="AI34" i="15"/>
  <c r="AC34" i="15"/>
  <c r="AJ34" i="15"/>
  <c r="AK34" i="15"/>
  <c r="O34" i="15"/>
  <c r="L34" i="15"/>
  <c r="AH34" i="15"/>
  <c r="AD34" i="15"/>
  <c r="AO34" i="15"/>
  <c r="AE34" i="15"/>
  <c r="AF34" i="15"/>
  <c r="AL34" i="15"/>
  <c r="AG34" i="15"/>
  <c r="AA34" i="15"/>
  <c r="U34" i="15"/>
  <c r="R34" i="15"/>
  <c r="I7" i="9" l="1"/>
  <c r="P14" i="9"/>
  <c r="AB28" i="9"/>
  <c r="AW30" i="9"/>
  <c r="L14" i="9"/>
  <c r="AX10" i="9"/>
  <c r="O31" i="9"/>
  <c r="AU25" i="9"/>
  <c r="AK18" i="9"/>
  <c r="T27" i="9"/>
  <c r="V17" i="9"/>
  <c r="AE21" i="9"/>
  <c r="AM17" i="9"/>
  <c r="AY20" i="9"/>
  <c r="K23" i="9"/>
  <c r="AK20" i="9"/>
  <c r="BD36" i="9"/>
  <c r="O10" i="9"/>
  <c r="AK24" i="9"/>
  <c r="AS36" i="9"/>
  <c r="AV7" i="9"/>
  <c r="AS30" i="9"/>
  <c r="AZ26" i="9"/>
  <c r="AG21" i="9"/>
  <c r="AM27" i="9"/>
  <c r="O12" i="9"/>
  <c r="AR15" i="9"/>
  <c r="N7" i="9"/>
  <c r="AW18" i="9"/>
  <c r="AR29" i="9"/>
  <c r="BA12" i="9"/>
  <c r="AW14" i="9"/>
  <c r="AT8" i="9"/>
  <c r="AZ18" i="9"/>
  <c r="O8" i="9"/>
  <c r="Y21" i="9"/>
  <c r="H22" i="9"/>
  <c r="S20" i="9"/>
  <c r="AO14" i="9"/>
  <c r="I33" i="9"/>
  <c r="L22" i="9"/>
  <c r="K15" i="9"/>
  <c r="AB10" i="9"/>
  <c r="AU22" i="9"/>
  <c r="AG18" i="9"/>
  <c r="AG36" i="9"/>
  <c r="AJ12" i="9"/>
  <c r="AI29" i="9"/>
  <c r="Z16" i="9"/>
  <c r="AQ27" i="9"/>
  <c r="L24" i="9"/>
  <c r="J10" i="9"/>
  <c r="AN29" i="9"/>
  <c r="AE10" i="9"/>
  <c r="AE28" i="9"/>
  <c r="AM16" i="9"/>
  <c r="M12" i="9"/>
  <c r="AG12" i="9"/>
  <c r="V9" i="9"/>
  <c r="AK29" i="9"/>
  <c r="BD33" i="9"/>
  <c r="K28" i="9"/>
  <c r="X10" i="9"/>
  <c r="AD25" i="9"/>
  <c r="S16" i="9"/>
  <c r="K25" i="9"/>
  <c r="AV10" i="9"/>
  <c r="AS31" i="9"/>
  <c r="I28" i="9"/>
  <c r="AD7" i="9"/>
  <c r="AI18" i="9"/>
  <c r="AH18" i="9"/>
  <c r="J30" i="9"/>
  <c r="AU16" i="9"/>
  <c r="W27" i="9"/>
  <c r="BA27" i="9"/>
  <c r="AE31" i="9"/>
  <c r="BD24" i="9"/>
  <c r="AR7" i="9"/>
  <c r="X14" i="9"/>
  <c r="AY8" i="9"/>
  <c r="S11" i="9"/>
  <c r="P12" i="9"/>
  <c r="AU24" i="9"/>
  <c r="BA36" i="9"/>
  <c r="R25" i="9"/>
  <c r="BA28" i="9"/>
  <c r="J22" i="9"/>
  <c r="I17" i="9"/>
  <c r="AT12" i="9"/>
  <c r="AI9" i="9"/>
  <c r="I12" i="9"/>
  <c r="AW25" i="9"/>
  <c r="AS22" i="9"/>
  <c r="Z17" i="9"/>
  <c r="AL23" i="9"/>
  <c r="AO7" i="9"/>
  <c r="AQ23" i="9"/>
  <c r="X36" i="9"/>
  <c r="H16" i="9"/>
  <c r="W17" i="9"/>
  <c r="AI12" i="9"/>
  <c r="BA8" i="9"/>
  <c r="N14" i="9"/>
  <c r="K9" i="9"/>
  <c r="BB27" i="9"/>
  <c r="AP23" i="9"/>
  <c r="AG14" i="9"/>
  <c r="BC27" i="9"/>
  <c r="AX15" i="9"/>
  <c r="AY9" i="9"/>
  <c r="AJ22" i="9"/>
  <c r="R11" i="9"/>
  <c r="AF25" i="9"/>
  <c r="AH22" i="9"/>
  <c r="AX20" i="9"/>
  <c r="BE25" i="9"/>
  <c r="BF25" i="11" s="1"/>
  <c r="AQ28" i="9"/>
  <c r="AO11" i="9"/>
  <c r="AE36" i="9"/>
  <c r="AA27" i="9"/>
  <c r="BE11" i="9"/>
  <c r="BF11" i="11" s="1"/>
  <c r="AW20" i="9"/>
  <c r="AC32" i="9"/>
  <c r="BD8" i="9"/>
  <c r="AR8" i="9"/>
  <c r="V7" i="9"/>
  <c r="Z29" i="9"/>
  <c r="R24" i="9"/>
  <c r="J16" i="9"/>
  <c r="AA16" i="9"/>
  <c r="AI24" i="9"/>
  <c r="AX22" i="9"/>
  <c r="U15" i="9"/>
  <c r="V31" i="9"/>
  <c r="AW17" i="9"/>
  <c r="AQ16" i="9"/>
  <c r="L26" i="9"/>
  <c r="L18" i="9"/>
  <c r="AI30" i="9"/>
  <c r="AP30" i="9"/>
  <c r="Q15" i="9"/>
  <c r="S8" i="9"/>
  <c r="AC30" i="9"/>
  <c r="J26" i="9"/>
  <c r="Q21" i="9"/>
  <c r="BD26" i="9"/>
  <c r="AG22" i="9"/>
  <c r="AA22" i="9"/>
  <c r="AY30" i="9"/>
  <c r="AO25" i="9"/>
  <c r="R17" i="9"/>
  <c r="AU8" i="9"/>
  <c r="AU8" i="11" s="1"/>
  <c r="AH27" i="9"/>
  <c r="W26" i="9"/>
  <c r="AS11" i="9"/>
  <c r="AT14" i="9"/>
  <c r="U33" i="9"/>
  <c r="P31" i="9"/>
  <c r="AQ17" i="9"/>
  <c r="BC25" i="9"/>
  <c r="AI11" i="9"/>
  <c r="L21" i="9"/>
  <c r="W25" i="9"/>
  <c r="AD21" i="9"/>
  <c r="R23" i="9"/>
  <c r="AF15" i="9"/>
  <c r="J15" i="9"/>
  <c r="AB16" i="9"/>
  <c r="Y9" i="9"/>
  <c r="K7" i="9"/>
  <c r="L8" i="9"/>
  <c r="AV12" i="9"/>
  <c r="AG24" i="9"/>
  <c r="N25" i="9"/>
  <c r="AB7" i="9"/>
  <c r="O23" i="9"/>
  <c r="AV9" i="9"/>
  <c r="H33" i="9"/>
  <c r="AV24" i="9"/>
  <c r="AA9" i="9"/>
  <c r="AN21" i="9"/>
  <c r="P28" i="9"/>
  <c r="BD29" i="9"/>
  <c r="X24" i="9"/>
  <c r="AJ23" i="9"/>
  <c r="AF21" i="9"/>
  <c r="AO26" i="9"/>
  <c r="AE8" i="9"/>
  <c r="BE18" i="9"/>
  <c r="BF18" i="11" s="1"/>
  <c r="BC15" i="9"/>
  <c r="H36" i="9"/>
  <c r="O17" i="9"/>
  <c r="AA29" i="9"/>
  <c r="AN26" i="9"/>
  <c r="BE26" i="9"/>
  <c r="BF26" i="11" s="1"/>
  <c r="BC28" i="9"/>
  <c r="BD14" i="9"/>
  <c r="AB25" i="9"/>
  <c r="Q11" i="9"/>
  <c r="AV25" i="9"/>
  <c r="X26" i="9"/>
  <c r="T21" i="9"/>
  <c r="AD20" i="9"/>
  <c r="BC30" i="9"/>
  <c r="K8" i="9"/>
  <c r="AF22" i="9"/>
  <c r="AD31" i="9"/>
  <c r="J11" i="9"/>
  <c r="L29" i="9"/>
  <c r="BD30" i="9"/>
  <c r="AZ8" i="9"/>
  <c r="BA11" i="9"/>
  <c r="AG25" i="9"/>
  <c r="M22" i="9"/>
  <c r="W16" i="9"/>
  <c r="AP25" i="9"/>
  <c r="K31" i="9"/>
  <c r="AM11" i="9"/>
  <c r="BA17" i="9"/>
  <c r="BC14" i="9"/>
  <c r="S26" i="9"/>
  <c r="AY28" i="9"/>
  <c r="BB20" i="9"/>
  <c r="AE17" i="9"/>
  <c r="BA23" i="9"/>
  <c r="AH9" i="9"/>
  <c r="AY27" i="9"/>
  <c r="AI10" i="9"/>
  <c r="AA21" i="9"/>
  <c r="AH21" i="9"/>
  <c r="H10" i="9"/>
  <c r="AA31" i="9"/>
  <c r="AW28" i="9"/>
  <c r="AG20" i="9"/>
  <c r="M32" i="9"/>
  <c r="X11" i="9"/>
  <c r="AP8" i="9"/>
  <c r="AR17" i="9"/>
  <c r="N28" i="9"/>
  <c r="AD14" i="9"/>
  <c r="AH32" i="9"/>
  <c r="T33" i="9"/>
  <c r="AY26" i="9"/>
  <c r="Z33" i="9"/>
  <c r="X32" i="9"/>
  <c r="AF12" i="9"/>
  <c r="AF29" i="9"/>
  <c r="AF31" i="9"/>
  <c r="T30" i="9"/>
  <c r="BC36" i="9"/>
  <c r="AR25" i="9"/>
  <c r="N24" i="9"/>
  <c r="O26" i="9"/>
  <c r="H15" i="9"/>
  <c r="AZ21" i="9"/>
  <c r="X29" i="9"/>
  <c r="O14" i="9"/>
  <c r="N22" i="9"/>
  <c r="AB30" i="9"/>
  <c r="R28" i="9"/>
  <c r="AF30" i="9"/>
  <c r="H30" i="9"/>
  <c r="P10" i="9"/>
  <c r="L17" i="9"/>
  <c r="V32" i="9"/>
  <c r="V32" i="17" s="1"/>
  <c r="AJ36" i="9"/>
  <c r="AS14" i="9"/>
  <c r="J31" i="9"/>
  <c r="Y14" i="9"/>
  <c r="AX33" i="9"/>
  <c r="Z14" i="9"/>
  <c r="BE27" i="9"/>
  <c r="BF27" i="11" s="1"/>
  <c r="AX14" i="9"/>
  <c r="AC17" i="9"/>
  <c r="M25" i="9"/>
  <c r="Q9" i="9"/>
  <c r="S31" i="9"/>
  <c r="AE26" i="9"/>
  <c r="AB15" i="9"/>
  <c r="N29" i="9"/>
  <c r="Z8" i="9"/>
  <c r="R10" i="9"/>
  <c r="AI28" i="9"/>
  <c r="L15" i="9"/>
  <c r="M24" i="9"/>
  <c r="AX7" i="9"/>
  <c r="AV29" i="9"/>
  <c r="I29" i="9"/>
  <c r="U27" i="9"/>
  <c r="V36" i="9"/>
  <c r="AH16" i="9"/>
  <c r="AR14" i="9"/>
  <c r="AX11" i="9"/>
  <c r="N31" i="9"/>
  <c r="AT36" i="9"/>
  <c r="AK7" i="9"/>
  <c r="AA15" i="9"/>
  <c r="M17" i="9"/>
  <c r="AK36" i="9"/>
  <c r="AL16" i="9"/>
  <c r="T22" i="9"/>
  <c r="AY16" i="9"/>
  <c r="R26" i="9"/>
  <c r="AK8" i="9"/>
  <c r="AU28" i="9"/>
  <c r="W12" i="9"/>
  <c r="T14" i="9"/>
  <c r="AM22" i="9"/>
  <c r="AZ20" i="9"/>
  <c r="AQ32" i="9"/>
  <c r="L7" i="9"/>
  <c r="AK33" i="9"/>
  <c r="AC25" i="9"/>
  <c r="AB20" i="9"/>
  <c r="H26" i="9"/>
  <c r="Z27" i="9"/>
  <c r="AK9" i="9"/>
  <c r="AM8" i="9"/>
  <c r="S29" i="9"/>
  <c r="AB36" i="9"/>
  <c r="AA14" i="9"/>
  <c r="BD17" i="9"/>
  <c r="AG15" i="9"/>
  <c r="I23" i="9"/>
  <c r="P29" i="9"/>
  <c r="AJ16" i="9"/>
  <c r="H23" i="9"/>
  <c r="N36" i="9"/>
  <c r="AG16" i="9"/>
  <c r="T16" i="9"/>
  <c r="T17" i="9"/>
  <c r="AJ11" i="9"/>
  <c r="T8" i="9"/>
  <c r="H28" i="9"/>
  <c r="AR20" i="9"/>
  <c r="AT33" i="9"/>
  <c r="BA7" i="9"/>
  <c r="BD21" i="9"/>
  <c r="AS18" i="9"/>
  <c r="T10" i="9"/>
  <c r="AZ33" i="9"/>
  <c r="R8" i="9"/>
  <c r="BE29" i="9"/>
  <c r="BF29" i="11" s="1"/>
  <c r="AJ21" i="9"/>
  <c r="AP31" i="9"/>
  <c r="AT16" i="9"/>
  <c r="O16" i="9"/>
  <c r="W9" i="9"/>
  <c r="J21" i="9"/>
  <c r="AZ22" i="9"/>
  <c r="AB26" i="9"/>
  <c r="J18" i="9"/>
  <c r="H32" i="9"/>
  <c r="W36" i="9"/>
  <c r="AZ14" i="9"/>
  <c r="AC15" i="9"/>
  <c r="R12" i="9"/>
  <c r="BE7" i="9"/>
  <c r="BF7" i="11" s="1"/>
  <c r="Q8" i="9"/>
  <c r="U23" i="9"/>
  <c r="AR30" i="9"/>
  <c r="BE30" i="9"/>
  <c r="BF30" i="11" s="1"/>
  <c r="AM12" i="9"/>
  <c r="AN10" i="9"/>
  <c r="X22" i="9"/>
  <c r="BD31" i="9"/>
  <c r="AS9" i="9"/>
  <c r="AD16" i="9"/>
  <c r="U20" i="9"/>
  <c r="BD25" i="9"/>
  <c r="Z22" i="9"/>
  <c r="AA20" i="9"/>
  <c r="AZ30" i="9"/>
  <c r="BE20" i="9"/>
  <c r="BF20" i="11" s="1"/>
  <c r="AN30" i="9"/>
  <c r="BB16" i="9"/>
  <c r="I36" i="9"/>
  <c r="T32" i="9"/>
  <c r="AR11" i="9"/>
  <c r="AF33" i="9"/>
  <c r="Y17" i="9"/>
  <c r="AE12" i="9"/>
  <c r="Z23" i="9"/>
  <c r="AX12" i="9"/>
  <c r="AS21" i="9"/>
  <c r="BB22" i="9"/>
  <c r="BB29" i="9"/>
  <c r="M33" i="9"/>
  <c r="V10" i="9"/>
  <c r="BB30" i="9"/>
  <c r="O15" i="9"/>
  <c r="AF20" i="9"/>
  <c r="AG8" i="9"/>
  <c r="O9" i="9"/>
  <c r="V15" i="9"/>
  <c r="AV31" i="9"/>
  <c r="L23" i="9"/>
  <c r="AA8" i="9"/>
  <c r="AB11" i="9"/>
  <c r="P24" i="9"/>
  <c r="AX31" i="9"/>
  <c r="AM30" i="9"/>
  <c r="Z11" i="9"/>
  <c r="AJ31" i="9"/>
  <c r="AP7" i="9"/>
  <c r="AK14" i="9"/>
  <c r="S32" i="9"/>
  <c r="S32" i="17" s="1"/>
  <c r="BE28" i="9"/>
  <c r="BF28" i="11" s="1"/>
  <c r="BE9" i="9"/>
  <c r="BF9" i="11" s="1"/>
  <c r="BC20" i="9"/>
  <c r="AH24" i="9"/>
  <c r="AQ7" i="9"/>
  <c r="AB8" i="9"/>
  <c r="AK32" i="9"/>
  <c r="Y23" i="9"/>
  <c r="AL7" i="9"/>
  <c r="AJ7" i="9"/>
  <c r="H27" i="9"/>
  <c r="Y11" i="9"/>
  <c r="J36" i="9"/>
  <c r="AK31" i="9"/>
  <c r="AX9" i="9"/>
  <c r="R15" i="9"/>
  <c r="AJ33" i="9"/>
  <c r="AE30" i="9"/>
  <c r="R9" i="9"/>
  <c r="BD28" i="9"/>
  <c r="AG9" i="9"/>
  <c r="N23" i="9"/>
  <c r="AT31" i="9"/>
  <c r="K30" i="9"/>
  <c r="K21" i="9"/>
  <c r="Q31" i="9"/>
  <c r="U31" i="9"/>
  <c r="AI20" i="9"/>
  <c r="AF32" i="9"/>
  <c r="BB21" i="9"/>
  <c r="AU31" i="9"/>
  <c r="AH25" i="9"/>
  <c r="AZ17" i="9"/>
  <c r="AI25" i="9"/>
  <c r="AE14" i="9"/>
  <c r="AT28" i="9"/>
  <c r="BC26" i="9"/>
  <c r="AV11" i="9"/>
  <c r="BB31" i="9"/>
  <c r="AT27" i="9"/>
  <c r="AJ18" i="9"/>
  <c r="AN22" i="9"/>
  <c r="AM20" i="9"/>
  <c r="W30" i="9"/>
  <c r="AN23" i="9"/>
  <c r="BE15" i="9"/>
  <c r="BF15" i="11" s="1"/>
  <c r="BB28" i="9"/>
  <c r="AT32" i="9"/>
  <c r="AQ30" i="9"/>
  <c r="M8" i="9"/>
  <c r="AA32" i="9"/>
  <c r="H24" i="9"/>
  <c r="S27" i="9"/>
  <c r="AK23" i="9"/>
  <c r="P22" i="9"/>
  <c r="O22" i="9"/>
  <c r="AC33" i="9"/>
  <c r="U28" i="9"/>
  <c r="Q17" i="9"/>
  <c r="M9" i="9"/>
  <c r="AH29" i="9"/>
  <c r="AQ18" i="9"/>
  <c r="V23" i="9"/>
  <c r="Q30" i="9"/>
  <c r="AY36" i="9"/>
  <c r="I20" i="9"/>
  <c r="H11" i="9"/>
  <c r="BE17" i="9"/>
  <c r="BF17" i="11" s="1"/>
  <c r="X8" i="9"/>
  <c r="BB7" i="9"/>
  <c r="AU10" i="9"/>
  <c r="P20" i="9"/>
  <c r="N11" i="9"/>
  <c r="AP16" i="9"/>
  <c r="AC7" i="9"/>
  <c r="M31" i="9"/>
  <c r="AS20" i="9"/>
  <c r="AH15" i="9"/>
  <c r="AO27" i="9"/>
  <c r="AU17" i="9"/>
  <c r="V20" i="9"/>
  <c r="P8" i="9"/>
  <c r="K14" i="9"/>
  <c r="AW29" i="9"/>
  <c r="Z25" i="9"/>
  <c r="Z21" i="9"/>
  <c r="AS7" i="9"/>
  <c r="AW22" i="9"/>
  <c r="R21" i="9"/>
  <c r="X31" i="9"/>
  <c r="BA32" i="9"/>
  <c r="BD18" i="9"/>
  <c r="AO17" i="9"/>
  <c r="AX25" i="9"/>
  <c r="AD9" i="9"/>
  <c r="AM15" i="9"/>
  <c r="S28" i="9"/>
  <c r="T25" i="9"/>
  <c r="P26" i="9"/>
  <c r="AZ7" i="9"/>
  <c r="I16" i="9"/>
  <c r="AD22" i="9"/>
  <c r="AX18" i="9"/>
  <c r="AL36" i="9"/>
  <c r="O21" i="9"/>
  <c r="AL9" i="9"/>
  <c r="P16" i="9"/>
  <c r="I8" i="9"/>
  <c r="R29" i="9"/>
  <c r="M11" i="9"/>
  <c r="W24" i="9"/>
  <c r="AY32" i="9"/>
  <c r="P17" i="9"/>
  <c r="AF23" i="9"/>
  <c r="AC28" i="9"/>
  <c r="Z36" i="9"/>
  <c r="BC8" i="9"/>
  <c r="K24" i="9"/>
  <c r="U22" i="9"/>
  <c r="AU29" i="9"/>
  <c r="Y20" i="9"/>
  <c r="AZ16" i="9"/>
  <c r="Y12" i="9"/>
  <c r="K16" i="9"/>
  <c r="AB27" i="9"/>
  <c r="K20" i="9"/>
  <c r="AW24" i="9"/>
  <c r="AT22" i="9"/>
  <c r="AI36" i="9"/>
  <c r="X23" i="9"/>
  <c r="AB24" i="9"/>
  <c r="AC12" i="9"/>
  <c r="Y28" i="9"/>
  <c r="AT25" i="9"/>
  <c r="BD15" i="9"/>
  <c r="AZ31" i="9"/>
  <c r="AH11" i="9"/>
  <c r="AK25" i="9"/>
  <c r="AI26" i="9"/>
  <c r="Q33" i="9"/>
  <c r="AA7" i="9"/>
  <c r="AV14" i="9"/>
  <c r="Q16" i="9"/>
  <c r="O27" i="9"/>
  <c r="S36" i="9"/>
  <c r="X30" i="9"/>
  <c r="AB23" i="9"/>
  <c r="X17" i="9"/>
  <c r="Y33" i="9"/>
  <c r="O33" i="9"/>
  <c r="AG32" i="9"/>
  <c r="AN7" i="9"/>
  <c r="AT30" i="9"/>
  <c r="AU32" i="9"/>
  <c r="AO21" i="9"/>
  <c r="AE11" i="9"/>
  <c r="AL15" i="9"/>
  <c r="AG33" i="9"/>
  <c r="AC31" i="9"/>
  <c r="Z10" i="9"/>
  <c r="AO28" i="9"/>
  <c r="AS10" i="9"/>
  <c r="U14" i="9"/>
  <c r="AG31" i="9"/>
  <c r="AK26" i="9"/>
  <c r="M26" i="9"/>
  <c r="AJ32" i="9"/>
  <c r="BA31" i="9"/>
  <c r="V16" i="9"/>
  <c r="W10" i="9"/>
  <c r="R7" i="9"/>
  <c r="AJ15" i="9"/>
  <c r="AG7" i="9"/>
  <c r="Q20" i="9"/>
  <c r="Q7" i="9"/>
  <c r="AK21" i="9"/>
  <c r="AT17" i="9"/>
  <c r="AE20" i="9"/>
  <c r="AU15" i="9"/>
  <c r="M23" i="9"/>
  <c r="AU21" i="9"/>
  <c r="P21" i="9"/>
  <c r="AY17" i="9"/>
  <c r="BE32" i="9"/>
  <c r="BF32" i="11" s="1"/>
  <c r="R18" i="9"/>
  <c r="AQ21" i="9"/>
  <c r="U12" i="9"/>
  <c r="AP33" i="9"/>
  <c r="O36" i="9"/>
  <c r="R22" i="9"/>
  <c r="AD33" i="9"/>
  <c r="Q23" i="9"/>
  <c r="AX29" i="9"/>
  <c r="AY25" i="9"/>
  <c r="AA12" i="9"/>
  <c r="Y27" i="9"/>
  <c r="J25" i="9"/>
  <c r="AP12" i="9"/>
  <c r="U21" i="9"/>
  <c r="BC32" i="9"/>
  <c r="BE8" i="9"/>
  <c r="BF8" i="11" s="1"/>
  <c r="AT21" i="9"/>
  <c r="AB12" i="9"/>
  <c r="O18" i="9"/>
  <c r="AU36" i="9"/>
  <c r="AP14" i="9"/>
  <c r="O25" i="9"/>
  <c r="AC11" i="9"/>
  <c r="AV8" i="9"/>
  <c r="AC24" i="9"/>
  <c r="S25" i="9"/>
  <c r="Z30" i="9"/>
  <c r="T20" i="9"/>
  <c r="AL32" i="9"/>
  <c r="Y8" i="9"/>
  <c r="V26" i="9"/>
  <c r="L31" i="9"/>
  <c r="AL14" i="9"/>
  <c r="AI23" i="9"/>
  <c r="AG30" i="9"/>
  <c r="Q29" i="9"/>
  <c r="AW26" i="9"/>
  <c r="V14" i="9"/>
  <c r="J14" i="9"/>
  <c r="H7" i="9"/>
  <c r="AD17" i="9"/>
  <c r="AV22" i="9"/>
  <c r="BB11" i="9"/>
  <c r="AZ11" i="9"/>
  <c r="AR24" i="9"/>
  <c r="J7" i="9"/>
  <c r="AQ11" i="9"/>
  <c r="AF17" i="9"/>
  <c r="AD12" i="9"/>
  <c r="R27" i="9"/>
  <c r="AZ15" i="9"/>
  <c r="AV16" i="9"/>
  <c r="J32" i="9"/>
  <c r="J32" i="17" s="1"/>
  <c r="AA23" i="9"/>
  <c r="BE31" i="9"/>
  <c r="BF31" i="11" s="1"/>
  <c r="AA10" i="9"/>
  <c r="AA11" i="9"/>
  <c r="BA25" i="9"/>
  <c r="AC29" i="9"/>
  <c r="AV20" i="9"/>
  <c r="AT24" i="9"/>
  <c r="H14" i="9"/>
  <c r="AL21" i="9"/>
  <c r="X33" i="9"/>
  <c r="AO8" i="9"/>
  <c r="AB17" i="9"/>
  <c r="AJ27" i="9"/>
  <c r="BD27" i="9"/>
  <c r="AO30" i="9"/>
  <c r="N21" i="9"/>
  <c r="AI27" i="9"/>
  <c r="BD16" i="9"/>
  <c r="X18" i="9"/>
  <c r="AZ23" i="9"/>
  <c r="BD12" i="9"/>
  <c r="S24" i="9"/>
  <c r="BA21" i="9"/>
  <c r="AH33" i="9"/>
  <c r="H8" i="9"/>
  <c r="AE27" i="9"/>
  <c r="U10" i="9"/>
  <c r="P9" i="9"/>
  <c r="BB9" i="9"/>
  <c r="AY10" i="9"/>
  <c r="AD24" i="9"/>
  <c r="W28" i="9"/>
  <c r="T31" i="9"/>
  <c r="AH20" i="9"/>
  <c r="Q27" i="9"/>
  <c r="J27" i="9"/>
  <c r="AY14" i="9"/>
  <c r="BD7" i="9"/>
  <c r="AL11" i="9"/>
  <c r="AY22" i="9"/>
  <c r="O30" i="9"/>
  <c r="Z9" i="9"/>
  <c r="AC22" i="9"/>
  <c r="U24" i="9"/>
  <c r="T18" i="9"/>
  <c r="Q26" i="9"/>
  <c r="AX28" i="9"/>
  <c r="AE22" i="9"/>
  <c r="AM24" i="9"/>
  <c r="AI22" i="9"/>
  <c r="S22" i="9"/>
  <c r="AV36" i="9"/>
  <c r="AF10" i="9"/>
  <c r="AB9" i="9"/>
  <c r="O28" i="9"/>
  <c r="AV28" i="9"/>
  <c r="P36" i="9"/>
  <c r="U29" i="9"/>
  <c r="U32" i="9"/>
  <c r="J17" i="9"/>
  <c r="AP22" i="9"/>
  <c r="AR23" i="9"/>
  <c r="AR23" i="11" s="1"/>
  <c r="AF18" i="9"/>
  <c r="AN17" i="9"/>
  <c r="Q36" i="9"/>
  <c r="AR10" i="9"/>
  <c r="I18" i="9"/>
  <c r="AR27" i="9"/>
  <c r="AR27" i="11" s="1"/>
  <c r="AU18" i="9"/>
  <c r="BA30" i="9"/>
  <c r="AP10" i="9"/>
  <c r="AC14" i="9"/>
  <c r="L16" i="9"/>
  <c r="U11" i="9"/>
  <c r="AJ28" i="9"/>
  <c r="K36" i="9"/>
  <c r="AG11" i="9"/>
  <c r="AF26" i="9"/>
  <c r="AS27" i="9"/>
  <c r="AD18" i="9"/>
  <c r="P32" i="9"/>
  <c r="Q18" i="9"/>
  <c r="AL24" i="9"/>
  <c r="BD23" i="9"/>
  <c r="Q14" i="9"/>
  <c r="AW11" i="9"/>
  <c r="W18" i="9"/>
  <c r="AY18" i="9"/>
  <c r="AY18" i="11" s="1"/>
  <c r="K18" i="9"/>
  <c r="AQ12" i="9"/>
  <c r="AR28" i="9"/>
  <c r="N8" i="9"/>
  <c r="L32" i="9"/>
  <c r="H25" i="9"/>
  <c r="AR32" i="9"/>
  <c r="BB8" i="9"/>
  <c r="Q32" i="9"/>
  <c r="AY29" i="9"/>
  <c r="AQ33" i="9"/>
  <c r="AR36" i="9"/>
  <c r="AC10" i="9"/>
  <c r="Z26" i="9"/>
  <c r="BA9" i="9"/>
  <c r="M29" i="9"/>
  <c r="R31" i="9"/>
  <c r="BD10" i="9"/>
  <c r="AJ9" i="9"/>
  <c r="R20" i="9"/>
  <c r="AK22" i="9"/>
  <c r="Z28" i="9"/>
  <c r="AS26" i="9"/>
  <c r="AK28" i="9"/>
  <c r="W31" i="9"/>
  <c r="AW8" i="9"/>
  <c r="T24" i="9"/>
  <c r="AW9" i="9"/>
  <c r="AO32" i="9"/>
  <c r="AY21" i="9"/>
  <c r="I9" i="9"/>
  <c r="BE21" i="9"/>
  <c r="BF21" i="11" s="1"/>
  <c r="Y10" i="9"/>
  <c r="AW15" i="9"/>
  <c r="AQ24" i="9"/>
  <c r="AX21" i="9"/>
  <c r="AP20" i="9"/>
  <c r="AW10" i="9"/>
  <c r="AL22" i="9"/>
  <c r="Q10" i="9"/>
  <c r="S12" i="9"/>
  <c r="AH10" i="9"/>
  <c r="H17" i="9"/>
  <c r="AS32" i="9"/>
  <c r="AR33" i="9"/>
  <c r="AP28" i="9"/>
  <c r="BD20" i="9"/>
  <c r="AV26" i="9"/>
  <c r="AM10" i="9"/>
  <c r="AH17" i="9"/>
  <c r="AY33" i="9"/>
  <c r="AO36" i="9"/>
  <c r="Y22" i="9"/>
  <c r="AH28" i="9"/>
  <c r="W29" i="9"/>
  <c r="AA18" i="9"/>
  <c r="AV27" i="9"/>
  <c r="BA15" i="9"/>
  <c r="AS23" i="9"/>
  <c r="T9" i="9"/>
  <c r="AX27" i="9"/>
  <c r="AW21" i="9"/>
  <c r="L27" i="9"/>
  <c r="AN36" i="9"/>
  <c r="AS28" i="9"/>
  <c r="AS28" i="11" s="1"/>
  <c r="AB32" i="9"/>
  <c r="T28" i="9"/>
  <c r="AZ12" i="9"/>
  <c r="AM21" i="9"/>
  <c r="BC11" i="9"/>
  <c r="P33" i="9"/>
  <c r="Y30" i="9"/>
  <c r="K27" i="9"/>
  <c r="BE14" i="9"/>
  <c r="BF14" i="11" s="1"/>
  <c r="AN14" i="9"/>
  <c r="AN32" i="9"/>
  <c r="AP21" i="9"/>
  <c r="H20" i="9"/>
  <c r="AG29" i="9"/>
  <c r="BD22" i="9"/>
  <c r="Y32" i="9"/>
  <c r="AM23" i="9"/>
  <c r="AN24" i="9"/>
  <c r="I22" i="9"/>
  <c r="AP17" i="9"/>
  <c r="AW32" i="9"/>
  <c r="BB17" i="9"/>
  <c r="AC26" i="9"/>
  <c r="T36" i="9"/>
  <c r="AA26" i="9"/>
  <c r="AP24" i="9"/>
  <c r="AO16" i="9"/>
  <c r="AG10" i="9"/>
  <c r="BE22" i="9"/>
  <c r="BF22" i="11" s="1"/>
  <c r="W14" i="9"/>
  <c r="Q12" i="9"/>
  <c r="AE16" i="9"/>
  <c r="AL31" i="9"/>
  <c r="AR16" i="9"/>
  <c r="M28" i="9"/>
  <c r="AN8" i="9"/>
  <c r="AS12" i="9"/>
  <c r="H18" i="9"/>
  <c r="AP29" i="9"/>
  <c r="AB22" i="9"/>
  <c r="H9" i="9"/>
  <c r="I24" i="9"/>
  <c r="AZ29" i="9"/>
  <c r="AL33" i="9"/>
  <c r="AC9" i="9"/>
  <c r="L10" i="9"/>
  <c r="N30" i="9"/>
  <c r="T12" i="9"/>
  <c r="AR22" i="9"/>
  <c r="AR12" i="9"/>
  <c r="AI14" i="9"/>
  <c r="AM31" i="9"/>
  <c r="P11" i="9"/>
  <c r="M16" i="9"/>
  <c r="AX26" i="9"/>
  <c r="N10" i="9"/>
  <c r="AL26" i="9"/>
  <c r="P18" i="9"/>
  <c r="AG26" i="9"/>
  <c r="BC16" i="9"/>
  <c r="AB29" i="9"/>
  <c r="I27" i="9"/>
  <c r="AF36" i="9"/>
  <c r="J9" i="9"/>
  <c r="J20" i="9"/>
  <c r="AL12" i="9"/>
  <c r="T29" i="9"/>
  <c r="K33" i="9"/>
  <c r="AS25" i="9"/>
  <c r="AL30" i="9"/>
  <c r="AL25" i="9"/>
  <c r="P7" i="9"/>
  <c r="AK12" i="9"/>
  <c r="AE9" i="9"/>
  <c r="AE29" i="9"/>
  <c r="AT26" i="9"/>
  <c r="AS15" i="9"/>
  <c r="AH31" i="9"/>
  <c r="V18" i="9"/>
  <c r="J33" i="9"/>
  <c r="P27" i="9"/>
  <c r="W7" i="9"/>
  <c r="BB25" i="9"/>
  <c r="AU14" i="9"/>
  <c r="AR26" i="9"/>
  <c r="U25" i="9"/>
  <c r="M27" i="9"/>
  <c r="BC23" i="9"/>
  <c r="BA24" i="9"/>
  <c r="I25" i="9"/>
  <c r="AN18" i="9"/>
  <c r="AU33" i="9"/>
  <c r="BE12" i="9"/>
  <c r="BF12" i="11" s="1"/>
  <c r="AO22" i="9"/>
  <c r="AN16" i="9"/>
  <c r="AD8" i="9"/>
  <c r="AV15" i="9"/>
  <c r="AQ25" i="9"/>
  <c r="AW31" i="9"/>
  <c r="Y31" i="9"/>
  <c r="AF14" i="9"/>
  <c r="I11" i="9"/>
  <c r="AO9" i="9"/>
  <c r="AJ14" i="9"/>
  <c r="AH30" i="9"/>
  <c r="V28" i="9"/>
  <c r="BB26" i="9"/>
  <c r="BB12" i="9"/>
  <c r="AG23" i="9"/>
  <c r="BE36" i="9"/>
  <c r="BF36" i="11" s="1"/>
  <c r="BE23" i="9"/>
  <c r="BF23" i="11" s="1"/>
  <c r="AZ24" i="9"/>
  <c r="P15" i="9"/>
  <c r="BA33" i="9"/>
  <c r="V21" i="9"/>
  <c r="AW33" i="9"/>
  <c r="AO33" i="9"/>
  <c r="AS33" i="9"/>
  <c r="Q24" i="9"/>
  <c r="S30" i="9"/>
  <c r="BC12" i="9"/>
  <c r="AL27" i="9"/>
  <c r="AS24" i="9"/>
  <c r="M21" i="9"/>
  <c r="AB21" i="9"/>
  <c r="AA17" i="9"/>
  <c r="S33" i="9"/>
  <c r="W8" i="9"/>
  <c r="BB18" i="9"/>
  <c r="AU7" i="9"/>
  <c r="L9" i="9"/>
  <c r="M14" i="9"/>
  <c r="X9" i="9"/>
  <c r="BA20" i="9"/>
  <c r="X28" i="9"/>
  <c r="W21" i="9"/>
  <c r="Q28" i="9"/>
  <c r="L28" i="9"/>
  <c r="AL10" i="9"/>
  <c r="V12" i="9"/>
  <c r="W23" i="9"/>
  <c r="H31" i="9"/>
  <c r="AE25" i="9"/>
  <c r="V29" i="9"/>
  <c r="AM36" i="9"/>
  <c r="AY31" i="9"/>
  <c r="AL18" i="9"/>
  <c r="AV17" i="9"/>
  <c r="Z32" i="9"/>
  <c r="Z32" i="17" s="1"/>
  <c r="AN31" i="9"/>
  <c r="R30" i="9"/>
  <c r="BB23" i="9"/>
  <c r="AI8" i="9"/>
  <c r="Y29" i="9"/>
  <c r="I15" i="9"/>
  <c r="N16" i="9"/>
  <c r="S9" i="9"/>
  <c r="AJ25" i="9"/>
  <c r="AW12" i="9"/>
  <c r="M18" i="9"/>
  <c r="AF7" i="9"/>
  <c r="AF27" i="9"/>
  <c r="AU23" i="9"/>
  <c r="AN33" i="9"/>
  <c r="AB18" i="9"/>
  <c r="X21" i="9"/>
  <c r="O7" i="9"/>
  <c r="AK16" i="9"/>
  <c r="R36" i="9"/>
  <c r="R33" i="9"/>
  <c r="AI33" i="9"/>
  <c r="AM25" i="9"/>
  <c r="AF16" i="9"/>
  <c r="AV23" i="9"/>
  <c r="N20" i="9"/>
  <c r="AH26" i="9"/>
  <c r="V30" i="9"/>
  <c r="X27" i="9"/>
  <c r="AD30" i="9"/>
  <c r="P25" i="9"/>
  <c r="AP15" i="9"/>
  <c r="AF8" i="9"/>
  <c r="AV18" i="9"/>
  <c r="AR21" i="9"/>
  <c r="AE32" i="9"/>
  <c r="W11" i="9"/>
  <c r="AG27" i="9"/>
  <c r="V11" i="9"/>
  <c r="Z7" i="9"/>
  <c r="O11" i="9"/>
  <c r="AH12" i="9"/>
  <c r="AU27" i="9"/>
  <c r="AP27" i="9"/>
  <c r="J29" i="9"/>
  <c r="Y15" i="9"/>
  <c r="Z24" i="9"/>
  <c r="AK10" i="9"/>
  <c r="T11" i="9"/>
  <c r="BB10" i="9"/>
  <c r="AN11" i="9"/>
  <c r="BB33" i="9"/>
  <c r="BB33" i="11" s="1"/>
  <c r="AO15" i="9"/>
  <c r="AV32" i="9"/>
  <c r="AY11" i="9"/>
  <c r="H29" i="9"/>
  <c r="R14" i="9"/>
  <c r="S17" i="9"/>
  <c r="BC31" i="9"/>
  <c r="AO12" i="9"/>
  <c r="BB36" i="9"/>
  <c r="AO23" i="9"/>
  <c r="K10" i="9"/>
  <c r="AP26" i="9"/>
  <c r="BC21" i="9"/>
  <c r="AH7" i="9"/>
  <c r="BB24" i="9"/>
  <c r="U36" i="9"/>
  <c r="AN28" i="9"/>
  <c r="BC22" i="9"/>
  <c r="AF11" i="9"/>
  <c r="AU26" i="9"/>
  <c r="AS29" i="9"/>
  <c r="AS29" i="11" s="1"/>
  <c r="AM33" i="9"/>
  <c r="T23" i="9"/>
  <c r="J12" i="9"/>
  <c r="AW16" i="9"/>
  <c r="BA29" i="9"/>
  <c r="BA29" i="11" s="1"/>
  <c r="I30" i="9"/>
  <c r="AE33" i="9"/>
  <c r="AI32" i="9"/>
  <c r="AN12" i="9"/>
  <c r="BA16" i="9"/>
  <c r="AG28" i="9"/>
  <c r="AC20" i="9"/>
  <c r="N26" i="9"/>
  <c r="BC18" i="9"/>
  <c r="S18" i="9"/>
  <c r="AQ8" i="9"/>
  <c r="K29" i="9"/>
  <c r="BC10" i="9"/>
  <c r="W20" i="9"/>
  <c r="AJ10" i="9"/>
  <c r="M10" i="9"/>
  <c r="AM9" i="9"/>
  <c r="AE23" i="9"/>
  <c r="AN27" i="9"/>
  <c r="O20" i="9"/>
  <c r="AU9" i="9"/>
  <c r="AD26" i="9"/>
  <c r="AD27" i="9"/>
  <c r="AS17" i="9"/>
  <c r="BA26" i="9"/>
  <c r="AP18" i="9"/>
  <c r="M36" i="9"/>
  <c r="AN20" i="9"/>
  <c r="Z18" i="9"/>
  <c r="AT18" i="9"/>
  <c r="AE15" i="9"/>
  <c r="AM28" i="9"/>
  <c r="AA33" i="9"/>
  <c r="Q25" i="9"/>
  <c r="AQ36" i="9"/>
  <c r="AL28" i="9"/>
  <c r="BC29" i="9"/>
  <c r="AT10" i="9"/>
  <c r="BA10" i="9"/>
  <c r="AH14" i="9"/>
  <c r="AQ9" i="9"/>
  <c r="AG17" i="9"/>
  <c r="I21" i="9"/>
  <c r="L20" i="9"/>
  <c r="BE33" i="9"/>
  <c r="BF33" i="11" s="1"/>
  <c r="AC36" i="9"/>
  <c r="U7" i="9"/>
  <c r="M15" i="9"/>
  <c r="X7" i="9"/>
  <c r="AC23" i="9"/>
  <c r="AJ30" i="9"/>
  <c r="AN25" i="9"/>
  <c r="I32" i="9"/>
  <c r="AX17" i="9"/>
  <c r="AE18" i="9"/>
  <c r="AN15" i="9"/>
  <c r="AT20" i="9"/>
  <c r="I10" i="9"/>
  <c r="AD10" i="9"/>
  <c r="AQ31" i="9"/>
  <c r="AZ32" i="9"/>
  <c r="BD9" i="9"/>
  <c r="AH23" i="9"/>
  <c r="BA14" i="9"/>
  <c r="AR9" i="9"/>
  <c r="AR9" i="11" s="1"/>
  <c r="O29" i="9"/>
  <c r="BD32" i="9"/>
  <c r="L12" i="9"/>
  <c r="AV21" i="9"/>
  <c r="AH8" i="9"/>
  <c r="Y25" i="9"/>
  <c r="T15" i="9"/>
  <c r="AO29" i="9"/>
  <c r="S23" i="9"/>
  <c r="N18" i="9"/>
  <c r="AZ27" i="9"/>
  <c r="AV33" i="9"/>
  <c r="BC17" i="9"/>
  <c r="AA30" i="9"/>
  <c r="AD29" i="9"/>
  <c r="X20" i="9"/>
  <c r="N12" i="9"/>
  <c r="Z15" i="9"/>
  <c r="AD15" i="9"/>
  <c r="AT15" i="9"/>
  <c r="AS8" i="9"/>
  <c r="AC21" i="9"/>
  <c r="AJ8" i="9"/>
  <c r="AW27" i="9"/>
  <c r="AC8" i="9"/>
  <c r="AI17" i="9"/>
  <c r="AB31" i="9"/>
  <c r="S14" i="9"/>
  <c r="AX30" i="9"/>
  <c r="AK30" i="9"/>
  <c r="Y7" i="9"/>
  <c r="S15" i="9"/>
  <c r="AZ9" i="9"/>
  <c r="AW23" i="9"/>
  <c r="U26" i="9"/>
  <c r="AA28" i="9"/>
  <c r="AI15" i="9"/>
  <c r="AP11" i="9"/>
  <c r="V33" i="9"/>
  <c r="AO18" i="9"/>
  <c r="AL29" i="9"/>
  <c r="W33" i="9"/>
  <c r="I14" i="9"/>
  <c r="AQ10" i="9"/>
  <c r="AX24" i="9"/>
  <c r="T26" i="9"/>
  <c r="AO10" i="9"/>
  <c r="Z20" i="9"/>
  <c r="AJ20" i="9"/>
  <c r="AX32" i="9"/>
  <c r="AK15" i="9"/>
  <c r="AB14" i="9"/>
  <c r="AU20" i="9"/>
  <c r="K32" i="9"/>
  <c r="V25" i="9"/>
  <c r="Z12" i="9"/>
  <c r="BD11" i="9"/>
  <c r="AZ25" i="9"/>
  <c r="AA24" i="9"/>
  <c r="AI31" i="9"/>
  <c r="BB15" i="9"/>
  <c r="AY7" i="9"/>
  <c r="V8" i="9"/>
  <c r="M30" i="9"/>
  <c r="AD36" i="9"/>
  <c r="W32" i="9"/>
  <c r="N33" i="9"/>
  <c r="X16" i="9"/>
  <c r="AJ17" i="9"/>
  <c r="BE24" i="9"/>
  <c r="BF24" i="11" s="1"/>
  <c r="AA36" i="9"/>
  <c r="AY23" i="9"/>
  <c r="J23" i="9"/>
  <c r="AU30" i="9"/>
  <c r="BC7" i="9"/>
  <c r="BA22" i="9"/>
  <c r="BC9" i="9"/>
  <c r="AK27" i="9"/>
  <c r="X25" i="9"/>
  <c r="R16" i="9"/>
  <c r="J28" i="9"/>
  <c r="AI7" i="9"/>
  <c r="AQ14" i="9"/>
  <c r="AM14" i="9"/>
  <c r="AJ26" i="9"/>
  <c r="BB14" i="9"/>
  <c r="V27" i="9"/>
  <c r="U16" i="9"/>
  <c r="U9" i="9"/>
  <c r="AX8" i="9"/>
  <c r="AP36" i="9"/>
  <c r="K17" i="9"/>
  <c r="N32" i="9"/>
  <c r="AZ36" i="9"/>
  <c r="K22" i="9"/>
  <c r="O32" i="9"/>
  <c r="BE10" i="9"/>
  <c r="BF10" i="11" s="1"/>
  <c r="AX23" i="9"/>
  <c r="AM26" i="9"/>
  <c r="Y16" i="9"/>
  <c r="AR18" i="9"/>
  <c r="K12" i="9"/>
  <c r="W22" i="9"/>
  <c r="H21" i="9"/>
  <c r="R32" i="9"/>
  <c r="I26" i="9"/>
  <c r="Y36" i="9"/>
  <c r="AQ22" i="9"/>
  <c r="AX36" i="9"/>
  <c r="S7" i="9"/>
  <c r="U18" i="9"/>
  <c r="AT7" i="9"/>
  <c r="AA25" i="9"/>
  <c r="Y26" i="9"/>
  <c r="AM32" i="9"/>
  <c r="BB32" i="9"/>
  <c r="M7" i="9"/>
  <c r="AO24" i="9"/>
  <c r="AF9" i="9"/>
  <c r="T7" i="9"/>
  <c r="AY15" i="9"/>
  <c r="AP32" i="9"/>
  <c r="AO31" i="9"/>
  <c r="AF28" i="9"/>
  <c r="U30" i="9"/>
  <c r="K26" i="9"/>
  <c r="AZ28" i="9"/>
  <c r="AH36" i="9"/>
  <c r="H12" i="9"/>
  <c r="J24" i="9"/>
  <c r="AK11" i="9"/>
  <c r="Q22" i="9"/>
  <c r="AQ29" i="9"/>
  <c r="P30" i="9"/>
  <c r="AU12" i="9"/>
  <c r="AU12" i="11" s="1"/>
  <c r="AM7" i="9"/>
  <c r="AU11" i="9"/>
  <c r="AY12" i="9"/>
  <c r="AE7" i="9"/>
  <c r="Y24" i="9"/>
  <c r="AT23" i="9"/>
  <c r="S10" i="9"/>
  <c r="AJ29" i="9"/>
  <c r="AQ26" i="9"/>
  <c r="AT11" i="9"/>
  <c r="AD32" i="9"/>
  <c r="AC27" i="9"/>
  <c r="L11" i="9"/>
  <c r="V24" i="9"/>
  <c r="N17" i="9"/>
  <c r="AY24" i="9"/>
  <c r="AI21" i="9"/>
  <c r="AB33" i="9"/>
  <c r="AF24" i="9"/>
  <c r="Y18" i="9"/>
  <c r="AD28" i="9"/>
  <c r="AD11" i="9"/>
  <c r="BC24" i="9"/>
  <c r="AI16" i="9"/>
  <c r="J8" i="9"/>
  <c r="AQ15" i="9"/>
  <c r="AW7" i="9"/>
  <c r="L33" i="9"/>
  <c r="Z31" i="9"/>
  <c r="AM18" i="9"/>
  <c r="AN9" i="9"/>
  <c r="X15" i="9"/>
  <c r="BA18" i="9"/>
  <c r="AT9" i="9"/>
  <c r="L36" i="9"/>
  <c r="AO20" i="9"/>
  <c r="BC33" i="9"/>
  <c r="AT29" i="9"/>
  <c r="AL20" i="9"/>
  <c r="AC16" i="9"/>
  <c r="AE24" i="9"/>
  <c r="L25" i="9"/>
  <c r="L30" i="9"/>
  <c r="AZ10" i="9"/>
  <c r="BE16" i="9"/>
  <c r="BF16" i="11" s="1"/>
  <c r="AL8" i="9"/>
  <c r="AS16" i="9"/>
  <c r="AS16" i="11" s="1"/>
  <c r="M20" i="9"/>
  <c r="N15" i="9"/>
  <c r="X12" i="9"/>
  <c r="S21" i="9"/>
  <c r="P23" i="9"/>
  <c r="AX16" i="9"/>
  <c r="AD23" i="9"/>
  <c r="U8" i="9"/>
  <c r="N27" i="9"/>
  <c r="AW36" i="9"/>
  <c r="K11" i="9"/>
  <c r="I31" i="9"/>
  <c r="AP9" i="9"/>
  <c r="O24" i="9"/>
  <c r="AM29" i="9"/>
  <c r="AQ20" i="9"/>
  <c r="U17" i="9"/>
  <c r="AL17" i="9"/>
  <c r="V22" i="9"/>
  <c r="N9" i="9"/>
  <c r="AK17" i="9"/>
  <c r="AC18" i="9"/>
  <c r="AR31" i="9"/>
  <c r="W15" i="9"/>
  <c r="AJ24" i="9"/>
  <c r="AV30" i="9"/>
  <c r="AT18" i="1"/>
  <c r="AC26" i="1"/>
  <c r="AO12" i="1"/>
  <c r="Z22" i="1"/>
  <c r="AF11" i="1"/>
  <c r="BB18" i="1"/>
  <c r="AY11" i="1"/>
  <c r="AD26" i="1"/>
  <c r="U7" i="1"/>
  <c r="P31" i="1"/>
  <c r="J31" i="1"/>
  <c r="AG10" i="1"/>
  <c r="M11" i="1"/>
  <c r="AP30" i="1"/>
  <c r="AV10" i="1"/>
  <c r="AF32" i="1"/>
  <c r="AF36" i="1"/>
  <c r="AK31" i="1"/>
  <c r="AO14" i="1"/>
  <c r="BE36" i="1"/>
  <c r="V33" i="1"/>
  <c r="AC12" i="1"/>
  <c r="O20" i="1"/>
  <c r="AS31" i="1"/>
  <c r="Y32" i="1"/>
  <c r="AS20" i="1"/>
  <c r="J16" i="1"/>
  <c r="H24" i="1"/>
  <c r="K17" i="1"/>
  <c r="AL9" i="1"/>
  <c r="J11" i="1"/>
  <c r="AZ25" i="1"/>
  <c r="H28" i="1"/>
  <c r="AP16" i="1"/>
  <c r="AI28" i="1"/>
  <c r="AK29" i="1"/>
  <c r="N7" i="1"/>
  <c r="BD24" i="1"/>
  <c r="AU32" i="1"/>
  <c r="BA31" i="1"/>
  <c r="U27" i="1"/>
  <c r="Y9" i="1"/>
  <c r="H21" i="1"/>
  <c r="AN27" i="1"/>
  <c r="S30" i="1"/>
  <c r="AH12" i="1"/>
  <c r="X15" i="1"/>
  <c r="AO30" i="1"/>
  <c r="AR20" i="1"/>
  <c r="AS29" i="1"/>
  <c r="AV16" i="1"/>
  <c r="J21" i="1"/>
  <c r="AW8" i="1"/>
  <c r="BD33" i="1"/>
  <c r="AD31" i="1"/>
  <c r="AT12" i="1"/>
  <c r="AC17" i="1"/>
  <c r="AP7" i="1"/>
  <c r="P24" i="1"/>
  <c r="V17" i="1"/>
  <c r="BE12" i="1"/>
  <c r="V25" i="1"/>
  <c r="AM7" i="1"/>
  <c r="AI32" i="1"/>
  <c r="BA15" i="1"/>
  <c r="AM9" i="1"/>
  <c r="AM10" i="1"/>
  <c r="V23" i="1"/>
  <c r="N23" i="1"/>
  <c r="AO23" i="1"/>
  <c r="X10" i="1"/>
  <c r="AA9" i="1"/>
  <c r="AF31" i="1"/>
  <c r="AW33" i="1"/>
  <c r="M22" i="1"/>
  <c r="AO33" i="1"/>
  <c r="AF16" i="1"/>
  <c r="AJ28" i="1"/>
  <c r="AC31" i="1"/>
  <c r="BE15" i="1"/>
  <c r="AX32" i="1"/>
  <c r="AI10" i="1"/>
  <c r="Y10" i="1"/>
  <c r="AJ17" i="1"/>
  <c r="AU9" i="1"/>
  <c r="R33" i="1"/>
  <c r="AP28" i="1"/>
  <c r="AO31" i="1"/>
  <c r="N28" i="1"/>
  <c r="AX21" i="1"/>
  <c r="AW12" i="1"/>
  <c r="N29" i="1"/>
  <c r="H23" i="1"/>
  <c r="X36" i="1"/>
  <c r="BB30" i="1"/>
  <c r="AX33" i="1"/>
  <c r="M16" i="1"/>
  <c r="AK14" i="1"/>
  <c r="S10" i="1"/>
  <c r="K9" i="1"/>
  <c r="X30" i="1"/>
  <c r="R20" i="1"/>
  <c r="AK26" i="1"/>
  <c r="J36" i="1"/>
  <c r="AC29" i="1"/>
  <c r="AP22" i="1"/>
  <c r="AI25" i="1"/>
  <c r="Q28" i="1"/>
  <c r="AD30" i="1"/>
  <c r="AH10" i="1"/>
  <c r="AU36" i="1"/>
  <c r="AE21" i="1"/>
  <c r="H15" i="1"/>
  <c r="V9" i="1"/>
  <c r="AY26" i="1"/>
  <c r="V10" i="1"/>
  <c r="S22" i="1"/>
  <c r="L25" i="1"/>
  <c r="T21" i="1"/>
  <c r="BE10" i="1"/>
  <c r="AM18" i="1"/>
  <c r="AZ8" i="1"/>
  <c r="AJ31" i="1"/>
  <c r="Q20" i="1"/>
  <c r="AF24" i="1"/>
  <c r="M28" i="1"/>
  <c r="BB25" i="1"/>
  <c r="R16" i="1"/>
  <c r="J15" i="1"/>
  <c r="Q11" i="1"/>
  <c r="AV7" i="1"/>
  <c r="V36" i="1"/>
  <c r="AB20" i="1"/>
  <c r="AS26" i="1"/>
  <c r="AN24" i="1"/>
  <c r="P16" i="1"/>
  <c r="AW11" i="1"/>
  <c r="AB11" i="1"/>
  <c r="AE22" i="1"/>
  <c r="AA18" i="1"/>
  <c r="I31" i="1"/>
  <c r="AG18" i="1"/>
  <c r="BE30" i="1"/>
  <c r="R22" i="1"/>
  <c r="S36" i="1"/>
  <c r="AY18" i="1"/>
  <c r="S21" i="1"/>
  <c r="AK8" i="1"/>
  <c r="BB12" i="1"/>
  <c r="BD11" i="1"/>
  <c r="AL10" i="1"/>
  <c r="AX8" i="1"/>
  <c r="O25" i="1"/>
  <c r="V30" i="1"/>
  <c r="AV14" i="1"/>
  <c r="AY12" i="1"/>
  <c r="AP11" i="1"/>
  <c r="AF26" i="1"/>
  <c r="AX30" i="1"/>
  <c r="O29" i="1"/>
  <c r="H30" i="1"/>
  <c r="AY9" i="1"/>
  <c r="AT25" i="1"/>
  <c r="U29" i="1"/>
  <c r="O21" i="1"/>
  <c r="AE27" i="1"/>
  <c r="AR7" i="1"/>
  <c r="Q8" i="1"/>
  <c r="BC10" i="1"/>
  <c r="J26" i="1"/>
  <c r="Z28" i="1"/>
  <c r="AG32" i="1"/>
  <c r="AJ25" i="1"/>
  <c r="BB22" i="1"/>
  <c r="N21" i="1"/>
  <c r="Y8" i="1"/>
  <c r="AY27" i="1"/>
  <c r="M20" i="1"/>
  <c r="AY28" i="1"/>
  <c r="AQ33" i="1"/>
  <c r="W30" i="1"/>
  <c r="H17" i="1"/>
  <c r="AC32" i="1"/>
  <c r="AL32" i="1"/>
  <c r="BD27" i="1"/>
  <c r="AB7" i="1"/>
  <c r="V31" i="1"/>
  <c r="S32" i="1"/>
  <c r="AH15" i="1"/>
  <c r="AG8" i="1"/>
  <c r="Z33" i="1"/>
  <c r="AY32" i="1"/>
  <c r="V16" i="1"/>
  <c r="BB21" i="1"/>
  <c r="AL23" i="1"/>
  <c r="P15" i="1"/>
  <c r="L28" i="1"/>
  <c r="AJ7" i="1"/>
  <c r="AD7" i="1"/>
  <c r="AD10" i="1"/>
  <c r="I21" i="1"/>
  <c r="T16" i="1"/>
  <c r="AY22" i="1"/>
  <c r="BE25" i="1"/>
  <c r="I12" i="1"/>
  <c r="AN17" i="1"/>
  <c r="AH26" i="1"/>
  <c r="V24" i="1"/>
  <c r="BB31" i="1"/>
  <c r="AC22" i="1"/>
  <c r="AP10" i="1"/>
  <c r="AM31" i="1"/>
  <c r="AL11" i="1"/>
  <c r="AW17" i="1"/>
  <c r="AN25" i="1"/>
  <c r="W8" i="1"/>
  <c r="AF28" i="1"/>
  <c r="AW16" i="1"/>
  <c r="AB27" i="1"/>
  <c r="AT31" i="1"/>
  <c r="BD12" i="1"/>
  <c r="N8" i="1"/>
  <c r="AV23" i="1"/>
  <c r="AC10" i="1"/>
  <c r="AF29" i="1"/>
  <c r="Z30" i="1"/>
  <c r="AR21" i="1"/>
  <c r="AZ20" i="1"/>
  <c r="I8" i="1"/>
  <c r="AV21" i="1"/>
  <c r="BB27" i="1"/>
  <c r="AQ7" i="1"/>
  <c r="Z18" i="1"/>
  <c r="AP23" i="1"/>
  <c r="BB16" i="1"/>
  <c r="K12" i="1"/>
  <c r="U8" i="1"/>
  <c r="AP26" i="1"/>
  <c r="AI27" i="1"/>
  <c r="AX20" i="1"/>
  <c r="J7" i="1"/>
  <c r="N33" i="1"/>
  <c r="L23" i="1"/>
  <c r="AK36" i="1"/>
  <c r="T33" i="1"/>
  <c r="O17" i="1"/>
  <c r="BE16" i="1"/>
  <c r="AZ12" i="1"/>
  <c r="R9" i="1"/>
  <c r="W25" i="1"/>
  <c r="L12" i="1"/>
  <c r="AP29" i="1"/>
  <c r="W26" i="1"/>
  <c r="O31" i="1"/>
  <c r="BB8" i="1"/>
  <c r="K11" i="1"/>
  <c r="S7" i="1"/>
  <c r="AB25" i="1"/>
  <c r="O18" i="1"/>
  <c r="W17" i="1"/>
  <c r="L24" i="1"/>
  <c r="AY29" i="1"/>
  <c r="AK32" i="1"/>
  <c r="AW20" i="1"/>
  <c r="AZ7" i="1"/>
  <c r="Y22" i="1"/>
  <c r="AZ30" i="1"/>
  <c r="AF27" i="1"/>
  <c r="AA10" i="1"/>
  <c r="U30" i="1"/>
  <c r="AU29" i="1"/>
  <c r="AM27" i="1"/>
  <c r="AL22" i="1"/>
  <c r="I28" i="1"/>
  <c r="AZ36" i="1"/>
  <c r="BE14" i="1"/>
  <c r="S15" i="1"/>
  <c r="H25" i="1"/>
  <c r="T17" i="1"/>
  <c r="AO21" i="1"/>
  <c r="Q27" i="1"/>
  <c r="BC7" i="1"/>
  <c r="AJ36" i="1"/>
  <c r="AL20" i="1"/>
  <c r="O14" i="1"/>
  <c r="R12" i="1"/>
  <c r="AA32" i="1"/>
  <c r="AG30" i="1"/>
  <c r="K10" i="1"/>
  <c r="AL26" i="1"/>
  <c r="V18" i="1"/>
  <c r="BD15" i="1"/>
  <c r="K25" i="1"/>
  <c r="AJ32" i="1"/>
  <c r="AR23" i="1"/>
  <c r="AW7" i="1"/>
  <c r="AS12" i="1"/>
  <c r="AM14" i="1"/>
  <c r="R29" i="1"/>
  <c r="AN26" i="1"/>
  <c r="AL36" i="1"/>
  <c r="L14" i="1"/>
  <c r="AO16" i="1"/>
  <c r="BB15" i="1"/>
  <c r="AE26" i="1"/>
  <c r="AM22" i="1"/>
  <c r="BC21" i="1"/>
  <c r="AS16" i="1"/>
  <c r="BC23" i="1"/>
  <c r="BB17" i="1"/>
  <c r="M36" i="1"/>
  <c r="AZ17" i="1"/>
  <c r="BC32" i="1"/>
  <c r="T11" i="1"/>
  <c r="R27" i="1"/>
  <c r="J22" i="1"/>
  <c r="AO10" i="1"/>
  <c r="P9" i="1"/>
  <c r="P22" i="1"/>
  <c r="AW14" i="1"/>
  <c r="L11" i="1"/>
  <c r="AI26" i="1"/>
  <c r="AA7" i="1"/>
  <c r="X28" i="1"/>
  <c r="AM21" i="1"/>
  <c r="N27" i="1"/>
  <c r="AF14" i="1"/>
  <c r="BD29" i="1"/>
  <c r="BE20" i="1"/>
  <c r="W31" i="1"/>
  <c r="J33" i="1"/>
  <c r="H32" i="1"/>
  <c r="J24" i="1"/>
  <c r="BB29" i="1"/>
  <c r="H33" i="1"/>
  <c r="N17" i="1"/>
  <c r="N9" i="1"/>
  <c r="AI12" i="1"/>
  <c r="I26" i="1"/>
  <c r="AX26" i="1"/>
  <c r="AT23" i="1"/>
  <c r="AJ29" i="1"/>
  <c r="S8" i="1"/>
  <c r="AY7" i="1"/>
  <c r="AG33" i="1"/>
  <c r="AF10" i="1"/>
  <c r="AT29" i="1"/>
  <c r="BD17" i="1"/>
  <c r="AA22" i="1"/>
  <c r="AC8" i="1"/>
  <c r="L36" i="1"/>
  <c r="BA9" i="1"/>
  <c r="AA26" i="1"/>
  <c r="AB17" i="1"/>
  <c r="S29" i="1"/>
  <c r="BC33" i="1"/>
  <c r="AR22" i="1"/>
  <c r="R15" i="1"/>
  <c r="AY16" i="1"/>
  <c r="H9" i="1"/>
  <c r="X25" i="1"/>
  <c r="AW24" i="1"/>
  <c r="AB10" i="1"/>
  <c r="K23" i="1"/>
  <c r="AX25" i="1"/>
  <c r="AO27" i="1"/>
  <c r="AH24" i="1"/>
  <c r="AW28" i="1"/>
  <c r="AE8" i="1"/>
  <c r="AF30" i="1"/>
  <c r="BC27" i="1"/>
  <c r="AH29" i="1"/>
  <c r="AR27" i="1"/>
  <c r="BA20" i="1"/>
  <c r="K16" i="1"/>
  <c r="AM33" i="1"/>
  <c r="W28" i="1"/>
  <c r="AI31" i="1"/>
  <c r="Y17" i="1"/>
  <c r="O32" i="1"/>
  <c r="Z15" i="1"/>
  <c r="AO25" i="1"/>
  <c r="AB24" i="1"/>
  <c r="AZ28" i="1"/>
  <c r="J30" i="1"/>
  <c r="AE9" i="1"/>
  <c r="P28" i="1"/>
  <c r="BB20" i="1"/>
  <c r="AD21" i="1"/>
  <c r="Z7" i="1"/>
  <c r="AA20" i="1"/>
  <c r="BE32" i="1"/>
  <c r="BC22" i="1"/>
  <c r="AP14" i="1"/>
  <c r="W9" i="1"/>
  <c r="AS27" i="1"/>
  <c r="AE32" i="1"/>
  <c r="P18" i="1"/>
  <c r="AV17" i="1"/>
  <c r="AI15" i="1"/>
  <c r="AK20" i="1"/>
  <c r="Z25" i="1"/>
  <c r="Z23" i="1"/>
  <c r="AA11" i="1"/>
  <c r="J28" i="1"/>
  <c r="S25" i="1"/>
  <c r="AR26" i="1"/>
  <c r="AD25" i="1"/>
  <c r="BD9" i="1"/>
  <c r="AN23" i="1"/>
  <c r="AN30" i="1"/>
  <c r="AS17" i="1"/>
  <c r="S26" i="1"/>
  <c r="BD18" i="1"/>
  <c r="I27" i="1"/>
  <c r="AQ29" i="1"/>
  <c r="AB12" i="1"/>
  <c r="AU28" i="1"/>
  <c r="U31" i="1"/>
  <c r="AA30" i="1"/>
  <c r="AG29" i="1"/>
  <c r="AI24" i="1"/>
  <c r="AS36" i="1"/>
  <c r="AH14" i="1"/>
  <c r="AM29" i="1"/>
  <c r="AW36" i="1"/>
  <c r="AM23" i="1"/>
  <c r="BE29" i="1"/>
  <c r="X22" i="1"/>
  <c r="AL24" i="1"/>
  <c r="AZ16" i="1"/>
  <c r="L22" i="1"/>
  <c r="BD26" i="1"/>
  <c r="AX28" i="1"/>
  <c r="R25" i="1"/>
  <c r="AN29" i="1"/>
  <c r="I20" i="1"/>
  <c r="Z27" i="1"/>
  <c r="U25" i="1"/>
  <c r="AK27" i="1"/>
  <c r="AN7" i="1"/>
  <c r="AE17" i="1"/>
  <c r="L31" i="1"/>
  <c r="K8" i="1"/>
  <c r="AR18" i="1"/>
  <c r="Y28" i="1"/>
  <c r="M10" i="1"/>
  <c r="S33" i="1"/>
  <c r="Q18" i="1"/>
  <c r="AN20" i="1"/>
  <c r="K18" i="1"/>
  <c r="BA27" i="1"/>
  <c r="K33" i="1"/>
  <c r="AU16" i="1"/>
  <c r="AM25" i="1"/>
  <c r="AU20" i="1"/>
  <c r="Z11" i="1"/>
  <c r="AI23" i="1"/>
  <c r="BA14" i="1"/>
  <c r="AN10" i="1"/>
  <c r="AF9" i="1"/>
  <c r="AK12" i="1"/>
  <c r="P33" i="1"/>
  <c r="AV12" i="1"/>
  <c r="Z14" i="1"/>
  <c r="AE23" i="1"/>
  <c r="Z26" i="1"/>
  <c r="AN16" i="1"/>
  <c r="P32" i="1"/>
  <c r="Y18" i="1"/>
  <c r="AJ11" i="1"/>
  <c r="AT22" i="1"/>
  <c r="Y23" i="1"/>
  <c r="AD23" i="1"/>
  <c r="AT30" i="1"/>
  <c r="AC30" i="1"/>
  <c r="AC36" i="1"/>
  <c r="P29" i="1"/>
  <c r="Z9" i="1"/>
  <c r="BA32" i="1"/>
  <c r="AG15" i="1"/>
  <c r="AK30" i="1"/>
  <c r="AL7" i="1"/>
  <c r="BB36" i="1"/>
  <c r="AP8" i="1"/>
  <c r="N14" i="1"/>
  <c r="AK18" i="1"/>
  <c r="AZ10" i="1"/>
  <c r="AI14" i="1"/>
  <c r="AM26" i="1"/>
  <c r="AK7" i="1"/>
  <c r="AE24" i="1"/>
  <c r="AB22" i="1"/>
  <c r="H8" i="1"/>
  <c r="W20" i="1"/>
  <c r="AY14" i="1"/>
  <c r="L15" i="1"/>
  <c r="N25" i="1"/>
  <c r="U16" i="1"/>
  <c r="AJ22" i="1"/>
  <c r="BC29" i="1"/>
  <c r="AF20" i="1"/>
  <c r="N36" i="1"/>
  <c r="BA8" i="1"/>
  <c r="AC7" i="1"/>
  <c r="W11" i="1"/>
  <c r="Z20" i="1"/>
  <c r="AQ14" i="1"/>
  <c r="AA33" i="1"/>
  <c r="BD36" i="1"/>
  <c r="AC18" i="1"/>
  <c r="I7" i="1"/>
  <c r="AO18" i="1"/>
  <c r="H12" i="1"/>
  <c r="AB33" i="1"/>
  <c r="AH9" i="1"/>
  <c r="K24" i="1"/>
  <c r="AR15" i="1"/>
  <c r="Y24" i="1"/>
  <c r="AM36" i="1"/>
  <c r="AT16" i="1"/>
  <c r="BD22" i="1"/>
  <c r="BA30" i="1"/>
  <c r="AI18" i="1"/>
  <c r="AD28" i="1"/>
  <c r="AH20" i="1"/>
  <c r="R23" i="1"/>
  <c r="BA33" i="1"/>
  <c r="BA22" i="1"/>
  <c r="O27" i="1"/>
  <c r="BA10" i="1"/>
  <c r="H10" i="1"/>
  <c r="AM8" i="1"/>
  <c r="BB33" i="1"/>
  <c r="K14" i="1"/>
  <c r="Z8" i="1"/>
  <c r="AU22" i="1"/>
  <c r="AN8" i="1"/>
  <c r="P14" i="1"/>
  <c r="Z17" i="1"/>
  <c r="AK17" i="1"/>
  <c r="AH18" i="1"/>
  <c r="AZ33" i="1"/>
  <c r="BA36" i="1"/>
  <c r="AW22" i="1"/>
  <c r="O23" i="1"/>
  <c r="BC15" i="1"/>
  <c r="P20" i="1"/>
  <c r="V26" i="1"/>
  <c r="Y30" i="1"/>
  <c r="AE29" i="1"/>
  <c r="BB24" i="1"/>
  <c r="AQ28" i="1"/>
  <c r="AU33" i="1"/>
  <c r="AB32" i="1"/>
  <c r="T22" i="1"/>
  <c r="U33" i="1"/>
  <c r="AM28" i="1"/>
  <c r="AU12" i="1"/>
  <c r="W24" i="1"/>
  <c r="AY36" i="1"/>
  <c r="R30" i="1"/>
  <c r="V7" i="1"/>
  <c r="AC25" i="1"/>
  <c r="M24" i="1"/>
  <c r="S24" i="1"/>
  <c r="H36" i="1"/>
  <c r="AQ30" i="1"/>
  <c r="AX10" i="1"/>
  <c r="AW32" i="1"/>
  <c r="V28" i="1"/>
  <c r="AT33" i="1"/>
  <c r="AS23" i="1"/>
  <c r="W23" i="1"/>
  <c r="AI21" i="1"/>
  <c r="AO8" i="1"/>
  <c r="AT14" i="1"/>
  <c r="T28" i="1"/>
  <c r="AW18" i="1"/>
  <c r="V22" i="1"/>
  <c r="AT36" i="1"/>
  <c r="BC16" i="1"/>
  <c r="AF17" i="1"/>
  <c r="Q14" i="1"/>
  <c r="AG24" i="1"/>
  <c r="AT11" i="1"/>
  <c r="R8" i="1"/>
  <c r="AL28" i="1"/>
  <c r="AY33" i="1"/>
  <c r="H18" i="1"/>
  <c r="X32" i="1"/>
  <c r="AI30" i="1"/>
  <c r="I11" i="1"/>
  <c r="I25" i="1"/>
  <c r="Q16" i="1"/>
  <c r="AE18" i="1"/>
  <c r="J27" i="1"/>
  <c r="Z36" i="1"/>
  <c r="AU14" i="1"/>
  <c r="I24" i="1"/>
  <c r="AI33" i="1"/>
  <c r="N32" i="1"/>
  <c r="BC17" i="1"/>
  <c r="AZ29" i="1"/>
  <c r="H22" i="1"/>
  <c r="AI36" i="1"/>
  <c r="AG16" i="1"/>
  <c r="AD16" i="1"/>
  <c r="AL21" i="1"/>
  <c r="I33" i="1"/>
  <c r="AV30" i="1"/>
  <c r="W18" i="1"/>
  <c r="AH21" i="1"/>
  <c r="K30" i="1"/>
  <c r="R24" i="1"/>
  <c r="AM32" i="1"/>
  <c r="R21" i="1"/>
  <c r="H7" i="1"/>
  <c r="AA31" i="1"/>
  <c r="AU17" i="1"/>
  <c r="AJ30" i="1"/>
  <c r="BB14" i="1"/>
  <c r="X18" i="1"/>
  <c r="BD31" i="1"/>
  <c r="L21" i="1"/>
  <c r="S16" i="1"/>
  <c r="BE18" i="1"/>
  <c r="U18" i="1"/>
  <c r="AF22" i="1"/>
  <c r="N26" i="1"/>
  <c r="S28" i="1"/>
  <c r="Z29" i="1"/>
  <c r="BD25" i="1"/>
  <c r="AE30" i="1"/>
  <c r="I23" i="1"/>
  <c r="AH27" i="1"/>
  <c r="T14" i="1"/>
  <c r="Y29" i="1"/>
  <c r="AB29" i="1"/>
  <c r="AE10" i="1"/>
  <c r="BE9" i="1"/>
  <c r="AX17" i="1"/>
  <c r="BE8" i="1"/>
  <c r="AN32" i="1"/>
  <c r="AT28" i="1"/>
  <c r="AB14" i="1"/>
  <c r="T31" i="1"/>
  <c r="BE27" i="1"/>
  <c r="AE14" i="1"/>
  <c r="AX29" i="1"/>
  <c r="AV28" i="1"/>
  <c r="BC25" i="1"/>
  <c r="AO15" i="1"/>
  <c r="O28" i="1"/>
  <c r="AM17" i="1"/>
  <c r="AQ22" i="1"/>
  <c r="BC28" i="1"/>
  <c r="AN28" i="1"/>
  <c r="M17" i="1"/>
  <c r="AB30" i="1"/>
  <c r="AG12" i="1"/>
  <c r="X20" i="1"/>
  <c r="T30" i="1"/>
  <c r="AE33" i="1"/>
  <c r="Z16" i="1"/>
  <c r="AP17" i="1"/>
  <c r="AL14" i="1"/>
  <c r="AX7" i="1"/>
  <c r="M23" i="1"/>
  <c r="T32" i="1"/>
  <c r="AI7" i="1"/>
  <c r="AH17" i="1"/>
  <c r="AZ32" i="1"/>
  <c r="T7" i="1"/>
  <c r="V27" i="1"/>
  <c r="Y12" i="1"/>
  <c r="AB16" i="1"/>
  <c r="BD10" i="1"/>
  <c r="AA8" i="1"/>
  <c r="AW31" i="1"/>
  <c r="Z32" i="1"/>
  <c r="AG22" i="1"/>
  <c r="V11" i="1"/>
  <c r="AR28" i="1"/>
  <c r="X27" i="1"/>
  <c r="AD33" i="1"/>
  <c r="AX14" i="1"/>
  <c r="AF8" i="1"/>
  <c r="AT20" i="1"/>
  <c r="AW27" i="1"/>
  <c r="BE26" i="1"/>
  <c r="AQ11" i="1"/>
  <c r="AV22" i="1"/>
  <c r="P8" i="1"/>
  <c r="AZ22" i="1"/>
  <c r="AF33" i="1"/>
  <c r="N10" i="1"/>
  <c r="AA28" i="1"/>
  <c r="AQ16" i="1"/>
  <c r="J23" i="1"/>
  <c r="AY25" i="1"/>
  <c r="AZ26" i="1"/>
  <c r="R7" i="1"/>
  <c r="M8" i="1"/>
  <c r="AJ33" i="1"/>
  <c r="T10" i="1"/>
  <c r="O24" i="1"/>
  <c r="Q23" i="1"/>
  <c r="Q36" i="1"/>
  <c r="V8" i="1"/>
  <c r="AV15" i="1"/>
  <c r="AU11" i="1"/>
  <c r="I15" i="1"/>
  <c r="AH11" i="1"/>
  <c r="Y21" i="1"/>
  <c r="AF23" i="1"/>
  <c r="W7" i="1"/>
  <c r="U15" i="1"/>
  <c r="Z24" i="1"/>
  <c r="AQ8" i="1"/>
  <c r="S23" i="1"/>
  <c r="AL29" i="1"/>
  <c r="BC8" i="1"/>
  <c r="AJ9" i="1"/>
  <c r="AU26" i="1"/>
  <c r="J17" i="1"/>
  <c r="O15" i="1"/>
  <c r="L26" i="1"/>
  <c r="AT26" i="1"/>
  <c r="S17" i="1"/>
  <c r="X14" i="1"/>
  <c r="O11" i="1"/>
  <c r="AZ27" i="1"/>
  <c r="V15" i="1"/>
  <c r="AS7" i="1"/>
  <c r="Y33" i="1"/>
  <c r="AS11" i="1"/>
  <c r="AR17" i="1"/>
  <c r="AE12" i="1"/>
  <c r="AS32" i="1"/>
  <c r="AJ24" i="1"/>
  <c r="AU21" i="1"/>
  <c r="L30" i="1"/>
  <c r="K28" i="1"/>
  <c r="AD29" i="1"/>
  <c r="AA14" i="1"/>
  <c r="AN15" i="1"/>
  <c r="K27" i="1"/>
  <c r="AT7" i="1"/>
  <c r="AD9" i="1"/>
  <c r="I22" i="1"/>
  <c r="AP24" i="1"/>
  <c r="K22" i="1"/>
  <c r="AH30" i="1"/>
  <c r="AQ23" i="1"/>
  <c r="X24" i="1"/>
  <c r="AD17" i="1"/>
  <c r="AR14" i="1"/>
  <c r="AC33" i="1"/>
  <c r="AL33" i="1"/>
  <c r="AQ21" i="1"/>
  <c r="AM24" i="1"/>
  <c r="AY17" i="1"/>
  <c r="J10" i="1"/>
  <c r="L7" i="1"/>
  <c r="AP32" i="1"/>
  <c r="AX36" i="1"/>
  <c r="L17" i="1"/>
  <c r="AJ27" i="1"/>
  <c r="Q9" i="1"/>
  <c r="S31" i="1"/>
  <c r="AV33" i="1"/>
  <c r="AP21" i="1"/>
  <c r="AC15" i="1"/>
  <c r="AB23" i="1"/>
  <c r="AY23" i="1"/>
  <c r="AS10" i="1"/>
  <c r="BA17" i="1"/>
  <c r="AL25" i="1"/>
  <c r="AJ16" i="1"/>
  <c r="AS14" i="1"/>
  <c r="I30" i="1"/>
  <c r="U20" i="1"/>
  <c r="AS15" i="1"/>
  <c r="AM16" i="1"/>
  <c r="AO9" i="1"/>
  <c r="Z12" i="1"/>
  <c r="W15" i="1"/>
  <c r="AE20" i="1"/>
  <c r="AC9" i="1"/>
  <c r="M33" i="1"/>
  <c r="M12" i="1"/>
  <c r="AH7" i="1"/>
  <c r="AZ23" i="1"/>
  <c r="AY20" i="1"/>
  <c r="Y31" i="1"/>
  <c r="AG7" i="1"/>
  <c r="AX16" i="1"/>
  <c r="AN33" i="1"/>
  <c r="AG28" i="1"/>
  <c r="X11" i="1"/>
  <c r="X17" i="1"/>
  <c r="N12" i="1"/>
  <c r="BA23" i="1"/>
  <c r="AR9" i="1"/>
  <c r="AO26" i="1"/>
  <c r="AT21" i="1"/>
  <c r="L10" i="1"/>
  <c r="AS30" i="1"/>
  <c r="T25" i="1"/>
  <c r="AS18" i="1"/>
  <c r="AD32" i="1"/>
  <c r="U23" i="1"/>
  <c r="S12" i="1"/>
  <c r="P10" i="1"/>
  <c r="AX22" i="1"/>
  <c r="Q10" i="1"/>
  <c r="BC31" i="1"/>
  <c r="M14" i="1"/>
  <c r="K36" i="1"/>
  <c r="AJ10" i="1"/>
  <c r="AR12" i="1"/>
  <c r="AH25" i="1"/>
  <c r="AO24" i="1"/>
  <c r="AG25" i="1"/>
  <c r="R36" i="1"/>
  <c r="AP15" i="1"/>
  <c r="AF15" i="1"/>
  <c r="L32" i="1"/>
  <c r="J8" i="1"/>
  <c r="J29" i="1"/>
  <c r="U14" i="1"/>
  <c r="AL27" i="1"/>
  <c r="AL31" i="1"/>
  <c r="AR33" i="1"/>
  <c r="P36" i="1"/>
  <c r="O33" i="1"/>
  <c r="AS28" i="1"/>
  <c r="AR11" i="1"/>
  <c r="N15" i="1"/>
  <c r="X23" i="1"/>
  <c r="Y11" i="1"/>
  <c r="H14" i="1"/>
  <c r="M29" i="1"/>
  <c r="R14" i="1"/>
  <c r="AJ12" i="1"/>
  <c r="AW21" i="1"/>
  <c r="AU18" i="1"/>
  <c r="I32" i="1"/>
  <c r="BB7" i="1"/>
  <c r="AN14" i="1"/>
  <c r="U12" i="1"/>
  <c r="W12" i="1"/>
  <c r="AH22" i="1"/>
  <c r="BD23" i="1"/>
  <c r="AS9" i="1"/>
  <c r="AP36" i="1"/>
  <c r="W21" i="1"/>
  <c r="M31" i="1"/>
  <c r="AJ15" i="1"/>
  <c r="AW25" i="1"/>
  <c r="O7" i="1"/>
  <c r="AW29" i="1"/>
  <c r="AN12" i="1"/>
  <c r="AA27" i="1"/>
  <c r="N18" i="1"/>
  <c r="I16" i="1"/>
  <c r="T15" i="1"/>
  <c r="BA26" i="1"/>
  <c r="AB21" i="1"/>
  <c r="BD16" i="1"/>
  <c r="P12" i="1"/>
  <c r="AK21" i="1"/>
  <c r="X31" i="1"/>
  <c r="AO20" i="1"/>
  <c r="AO22" i="1"/>
  <c r="AI22" i="1"/>
  <c r="K20" i="1"/>
  <c r="U32" i="1"/>
  <c r="AQ32" i="1"/>
  <c r="AD12" i="1"/>
  <c r="AV24" i="1"/>
  <c r="X8" i="1"/>
  <c r="O10" i="1"/>
  <c r="W22" i="1"/>
  <c r="AH32" i="1"/>
  <c r="AD11" i="1"/>
  <c r="AG36" i="1"/>
  <c r="BB11" i="1"/>
  <c r="Z31" i="1"/>
  <c r="H27" i="1"/>
  <c r="AB9" i="1"/>
  <c r="AQ31" i="1"/>
  <c r="AZ11" i="1"/>
  <c r="AD8" i="1"/>
  <c r="BC14" i="1"/>
  <c r="AX31" i="1"/>
  <c r="AM20" i="1"/>
  <c r="BE21" i="1"/>
  <c r="AK10" i="1"/>
  <c r="Y16" i="1"/>
  <c r="H11" i="1"/>
  <c r="U24" i="1"/>
  <c r="L33" i="1"/>
  <c r="AS25" i="1"/>
  <c r="AH31" i="1"/>
  <c r="L16" i="1"/>
  <c r="P7" i="1"/>
  <c r="BE28" i="1"/>
  <c r="T24" i="1"/>
  <c r="AK15" i="1"/>
  <c r="R26" i="1"/>
  <c r="AT8" i="1"/>
  <c r="AL30" i="1"/>
  <c r="AF25" i="1"/>
  <c r="AN21" i="1"/>
  <c r="AI16" i="1"/>
  <c r="AT27" i="1"/>
  <c r="AX9" i="1"/>
  <c r="AU25" i="1"/>
  <c r="AF7" i="1"/>
  <c r="T20" i="1"/>
  <c r="AT10" i="1"/>
  <c r="AR31" i="1"/>
  <c r="M15" i="1"/>
  <c r="K21" i="1"/>
  <c r="AO28" i="1"/>
  <c r="AV27" i="1"/>
  <c r="AQ24" i="1"/>
  <c r="AP12" i="1"/>
  <c r="R17" i="1"/>
  <c r="AV8" i="1"/>
  <c r="AB36" i="1"/>
  <c r="AN31" i="1"/>
  <c r="Q31" i="1"/>
  <c r="AQ27" i="1"/>
  <c r="AC16" i="1"/>
  <c r="AQ25" i="1"/>
  <c r="AI29" i="1"/>
  <c r="AV9" i="1"/>
  <c r="AS21" i="1"/>
  <c r="AH8" i="1"/>
  <c r="BD21" i="1"/>
  <c r="J12" i="1"/>
  <c r="AO17" i="1"/>
  <c r="T18" i="1"/>
  <c r="K7" i="1"/>
  <c r="Q17" i="1"/>
  <c r="M21" i="1"/>
  <c r="U22" i="1"/>
  <c r="BE24" i="1"/>
  <c r="Q32" i="1"/>
  <c r="K31" i="1"/>
  <c r="AX18" i="1"/>
  <c r="X21" i="1"/>
  <c r="M26" i="1"/>
  <c r="U21" i="1"/>
  <c r="AB15" i="1"/>
  <c r="AA24" i="1"/>
  <c r="AQ36" i="1"/>
  <c r="AO36" i="1"/>
  <c r="AA29" i="1"/>
  <c r="AG26" i="1"/>
  <c r="BA16" i="1"/>
  <c r="J14" i="1"/>
  <c r="AU30" i="1"/>
  <c r="V14" i="1"/>
  <c r="N11" i="1"/>
  <c r="S11" i="1"/>
  <c r="AA23" i="1"/>
  <c r="AS24" i="1"/>
  <c r="H31" i="1"/>
  <c r="AB26" i="1"/>
  <c r="AQ20" i="1"/>
  <c r="BA11" i="1"/>
  <c r="T36" i="1"/>
  <c r="AU24" i="1"/>
  <c r="H29" i="1"/>
  <c r="BA18" i="1"/>
  <c r="I10" i="1"/>
  <c r="BC12" i="1"/>
  <c r="X26" i="1"/>
  <c r="AD24" i="1"/>
  <c r="X16" i="1"/>
  <c r="S18" i="1"/>
  <c r="AU8" i="1"/>
  <c r="K26" i="1"/>
  <c r="I36" i="1"/>
  <c r="K29" i="1"/>
  <c r="X9" i="1"/>
  <c r="AP25" i="1"/>
  <c r="W32" i="1"/>
  <c r="O9" i="1"/>
  <c r="R31" i="1"/>
  <c r="AE28" i="1"/>
  <c r="BA25" i="1"/>
  <c r="BA29" i="1"/>
  <c r="AN9" i="1"/>
  <c r="P25" i="1"/>
  <c r="AW26" i="1"/>
  <c r="P27" i="1"/>
  <c r="AH16" i="1"/>
  <c r="AT17" i="1"/>
  <c r="AO29" i="1"/>
  <c r="AT9" i="1"/>
  <c r="AR30" i="1"/>
  <c r="AS22" i="1"/>
  <c r="T23" i="1"/>
  <c r="AT15" i="1"/>
  <c r="AW23" i="1"/>
  <c r="BE33" i="1"/>
  <c r="AQ17" i="1"/>
  <c r="AW15" i="1"/>
  <c r="AF18" i="1"/>
  <c r="V21" i="1"/>
  <c r="AE36" i="1"/>
  <c r="AL15" i="1"/>
  <c r="V32" i="1"/>
  <c r="AC23" i="1"/>
  <c r="AD27" i="1"/>
  <c r="AX27" i="1"/>
  <c r="AK11" i="1"/>
  <c r="AP9" i="1"/>
  <c r="Y25" i="1"/>
  <c r="AV32" i="1"/>
  <c r="H16" i="1"/>
  <c r="Z21" i="1"/>
  <c r="AA16" i="1"/>
  <c r="AK16" i="1"/>
  <c r="AK33" i="1"/>
  <c r="BA24" i="1"/>
  <c r="L9" i="1"/>
  <c r="AE16" i="1"/>
  <c r="AN18" i="1"/>
  <c r="AX15" i="1"/>
  <c r="BC18" i="1"/>
  <c r="AT32" i="1"/>
  <c r="AD18" i="1"/>
  <c r="AK24" i="1"/>
  <c r="AF21" i="1"/>
  <c r="AJ14" i="1"/>
  <c r="AG27" i="1"/>
  <c r="AJ21" i="1"/>
  <c r="AZ31" i="1"/>
  <c r="AV26" i="1"/>
  <c r="Y7" i="1"/>
  <c r="AZ15" i="1"/>
  <c r="W10" i="1"/>
  <c r="P17" i="1"/>
  <c r="AL17" i="1"/>
  <c r="BE17" i="1"/>
  <c r="AY15" i="1"/>
  <c r="Q25" i="1"/>
  <c r="BB10" i="1"/>
  <c r="AM11" i="1"/>
  <c r="W14" i="1"/>
  <c r="AL16" i="1"/>
  <c r="AR32" i="1"/>
  <c r="M27" i="1"/>
  <c r="AC27" i="1"/>
  <c r="BE31" i="1"/>
  <c r="AP33" i="1"/>
  <c r="AG20" i="1"/>
  <c r="AY10" i="1"/>
  <c r="AD22" i="1"/>
  <c r="AM30" i="1"/>
  <c r="Y14" i="1"/>
  <c r="L29" i="1"/>
  <c r="BC11" i="1"/>
  <c r="AD14" i="1"/>
  <c r="AJ26" i="1"/>
  <c r="AQ12" i="1"/>
  <c r="L18" i="1"/>
  <c r="AC11" i="1"/>
  <c r="AA36" i="1"/>
  <c r="H26" i="1"/>
  <c r="AG23" i="1"/>
  <c r="N16" i="1"/>
  <c r="AW10" i="1"/>
  <c r="AE15" i="1"/>
  <c r="AU7" i="1"/>
  <c r="AB8" i="1"/>
  <c r="AG21" i="1"/>
  <c r="O36" i="1"/>
  <c r="AQ18" i="1"/>
  <c r="BB26" i="1"/>
  <c r="AK22" i="1"/>
  <c r="AE25" i="1"/>
  <c r="AY30" i="1"/>
  <c r="Z10" i="1"/>
  <c r="S14" i="1"/>
  <c r="AG17" i="1"/>
  <c r="AP27" i="1"/>
  <c r="AC28" i="1"/>
  <c r="AR24" i="1"/>
  <c r="AZ21" i="1"/>
  <c r="AX24" i="1"/>
  <c r="BD7" i="1"/>
  <c r="W29" i="1"/>
  <c r="V12" i="1"/>
  <c r="Q15" i="1"/>
  <c r="BE11" i="1"/>
  <c r="N24" i="1"/>
  <c r="AV36" i="1"/>
  <c r="O22" i="1"/>
  <c r="AZ9" i="1"/>
  <c r="AK23" i="1"/>
  <c r="AY21" i="1"/>
  <c r="AZ14" i="1"/>
  <c r="X33" i="1"/>
  <c r="AK28" i="1"/>
  <c r="AH36" i="1"/>
  <c r="AI20" i="1"/>
  <c r="U11" i="1"/>
  <c r="AR8" i="1"/>
  <c r="BE23" i="1"/>
  <c r="AY24" i="1"/>
  <c r="AH28" i="1"/>
  <c r="Q12" i="1"/>
  <c r="AO11" i="1"/>
  <c r="I18" i="1"/>
  <c r="AM12" i="1"/>
  <c r="BC36" i="1"/>
  <c r="BD14" i="1"/>
  <c r="AJ8" i="1"/>
  <c r="AN36" i="1"/>
  <c r="AE11" i="1"/>
  <c r="AZ24" i="1"/>
  <c r="R18" i="1"/>
  <c r="AY31" i="1"/>
  <c r="P11" i="1"/>
  <c r="L27" i="1"/>
  <c r="AG9" i="1"/>
  <c r="AC14" i="1"/>
  <c r="AR25" i="1"/>
  <c r="Q21" i="1"/>
  <c r="R10" i="1"/>
  <c r="BD32" i="1"/>
  <c r="J25" i="1"/>
  <c r="Q7" i="1"/>
  <c r="AC21" i="1"/>
  <c r="AE7" i="1"/>
  <c r="Y26" i="1"/>
  <c r="U9" i="1"/>
  <c r="AE31" i="1"/>
  <c r="BC9" i="1"/>
  <c r="T26" i="1"/>
  <c r="BC30" i="1"/>
  <c r="AX23" i="1"/>
  <c r="AA17" i="1"/>
  <c r="O16" i="1"/>
  <c r="AA15" i="1"/>
  <c r="AU15" i="1"/>
  <c r="Y36" i="1"/>
  <c r="BA12" i="1"/>
  <c r="AQ9" i="1"/>
  <c r="AK25" i="1"/>
  <c r="AV31" i="1"/>
  <c r="J18" i="1"/>
  <c r="AR29" i="1"/>
  <c r="W36" i="1"/>
  <c r="I17" i="1"/>
  <c r="W16" i="1"/>
  <c r="U10" i="1"/>
  <c r="N20" i="1"/>
  <c r="AF12" i="1"/>
  <c r="AP31" i="1"/>
  <c r="AU23" i="1"/>
  <c r="AC24" i="1"/>
  <c r="AG14" i="1"/>
  <c r="BC24" i="1"/>
  <c r="O12" i="1"/>
  <c r="Y27" i="1"/>
  <c r="AH23" i="1"/>
  <c r="AB28" i="1"/>
  <c r="M7" i="1"/>
  <c r="W27" i="1"/>
  <c r="V20" i="1"/>
  <c r="BD30" i="1"/>
  <c r="AP20" i="1"/>
  <c r="BA7" i="1"/>
  <c r="AB31" i="1"/>
  <c r="AU31" i="1"/>
  <c r="AJ20" i="1"/>
  <c r="BB32" i="1"/>
  <c r="N22" i="1"/>
  <c r="R28" i="1"/>
  <c r="AR10" i="1"/>
  <c r="AI8" i="1"/>
  <c r="BC20" i="1"/>
  <c r="S20" i="1"/>
  <c r="I14" i="1"/>
  <c r="Y15" i="1"/>
  <c r="U36" i="1"/>
  <c r="BA21" i="1"/>
  <c r="AW9" i="1"/>
  <c r="AL12" i="1"/>
  <c r="O8" i="1"/>
  <c r="X29" i="1"/>
  <c r="O26" i="1"/>
  <c r="AC20" i="1"/>
  <c r="AW30" i="1"/>
  <c r="AR36" i="1"/>
  <c r="AS8" i="1"/>
  <c r="K15" i="1"/>
  <c r="AV18" i="1"/>
  <c r="BE7" i="1"/>
  <c r="AX11" i="1"/>
  <c r="AT24" i="1"/>
  <c r="AL18" i="1"/>
  <c r="S27" i="1"/>
  <c r="O30" i="1"/>
  <c r="BB28" i="1"/>
  <c r="I9" i="1"/>
  <c r="P23" i="1"/>
  <c r="AB18" i="1"/>
  <c r="R11" i="1"/>
  <c r="J9" i="1"/>
  <c r="T29" i="1"/>
  <c r="AK9" i="1"/>
  <c r="AG11" i="1"/>
  <c r="AO32" i="1"/>
  <c r="AA21" i="1"/>
  <c r="AN22" i="1"/>
  <c r="W33" i="1"/>
  <c r="S9" i="1"/>
  <c r="AZ18" i="1"/>
  <c r="T27" i="1"/>
  <c r="R32" i="1"/>
  <c r="AU27" i="1"/>
  <c r="U26" i="1"/>
  <c r="M9" i="1"/>
  <c r="L8" i="1"/>
  <c r="BD20" i="1"/>
  <c r="AS33" i="1"/>
  <c r="L20" i="1"/>
  <c r="N30" i="1"/>
  <c r="AH33" i="1"/>
  <c r="AI9" i="1"/>
  <c r="BC26" i="1"/>
  <c r="AJ18" i="1"/>
  <c r="AV20" i="1"/>
  <c r="AD15" i="1"/>
  <c r="Q24" i="1"/>
  <c r="Q22" i="1"/>
  <c r="M25" i="1"/>
  <c r="AA25" i="1"/>
  <c r="P26" i="1"/>
  <c r="M32" i="1"/>
  <c r="T12" i="1"/>
  <c r="Q29" i="1"/>
  <c r="T9" i="1"/>
  <c r="T8" i="1"/>
  <c r="Q33" i="1"/>
  <c r="AA12" i="1"/>
  <c r="AN11" i="1"/>
  <c r="BD28" i="1"/>
  <c r="U28" i="1"/>
  <c r="M30" i="1"/>
  <c r="I29" i="1"/>
  <c r="BA28" i="1"/>
  <c r="AM15" i="1"/>
  <c r="AV29" i="1"/>
  <c r="J20" i="1"/>
  <c r="AP18" i="1"/>
  <c r="P30" i="1"/>
  <c r="BB23" i="1"/>
  <c r="BE22" i="1"/>
  <c r="Q30" i="1"/>
  <c r="AD36" i="1"/>
  <c r="BB9" i="1"/>
  <c r="J32" i="1"/>
  <c r="AL8" i="1"/>
  <c r="AV25" i="1"/>
  <c r="Q26" i="1"/>
  <c r="X12" i="1"/>
  <c r="N31" i="1"/>
  <c r="AQ26" i="1"/>
  <c r="U17" i="1"/>
  <c r="AI17" i="1"/>
  <c r="AX12" i="1"/>
  <c r="AJ23" i="1"/>
  <c r="AQ10" i="1"/>
  <c r="AD20" i="1"/>
  <c r="M18" i="1"/>
  <c r="AI11" i="1"/>
  <c r="K32" i="1"/>
  <c r="AU10" i="1"/>
  <c r="V29" i="1"/>
  <c r="AG31" i="1"/>
  <c r="P21" i="1"/>
  <c r="AV11" i="1"/>
  <c r="AO7" i="1"/>
  <c r="X7" i="1"/>
  <c r="Y20" i="1"/>
  <c r="AY8" i="1"/>
  <c r="AQ15" i="1"/>
  <c r="AR16" i="1"/>
  <c r="H20" i="1"/>
  <c r="BD8" i="1"/>
  <c r="BF22" i="7" l="1"/>
  <c r="BF23" i="7"/>
  <c r="BF27" i="7"/>
  <c r="BF29" i="7"/>
  <c r="BF32" i="7"/>
  <c r="BF14" i="7"/>
  <c r="BF25" i="7"/>
  <c r="BF10" i="7"/>
  <c r="BF15" i="7"/>
  <c r="BF36" i="7"/>
  <c r="BF7" i="7"/>
  <c r="BF17" i="7"/>
  <c r="BF33" i="7"/>
  <c r="BF24" i="7"/>
  <c r="BF21" i="7"/>
  <c r="BF26" i="7"/>
  <c r="BF8" i="7"/>
  <c r="BF18" i="7"/>
  <c r="BF16" i="7"/>
  <c r="BF30" i="7"/>
  <c r="BF11" i="7"/>
  <c r="BF31" i="7"/>
  <c r="BF28" i="7"/>
  <c r="BF9" i="7"/>
  <c r="BF20" i="7"/>
  <c r="BF12" i="7"/>
  <c r="BC10" i="11"/>
  <c r="AV33" i="11"/>
  <c r="AT22" i="11"/>
  <c r="AW12" i="11"/>
  <c r="BC16" i="11"/>
  <c r="AZ29" i="11"/>
  <c r="AV30" i="11"/>
  <c r="AW31" i="11"/>
  <c r="BA26" i="11"/>
  <c r="BB12" i="11"/>
  <c r="AS24" i="11"/>
  <c r="AS32" i="11"/>
  <c r="AT31" i="11"/>
  <c r="AV23" i="11"/>
  <c r="BA21" i="11"/>
  <c r="AS15" i="11"/>
  <c r="Q31" i="11"/>
  <c r="BB27" i="11"/>
  <c r="AV22" i="11"/>
  <c r="AR31" i="11"/>
  <c r="AS8" i="11"/>
  <c r="AX29" i="11"/>
  <c r="AT30" i="11"/>
  <c r="AV25" i="11"/>
  <c r="BB26" i="11"/>
  <c r="BB9" i="11"/>
  <c r="AW27" i="11"/>
  <c r="BB23" i="11"/>
  <c r="AR28" i="11"/>
  <c r="BB28" i="11"/>
  <c r="AY15" i="11"/>
  <c r="BB8" i="11"/>
  <c r="AW24" i="11"/>
  <c r="AZ30" i="11"/>
  <c r="BB11" i="11"/>
  <c r="BB25" i="11"/>
  <c r="AW11" i="11"/>
  <c r="AW16" i="11"/>
  <c r="BB17" i="11"/>
  <c r="AY33" i="11"/>
  <c r="BA33" i="11"/>
  <c r="AV10" i="11"/>
  <c r="AZ25" i="11"/>
  <c r="AU33" i="11"/>
  <c r="AR16" i="11"/>
  <c r="AU27" i="11"/>
  <c r="AS18" i="11"/>
  <c r="AY12" i="11"/>
  <c r="AW29" i="11"/>
  <c r="AT10" i="11"/>
  <c r="AS33" i="11"/>
  <c r="AX8" i="11"/>
  <c r="BB15" i="11"/>
  <c r="BA16" i="11"/>
  <c r="AZ9" i="11"/>
  <c r="AX17" i="11"/>
  <c r="AV16" i="11"/>
  <c r="BA22" i="11"/>
  <c r="AR26" i="11"/>
  <c r="AW22" i="11"/>
  <c r="AV9" i="11"/>
  <c r="AT24" i="11"/>
  <c r="AT17" i="11"/>
  <c r="BC31" i="11"/>
  <c r="AT21" i="11"/>
  <c r="BB18" i="11"/>
  <c r="BE13" i="9"/>
  <c r="AY21" i="11"/>
  <c r="AT28" i="11"/>
  <c r="AU24" i="11"/>
  <c r="AX16" i="11"/>
  <c r="AX30" i="11"/>
  <c r="AZ27" i="11"/>
  <c r="BA10" i="11"/>
  <c r="BB24" i="11"/>
  <c r="AY31" i="11"/>
  <c r="AR12" i="11"/>
  <c r="AV26" i="11"/>
  <c r="AU15" i="11"/>
  <c r="AY32" i="11"/>
  <c r="AT32" i="11"/>
  <c r="AX9" i="11"/>
  <c r="AV31" i="11"/>
  <c r="AZ22" i="11"/>
  <c r="AZ18" i="11"/>
  <c r="AR15" i="11"/>
  <c r="AX10" i="11"/>
  <c r="AY24" i="11"/>
  <c r="AX23" i="11"/>
  <c r="BB32" i="11"/>
  <c r="AW32" i="11"/>
  <c r="AY28" i="11"/>
  <c r="BC17" i="11"/>
  <c r="AV17" i="11"/>
  <c r="AX27" i="11"/>
  <c r="AU18" i="11"/>
  <c r="AY10" i="11"/>
  <c r="AZ15" i="11"/>
  <c r="AZ11" i="11"/>
  <c r="BC32" i="11"/>
  <c r="AU21" i="11"/>
  <c r="AU32" i="11"/>
  <c r="AU29" i="11"/>
  <c r="BB30" i="11"/>
  <c r="AR17" i="11"/>
  <c r="AW28" i="11"/>
  <c r="AZ8" i="11"/>
  <c r="AS11" i="11"/>
  <c r="AW18" i="11"/>
  <c r="AU25" i="11"/>
  <c r="AU26" i="11"/>
  <c r="AT27" i="11"/>
  <c r="BC28" i="11"/>
  <c r="AY8" i="11"/>
  <c r="AT29" i="11"/>
  <c r="BC29" i="11"/>
  <c r="AS25" i="11"/>
  <c r="AX26" i="11"/>
  <c r="AS23" i="11"/>
  <c r="AV8" i="11"/>
  <c r="BA30" i="11"/>
  <c r="AW30" i="11"/>
  <c r="AT11" i="11"/>
  <c r="AS9" i="11"/>
  <c r="AZ32" i="11"/>
  <c r="BA31" i="11"/>
  <c r="BC12" i="11"/>
  <c r="BC27" i="11"/>
  <c r="I29" i="7"/>
  <c r="I29" i="8"/>
  <c r="X29" i="7"/>
  <c r="X29" i="8"/>
  <c r="AA17" i="7"/>
  <c r="AA17" i="8"/>
  <c r="AM12" i="8"/>
  <c r="AM12" i="7"/>
  <c r="AR24" i="7"/>
  <c r="AJ26" i="7"/>
  <c r="AJ26" i="8"/>
  <c r="H16" i="22"/>
  <c r="H16" i="7"/>
  <c r="H16" i="8"/>
  <c r="T19" i="2"/>
  <c r="T36" i="7"/>
  <c r="T36" i="8"/>
  <c r="K21" i="8"/>
  <c r="K21" i="7"/>
  <c r="AK21" i="8"/>
  <c r="AK21" i="7"/>
  <c r="X23" i="7"/>
  <c r="X23" i="8"/>
  <c r="AO9" i="8"/>
  <c r="AO9" i="7"/>
  <c r="X24" i="7"/>
  <c r="X24" i="8"/>
  <c r="AT26" i="7"/>
  <c r="AB16" i="7"/>
  <c r="AB16" i="8"/>
  <c r="T30" i="8"/>
  <c r="T30" i="7"/>
  <c r="BC28" i="7"/>
  <c r="AX29" i="7"/>
  <c r="AX17" i="7"/>
  <c r="I23" i="8"/>
  <c r="I23" i="7"/>
  <c r="AF22" i="8"/>
  <c r="AF22" i="7"/>
  <c r="L21" i="8"/>
  <c r="L21" i="7"/>
  <c r="AG16" i="7"/>
  <c r="AG16" i="8"/>
  <c r="AI33" i="8"/>
  <c r="AI33" i="7"/>
  <c r="H18" i="22"/>
  <c r="H18" i="8"/>
  <c r="H18" i="7"/>
  <c r="Q13" i="1"/>
  <c r="Q14" i="7"/>
  <c r="Q14" i="8"/>
  <c r="AT13" i="1"/>
  <c r="AT14" i="7"/>
  <c r="AW32" i="7"/>
  <c r="V6" i="1"/>
  <c r="V7" i="8"/>
  <c r="V7" i="7"/>
  <c r="T22" i="8"/>
  <c r="T22" i="7"/>
  <c r="V26" i="8"/>
  <c r="V26" i="7"/>
  <c r="AZ33" i="7"/>
  <c r="Z8" i="7"/>
  <c r="Z8" i="8"/>
  <c r="O27" i="8"/>
  <c r="O27" i="7"/>
  <c r="BE22" i="7"/>
  <c r="BD22" i="7"/>
  <c r="AB33" i="7"/>
  <c r="AB33" i="8"/>
  <c r="Z19" i="1"/>
  <c r="Z20" i="7"/>
  <c r="Z20" i="8"/>
  <c r="U16" i="7"/>
  <c r="U16" i="8"/>
  <c r="AE24" i="7"/>
  <c r="AE24" i="8"/>
  <c r="BB36" i="7"/>
  <c r="BB19" i="2"/>
  <c r="Y18" i="8"/>
  <c r="Y18" i="7"/>
  <c r="Z13" i="1"/>
  <c r="Z14" i="7"/>
  <c r="Z14" i="8"/>
  <c r="K18" i="8"/>
  <c r="K18" i="7"/>
  <c r="AR18" i="7"/>
  <c r="Z27" i="7"/>
  <c r="Z27" i="8"/>
  <c r="AZ16" i="7"/>
  <c r="AW36" i="7"/>
  <c r="AW19" i="2"/>
  <c r="AA30" i="7"/>
  <c r="AA30" i="8"/>
  <c r="AS17" i="7"/>
  <c r="S25" i="7"/>
  <c r="S25" i="8"/>
  <c r="P18" i="8"/>
  <c r="P18" i="7"/>
  <c r="AA19" i="1"/>
  <c r="AA20" i="7"/>
  <c r="AA20" i="8"/>
  <c r="AB24" i="7"/>
  <c r="AB24" i="8"/>
  <c r="AH29" i="8"/>
  <c r="AH29" i="7"/>
  <c r="AW24" i="7"/>
  <c r="L36" i="7"/>
  <c r="L36" i="8"/>
  <c r="L19" i="2"/>
  <c r="AF10" i="7"/>
  <c r="AF10" i="8"/>
  <c r="J33" i="8"/>
  <c r="J33" i="7"/>
  <c r="X28" i="8"/>
  <c r="X28" i="7"/>
  <c r="M19" i="2"/>
  <c r="M36" i="7"/>
  <c r="M36" i="8"/>
  <c r="BB15" i="7"/>
  <c r="BD15" i="7"/>
  <c r="AL19" i="1"/>
  <c r="AL20" i="8"/>
  <c r="AL20" i="7"/>
  <c r="U30" i="8"/>
  <c r="U30" i="7"/>
  <c r="AK32" i="7"/>
  <c r="AK32" i="8"/>
  <c r="K11" i="8"/>
  <c r="K11" i="7"/>
  <c r="R9" i="8"/>
  <c r="R9" i="7"/>
  <c r="N33" i="8"/>
  <c r="N33" i="7"/>
  <c r="AI27" i="8"/>
  <c r="AI27" i="7"/>
  <c r="AQ6" i="1"/>
  <c r="AQ7" i="7"/>
  <c r="AQ7" i="8"/>
  <c r="AF29" i="8"/>
  <c r="AF29" i="7"/>
  <c r="AB27" i="7"/>
  <c r="AB27" i="8"/>
  <c r="V16" i="8"/>
  <c r="V16" i="7"/>
  <c r="S32" i="7"/>
  <c r="S32" i="8"/>
  <c r="W30" i="8"/>
  <c r="W30" i="7"/>
  <c r="Y8" i="8"/>
  <c r="Y8" i="7"/>
  <c r="Q8" i="7"/>
  <c r="Q8" i="8"/>
  <c r="O29" i="8"/>
  <c r="O29" i="7"/>
  <c r="AV13" i="1"/>
  <c r="AV14" i="7"/>
  <c r="BD11" i="7"/>
  <c r="AJ31" i="7"/>
  <c r="AJ31" i="8"/>
  <c r="V10" i="7"/>
  <c r="V10" i="8"/>
  <c r="AC29" i="7"/>
  <c r="AC29" i="8"/>
  <c r="S10" i="7"/>
  <c r="S10" i="8"/>
  <c r="N29" i="8"/>
  <c r="N29" i="7"/>
  <c r="AO31" i="7"/>
  <c r="AO31" i="8"/>
  <c r="AX32" i="7"/>
  <c r="AF31" i="7"/>
  <c r="AF31" i="8"/>
  <c r="V23" i="8"/>
  <c r="V23" i="7"/>
  <c r="V25" i="8"/>
  <c r="V25" i="7"/>
  <c r="AR19" i="1"/>
  <c r="AR20" i="7"/>
  <c r="U27" i="8"/>
  <c r="U27" i="7"/>
  <c r="AI28" i="7"/>
  <c r="AI28" i="8"/>
  <c r="AL9" i="8"/>
  <c r="AL9" i="7"/>
  <c r="AF32" i="8"/>
  <c r="AF32" i="7"/>
  <c r="J31" i="8"/>
  <c r="J31" i="7"/>
  <c r="BB18" i="7"/>
  <c r="W15" i="17"/>
  <c r="W15" i="11"/>
  <c r="AP9" i="11"/>
  <c r="AP9" i="17"/>
  <c r="U8" i="17"/>
  <c r="U8" i="11"/>
  <c r="M19" i="9"/>
  <c r="M20" i="17"/>
  <c r="M20" i="11"/>
  <c r="L25" i="17"/>
  <c r="L25" i="11"/>
  <c r="AO19" i="9"/>
  <c r="AO20" i="17"/>
  <c r="AO20" i="11"/>
  <c r="L33" i="17"/>
  <c r="L33" i="11"/>
  <c r="AD11" i="11"/>
  <c r="AD11" i="17"/>
  <c r="AD32" i="17"/>
  <c r="AD32" i="11"/>
  <c r="AK11" i="11"/>
  <c r="AK11" i="17"/>
  <c r="AF28" i="11"/>
  <c r="AF28" i="17"/>
  <c r="AF9" i="17"/>
  <c r="AF9" i="11"/>
  <c r="AT6" i="9"/>
  <c r="AT7" i="11"/>
  <c r="R32" i="17"/>
  <c r="R32" i="11"/>
  <c r="K17" i="11"/>
  <c r="K17" i="17"/>
  <c r="AJ26" i="11"/>
  <c r="AJ26" i="17"/>
  <c r="BC9" i="11"/>
  <c r="AA36" i="11"/>
  <c r="AA27" i="2"/>
  <c r="AA36" i="17"/>
  <c r="V8" i="11"/>
  <c r="V8" i="17"/>
  <c r="Z12" i="11"/>
  <c r="Z12" i="17"/>
  <c r="AQ10" i="11"/>
  <c r="AQ10" i="17"/>
  <c r="AP11" i="11"/>
  <c r="AP11" i="17"/>
  <c r="Y6" i="9"/>
  <c r="Y7" i="11"/>
  <c r="Y7" i="17"/>
  <c r="Y25" i="17"/>
  <c r="Y25" i="11"/>
  <c r="I10" i="17"/>
  <c r="I10" i="11"/>
  <c r="AN25" i="17"/>
  <c r="AN25" i="11"/>
  <c r="AC36" i="17"/>
  <c r="AC27" i="2"/>
  <c r="AC36" i="11"/>
  <c r="AQ9" i="11"/>
  <c r="AQ9" i="17"/>
  <c r="Q25" i="11"/>
  <c r="Q25" i="17"/>
  <c r="AD27" i="17"/>
  <c r="AD27" i="11"/>
  <c r="AJ10" i="11"/>
  <c r="AJ10" i="17"/>
  <c r="N26" i="11"/>
  <c r="N26" i="17"/>
  <c r="AE33" i="11"/>
  <c r="AE33" i="17"/>
  <c r="T23" i="17"/>
  <c r="T23" i="11"/>
  <c r="AP27" i="11"/>
  <c r="AP27" i="17"/>
  <c r="AG27" i="17"/>
  <c r="AG27" i="11"/>
  <c r="P25" i="11"/>
  <c r="P25" i="17"/>
  <c r="N19" i="9"/>
  <c r="N20" i="17"/>
  <c r="N20" i="11"/>
  <c r="R36" i="11"/>
  <c r="R27" i="2"/>
  <c r="R36" i="17"/>
  <c r="AF6" i="9"/>
  <c r="AF7" i="17"/>
  <c r="AF7" i="11"/>
  <c r="Y29" i="17"/>
  <c r="Y29" i="11"/>
  <c r="V12" i="11"/>
  <c r="V12" i="17"/>
  <c r="X28" i="17"/>
  <c r="X28" i="11"/>
  <c r="AU6" i="9"/>
  <c r="AU7" i="11"/>
  <c r="AL27" i="17"/>
  <c r="AL27" i="11"/>
  <c r="AF13" i="9"/>
  <c r="AF14" i="17"/>
  <c r="AF14" i="11"/>
  <c r="V18" i="17"/>
  <c r="V18" i="11"/>
  <c r="AL12" i="17"/>
  <c r="AL12" i="11"/>
  <c r="AG26" i="11"/>
  <c r="AG26" i="17"/>
  <c r="AM31" i="11"/>
  <c r="AM31" i="17"/>
  <c r="M28" i="17"/>
  <c r="M28" i="11"/>
  <c r="W13" i="9"/>
  <c r="W14" i="11"/>
  <c r="W14" i="17"/>
  <c r="AM23" i="17"/>
  <c r="AM23" i="11"/>
  <c r="T28" i="11"/>
  <c r="T28" i="17"/>
  <c r="W29" i="17"/>
  <c r="W29" i="11"/>
  <c r="I9" i="11"/>
  <c r="I9" i="17"/>
  <c r="W31" i="11"/>
  <c r="W31" i="17"/>
  <c r="R19" i="9"/>
  <c r="R20" i="17"/>
  <c r="R20" i="11"/>
  <c r="AC10" i="11"/>
  <c r="AC10" i="17"/>
  <c r="L32" i="11"/>
  <c r="L32" i="17"/>
  <c r="AF18" i="11"/>
  <c r="AF18" i="17"/>
  <c r="U29" i="11"/>
  <c r="U29" i="17"/>
  <c r="U24" i="11"/>
  <c r="U24" i="17"/>
  <c r="AY13" i="9"/>
  <c r="AY14" i="11"/>
  <c r="AH33" i="11"/>
  <c r="AH33" i="17"/>
  <c r="AI27" i="17"/>
  <c r="AI27" i="11"/>
  <c r="AO8" i="17"/>
  <c r="AO8" i="11"/>
  <c r="AA11" i="17"/>
  <c r="AA11" i="11"/>
  <c r="V13" i="9"/>
  <c r="V14" i="11"/>
  <c r="V14" i="17"/>
  <c r="AL13" i="9"/>
  <c r="AL14" i="17"/>
  <c r="AL14" i="11"/>
  <c r="AP33" i="11"/>
  <c r="AP33" i="17"/>
  <c r="Q19" i="9"/>
  <c r="Q20" i="11"/>
  <c r="Q20" i="17"/>
  <c r="M26" i="11"/>
  <c r="M26" i="17"/>
  <c r="AB23" i="11"/>
  <c r="AB23" i="17"/>
  <c r="Q33" i="11"/>
  <c r="Q33" i="17"/>
  <c r="R29" i="11"/>
  <c r="R29" i="17"/>
  <c r="I16" i="11"/>
  <c r="I16" i="17"/>
  <c r="AD9" i="11"/>
  <c r="AD9" i="17"/>
  <c r="R21" i="11"/>
  <c r="R21" i="17"/>
  <c r="Q30" i="17"/>
  <c r="Q30" i="11"/>
  <c r="O22" i="11"/>
  <c r="O22" i="17"/>
  <c r="M8" i="11"/>
  <c r="M8" i="17"/>
  <c r="BC26" i="11"/>
  <c r="BB21" i="11"/>
  <c r="R15" i="11"/>
  <c r="R15" i="17"/>
  <c r="AJ6" i="9"/>
  <c r="AJ7" i="11"/>
  <c r="AJ7" i="17"/>
  <c r="AH24" i="17"/>
  <c r="AH24" i="11"/>
  <c r="AA8" i="11"/>
  <c r="AA8" i="17"/>
  <c r="Z23" i="17"/>
  <c r="Z23" i="11"/>
  <c r="AN30" i="11"/>
  <c r="AN30" i="17"/>
  <c r="AD16" i="17"/>
  <c r="AD16" i="11"/>
  <c r="U23" i="17"/>
  <c r="U23" i="11"/>
  <c r="J18" i="17"/>
  <c r="J18" i="11"/>
  <c r="T10" i="17"/>
  <c r="T10" i="11"/>
  <c r="AJ11" i="17"/>
  <c r="AJ11" i="11"/>
  <c r="AJ16" i="11"/>
  <c r="AJ16" i="17"/>
  <c r="BE17" i="11"/>
  <c r="BD17" i="11"/>
  <c r="AK9" i="17"/>
  <c r="AK9" i="11"/>
  <c r="AQ32" i="17"/>
  <c r="AQ32" i="11"/>
  <c r="AU28" i="11"/>
  <c r="AL16" i="11"/>
  <c r="AL16" i="17"/>
  <c r="AX11" i="11"/>
  <c r="M24" i="17"/>
  <c r="M24" i="11"/>
  <c r="N29" i="17"/>
  <c r="N29" i="11"/>
  <c r="AC17" i="11"/>
  <c r="AC17" i="17"/>
  <c r="AF12" i="11"/>
  <c r="AF12" i="17"/>
  <c r="AA21" i="17"/>
  <c r="AA21" i="11"/>
  <c r="K6" i="9"/>
  <c r="K7" i="17"/>
  <c r="K7" i="11"/>
  <c r="W25" i="11"/>
  <c r="W25" i="17"/>
  <c r="AA22" i="17"/>
  <c r="AA22" i="11"/>
  <c r="AP30" i="17"/>
  <c r="AP30" i="11"/>
  <c r="R24" i="11"/>
  <c r="R24" i="17"/>
  <c r="AC32" i="11"/>
  <c r="AC32" i="17"/>
  <c r="AX19" i="9"/>
  <c r="AX20" i="11"/>
  <c r="W17" i="11"/>
  <c r="W17" i="17"/>
  <c r="AW25" i="11"/>
  <c r="BA36" i="11"/>
  <c r="BA27" i="2"/>
  <c r="Z16" i="11"/>
  <c r="Z16" i="17"/>
  <c r="L22" i="17"/>
  <c r="L22" i="11"/>
  <c r="Y21" i="17"/>
  <c r="Y21" i="11"/>
  <c r="AV6" i="9"/>
  <c r="AV7" i="11"/>
  <c r="L8" i="7"/>
  <c r="L8" i="8"/>
  <c r="V26" i="11"/>
  <c r="V26" i="17"/>
  <c r="S25" i="11"/>
  <c r="S25" i="17"/>
  <c r="AP12" i="11"/>
  <c r="AP12" i="17"/>
  <c r="Q23" i="11"/>
  <c r="Q23" i="17"/>
  <c r="AQ21" i="17"/>
  <c r="AQ21" i="11"/>
  <c r="AJ15" i="11"/>
  <c r="AJ15" i="17"/>
  <c r="AG31" i="11"/>
  <c r="AG31" i="17"/>
  <c r="AG33" i="11"/>
  <c r="AG33" i="17"/>
  <c r="AN6" i="9"/>
  <c r="AN7" i="11"/>
  <c r="AN7" i="17"/>
  <c r="S36" i="17"/>
  <c r="S36" i="11"/>
  <c r="S27" i="2"/>
  <c r="Y28" i="11"/>
  <c r="Y28" i="17"/>
  <c r="AB27" i="11"/>
  <c r="AB27" i="17"/>
  <c r="K24" i="11"/>
  <c r="K24" i="17"/>
  <c r="P16" i="17"/>
  <c r="P16" i="11"/>
  <c r="P26" i="11"/>
  <c r="P26" i="17"/>
  <c r="AX25" i="11"/>
  <c r="AS6" i="9"/>
  <c r="AS7" i="11"/>
  <c r="P8" i="11"/>
  <c r="P8" i="17"/>
  <c r="AC6" i="9"/>
  <c r="AC7" i="11"/>
  <c r="AC7" i="17"/>
  <c r="X8" i="17"/>
  <c r="X8" i="11"/>
  <c r="AQ18" i="17"/>
  <c r="AQ18" i="11"/>
  <c r="AK23" i="11"/>
  <c r="AK23" i="17"/>
  <c r="AN22" i="17"/>
  <c r="AN22" i="11"/>
  <c r="AE13" i="9"/>
  <c r="AE14" i="17"/>
  <c r="AE14" i="11"/>
  <c r="AF32" i="17"/>
  <c r="AF32" i="11"/>
  <c r="N23" i="17"/>
  <c r="N23" i="11"/>
  <c r="Y23" i="17"/>
  <c r="Y23" i="11"/>
  <c r="M33" i="11"/>
  <c r="M33" i="17"/>
  <c r="Y17" i="17"/>
  <c r="Y17" i="11"/>
  <c r="BE31" i="11"/>
  <c r="BD31" i="11"/>
  <c r="BE6" i="9"/>
  <c r="BF6" i="11" s="1"/>
  <c r="BE7" i="11"/>
  <c r="AP31" i="11"/>
  <c r="AP31" i="17"/>
  <c r="BE21" i="11"/>
  <c r="BD21" i="11"/>
  <c r="T17" i="17"/>
  <c r="T17" i="11"/>
  <c r="P29" i="17"/>
  <c r="P29" i="11"/>
  <c r="H26" i="11"/>
  <c r="H26" i="17"/>
  <c r="AM22" i="17"/>
  <c r="AM22" i="11"/>
  <c r="AK8" i="11"/>
  <c r="AK8" i="17"/>
  <c r="M17" i="11"/>
  <c r="M17" i="17"/>
  <c r="AH16" i="11"/>
  <c r="AH16" i="17"/>
  <c r="AI28" i="11"/>
  <c r="AI28" i="17"/>
  <c r="AE26" i="11"/>
  <c r="AE26" i="17"/>
  <c r="Y13" i="9"/>
  <c r="Y14" i="17"/>
  <c r="Y14" i="11"/>
  <c r="L17" i="11"/>
  <c r="L17" i="17"/>
  <c r="N24" i="11"/>
  <c r="N24" i="17"/>
  <c r="Z33" i="11"/>
  <c r="Z33" i="17"/>
  <c r="AI10" i="17"/>
  <c r="AI10" i="11"/>
  <c r="BB19" i="9"/>
  <c r="BB20" i="11"/>
  <c r="K31" i="17"/>
  <c r="K31" i="11"/>
  <c r="L29" i="17"/>
  <c r="L29" i="11"/>
  <c r="K8" i="11"/>
  <c r="K8" i="17"/>
  <c r="AB25" i="11"/>
  <c r="AB25" i="17"/>
  <c r="H27" i="2"/>
  <c r="H36" i="17"/>
  <c r="H36" i="11"/>
  <c r="AF21" i="11"/>
  <c r="AF21" i="17"/>
  <c r="AN21" i="17"/>
  <c r="AN21" i="11"/>
  <c r="O23" i="11"/>
  <c r="O23" i="17"/>
  <c r="AI11" i="11"/>
  <c r="AI11" i="17"/>
  <c r="AH27" i="11"/>
  <c r="AH27" i="17"/>
  <c r="BE26" i="11"/>
  <c r="BD26" i="11"/>
  <c r="L18" i="17"/>
  <c r="L18" i="11"/>
  <c r="Z29" i="17"/>
  <c r="Z29" i="11"/>
  <c r="AF25" i="11"/>
  <c r="AF25" i="17"/>
  <c r="AP23" i="11"/>
  <c r="AP23" i="17"/>
  <c r="X36" i="17"/>
  <c r="X27" i="2"/>
  <c r="X36" i="11"/>
  <c r="AI9" i="11"/>
  <c r="AI9" i="17"/>
  <c r="P12" i="17"/>
  <c r="P12" i="11"/>
  <c r="AD6" i="9"/>
  <c r="AD7" i="11"/>
  <c r="AD7" i="17"/>
  <c r="K25" i="17"/>
  <c r="K25" i="11"/>
  <c r="V9" i="17"/>
  <c r="V9" i="11"/>
  <c r="AE28" i="11"/>
  <c r="AE28" i="17"/>
  <c r="AJ12" i="11"/>
  <c r="AJ12" i="17"/>
  <c r="AO13" i="9"/>
  <c r="AO14" i="17"/>
  <c r="AO14" i="11"/>
  <c r="AS27" i="2"/>
  <c r="AS36" i="11"/>
  <c r="BE8" i="7"/>
  <c r="BD8" i="7"/>
  <c r="AV11" i="7"/>
  <c r="AI11" i="8"/>
  <c r="AI11" i="7"/>
  <c r="X12" i="7"/>
  <c r="X12" i="8"/>
  <c r="AD19" i="2"/>
  <c r="AD36" i="8"/>
  <c r="AD36" i="7"/>
  <c r="AV29" i="7"/>
  <c r="BE28" i="7"/>
  <c r="BD28" i="7"/>
  <c r="T12" i="7"/>
  <c r="T12" i="8"/>
  <c r="Q24" i="8"/>
  <c r="Q24" i="7"/>
  <c r="N30" i="8"/>
  <c r="N30" i="7"/>
  <c r="U26" i="8"/>
  <c r="U26" i="7"/>
  <c r="S9" i="7"/>
  <c r="S9" i="8"/>
  <c r="P23" i="8"/>
  <c r="P23" i="7"/>
  <c r="AT24" i="7"/>
  <c r="AR36" i="7"/>
  <c r="AR19" i="2"/>
  <c r="AW9" i="7"/>
  <c r="AI8" i="7"/>
  <c r="AI8" i="8"/>
  <c r="AB31" i="7"/>
  <c r="AB31" i="8"/>
  <c r="AG13" i="1"/>
  <c r="AG14" i="7"/>
  <c r="AG14" i="8"/>
  <c r="AR29" i="7"/>
  <c r="BC30" i="7"/>
  <c r="Q6" i="1"/>
  <c r="Q7" i="8"/>
  <c r="Q7" i="7"/>
  <c r="AG9" i="7"/>
  <c r="AG9" i="8"/>
  <c r="AE11" i="7"/>
  <c r="AE11" i="8"/>
  <c r="Q12" i="8"/>
  <c r="Q12" i="7"/>
  <c r="AI19" i="1"/>
  <c r="AI20" i="7"/>
  <c r="AI20" i="8"/>
  <c r="V12" i="8"/>
  <c r="V12" i="7"/>
  <c r="AG17" i="7"/>
  <c r="AG17" i="8"/>
  <c r="AQ18" i="7"/>
  <c r="AQ18" i="8"/>
  <c r="L18" i="7"/>
  <c r="L18" i="8"/>
  <c r="BC11" i="7"/>
  <c r="AP33" i="7"/>
  <c r="AP33" i="8"/>
  <c r="W13" i="1"/>
  <c r="W14" i="7"/>
  <c r="W14" i="8"/>
  <c r="Y6" i="1"/>
  <c r="Y7" i="7"/>
  <c r="Y7" i="8"/>
  <c r="AF21" i="7"/>
  <c r="AF21" i="8"/>
  <c r="AX15" i="7"/>
  <c r="AK33" i="7"/>
  <c r="AK33" i="8"/>
  <c r="Y25" i="8"/>
  <c r="Y25" i="7"/>
  <c r="V32" i="8"/>
  <c r="V32" i="7"/>
  <c r="AT17" i="7"/>
  <c r="BA25" i="7"/>
  <c r="X9" i="7"/>
  <c r="X9" i="8"/>
  <c r="BA11" i="7"/>
  <c r="S11" i="8"/>
  <c r="S11" i="7"/>
  <c r="AG26" i="8"/>
  <c r="AG26" i="7"/>
  <c r="X21" i="7"/>
  <c r="X21" i="8"/>
  <c r="Q17" i="8"/>
  <c r="Q17" i="7"/>
  <c r="AC16" i="8"/>
  <c r="AC16" i="7"/>
  <c r="AT10" i="7"/>
  <c r="AN21" i="8"/>
  <c r="AN21" i="7"/>
  <c r="U24" i="8"/>
  <c r="U24" i="7"/>
  <c r="Z31" i="7"/>
  <c r="Z31" i="8"/>
  <c r="AO22" i="7"/>
  <c r="AO22" i="8"/>
  <c r="AB21" i="8"/>
  <c r="AB21" i="7"/>
  <c r="O6" i="1"/>
  <c r="O7" i="8"/>
  <c r="O7" i="7"/>
  <c r="AH22" i="8"/>
  <c r="AH22" i="7"/>
  <c r="AN13" i="1"/>
  <c r="AN14" i="8"/>
  <c r="AN14" i="7"/>
  <c r="R13" i="1"/>
  <c r="R14" i="7"/>
  <c r="R14" i="8"/>
  <c r="AS28" i="7"/>
  <c r="J8" i="8"/>
  <c r="J8" i="7"/>
  <c r="AH25" i="7"/>
  <c r="AH25" i="8"/>
  <c r="AX22" i="7"/>
  <c r="T25" i="7"/>
  <c r="T25" i="8"/>
  <c r="AN33" i="7"/>
  <c r="AN33" i="8"/>
  <c r="M33" i="8"/>
  <c r="M33" i="7"/>
  <c r="U19" i="1"/>
  <c r="U20" i="8"/>
  <c r="U20" i="7"/>
  <c r="AB23" i="7"/>
  <c r="AB23" i="8"/>
  <c r="AJ27" i="8"/>
  <c r="AJ27" i="7"/>
  <c r="AQ21" i="7"/>
  <c r="AQ21" i="8"/>
  <c r="AH30" i="8"/>
  <c r="AH30" i="7"/>
  <c r="AN15" i="7"/>
  <c r="AN15" i="8"/>
  <c r="AS32" i="7"/>
  <c r="O11" i="8"/>
  <c r="O11" i="7"/>
  <c r="J17" i="7"/>
  <c r="J17" i="8"/>
  <c r="Z24" i="7"/>
  <c r="Z24" i="8"/>
  <c r="AU11" i="7"/>
  <c r="M8" i="8"/>
  <c r="M8" i="7"/>
  <c r="P8" i="7"/>
  <c r="P8" i="8"/>
  <c r="AF8" i="8"/>
  <c r="AF8" i="7"/>
  <c r="Z32" i="8"/>
  <c r="Z32" i="7"/>
  <c r="T6" i="1"/>
  <c r="T7" i="7"/>
  <c r="T7" i="8"/>
  <c r="AX6" i="1"/>
  <c r="AX7" i="7"/>
  <c r="AB30" i="7"/>
  <c r="AB30" i="8"/>
  <c r="O28" i="8"/>
  <c r="O28" i="7"/>
  <c r="T31" i="8"/>
  <c r="T31" i="7"/>
  <c r="AB29" i="8"/>
  <c r="AB29" i="7"/>
  <c r="Z29" i="7"/>
  <c r="Z29" i="8"/>
  <c r="BB13" i="1"/>
  <c r="BB14" i="7"/>
  <c r="R21" i="8"/>
  <c r="R21" i="7"/>
  <c r="I33" i="7"/>
  <c r="I33" i="8"/>
  <c r="H22" i="8"/>
  <c r="H22" i="22"/>
  <c r="H22" i="7"/>
  <c r="I11" i="8"/>
  <c r="I11" i="7"/>
  <c r="AY33" i="7"/>
  <c r="BC16" i="7"/>
  <c r="W23" i="7"/>
  <c r="W23" i="8"/>
  <c r="H19" i="2"/>
  <c r="H36" i="22"/>
  <c r="H36" i="7"/>
  <c r="H36" i="8"/>
  <c r="W24" i="8"/>
  <c r="W24" i="7"/>
  <c r="AQ28" i="8"/>
  <c r="AQ28" i="7"/>
  <c r="O23" i="8"/>
  <c r="O23" i="7"/>
  <c r="Z17" i="8"/>
  <c r="Z17" i="7"/>
  <c r="BB33" i="7"/>
  <c r="R23" i="8"/>
  <c r="R23" i="7"/>
  <c r="I6" i="1"/>
  <c r="I7" i="8"/>
  <c r="I7" i="7"/>
  <c r="BA8" i="7"/>
  <c r="AY13" i="1"/>
  <c r="AY14" i="7"/>
  <c r="AI13" i="1"/>
  <c r="AI14" i="7"/>
  <c r="AI14" i="8"/>
  <c r="AG15" i="7"/>
  <c r="AG15" i="8"/>
  <c r="AT30" i="7"/>
  <c r="P32" i="7"/>
  <c r="P32" i="8"/>
  <c r="P33" i="8"/>
  <c r="P33" i="7"/>
  <c r="AU19" i="1"/>
  <c r="AU20" i="7"/>
  <c r="S33" i="7"/>
  <c r="S33" i="8"/>
  <c r="AE17" i="8"/>
  <c r="AE17" i="7"/>
  <c r="R25" i="7"/>
  <c r="R25" i="8"/>
  <c r="X22" i="7"/>
  <c r="X22" i="8"/>
  <c r="AB12" i="7"/>
  <c r="AB12" i="8"/>
  <c r="BE9" i="7"/>
  <c r="BD9" i="7"/>
  <c r="Z23" i="8"/>
  <c r="Z23" i="7"/>
  <c r="W9" i="8"/>
  <c r="W9" i="7"/>
  <c r="BB19" i="1"/>
  <c r="BB20" i="7"/>
  <c r="Z15" i="8"/>
  <c r="Z15" i="7"/>
  <c r="K16" i="7"/>
  <c r="K16" i="8"/>
  <c r="AX25" i="7"/>
  <c r="AY16" i="7"/>
  <c r="S29" i="8"/>
  <c r="S29" i="7"/>
  <c r="S8" i="7"/>
  <c r="S8" i="8"/>
  <c r="N17" i="7"/>
  <c r="N17" i="8"/>
  <c r="BE19" i="1"/>
  <c r="BE20" i="7"/>
  <c r="L11" i="7"/>
  <c r="L11" i="8"/>
  <c r="R27" i="7"/>
  <c r="R27" i="8"/>
  <c r="BC23" i="7"/>
  <c r="L13" i="1"/>
  <c r="L14" i="7"/>
  <c r="L14" i="8"/>
  <c r="K10" i="7"/>
  <c r="K10" i="8"/>
  <c r="Q27" i="8"/>
  <c r="Q27" i="7"/>
  <c r="AZ36" i="7"/>
  <c r="AZ19" i="2"/>
  <c r="AZ30" i="7"/>
  <c r="W17" i="8"/>
  <c r="W17" i="7"/>
  <c r="W26" i="8"/>
  <c r="W26" i="7"/>
  <c r="O17" i="8"/>
  <c r="O17" i="7"/>
  <c r="AX19" i="1"/>
  <c r="AX20" i="7"/>
  <c r="AV21" i="7"/>
  <c r="N8" i="8"/>
  <c r="N8" i="7"/>
  <c r="W8" i="7"/>
  <c r="W8" i="8"/>
  <c r="I12" i="7"/>
  <c r="I12" i="8"/>
  <c r="AJ6" i="1"/>
  <c r="AJ7" i="7"/>
  <c r="AJ7" i="8"/>
  <c r="M19" i="1"/>
  <c r="M20" i="8"/>
  <c r="M20" i="7"/>
  <c r="AJ25" i="8"/>
  <c r="AJ25" i="7"/>
  <c r="O21" i="7"/>
  <c r="O21" i="8"/>
  <c r="AX30" i="7"/>
  <c r="AX8" i="7"/>
  <c r="S21" i="7"/>
  <c r="S21" i="8"/>
  <c r="AA18" i="7"/>
  <c r="AA18" i="8"/>
  <c r="AS26" i="7"/>
  <c r="R16" i="8"/>
  <c r="R16" i="7"/>
  <c r="AY26" i="7"/>
  <c r="AD30" i="8"/>
  <c r="AD30" i="7"/>
  <c r="R19" i="1"/>
  <c r="R20" i="7"/>
  <c r="R20" i="8"/>
  <c r="AX33" i="7"/>
  <c r="AX21" i="7"/>
  <c r="AU9" i="7"/>
  <c r="AJ28" i="7"/>
  <c r="AJ28" i="8"/>
  <c r="BA15" i="7"/>
  <c r="P24" i="8"/>
  <c r="P24" i="7"/>
  <c r="AW8" i="7"/>
  <c r="AH12" i="8"/>
  <c r="AH12" i="7"/>
  <c r="BA31" i="7"/>
  <c r="H28" i="22"/>
  <c r="H28" i="7"/>
  <c r="H28" i="8"/>
  <c r="J16" i="7"/>
  <c r="J16" i="8"/>
  <c r="V33" i="7"/>
  <c r="V33" i="8"/>
  <c r="AP30" i="7"/>
  <c r="AP30" i="8"/>
  <c r="U6" i="1"/>
  <c r="U7" i="8"/>
  <c r="U7" i="7"/>
  <c r="Z22" i="8"/>
  <c r="Z22" i="7"/>
  <c r="AK17" i="17"/>
  <c r="AK17" i="11"/>
  <c r="AL17" i="11"/>
  <c r="AL17" i="17"/>
  <c r="K11" i="11"/>
  <c r="K11" i="17"/>
  <c r="P23" i="17"/>
  <c r="P23" i="11"/>
  <c r="AL8" i="17"/>
  <c r="AL8" i="11"/>
  <c r="AL19" i="9"/>
  <c r="AL20" i="17"/>
  <c r="AL20" i="11"/>
  <c r="BA18" i="11"/>
  <c r="AQ15" i="17"/>
  <c r="AQ15" i="11"/>
  <c r="Y18" i="17"/>
  <c r="Y18" i="11"/>
  <c r="AJ29" i="17"/>
  <c r="AJ29" i="11"/>
  <c r="AH36" i="11"/>
  <c r="AH36" i="17"/>
  <c r="AH27" i="2"/>
  <c r="AP32" i="17"/>
  <c r="AP32" i="11"/>
  <c r="K12" i="17"/>
  <c r="K12" i="11"/>
  <c r="O32" i="17"/>
  <c r="O32" i="11"/>
  <c r="AI6" i="9"/>
  <c r="AI7" i="17"/>
  <c r="AI7" i="11"/>
  <c r="AU30" i="11"/>
  <c r="X16" i="11"/>
  <c r="X16" i="17"/>
  <c r="K32" i="17"/>
  <c r="K32" i="11"/>
  <c r="J32" i="11" s="1"/>
  <c r="W33" i="17"/>
  <c r="W33" i="11"/>
  <c r="AA28" i="11"/>
  <c r="AA28" i="17"/>
  <c r="AJ8" i="11"/>
  <c r="AJ8" i="17"/>
  <c r="BE9" i="11"/>
  <c r="BD9" i="11"/>
  <c r="AN15" i="17"/>
  <c r="AN15" i="11"/>
  <c r="X6" i="9"/>
  <c r="X7" i="17"/>
  <c r="X7" i="11"/>
  <c r="M36" i="17"/>
  <c r="M27" i="2"/>
  <c r="M36" i="11"/>
  <c r="O19" i="9"/>
  <c r="O20" i="11"/>
  <c r="O20" i="17"/>
  <c r="AO23" i="17"/>
  <c r="AO23" i="11"/>
  <c r="H29" i="11"/>
  <c r="H29" i="17"/>
  <c r="T11" i="17"/>
  <c r="T11" i="11"/>
  <c r="AM25" i="11"/>
  <c r="AM25" i="17"/>
  <c r="X21" i="11"/>
  <c r="X21" i="17"/>
  <c r="AJ25" i="11"/>
  <c r="AJ25" i="17"/>
  <c r="AM27" i="2"/>
  <c r="AM36" i="11"/>
  <c r="AM36" i="17"/>
  <c r="X9" i="11"/>
  <c r="X9" i="17"/>
  <c r="S33" i="11"/>
  <c r="S33" i="17"/>
  <c r="Q24" i="17"/>
  <c r="Q24" i="11"/>
  <c r="AH30" i="11"/>
  <c r="AH30" i="17"/>
  <c r="AQ25" i="11"/>
  <c r="AQ25" i="17"/>
  <c r="I25" i="17"/>
  <c r="I25" i="11"/>
  <c r="AT26" i="11"/>
  <c r="AL25" i="11"/>
  <c r="AL25" i="17"/>
  <c r="AF36" i="17"/>
  <c r="AF27" i="2"/>
  <c r="AF36" i="11"/>
  <c r="AL26" i="17"/>
  <c r="AL26" i="11"/>
  <c r="AR22" i="11"/>
  <c r="AO16" i="11"/>
  <c r="AO16" i="17"/>
  <c r="AG29" i="17"/>
  <c r="AG29" i="11"/>
  <c r="Y30" i="17"/>
  <c r="Y30" i="11"/>
  <c r="BE20" i="11"/>
  <c r="BD19" i="9"/>
  <c r="BD20" i="11"/>
  <c r="S12" i="11"/>
  <c r="S12" i="17"/>
  <c r="AX21" i="11"/>
  <c r="AW9" i="11"/>
  <c r="AK28" i="11"/>
  <c r="AK28" i="17"/>
  <c r="R31" i="17"/>
  <c r="R31" i="11"/>
  <c r="AY29" i="11"/>
  <c r="BE23" i="11"/>
  <c r="BD23" i="11"/>
  <c r="AS27" i="11"/>
  <c r="AR10" i="11"/>
  <c r="AV28" i="11"/>
  <c r="AM24" i="17"/>
  <c r="AM24" i="11"/>
  <c r="Q27" i="17"/>
  <c r="Q27" i="11"/>
  <c r="BE12" i="11"/>
  <c r="BD12" i="11"/>
  <c r="H14" i="11"/>
  <c r="H14" i="17"/>
  <c r="H13" i="9"/>
  <c r="AF17" i="17"/>
  <c r="AF17" i="11"/>
  <c r="AD17" i="11"/>
  <c r="AD17" i="17"/>
  <c r="AW26" i="11"/>
  <c r="AC24" i="11"/>
  <c r="AC24" i="17"/>
  <c r="J25" i="17"/>
  <c r="J25" i="11"/>
  <c r="AD33" i="11"/>
  <c r="AD33" i="17"/>
  <c r="R18" i="17"/>
  <c r="R18" i="11"/>
  <c r="AE19" i="9"/>
  <c r="AE20" i="11"/>
  <c r="AE20" i="17"/>
  <c r="R6" i="9"/>
  <c r="R7" i="11"/>
  <c r="R7" i="17"/>
  <c r="U13" i="9"/>
  <c r="U14" i="17"/>
  <c r="U14" i="11"/>
  <c r="AG32" i="17"/>
  <c r="AG32" i="11"/>
  <c r="O27" i="11"/>
  <c r="O27" i="17"/>
  <c r="AK25" i="11"/>
  <c r="AK25" i="17"/>
  <c r="AC12" i="17"/>
  <c r="AC12" i="11"/>
  <c r="K16" i="11"/>
  <c r="K16" i="17"/>
  <c r="BC8" i="11"/>
  <c r="AL9" i="11"/>
  <c r="AL9" i="17"/>
  <c r="Z21" i="17"/>
  <c r="Z21" i="11"/>
  <c r="V19" i="9"/>
  <c r="V20" i="17"/>
  <c r="V20" i="11"/>
  <c r="AP16" i="17"/>
  <c r="AP16" i="11"/>
  <c r="AH29" i="11"/>
  <c r="AH29" i="17"/>
  <c r="AJ18" i="11"/>
  <c r="AJ18" i="17"/>
  <c r="AI25" i="17"/>
  <c r="AI25" i="11"/>
  <c r="AI19" i="9"/>
  <c r="AI20" i="11"/>
  <c r="AI20" i="17"/>
  <c r="AG9" i="11"/>
  <c r="AG9" i="17"/>
  <c r="AK31" i="17"/>
  <c r="AK31" i="11"/>
  <c r="AK32" i="17"/>
  <c r="AK32" i="11"/>
  <c r="AM30" i="17"/>
  <c r="AM30" i="11"/>
  <c r="V15" i="17"/>
  <c r="V15" i="11"/>
  <c r="BB29" i="11"/>
  <c r="AF33" i="17"/>
  <c r="AF33" i="11"/>
  <c r="X22" i="11"/>
  <c r="X22" i="17"/>
  <c r="R12" i="11"/>
  <c r="R12" i="17"/>
  <c r="J21" i="17"/>
  <c r="J21" i="11"/>
  <c r="AJ21" i="17"/>
  <c r="AJ21" i="11"/>
  <c r="BA6" i="9"/>
  <c r="BA7" i="11"/>
  <c r="T16" i="17"/>
  <c r="T16" i="11"/>
  <c r="I23" i="17"/>
  <c r="I23" i="11"/>
  <c r="AB36" i="17"/>
  <c r="AB27" i="2"/>
  <c r="AB36" i="11"/>
  <c r="AB19" i="9"/>
  <c r="AB20" i="17"/>
  <c r="AB20" i="11"/>
  <c r="T13" i="9"/>
  <c r="T14" i="11"/>
  <c r="T14" i="17"/>
  <c r="R26" i="17"/>
  <c r="R26" i="11"/>
  <c r="AA15" i="17"/>
  <c r="AA15" i="11"/>
  <c r="V27" i="2"/>
  <c r="V36" i="11"/>
  <c r="V36" i="17"/>
  <c r="AX13" i="9"/>
  <c r="AX14" i="11"/>
  <c r="J31" i="17"/>
  <c r="J31" i="11"/>
  <c r="P10" i="17"/>
  <c r="P10" i="11"/>
  <c r="N22" i="11"/>
  <c r="N22" i="17"/>
  <c r="AR25" i="11"/>
  <c r="AY26" i="11"/>
  <c r="X11" i="11"/>
  <c r="X11" i="17"/>
  <c r="AY27" i="11"/>
  <c r="AP25" i="17"/>
  <c r="AP25" i="11"/>
  <c r="J11" i="11"/>
  <c r="J11" i="17"/>
  <c r="BE14" i="11"/>
  <c r="BD13" i="9"/>
  <c r="BD14" i="11"/>
  <c r="BC15" i="11"/>
  <c r="AJ23" i="11"/>
  <c r="AJ23" i="17"/>
  <c r="AA9" i="17"/>
  <c r="AA9" i="11"/>
  <c r="AB6" i="9"/>
  <c r="AB7" i="17"/>
  <c r="AB7" i="11"/>
  <c r="AB16" i="11"/>
  <c r="AB16" i="17"/>
  <c r="BC25" i="11"/>
  <c r="Q21" i="17"/>
  <c r="Q21" i="11"/>
  <c r="L26" i="17"/>
  <c r="L26" i="11"/>
  <c r="AI24" i="11"/>
  <c r="AI24" i="17"/>
  <c r="AA27" i="17"/>
  <c r="AA27" i="11"/>
  <c r="R11" i="11"/>
  <c r="R11" i="17"/>
  <c r="AQ23" i="11"/>
  <c r="AQ23" i="17"/>
  <c r="AT12" i="11"/>
  <c r="S11" i="11"/>
  <c r="S11" i="17"/>
  <c r="BA27" i="11"/>
  <c r="I28" i="17"/>
  <c r="I28" i="11"/>
  <c r="S16" i="11"/>
  <c r="S16" i="17"/>
  <c r="AE10" i="11"/>
  <c r="AE10" i="17"/>
  <c r="AG27" i="2"/>
  <c r="AG36" i="17"/>
  <c r="AG36" i="11"/>
  <c r="S19" i="9"/>
  <c r="S20" i="11"/>
  <c r="S20" i="17"/>
  <c r="AT8" i="11"/>
  <c r="O12" i="11"/>
  <c r="O12" i="17"/>
  <c r="AK24" i="11"/>
  <c r="AK24" i="17"/>
  <c r="AM17" i="11"/>
  <c r="AM17" i="17"/>
  <c r="L13" i="9"/>
  <c r="L14" i="11"/>
  <c r="L14" i="17"/>
  <c r="T8" i="8"/>
  <c r="T8" i="7"/>
  <c r="R11" i="8"/>
  <c r="R11" i="7"/>
  <c r="I13" i="1"/>
  <c r="I14" i="8"/>
  <c r="I14" i="7"/>
  <c r="Y26" i="7"/>
  <c r="Y26" i="8"/>
  <c r="AR8" i="7"/>
  <c r="AE25" i="8"/>
  <c r="AE25" i="7"/>
  <c r="AY10" i="7"/>
  <c r="AJ21" i="8"/>
  <c r="AJ21" i="7"/>
  <c r="AD27" i="8"/>
  <c r="AD27" i="7"/>
  <c r="H31" i="7"/>
  <c r="H31" i="8"/>
  <c r="H31" i="22"/>
  <c r="AO17" i="7"/>
  <c r="AO17" i="8"/>
  <c r="AT27" i="7"/>
  <c r="AB9" i="7"/>
  <c r="AB9" i="8"/>
  <c r="AA27" i="8"/>
  <c r="AA27" i="7"/>
  <c r="AL27" i="7"/>
  <c r="AL27" i="8"/>
  <c r="S31" i="8"/>
  <c r="S31" i="7"/>
  <c r="L30" i="7"/>
  <c r="L30" i="8"/>
  <c r="AH11" i="7"/>
  <c r="AH11" i="8"/>
  <c r="X6" i="1"/>
  <c r="X7" i="7"/>
  <c r="X7" i="8"/>
  <c r="AJ23" i="8"/>
  <c r="AJ23" i="7"/>
  <c r="AP18" i="7"/>
  <c r="AP18" i="8"/>
  <c r="M25" i="8"/>
  <c r="M25" i="7"/>
  <c r="AO32" i="8"/>
  <c r="AO32" i="7"/>
  <c r="AJ19" i="1"/>
  <c r="AJ20" i="8"/>
  <c r="AJ20" i="7"/>
  <c r="I18" i="8"/>
  <c r="I18" i="7"/>
  <c r="AC28" i="8"/>
  <c r="AC28" i="7"/>
  <c r="AC11" i="7"/>
  <c r="AC11" i="8"/>
  <c r="AR32" i="7"/>
  <c r="AG27" i="7"/>
  <c r="AG27" i="8"/>
  <c r="AV32" i="7"/>
  <c r="AT9" i="7"/>
  <c r="BC12" i="7"/>
  <c r="J12" i="7"/>
  <c r="J12" i="8"/>
  <c r="M15" i="8"/>
  <c r="M15" i="7"/>
  <c r="AS25" i="7"/>
  <c r="K19" i="1"/>
  <c r="K20" i="7"/>
  <c r="K20" i="8"/>
  <c r="AS9" i="7"/>
  <c r="N15" i="8"/>
  <c r="N15" i="7"/>
  <c r="BC31" i="7"/>
  <c r="AG28" i="7"/>
  <c r="AG28" i="8"/>
  <c r="AS10" i="7"/>
  <c r="V15" i="8"/>
  <c r="V15" i="7"/>
  <c r="AW27" i="7"/>
  <c r="AE13" i="1"/>
  <c r="AE14" i="7"/>
  <c r="AE14" i="8"/>
  <c r="W18" i="7"/>
  <c r="W18" i="8"/>
  <c r="Q16" i="7"/>
  <c r="Q16" i="8"/>
  <c r="AO8" i="7"/>
  <c r="AO8" i="8"/>
  <c r="AB32" i="7"/>
  <c r="AB32" i="8"/>
  <c r="K13" i="1"/>
  <c r="K14" i="8"/>
  <c r="K14" i="7"/>
  <c r="H12" i="7"/>
  <c r="H12" i="8"/>
  <c r="H12" i="22"/>
  <c r="AK6" i="1"/>
  <c r="AK7" i="7"/>
  <c r="AK7" i="8"/>
  <c r="AN19" i="1"/>
  <c r="AN20" i="8"/>
  <c r="AN20" i="7"/>
  <c r="AL24" i="8"/>
  <c r="AL24" i="7"/>
  <c r="AN30" i="7"/>
  <c r="AN30" i="8"/>
  <c r="Z6" i="1"/>
  <c r="Z7" i="7"/>
  <c r="Z7" i="8"/>
  <c r="BC27" i="7"/>
  <c r="AI12" i="7"/>
  <c r="AI12" i="8"/>
  <c r="AO10" i="8"/>
  <c r="AO10" i="7"/>
  <c r="V18" i="7"/>
  <c r="V18" i="8"/>
  <c r="AA10" i="8"/>
  <c r="AA10" i="7"/>
  <c r="AZ12" i="7"/>
  <c r="AM31" i="8"/>
  <c r="AM31" i="7"/>
  <c r="AY32" i="7"/>
  <c r="N21" i="7"/>
  <c r="N21" i="8"/>
  <c r="V30" i="7"/>
  <c r="V30" i="8"/>
  <c r="P16" i="7"/>
  <c r="P16" i="8"/>
  <c r="AA9" i="7"/>
  <c r="AA9" i="8"/>
  <c r="AP16" i="8"/>
  <c r="AP16" i="7"/>
  <c r="AD23" i="17"/>
  <c r="AD23" i="11"/>
  <c r="L27" i="2"/>
  <c r="L36" i="11"/>
  <c r="L36" i="17"/>
  <c r="N17" i="17"/>
  <c r="N17" i="11"/>
  <c r="J24" i="11"/>
  <c r="J24" i="17"/>
  <c r="U18" i="11"/>
  <c r="U18" i="17"/>
  <c r="AP36" i="17"/>
  <c r="AP36" i="11"/>
  <c r="AP27" i="2"/>
  <c r="I13" i="9"/>
  <c r="I14" i="11"/>
  <c r="I14" i="17"/>
  <c r="AC8" i="17"/>
  <c r="AC8" i="11"/>
  <c r="AH8" i="11"/>
  <c r="AH8" i="17"/>
  <c r="AJ30" i="17"/>
  <c r="AJ30" i="11"/>
  <c r="AA33" i="11"/>
  <c r="AA33" i="17"/>
  <c r="W19" i="9"/>
  <c r="W20" i="11"/>
  <c r="W20" i="17"/>
  <c r="S17" i="17"/>
  <c r="S17" i="11"/>
  <c r="W11" i="11"/>
  <c r="W11" i="17"/>
  <c r="AK16" i="11"/>
  <c r="AK16" i="17"/>
  <c r="AL18" i="11"/>
  <c r="AL18" i="17"/>
  <c r="Y31" i="17"/>
  <c r="Y31" i="11"/>
  <c r="AH31" i="17"/>
  <c r="AH31" i="11"/>
  <c r="P18" i="17"/>
  <c r="P18" i="11"/>
  <c r="H18" i="17"/>
  <c r="H18" i="11"/>
  <c r="AC26" i="11"/>
  <c r="AC26" i="17"/>
  <c r="AM10" i="17"/>
  <c r="AM10" i="11"/>
  <c r="AR36" i="11"/>
  <c r="AR27" i="2"/>
  <c r="P32" i="11"/>
  <c r="P32" i="17"/>
  <c r="AC22" i="11"/>
  <c r="AC22" i="17"/>
  <c r="AA10" i="17"/>
  <c r="AA10" i="11"/>
  <c r="AU27" i="2"/>
  <c r="AU36" i="11"/>
  <c r="U12" i="11"/>
  <c r="U12" i="17"/>
  <c r="AK26" i="17"/>
  <c r="AK26" i="11"/>
  <c r="X30" i="17"/>
  <c r="X30" i="11"/>
  <c r="K19" i="9"/>
  <c r="K20" i="17"/>
  <c r="K20" i="11"/>
  <c r="I8" i="11"/>
  <c r="I8" i="17"/>
  <c r="BB6" i="9"/>
  <c r="BB7" i="11"/>
  <c r="AQ30" i="17"/>
  <c r="AQ30" i="11"/>
  <c r="AL6" i="9"/>
  <c r="AL7" i="17"/>
  <c r="AL7" i="11"/>
  <c r="L23" i="17"/>
  <c r="L23" i="11"/>
  <c r="BE19" i="9"/>
  <c r="AB26" i="17"/>
  <c r="AB26" i="11"/>
  <c r="AZ19" i="9"/>
  <c r="AZ20" i="11"/>
  <c r="AR13" i="9"/>
  <c r="AR14" i="11"/>
  <c r="O26" i="17"/>
  <c r="O26" i="11"/>
  <c r="AA31" i="17"/>
  <c r="AA31" i="11"/>
  <c r="AM11" i="17"/>
  <c r="AM11" i="11"/>
  <c r="Q11" i="11"/>
  <c r="Q11" i="17"/>
  <c r="L21" i="17"/>
  <c r="L21" i="11"/>
  <c r="AI30" i="11"/>
  <c r="AI30" i="17"/>
  <c r="AW19" i="9"/>
  <c r="AW20" i="11"/>
  <c r="H16" i="17"/>
  <c r="H16" i="11"/>
  <c r="AE31" i="11"/>
  <c r="AE31" i="17"/>
  <c r="AK29" i="11"/>
  <c r="AK29" i="17"/>
  <c r="I33" i="11"/>
  <c r="I33" i="17"/>
  <c r="AY19" i="9"/>
  <c r="AY20" i="11"/>
  <c r="K32" i="8"/>
  <c r="K32" i="7"/>
  <c r="BB9" i="7"/>
  <c r="Q29" i="7"/>
  <c r="Q29" i="8"/>
  <c r="M9" i="7"/>
  <c r="M9" i="8"/>
  <c r="AL12" i="8"/>
  <c r="AL12" i="7"/>
  <c r="M6" i="1"/>
  <c r="M7" i="8"/>
  <c r="M7" i="7"/>
  <c r="W36" i="7"/>
  <c r="W36" i="8"/>
  <c r="W19" i="2"/>
  <c r="AC21" i="7"/>
  <c r="AC21" i="8"/>
  <c r="AO11" i="7"/>
  <c r="AO11" i="8"/>
  <c r="Q15" i="8"/>
  <c r="Q15" i="7"/>
  <c r="AL16" i="8"/>
  <c r="AL16" i="7"/>
  <c r="AJ13" i="1"/>
  <c r="AJ14" i="7"/>
  <c r="AJ14" i="8"/>
  <c r="AO29" i="8"/>
  <c r="AO29" i="7"/>
  <c r="M26" i="8"/>
  <c r="M26" i="7"/>
  <c r="AQ25" i="7"/>
  <c r="AQ25" i="8"/>
  <c r="AX31" i="7"/>
  <c r="AI22" i="8"/>
  <c r="AI22" i="7"/>
  <c r="BD23" i="7"/>
  <c r="AR11" i="7"/>
  <c r="Q10" i="7"/>
  <c r="Q10" i="8"/>
  <c r="AY23" i="7"/>
  <c r="AQ23" i="8"/>
  <c r="AQ23" i="7"/>
  <c r="AZ27" i="7"/>
  <c r="I15" i="8"/>
  <c r="I15" i="7"/>
  <c r="AZ22" i="7"/>
  <c r="V27" i="8"/>
  <c r="V27" i="7"/>
  <c r="AM17" i="8"/>
  <c r="AM17" i="7"/>
  <c r="BE25" i="7"/>
  <c r="BD25" i="7"/>
  <c r="H7" i="22"/>
  <c r="H6" i="1"/>
  <c r="H7" i="7"/>
  <c r="H7" i="8"/>
  <c r="I24" i="8"/>
  <c r="I24" i="7"/>
  <c r="AY19" i="2"/>
  <c r="AY36" i="7"/>
  <c r="AK17" i="8"/>
  <c r="AK17" i="7"/>
  <c r="AM36" i="8"/>
  <c r="AM19" i="2"/>
  <c r="AM36" i="7"/>
  <c r="L15" i="8"/>
  <c r="L15" i="7"/>
  <c r="AC30" i="7"/>
  <c r="AC30" i="8"/>
  <c r="Z11" i="7"/>
  <c r="Z11" i="8"/>
  <c r="AN29" i="7"/>
  <c r="AN29" i="8"/>
  <c r="AU28" i="7"/>
  <c r="AS27" i="7"/>
  <c r="AM33" i="8"/>
  <c r="AM33" i="7"/>
  <c r="H9" i="22"/>
  <c r="H9" i="8"/>
  <c r="H9" i="7"/>
  <c r="AY6" i="1"/>
  <c r="AY7" i="7"/>
  <c r="AI26" i="7"/>
  <c r="AI26" i="8"/>
  <c r="BC6" i="1"/>
  <c r="BC7" i="7"/>
  <c r="L24" i="7"/>
  <c r="L24" i="8"/>
  <c r="AV23" i="7"/>
  <c r="AN17" i="8"/>
  <c r="AN17" i="7"/>
  <c r="AB6" i="1"/>
  <c r="AB7" i="8"/>
  <c r="AB7" i="7"/>
  <c r="AE27" i="7"/>
  <c r="AE27" i="8"/>
  <c r="AK8" i="7"/>
  <c r="AK8" i="8"/>
  <c r="J15" i="8"/>
  <c r="J15" i="7"/>
  <c r="AH10" i="7"/>
  <c r="AH10" i="8"/>
  <c r="AW12" i="7"/>
  <c r="X10" i="7"/>
  <c r="X10" i="8"/>
  <c r="BE33" i="7"/>
  <c r="BD33" i="7"/>
  <c r="AV10" i="7"/>
  <c r="AC18" i="11"/>
  <c r="AC18" i="17"/>
  <c r="AT9" i="11"/>
  <c r="H12" i="11"/>
  <c r="H12" i="17"/>
  <c r="S6" i="9"/>
  <c r="S7" i="11"/>
  <c r="S7" i="17"/>
  <c r="AJ17" i="11"/>
  <c r="AJ17" i="17"/>
  <c r="Z19" i="9"/>
  <c r="Z20" i="11"/>
  <c r="Z20" i="17"/>
  <c r="AU9" i="11"/>
  <c r="I30" i="17"/>
  <c r="I30" i="11"/>
  <c r="AH12" i="17"/>
  <c r="AH12" i="11"/>
  <c r="O6" i="9"/>
  <c r="O7" i="17"/>
  <c r="O7" i="11"/>
  <c r="W8" i="17"/>
  <c r="W8" i="11"/>
  <c r="V28" i="17"/>
  <c r="V28" i="11"/>
  <c r="AU13" i="9"/>
  <c r="AU14" i="11"/>
  <c r="J9" i="17"/>
  <c r="J9" i="11"/>
  <c r="AL33" i="17"/>
  <c r="AL33" i="11"/>
  <c r="AG10" i="11"/>
  <c r="AG10" i="17"/>
  <c r="AB32" i="11"/>
  <c r="AB32" i="17"/>
  <c r="BE10" i="11"/>
  <c r="BD10" i="11"/>
  <c r="Q13" i="9"/>
  <c r="Q14" i="17"/>
  <c r="Q14" i="11"/>
  <c r="I18" i="17"/>
  <c r="I18" i="11"/>
  <c r="Z9" i="17"/>
  <c r="Z9" i="11"/>
  <c r="S24" i="17"/>
  <c r="S24" i="11"/>
  <c r="M18" i="7"/>
  <c r="M18" i="8"/>
  <c r="Q30" i="7"/>
  <c r="Q30" i="8"/>
  <c r="M32" i="8"/>
  <c r="M32" i="7"/>
  <c r="AU27" i="7"/>
  <c r="BA21" i="7"/>
  <c r="AB28" i="7"/>
  <c r="AB28" i="8"/>
  <c r="J25" i="8"/>
  <c r="J25" i="7"/>
  <c r="AH28" i="7"/>
  <c r="AH28" i="8"/>
  <c r="W29" i="7"/>
  <c r="W29" i="8"/>
  <c r="N16" i="7"/>
  <c r="N16" i="8"/>
  <c r="AK24" i="7"/>
  <c r="AK24" i="8"/>
  <c r="AP9" i="7"/>
  <c r="AP9" i="8"/>
  <c r="AH16" i="7"/>
  <c r="AH16" i="8"/>
  <c r="N11" i="8"/>
  <c r="N11" i="7"/>
  <c r="AQ24" i="8"/>
  <c r="AQ24" i="7"/>
  <c r="BB11" i="7"/>
  <c r="BA26" i="7"/>
  <c r="BB6" i="1"/>
  <c r="BB7" i="7"/>
  <c r="L32" i="7"/>
  <c r="L32" i="8"/>
  <c r="AS30" i="7"/>
  <c r="I30" i="8"/>
  <c r="I30" i="7"/>
  <c r="AL33" i="8"/>
  <c r="AL33" i="7"/>
  <c r="AE12" i="8"/>
  <c r="AE12" i="7"/>
  <c r="U15" i="8"/>
  <c r="U15" i="7"/>
  <c r="AA28" i="8"/>
  <c r="AA28" i="7"/>
  <c r="AW31" i="7"/>
  <c r="AM32" i="8"/>
  <c r="AM32" i="7"/>
  <c r="AU13" i="1"/>
  <c r="AU14" i="7"/>
  <c r="AT36" i="7"/>
  <c r="AT19" i="2"/>
  <c r="AU12" i="7"/>
  <c r="P13" i="1"/>
  <c r="P14" i="8"/>
  <c r="P14" i="7"/>
  <c r="Y24" i="7"/>
  <c r="Y24" i="8"/>
  <c r="W19" i="1"/>
  <c r="W20" i="8"/>
  <c r="W20" i="7"/>
  <c r="AD23" i="8"/>
  <c r="AD23" i="7"/>
  <c r="AM25" i="7"/>
  <c r="AM25" i="8"/>
  <c r="AX28" i="7"/>
  <c r="AQ29" i="7"/>
  <c r="AQ29" i="8"/>
  <c r="AP13" i="1"/>
  <c r="AP14" i="8"/>
  <c r="AP14" i="7"/>
  <c r="AB17" i="8"/>
  <c r="AB17" i="7"/>
  <c r="H33" i="8"/>
  <c r="H33" i="7"/>
  <c r="H33" i="22"/>
  <c r="T11" i="7"/>
  <c r="T11" i="8"/>
  <c r="AW6" i="1"/>
  <c r="AW7" i="7"/>
  <c r="Y22" i="7"/>
  <c r="Y22" i="8"/>
  <c r="T33" i="8"/>
  <c r="T33" i="7"/>
  <c r="BE27" i="7"/>
  <c r="BD27" i="7"/>
  <c r="U29" i="7"/>
  <c r="U29" i="8"/>
  <c r="AY18" i="7"/>
  <c r="BB25" i="7"/>
  <c r="Q28" i="7"/>
  <c r="Q28" i="8"/>
  <c r="N28" i="8"/>
  <c r="N28" i="7"/>
  <c r="AO23" i="7"/>
  <c r="AO23" i="8"/>
  <c r="J21" i="8"/>
  <c r="J21" i="7"/>
  <c r="M11" i="7"/>
  <c r="M11" i="8"/>
  <c r="AF24" i="11"/>
  <c r="AF24" i="17"/>
  <c r="AM32" i="11"/>
  <c r="AM32" i="17"/>
  <c r="K22" i="17"/>
  <c r="K22" i="11"/>
  <c r="AU19" i="9"/>
  <c r="AU20" i="11"/>
  <c r="U26" i="17"/>
  <c r="U26" i="11"/>
  <c r="N12" i="11"/>
  <c r="N12" i="17"/>
  <c r="AP18" i="17"/>
  <c r="AP18" i="11"/>
  <c r="AN12" i="17"/>
  <c r="AN12" i="11"/>
  <c r="AH6" i="9"/>
  <c r="AH7" i="11"/>
  <c r="AH7" i="17"/>
  <c r="AK10" i="17"/>
  <c r="AK10" i="11"/>
  <c r="X27" i="11"/>
  <c r="X27" i="17"/>
  <c r="S9" i="17"/>
  <c r="S9" i="11"/>
  <c r="L28" i="17"/>
  <c r="L28" i="11"/>
  <c r="BA24" i="11"/>
  <c r="AL30" i="17"/>
  <c r="AL30" i="11"/>
  <c r="T12" i="17"/>
  <c r="T12" i="11"/>
  <c r="AL31" i="17"/>
  <c r="AL31" i="11"/>
  <c r="H20" i="17"/>
  <c r="H19" i="9"/>
  <c r="H20" i="11"/>
  <c r="Q10" i="17"/>
  <c r="Q10" i="11"/>
  <c r="AS26" i="11"/>
  <c r="AQ12" i="11"/>
  <c r="AQ12" i="17"/>
  <c r="AC13" i="9"/>
  <c r="AC14" i="17"/>
  <c r="AC14" i="11"/>
  <c r="O28" i="11"/>
  <c r="O28" i="17"/>
  <c r="AH19" i="9"/>
  <c r="AH20" i="11"/>
  <c r="AH20" i="17"/>
  <c r="H7" i="11"/>
  <c r="H7" i="17"/>
  <c r="H6" i="9"/>
  <c r="R22" i="17"/>
  <c r="R22" i="11"/>
  <c r="W10" i="11"/>
  <c r="W10" i="17"/>
  <c r="Y12" i="11"/>
  <c r="Y12" i="17"/>
  <c r="O21" i="17"/>
  <c r="O21" i="11"/>
  <c r="Z25" i="17"/>
  <c r="Z25" i="11"/>
  <c r="H11" i="11"/>
  <c r="H11" i="17"/>
  <c r="U31" i="17"/>
  <c r="U31" i="11"/>
  <c r="AX31" i="11"/>
  <c r="AR11" i="11"/>
  <c r="AC15" i="17"/>
  <c r="AC15" i="11"/>
  <c r="AT33" i="11"/>
  <c r="W12" i="17"/>
  <c r="W12" i="11"/>
  <c r="U27" i="17"/>
  <c r="U27" i="11"/>
  <c r="T33" i="17"/>
  <c r="T33" i="11"/>
  <c r="AH9" i="11"/>
  <c r="AH9" i="17"/>
  <c r="J15" i="11"/>
  <c r="J15" i="17"/>
  <c r="J26" i="11"/>
  <c r="J26" i="17"/>
  <c r="V6" i="9"/>
  <c r="V7" i="11"/>
  <c r="V7" i="17"/>
  <c r="AJ22" i="11"/>
  <c r="AJ22" i="17"/>
  <c r="I17" i="11"/>
  <c r="I17" i="17"/>
  <c r="AN29" i="11"/>
  <c r="AN29" i="17"/>
  <c r="AQ10" i="8"/>
  <c r="AQ10" i="7"/>
  <c r="P30" i="7"/>
  <c r="P30" i="8"/>
  <c r="K15" i="8"/>
  <c r="K15" i="7"/>
  <c r="AQ9" i="7"/>
  <c r="AQ9" i="8"/>
  <c r="N24" i="7"/>
  <c r="N24" i="8"/>
  <c r="AA19" i="2"/>
  <c r="AA36" i="8"/>
  <c r="AA36" i="7"/>
  <c r="AY15" i="7"/>
  <c r="L9" i="7"/>
  <c r="L9" i="8"/>
  <c r="AR30" i="7"/>
  <c r="AB15" i="8"/>
  <c r="AB15" i="7"/>
  <c r="AV8" i="7"/>
  <c r="AH31" i="8"/>
  <c r="AH31" i="7"/>
  <c r="AW21" i="7"/>
  <c r="M13" i="1"/>
  <c r="M14" i="8"/>
  <c r="M14" i="7"/>
  <c r="AZ23" i="7"/>
  <c r="J10" i="7"/>
  <c r="J10" i="8"/>
  <c r="AS6" i="1"/>
  <c r="AS7" i="7"/>
  <c r="O24" i="8"/>
  <c r="O24" i="7"/>
  <c r="V11" i="8"/>
  <c r="V11" i="7"/>
  <c r="AU10" i="7"/>
  <c r="J32" i="7"/>
  <c r="J32" i="8"/>
  <c r="T9" i="8"/>
  <c r="T9" i="7"/>
  <c r="AL18" i="7"/>
  <c r="AL18" i="8"/>
  <c r="S19" i="1"/>
  <c r="S20" i="7"/>
  <c r="S20" i="8"/>
  <c r="O12" i="7"/>
  <c r="O12" i="8"/>
  <c r="AR25" i="7"/>
  <c r="U11" i="8"/>
  <c r="U11" i="7"/>
  <c r="BE11" i="7"/>
  <c r="AW10" i="7"/>
  <c r="AG19" i="1"/>
  <c r="AG20" i="7"/>
  <c r="AG20" i="8"/>
  <c r="AZ15" i="7"/>
  <c r="AW15" i="7"/>
  <c r="AS24" i="7"/>
  <c r="U22" i="8"/>
  <c r="U22" i="7"/>
  <c r="R17" i="7"/>
  <c r="R17" i="8"/>
  <c r="T24" i="8"/>
  <c r="T24" i="7"/>
  <c r="O10" i="7"/>
  <c r="O10" i="8"/>
  <c r="AN12" i="8"/>
  <c r="AN12" i="7"/>
  <c r="AG25" i="8"/>
  <c r="AG25" i="7"/>
  <c r="AR9" i="7"/>
  <c r="AM16" i="8"/>
  <c r="AM16" i="7"/>
  <c r="AY17" i="7"/>
  <c r="AU21" i="7"/>
  <c r="S23" i="8"/>
  <c r="S23" i="7"/>
  <c r="J23" i="8"/>
  <c r="J23" i="7"/>
  <c r="Y12" i="7"/>
  <c r="Y12" i="8"/>
  <c r="AQ22" i="8"/>
  <c r="AQ22" i="7"/>
  <c r="AE30" i="7"/>
  <c r="AE30" i="8"/>
  <c r="AA31" i="8"/>
  <c r="AA31" i="7"/>
  <c r="AF17" i="8"/>
  <c r="AF17" i="7"/>
  <c r="R30" i="7"/>
  <c r="R30" i="8"/>
  <c r="AH18" i="8"/>
  <c r="AH18" i="7"/>
  <c r="AT16" i="7"/>
  <c r="N25" i="8"/>
  <c r="N25" i="7"/>
  <c r="AI23" i="7"/>
  <c r="AI23" i="8"/>
  <c r="I19" i="1"/>
  <c r="I20" i="8"/>
  <c r="I20" i="7"/>
  <c r="U31" i="7"/>
  <c r="U31" i="8"/>
  <c r="AE32" i="8"/>
  <c r="AE32" i="7"/>
  <c r="W28" i="7"/>
  <c r="W28" i="8"/>
  <c r="X25" i="7"/>
  <c r="X25" i="8"/>
  <c r="AG33" i="7"/>
  <c r="AG33" i="8"/>
  <c r="AA6" i="1"/>
  <c r="AA7" i="8"/>
  <c r="AA7" i="7"/>
  <c r="AM13" i="1"/>
  <c r="AM14" i="8"/>
  <c r="AM14" i="7"/>
  <c r="S15" i="7"/>
  <c r="S15" i="8"/>
  <c r="BB8" i="7"/>
  <c r="AP26" i="8"/>
  <c r="AP26" i="7"/>
  <c r="AW16" i="7"/>
  <c r="AD10" i="8"/>
  <c r="AD10" i="7"/>
  <c r="AQ33" i="7"/>
  <c r="AQ33" i="8"/>
  <c r="AG18" i="8"/>
  <c r="AG18" i="7"/>
  <c r="AZ8" i="7"/>
  <c r="AK13" i="1"/>
  <c r="AK14" i="8"/>
  <c r="AK14" i="7"/>
  <c r="BE15" i="7"/>
  <c r="K17" i="8"/>
  <c r="K17" i="7"/>
  <c r="AF11" i="7"/>
  <c r="AF11" i="8"/>
  <c r="V22" i="11"/>
  <c r="V22" i="17"/>
  <c r="AO31" i="17"/>
  <c r="AO31" i="11"/>
  <c r="H21" i="11"/>
  <c r="H21" i="17"/>
  <c r="AJ19" i="9"/>
  <c r="AJ20" i="17"/>
  <c r="AJ20" i="11"/>
  <c r="AK30" i="17"/>
  <c r="AK30" i="11"/>
  <c r="AT19" i="9"/>
  <c r="AT20" i="11"/>
  <c r="AH13" i="9"/>
  <c r="AH14" i="17"/>
  <c r="AH14" i="11"/>
  <c r="AD26" i="11"/>
  <c r="AD26" i="17"/>
  <c r="K10" i="11"/>
  <c r="K10" i="17"/>
  <c r="AN11" i="11"/>
  <c r="AN11" i="17"/>
  <c r="AD30" i="11"/>
  <c r="AD30" i="17"/>
  <c r="M18" i="11"/>
  <c r="M18" i="17"/>
  <c r="P15" i="11"/>
  <c r="P15" i="17"/>
  <c r="AI13" i="9"/>
  <c r="AI14" i="17"/>
  <c r="AI14" i="11"/>
  <c r="Y32" i="17"/>
  <c r="Y32" i="11"/>
  <c r="T9" i="17"/>
  <c r="T9" i="11"/>
  <c r="AH10" i="17"/>
  <c r="AH10" i="11"/>
  <c r="N8" i="17"/>
  <c r="N8" i="11"/>
  <c r="U11" i="11"/>
  <c r="U11" i="17"/>
  <c r="P36" i="11"/>
  <c r="P27" i="2"/>
  <c r="P36" i="17"/>
  <c r="N21" i="11"/>
  <c r="N21" i="17"/>
  <c r="R27" i="17"/>
  <c r="R27" i="11"/>
  <c r="L31" i="11"/>
  <c r="L31" i="17"/>
  <c r="U21" i="11"/>
  <c r="U21" i="17"/>
  <c r="M23" i="17"/>
  <c r="M23" i="11"/>
  <c r="AC31" i="11"/>
  <c r="AC31" i="17"/>
  <c r="AI26" i="17"/>
  <c r="AI26" i="11"/>
  <c r="U22" i="11"/>
  <c r="U22" i="17"/>
  <c r="AZ6" i="9"/>
  <c r="AZ7" i="11"/>
  <c r="K13" i="9"/>
  <c r="K14" i="11"/>
  <c r="K14" i="17"/>
  <c r="V23" i="17"/>
  <c r="V23" i="11"/>
  <c r="AM19" i="9"/>
  <c r="AM20" i="17"/>
  <c r="AM20" i="11"/>
  <c r="BC19" i="9"/>
  <c r="BC20" i="11"/>
  <c r="V10" i="11"/>
  <c r="V10" i="17"/>
  <c r="AA13" i="9"/>
  <c r="AA14" i="11"/>
  <c r="AA14" i="17"/>
  <c r="L15" i="17"/>
  <c r="L15" i="11"/>
  <c r="X32" i="17"/>
  <c r="X32" i="11"/>
  <c r="BE30" i="11"/>
  <c r="BD30" i="11"/>
  <c r="O17" i="11"/>
  <c r="O17" i="17"/>
  <c r="W26" i="17"/>
  <c r="W26" i="11"/>
  <c r="AX22" i="11"/>
  <c r="AH22" i="11"/>
  <c r="AH22" i="17"/>
  <c r="I12" i="11"/>
  <c r="I12" i="17"/>
  <c r="AI18" i="11"/>
  <c r="AI18" i="17"/>
  <c r="AM16" i="11"/>
  <c r="AM16" i="17"/>
  <c r="O8" i="11"/>
  <c r="O8" i="17"/>
  <c r="O31" i="17"/>
  <c r="O31" i="11"/>
  <c r="AX12" i="7"/>
  <c r="J19" i="1"/>
  <c r="J20" i="8"/>
  <c r="J20" i="7"/>
  <c r="Q22" i="7"/>
  <c r="Q22" i="8"/>
  <c r="AZ18" i="7"/>
  <c r="BC19" i="1"/>
  <c r="BC20" i="7"/>
  <c r="BC24" i="7"/>
  <c r="BA12" i="7"/>
  <c r="AC13" i="1"/>
  <c r="AC14" i="8"/>
  <c r="AC14" i="7"/>
  <c r="AP27" i="8"/>
  <c r="AP27" i="7"/>
  <c r="BA24" i="7"/>
  <c r="AQ17" i="7"/>
  <c r="AQ17" i="8"/>
  <c r="AP25" i="8"/>
  <c r="AP25" i="7"/>
  <c r="I10" i="8"/>
  <c r="I10" i="7"/>
  <c r="BA16" i="7"/>
  <c r="BE21" i="7"/>
  <c r="BD21" i="7"/>
  <c r="AR31" i="7"/>
  <c r="L33" i="7"/>
  <c r="L33" i="8"/>
  <c r="X8" i="7"/>
  <c r="X8" i="8"/>
  <c r="AW29" i="7"/>
  <c r="AJ12" i="7"/>
  <c r="AJ12" i="8"/>
  <c r="AO24" i="7"/>
  <c r="AO24" i="8"/>
  <c r="AS15" i="7"/>
  <c r="AM24" i="7"/>
  <c r="AM24" i="8"/>
  <c r="AJ24" i="8"/>
  <c r="AJ24" i="7"/>
  <c r="AQ8" i="8"/>
  <c r="AQ8" i="7"/>
  <c r="AQ16" i="8"/>
  <c r="AQ16" i="7"/>
  <c r="AG22" i="8"/>
  <c r="AG22" i="7"/>
  <c r="AG12" i="7"/>
  <c r="AG12" i="8"/>
  <c r="AE10" i="8"/>
  <c r="AE10" i="7"/>
  <c r="X18" i="7"/>
  <c r="X18" i="8"/>
  <c r="AI36" i="7"/>
  <c r="AI36" i="8"/>
  <c r="AI19" i="2"/>
  <c r="AQ30" i="8"/>
  <c r="AQ30" i="7"/>
  <c r="BC15" i="7"/>
  <c r="BA33" i="7"/>
  <c r="AC6" i="1"/>
  <c r="AC7" i="8"/>
  <c r="AC7" i="7"/>
  <c r="AK30" i="7"/>
  <c r="AK30" i="8"/>
  <c r="AV12" i="7"/>
  <c r="L31" i="8"/>
  <c r="L31" i="7"/>
  <c r="AA11" i="7"/>
  <c r="AA11" i="8"/>
  <c r="AO25" i="8"/>
  <c r="AO25" i="7"/>
  <c r="AO27" i="7"/>
  <c r="AO27" i="8"/>
  <c r="AA22" i="7"/>
  <c r="AA22" i="8"/>
  <c r="BB17" i="7"/>
  <c r="AL26" i="8"/>
  <c r="AL26" i="7"/>
  <c r="AF27" i="7"/>
  <c r="AF27" i="8"/>
  <c r="BB27" i="7"/>
  <c r="AP10" i="8"/>
  <c r="AP10" i="7"/>
  <c r="Z33" i="7"/>
  <c r="Z33" i="8"/>
  <c r="BB22" i="7"/>
  <c r="O25" i="7"/>
  <c r="O25" i="8"/>
  <c r="AN24" i="7"/>
  <c r="AN24" i="8"/>
  <c r="M16" i="7"/>
  <c r="M16" i="8"/>
  <c r="AC31" i="7"/>
  <c r="AC31" i="8"/>
  <c r="V17" i="8"/>
  <c r="V17" i="7"/>
  <c r="AC12" i="7"/>
  <c r="AC12" i="8"/>
  <c r="AC16" i="11"/>
  <c r="AC16" i="17"/>
  <c r="AM6" i="9"/>
  <c r="AM7" i="11"/>
  <c r="AM7" i="17"/>
  <c r="M6" i="9"/>
  <c r="M7" i="17"/>
  <c r="M7" i="11"/>
  <c r="BC6" i="9"/>
  <c r="BC7" i="11"/>
  <c r="AI15" i="11"/>
  <c r="AI15" i="17"/>
  <c r="Z15" i="11"/>
  <c r="Z15" i="17"/>
  <c r="AH23" i="11"/>
  <c r="AH23" i="17"/>
  <c r="L19" i="9"/>
  <c r="L20" i="17"/>
  <c r="L20" i="11"/>
  <c r="AN19" i="9"/>
  <c r="AN20" i="11"/>
  <c r="AN20" i="17"/>
  <c r="AG28" i="17"/>
  <c r="AG28" i="11"/>
  <c r="BB10" i="11"/>
  <c r="AF16" i="17"/>
  <c r="AF16" i="11"/>
  <c r="BA19" i="9"/>
  <c r="BA20" i="11"/>
  <c r="AZ24" i="11"/>
  <c r="AN18" i="11"/>
  <c r="AN18" i="17"/>
  <c r="P6" i="9"/>
  <c r="P7" i="11"/>
  <c r="P7" i="17"/>
  <c r="BE22" i="11"/>
  <c r="BD22" i="11"/>
  <c r="L16" i="11"/>
  <c r="L16" i="17"/>
  <c r="AI22" i="17"/>
  <c r="AI22" i="11"/>
  <c r="P9" i="11"/>
  <c r="P9" i="17"/>
  <c r="AL21" i="11"/>
  <c r="AL21" i="17"/>
  <c r="AN11" i="8"/>
  <c r="AN11" i="7"/>
  <c r="L19" i="1"/>
  <c r="L20" i="7"/>
  <c r="L20" i="8"/>
  <c r="AK9" i="7"/>
  <c r="AK9" i="8"/>
  <c r="AW30" i="7"/>
  <c r="BA6" i="1"/>
  <c r="BA7" i="7"/>
  <c r="AF12" i="8"/>
  <c r="AF12" i="7"/>
  <c r="T26" i="8"/>
  <c r="T26" i="7"/>
  <c r="AN19" i="2"/>
  <c r="AN36" i="8"/>
  <c r="AN36" i="7"/>
  <c r="AK23" i="7"/>
  <c r="AK23" i="8"/>
  <c r="O19" i="2"/>
  <c r="O36" i="8"/>
  <c r="O36" i="7"/>
  <c r="L29" i="7"/>
  <c r="L29" i="8"/>
  <c r="AV26" i="7"/>
  <c r="AK16" i="7"/>
  <c r="AK16" i="8"/>
  <c r="AW23" i="7"/>
  <c r="K29" i="7"/>
  <c r="K29" i="8"/>
  <c r="AQ19" i="1"/>
  <c r="AQ20" i="8"/>
  <c r="AQ20" i="7"/>
  <c r="AX18" i="7"/>
  <c r="AQ27" i="8"/>
  <c r="AQ27" i="7"/>
  <c r="AF25" i="7"/>
  <c r="AF25" i="8"/>
  <c r="BC13" i="1"/>
  <c r="BC14" i="7"/>
  <c r="AO19" i="1"/>
  <c r="AO20" i="7"/>
  <c r="AO20" i="8"/>
  <c r="W12" i="7"/>
  <c r="W12" i="8"/>
  <c r="O33" i="8"/>
  <c r="O33" i="7"/>
  <c r="P10" i="7"/>
  <c r="P10" i="8"/>
  <c r="AX16" i="7"/>
  <c r="K22" i="7"/>
  <c r="K22" i="8"/>
  <c r="X13" i="1"/>
  <c r="X14" i="8"/>
  <c r="X14" i="7"/>
  <c r="AV15" i="7"/>
  <c r="AV22" i="7"/>
  <c r="AZ32" i="7"/>
  <c r="AB13" i="1"/>
  <c r="AB14" i="7"/>
  <c r="AB14" i="8"/>
  <c r="S16" i="8"/>
  <c r="S16" i="7"/>
  <c r="AL21" i="8"/>
  <c r="AL21" i="7"/>
  <c r="AS23" i="7"/>
  <c r="BB24" i="7"/>
  <c r="AC18" i="7"/>
  <c r="AC18" i="8"/>
  <c r="AZ10" i="7"/>
  <c r="AN16" i="8"/>
  <c r="AN16" i="7"/>
  <c r="M10" i="8"/>
  <c r="M10" i="7"/>
  <c r="P28" i="8"/>
  <c r="P28" i="7"/>
  <c r="BE17" i="7"/>
  <c r="BD17" i="7"/>
  <c r="BE29" i="7"/>
  <c r="BD29" i="7"/>
  <c r="AS16" i="7"/>
  <c r="AG30" i="7"/>
  <c r="AG30" i="8"/>
  <c r="O18" i="7"/>
  <c r="O18" i="8"/>
  <c r="K12" i="7"/>
  <c r="K12" i="8"/>
  <c r="AN25" i="7"/>
  <c r="AN25" i="8"/>
  <c r="L28" i="8"/>
  <c r="L28" i="7"/>
  <c r="AE22" i="8"/>
  <c r="AE22" i="7"/>
  <c r="AI32" i="8"/>
  <c r="AI32" i="7"/>
  <c r="S30" i="8"/>
  <c r="S30" i="7"/>
  <c r="AS19" i="1"/>
  <c r="AS20" i="7"/>
  <c r="AD26" i="8"/>
  <c r="AD26" i="7"/>
  <c r="S21" i="11"/>
  <c r="S21" i="17"/>
  <c r="X15" i="17"/>
  <c r="X15" i="11"/>
  <c r="AX36" i="11"/>
  <c r="AX27" i="2"/>
  <c r="U9" i="11"/>
  <c r="U9" i="17"/>
  <c r="N33" i="17"/>
  <c r="N33" i="11"/>
  <c r="AO10" i="11"/>
  <c r="AO10" i="17"/>
  <c r="S13" i="9"/>
  <c r="S14" i="17"/>
  <c r="S14" i="11"/>
  <c r="N18" i="17"/>
  <c r="N18" i="11"/>
  <c r="AE18" i="11"/>
  <c r="AE18" i="17"/>
  <c r="AN27" i="17"/>
  <c r="AN27" i="11"/>
  <c r="BB36" i="11"/>
  <c r="BB27" i="2"/>
  <c r="O11" i="11"/>
  <c r="O11" i="17"/>
  <c r="AI33" i="17"/>
  <c r="AI33" i="11"/>
  <c r="R30" i="11"/>
  <c r="R30" i="17"/>
  <c r="M13" i="9"/>
  <c r="M14" i="17"/>
  <c r="M14" i="11"/>
  <c r="AJ13" i="9"/>
  <c r="AJ14" i="17"/>
  <c r="AJ14" i="11"/>
  <c r="W6" i="9"/>
  <c r="W7" i="11"/>
  <c r="W7" i="17"/>
  <c r="I27" i="17"/>
  <c r="I27" i="11"/>
  <c r="I24" i="11"/>
  <c r="I24" i="17"/>
  <c r="P33" i="11"/>
  <c r="P33" i="17"/>
  <c r="AO36" i="11"/>
  <c r="AO27" i="2"/>
  <c r="AO36" i="17"/>
  <c r="AQ24" i="17"/>
  <c r="AQ24" i="11"/>
  <c r="M29" i="11"/>
  <c r="M29" i="17"/>
  <c r="AL24" i="17"/>
  <c r="AL24" i="11"/>
  <c r="Q27" i="2"/>
  <c r="Q36" i="17"/>
  <c r="Q36" i="11"/>
  <c r="AE22" i="17"/>
  <c r="AE22" i="11"/>
  <c r="U10" i="11"/>
  <c r="U10" i="17"/>
  <c r="BE27" i="11"/>
  <c r="BD27" i="11"/>
  <c r="AQ11" i="17"/>
  <c r="AQ11" i="11"/>
  <c r="Y8" i="11"/>
  <c r="Y8" i="17"/>
  <c r="O33" i="17"/>
  <c r="O33" i="11"/>
  <c r="AB24" i="11"/>
  <c r="AB24" i="17"/>
  <c r="W24" i="17"/>
  <c r="W24" i="11"/>
  <c r="AO17" i="11"/>
  <c r="AO17" i="17"/>
  <c r="S27" i="17"/>
  <c r="S27" i="11"/>
  <c r="O9" i="11"/>
  <c r="O9" i="17"/>
  <c r="AA19" i="9"/>
  <c r="AA20" i="11"/>
  <c r="AA20" i="17"/>
  <c r="AC25" i="11"/>
  <c r="AC25" i="17"/>
  <c r="AK6" i="9"/>
  <c r="AK7" i="11"/>
  <c r="AK7" i="17"/>
  <c r="O13" i="9"/>
  <c r="O14" i="11"/>
  <c r="O14" i="17"/>
  <c r="M32" i="11"/>
  <c r="M32" i="17"/>
  <c r="N25" i="11"/>
  <c r="N25" i="17"/>
  <c r="R17" i="11"/>
  <c r="R17" i="17"/>
  <c r="AO6" i="9"/>
  <c r="AO7" i="11"/>
  <c r="AO7" i="17"/>
  <c r="W27" i="11"/>
  <c r="W27" i="17"/>
  <c r="AG12" i="11"/>
  <c r="AG12" i="17"/>
  <c r="H22" i="11"/>
  <c r="H22" i="17"/>
  <c r="AE21" i="11"/>
  <c r="AE21" i="17"/>
  <c r="P21" i="8"/>
  <c r="P21" i="7"/>
  <c r="AI17" i="8"/>
  <c r="AI17" i="7"/>
  <c r="T29" i="7"/>
  <c r="T29" i="8"/>
  <c r="I9" i="7"/>
  <c r="I9" i="8"/>
  <c r="AC19" i="1"/>
  <c r="AC20" i="8"/>
  <c r="AC20" i="7"/>
  <c r="R28" i="8"/>
  <c r="R28" i="7"/>
  <c r="AP19" i="1"/>
  <c r="AP20" i="7"/>
  <c r="AP20" i="8"/>
  <c r="AH23" i="8"/>
  <c r="AH23" i="7"/>
  <c r="AC24" i="8"/>
  <c r="AC24" i="7"/>
  <c r="N19" i="1"/>
  <c r="N20" i="7"/>
  <c r="N20" i="8"/>
  <c r="J18" i="8"/>
  <c r="J18" i="7"/>
  <c r="AU15" i="7"/>
  <c r="BC9" i="7"/>
  <c r="BE32" i="7"/>
  <c r="BD32" i="7"/>
  <c r="P11" i="8"/>
  <c r="P11" i="7"/>
  <c r="AJ8" i="7"/>
  <c r="AJ8" i="8"/>
  <c r="AY24" i="7"/>
  <c r="AZ9" i="7"/>
  <c r="BD6" i="1"/>
  <c r="BD7" i="7"/>
  <c r="S13" i="1"/>
  <c r="S14" i="8"/>
  <c r="S14" i="7"/>
  <c r="AG21" i="7"/>
  <c r="AG21" i="8"/>
  <c r="Y13" i="1"/>
  <c r="Y14" i="8"/>
  <c r="Y14" i="7"/>
  <c r="AC27" i="8"/>
  <c r="AC27" i="7"/>
  <c r="AM11" i="8"/>
  <c r="AM11" i="7"/>
  <c r="P17" i="8"/>
  <c r="P17" i="7"/>
  <c r="AZ31" i="7"/>
  <c r="AN18" i="8"/>
  <c r="AN18" i="7"/>
  <c r="AA16" i="8"/>
  <c r="AA16" i="7"/>
  <c r="AK11" i="8"/>
  <c r="AK11" i="7"/>
  <c r="AE19" i="2"/>
  <c r="AE36" i="7"/>
  <c r="AE36" i="8"/>
  <c r="AT15" i="7"/>
  <c r="P27" i="8"/>
  <c r="P27" i="7"/>
  <c r="R31" i="7"/>
  <c r="R31" i="8"/>
  <c r="I36" i="7"/>
  <c r="I36" i="8"/>
  <c r="I19" i="2"/>
  <c r="X16" i="7"/>
  <c r="X16" i="8"/>
  <c r="AB26" i="7"/>
  <c r="AB26" i="8"/>
  <c r="V13" i="1"/>
  <c r="V14" i="7"/>
  <c r="V14" i="8"/>
  <c r="AO19" i="2"/>
  <c r="AO36" i="8"/>
  <c r="AO36" i="7"/>
  <c r="K6" i="1"/>
  <c r="K7" i="7"/>
  <c r="K7" i="8"/>
  <c r="AS21" i="7"/>
  <c r="Q31" i="7"/>
  <c r="AF6" i="1"/>
  <c r="AF7" i="7"/>
  <c r="AF7" i="8"/>
  <c r="AL30" i="7"/>
  <c r="AL30" i="8"/>
  <c r="H11" i="22"/>
  <c r="H11" i="7"/>
  <c r="H11" i="8"/>
  <c r="AD8" i="8"/>
  <c r="AD8" i="7"/>
  <c r="AG19" i="2"/>
  <c r="AG36" i="8"/>
  <c r="AG36" i="7"/>
  <c r="AD12" i="7"/>
  <c r="AD12" i="8"/>
  <c r="T15" i="8"/>
  <c r="T15" i="7"/>
  <c r="AJ15" i="8"/>
  <c r="AJ15" i="7"/>
  <c r="I32" i="7"/>
  <c r="I32" i="8"/>
  <c r="M29" i="8"/>
  <c r="M29" i="7"/>
  <c r="P19" i="2"/>
  <c r="P36" i="8"/>
  <c r="P36" i="7"/>
  <c r="AF15" i="7"/>
  <c r="AF15" i="8"/>
  <c r="AR12" i="7"/>
  <c r="L10" i="7"/>
  <c r="L10" i="8"/>
  <c r="N12" i="8"/>
  <c r="N12" i="7"/>
  <c r="AG6" i="1"/>
  <c r="AG7" i="8"/>
  <c r="AG7" i="7"/>
  <c r="AE19" i="1"/>
  <c r="AE20" i="8"/>
  <c r="AE20" i="7"/>
  <c r="AS13" i="1"/>
  <c r="AS14" i="7"/>
  <c r="AC15" i="8"/>
  <c r="AC15" i="7"/>
  <c r="AX19" i="2"/>
  <c r="AX36" i="7"/>
  <c r="AC33" i="8"/>
  <c r="AC33" i="7"/>
  <c r="AP24" i="8"/>
  <c r="AP24" i="7"/>
  <c r="AA13" i="1"/>
  <c r="AA14" i="7"/>
  <c r="AA14" i="8"/>
  <c r="AR17" i="7"/>
  <c r="AJ9" i="7"/>
  <c r="AJ9" i="8"/>
  <c r="W6" i="1"/>
  <c r="W7" i="7"/>
  <c r="W7" i="8"/>
  <c r="V8" i="7"/>
  <c r="V8" i="8"/>
  <c r="AZ26" i="7"/>
  <c r="N10" i="8"/>
  <c r="N10" i="7"/>
  <c r="AQ11" i="7"/>
  <c r="AQ11" i="8"/>
  <c r="AD33" i="8"/>
  <c r="AD33" i="7"/>
  <c r="AA8" i="7"/>
  <c r="AA8" i="8"/>
  <c r="AH17" i="7"/>
  <c r="AH17" i="8"/>
  <c r="AP17" i="7"/>
  <c r="AP17" i="8"/>
  <c r="AO15" i="7"/>
  <c r="AO15" i="8"/>
  <c r="AT28" i="7"/>
  <c r="S28" i="8"/>
  <c r="S28" i="7"/>
  <c r="AJ30" i="7"/>
  <c r="AJ30" i="8"/>
  <c r="R24" i="7"/>
  <c r="R24" i="8"/>
  <c r="AD16" i="7"/>
  <c r="AD16" i="8"/>
  <c r="Z36" i="7"/>
  <c r="Z36" i="8"/>
  <c r="Z19" i="2"/>
  <c r="AI30" i="8"/>
  <c r="AI30" i="7"/>
  <c r="R8" i="7"/>
  <c r="R8" i="8"/>
  <c r="V22" i="7"/>
  <c r="V22" i="8"/>
  <c r="M24" i="8"/>
  <c r="M24" i="7"/>
  <c r="AE29" i="8"/>
  <c r="AE29" i="7"/>
  <c r="AM8" i="7"/>
  <c r="AM8" i="8"/>
  <c r="AD28" i="7"/>
  <c r="AD28" i="8"/>
  <c r="AR15" i="7"/>
  <c r="BE36" i="7"/>
  <c r="BD19" i="2"/>
  <c r="BD36" i="7"/>
  <c r="AF19" i="1"/>
  <c r="AF20" i="7"/>
  <c r="AF20" i="8"/>
  <c r="AK18" i="7"/>
  <c r="AK18" i="8"/>
  <c r="Z9" i="8"/>
  <c r="Z9" i="7"/>
  <c r="Y23" i="8"/>
  <c r="Y23" i="7"/>
  <c r="AF9" i="7"/>
  <c r="AF9" i="8"/>
  <c r="AU16" i="7"/>
  <c r="AN6" i="1"/>
  <c r="AN7" i="8"/>
  <c r="AN7" i="7"/>
  <c r="BE26" i="7"/>
  <c r="BD26" i="7"/>
  <c r="AM23" i="7"/>
  <c r="AM23" i="8"/>
  <c r="AS19" i="2"/>
  <c r="AS36" i="7"/>
  <c r="I27" i="7"/>
  <c r="I27" i="8"/>
  <c r="AD25" i="7"/>
  <c r="AD25" i="8"/>
  <c r="AK19" i="1"/>
  <c r="AK20" i="7"/>
  <c r="AK20" i="8"/>
  <c r="AE9" i="8"/>
  <c r="AE9" i="7"/>
  <c r="O32" i="7"/>
  <c r="O32" i="8"/>
  <c r="AE8" i="7"/>
  <c r="AE8" i="8"/>
  <c r="K23" i="7"/>
  <c r="K23" i="8"/>
  <c r="R15" i="8"/>
  <c r="R15" i="7"/>
  <c r="AT29" i="7"/>
  <c r="AT23" i="7"/>
  <c r="BB29" i="7"/>
  <c r="AF13" i="1"/>
  <c r="AF14" i="7"/>
  <c r="AF14" i="8"/>
  <c r="P22" i="7"/>
  <c r="P22" i="8"/>
  <c r="BC32" i="7"/>
  <c r="BC21" i="7"/>
  <c r="AN26" i="7"/>
  <c r="AN26" i="8"/>
  <c r="AR23" i="7"/>
  <c r="AA32" i="7"/>
  <c r="AA32" i="8"/>
  <c r="AO21" i="8"/>
  <c r="AO21" i="7"/>
  <c r="AL22" i="8"/>
  <c r="AL22" i="7"/>
  <c r="AB25" i="7"/>
  <c r="AB25" i="8"/>
  <c r="L12" i="8"/>
  <c r="L12" i="7"/>
  <c r="BB16" i="7"/>
  <c r="AZ19" i="1"/>
  <c r="AZ20" i="7"/>
  <c r="BE12" i="7"/>
  <c r="BD12" i="7"/>
  <c r="AY22" i="7"/>
  <c r="P15" i="8"/>
  <c r="P15" i="7"/>
  <c r="AG8" i="7"/>
  <c r="AG8" i="8"/>
  <c r="AL32" i="8"/>
  <c r="AL32" i="7"/>
  <c r="Z28" i="7"/>
  <c r="Z28" i="8"/>
  <c r="AT25" i="7"/>
  <c r="AF26" i="8"/>
  <c r="AF26" i="7"/>
  <c r="AL10" i="7"/>
  <c r="AL10" i="8"/>
  <c r="S36" i="7"/>
  <c r="S19" i="2"/>
  <c r="S36" i="8"/>
  <c r="AB11" i="7"/>
  <c r="AB11" i="8"/>
  <c r="V36" i="8"/>
  <c r="V36" i="7"/>
  <c r="V19" i="2"/>
  <c r="M28" i="7"/>
  <c r="M28" i="8"/>
  <c r="T21" i="8"/>
  <c r="T21" i="7"/>
  <c r="H15" i="7"/>
  <c r="H15" i="22"/>
  <c r="H15" i="8"/>
  <c r="AI25" i="8"/>
  <c r="AI25" i="7"/>
  <c r="X30" i="7"/>
  <c r="X30" i="8"/>
  <c r="X36" i="8"/>
  <c r="X36" i="7"/>
  <c r="X19" i="2"/>
  <c r="AJ17" i="7"/>
  <c r="AJ17" i="8"/>
  <c r="AO33" i="7"/>
  <c r="AO33" i="8"/>
  <c r="N23" i="8"/>
  <c r="N23" i="7"/>
  <c r="AM6" i="1"/>
  <c r="AM7" i="8"/>
  <c r="AM7" i="7"/>
  <c r="AC17" i="7"/>
  <c r="AC17" i="8"/>
  <c r="AN27" i="7"/>
  <c r="AN27" i="8"/>
  <c r="BE24" i="7"/>
  <c r="BD24" i="7"/>
  <c r="AZ25" i="7"/>
  <c r="Y32" i="7"/>
  <c r="Y32" i="8"/>
  <c r="AO13" i="1"/>
  <c r="AO14" i="8"/>
  <c r="AO14" i="7"/>
  <c r="AG10" i="7"/>
  <c r="AG10" i="8"/>
  <c r="AY11" i="7"/>
  <c r="AC26" i="7"/>
  <c r="AC26" i="8"/>
  <c r="AQ19" i="9"/>
  <c r="AQ20" i="17"/>
  <c r="AQ20" i="11"/>
  <c r="AZ10" i="11"/>
  <c r="AN9" i="11"/>
  <c r="AN9" i="17"/>
  <c r="J8" i="11"/>
  <c r="J8" i="17"/>
  <c r="V24" i="17"/>
  <c r="V24" i="11"/>
  <c r="AT23" i="11"/>
  <c r="P30" i="17"/>
  <c r="P30" i="11"/>
  <c r="AZ28" i="11"/>
  <c r="AQ22" i="17"/>
  <c r="AQ22" i="11"/>
  <c r="AR18" i="11"/>
  <c r="AZ27" i="2"/>
  <c r="AZ36" i="11"/>
  <c r="U16" i="17"/>
  <c r="U16" i="11"/>
  <c r="R16" i="11"/>
  <c r="R16" i="17"/>
  <c r="J23" i="11"/>
  <c r="J23" i="17"/>
  <c r="W32" i="11"/>
  <c r="V32" i="11" s="1"/>
  <c r="W32" i="17"/>
  <c r="AA24" i="11"/>
  <c r="AA24" i="17"/>
  <c r="AB13" i="9"/>
  <c r="AB14" i="17"/>
  <c r="AB14" i="11"/>
  <c r="T26" i="17"/>
  <c r="T26" i="11"/>
  <c r="AL29" i="11"/>
  <c r="AL29" i="17"/>
  <c r="AW23" i="11"/>
  <c r="AB31" i="17"/>
  <c r="AB31" i="11"/>
  <c r="X19" i="9"/>
  <c r="X20" i="17"/>
  <c r="X20" i="11"/>
  <c r="S23" i="17"/>
  <c r="S23" i="11"/>
  <c r="L12" i="11"/>
  <c r="L12" i="17"/>
  <c r="AQ31" i="11"/>
  <c r="AQ31" i="17"/>
  <c r="AE15" i="11"/>
  <c r="AE15" i="17"/>
  <c r="AE23" i="17"/>
  <c r="AE23" i="11"/>
  <c r="AQ8" i="11"/>
  <c r="AQ8" i="17"/>
  <c r="AF11" i="11"/>
  <c r="AF11" i="17"/>
  <c r="BC21" i="11"/>
  <c r="AO12" i="11"/>
  <c r="AO12" i="17"/>
  <c r="AY11" i="11"/>
  <c r="Z24" i="11"/>
  <c r="Z24" i="17"/>
  <c r="AV18" i="11"/>
  <c r="V30" i="11"/>
  <c r="V30" i="17"/>
  <c r="R33" i="11"/>
  <c r="R33" i="17"/>
  <c r="AN33" i="17"/>
  <c r="AN33" i="11"/>
  <c r="N16" i="11"/>
  <c r="N16" i="17"/>
  <c r="AE25" i="11"/>
  <c r="AE25" i="17"/>
  <c r="L9" i="11"/>
  <c r="L9" i="17"/>
  <c r="AB21" i="11"/>
  <c r="AB21" i="17"/>
  <c r="AO33" i="17"/>
  <c r="AO33" i="11"/>
  <c r="AD8" i="17"/>
  <c r="AD8" i="11"/>
  <c r="BC23" i="11"/>
  <c r="P27" i="11"/>
  <c r="P27" i="17"/>
  <c r="AE9" i="11"/>
  <c r="AE9" i="17"/>
  <c r="N30" i="11"/>
  <c r="N30" i="17"/>
  <c r="H9" i="17"/>
  <c r="H9" i="11"/>
  <c r="AS12" i="11"/>
  <c r="AP24" i="17"/>
  <c r="AP24" i="11"/>
  <c r="AP17" i="17"/>
  <c r="AP17" i="11"/>
  <c r="AP21" i="17"/>
  <c r="AP21" i="11"/>
  <c r="BC11" i="11"/>
  <c r="L27" i="11"/>
  <c r="L27" i="17"/>
  <c r="BA15" i="11"/>
  <c r="AR33" i="11"/>
  <c r="AL22" i="11"/>
  <c r="AL22" i="17"/>
  <c r="AW15" i="11"/>
  <c r="AW8" i="11"/>
  <c r="Z28" i="17"/>
  <c r="Z28" i="11"/>
  <c r="BA9" i="11"/>
  <c r="K18" i="11"/>
  <c r="K18" i="17"/>
  <c r="AG11" i="17"/>
  <c r="AG11" i="11"/>
  <c r="AP10" i="17"/>
  <c r="AP10" i="11"/>
  <c r="J17" i="17"/>
  <c r="J17" i="11"/>
  <c r="AB9" i="17"/>
  <c r="AB9" i="11"/>
  <c r="AX28" i="11"/>
  <c r="AY22" i="11"/>
  <c r="T31" i="11"/>
  <c r="T31" i="17"/>
  <c r="AZ23" i="11"/>
  <c r="AV19" i="9"/>
  <c r="AV20" i="11"/>
  <c r="AA23" i="17"/>
  <c r="AA23" i="11"/>
  <c r="Q29" i="17"/>
  <c r="Q29" i="11"/>
  <c r="AL32" i="11"/>
  <c r="AL32" i="17"/>
  <c r="AC11" i="11"/>
  <c r="AC11" i="17"/>
  <c r="AB12" i="17"/>
  <c r="AB12" i="11"/>
  <c r="Y27" i="17"/>
  <c r="Y27" i="11"/>
  <c r="AK21" i="17"/>
  <c r="AK21" i="11"/>
  <c r="V16" i="11"/>
  <c r="V16" i="17"/>
  <c r="AS10" i="11"/>
  <c r="AL15" i="17"/>
  <c r="AL15" i="11"/>
  <c r="Y33" i="11"/>
  <c r="Y33" i="17"/>
  <c r="Q16" i="17"/>
  <c r="Q16" i="11"/>
  <c r="AZ31" i="11"/>
  <c r="X23" i="17"/>
  <c r="X23" i="11"/>
  <c r="AZ16" i="11"/>
  <c r="AC28" i="11"/>
  <c r="AC28" i="17"/>
  <c r="AL36" i="17"/>
  <c r="AL36" i="11"/>
  <c r="AL27" i="2"/>
  <c r="S28" i="17"/>
  <c r="S28" i="11"/>
  <c r="BE18" i="11"/>
  <c r="BD18" i="11"/>
  <c r="AO27" i="11"/>
  <c r="AO27" i="17"/>
  <c r="N11" i="17"/>
  <c r="N11" i="11"/>
  <c r="I19" i="9"/>
  <c r="I20" i="17"/>
  <c r="I20" i="11"/>
  <c r="Q17" i="17"/>
  <c r="Q17" i="11"/>
  <c r="H24" i="11"/>
  <c r="H24" i="17"/>
  <c r="BB31" i="11"/>
  <c r="AZ17" i="11"/>
  <c r="R9" i="11"/>
  <c r="R9" i="17"/>
  <c r="J36" i="11"/>
  <c r="J36" i="17"/>
  <c r="J27" i="2"/>
  <c r="AK13" i="9"/>
  <c r="AK14" i="11"/>
  <c r="AK14" i="17"/>
  <c r="P24" i="11"/>
  <c r="P24" i="17"/>
  <c r="AG8" i="17"/>
  <c r="AG8" i="11"/>
  <c r="AS21" i="11"/>
  <c r="T32" i="11"/>
  <c r="S32" i="11" s="1"/>
  <c r="T32" i="17"/>
  <c r="Z22" i="17"/>
  <c r="Z22" i="11"/>
  <c r="AM12" i="17"/>
  <c r="AM12" i="11"/>
  <c r="AZ13" i="9"/>
  <c r="AZ14" i="11"/>
  <c r="W9" i="11"/>
  <c r="W9" i="17"/>
  <c r="AR19" i="9"/>
  <c r="AR20" i="11"/>
  <c r="AG16" i="17"/>
  <c r="AG16" i="11"/>
  <c r="AM8" i="11"/>
  <c r="AM8" i="17"/>
  <c r="T22" i="11"/>
  <c r="T22" i="17"/>
  <c r="AT36" i="11"/>
  <c r="AT27" i="2"/>
  <c r="AT56" i="2" s="1"/>
  <c r="I29" i="17"/>
  <c r="I29" i="11"/>
  <c r="S31" i="17"/>
  <c r="S31" i="11"/>
  <c r="AJ36" i="11"/>
  <c r="AJ27" i="2"/>
  <c r="AJ36" i="17"/>
  <c r="H30" i="17"/>
  <c r="H30" i="11"/>
  <c r="X29" i="11"/>
  <c r="X29" i="17"/>
  <c r="T30" i="11"/>
  <c r="T30" i="17"/>
  <c r="AH32" i="11"/>
  <c r="AH32" i="17"/>
  <c r="AG19" i="9"/>
  <c r="AG20" i="11"/>
  <c r="AG20" i="17"/>
  <c r="AH21" i="17"/>
  <c r="AH21" i="11"/>
  <c r="S26" i="11"/>
  <c r="S26" i="17"/>
  <c r="M22" i="11"/>
  <c r="M22" i="17"/>
  <c r="AD19" i="9"/>
  <c r="AD20" i="11"/>
  <c r="AD20" i="17"/>
  <c r="AG24" i="11"/>
  <c r="AG24" i="17"/>
  <c r="AF15" i="17"/>
  <c r="AF15" i="11"/>
  <c r="P31" i="17"/>
  <c r="P31" i="11"/>
  <c r="AO25" i="11"/>
  <c r="AO25" i="17"/>
  <c r="AC30" i="11"/>
  <c r="AC30" i="17"/>
  <c r="AW17" i="11"/>
  <c r="AA16" i="11"/>
  <c r="AA16" i="17"/>
  <c r="AR8" i="11"/>
  <c r="AO11" i="17"/>
  <c r="AO11" i="11"/>
  <c r="AY9" i="11"/>
  <c r="N13" i="9"/>
  <c r="N14" i="11"/>
  <c r="N14" i="17"/>
  <c r="AL23" i="17"/>
  <c r="AL23" i="11"/>
  <c r="J22" i="11"/>
  <c r="J22" i="17"/>
  <c r="X13" i="9"/>
  <c r="X14" i="11"/>
  <c r="X14" i="17"/>
  <c r="AU16" i="11"/>
  <c r="X10" i="17"/>
  <c r="X10" i="11"/>
  <c r="J10" i="11"/>
  <c r="J10" i="17"/>
  <c r="AU22" i="11"/>
  <c r="AW13" i="9"/>
  <c r="AW14" i="11"/>
  <c r="AG21" i="11"/>
  <c r="AG21" i="17"/>
  <c r="BD27" i="2"/>
  <c r="BD36" i="11"/>
  <c r="V17" i="17"/>
  <c r="V17" i="11"/>
  <c r="AB28" i="11"/>
  <c r="AB28" i="17"/>
  <c r="Y19" i="1"/>
  <c r="Y20" i="7"/>
  <c r="Y20" i="8"/>
  <c r="AL8" i="8"/>
  <c r="AL8" i="7"/>
  <c r="S27" i="7"/>
  <c r="S27" i="8"/>
  <c r="I17" i="7"/>
  <c r="I17" i="8"/>
  <c r="Q21" i="7"/>
  <c r="Q21" i="8"/>
  <c r="AZ13" i="1"/>
  <c r="AZ14" i="7"/>
  <c r="AE15" i="7"/>
  <c r="AE15" i="8"/>
  <c r="AF18" i="7"/>
  <c r="AF18" i="8"/>
  <c r="AU8" i="7"/>
  <c r="J13" i="1"/>
  <c r="J14" i="7"/>
  <c r="J14" i="8"/>
  <c r="AI29" i="7"/>
  <c r="AI29" i="8"/>
  <c r="AK15" i="8"/>
  <c r="AK15" i="7"/>
  <c r="W22" i="8"/>
  <c r="W22" i="7"/>
  <c r="AP36" i="8"/>
  <c r="AP19" i="2"/>
  <c r="AP36" i="7"/>
  <c r="BA17" i="7"/>
  <c r="AD9" i="7"/>
  <c r="AD9" i="8"/>
  <c r="T32" i="7"/>
  <c r="T32" i="8"/>
  <c r="AQ26" i="8"/>
  <c r="AQ26" i="7"/>
  <c r="M30" i="8"/>
  <c r="M30" i="7"/>
  <c r="AI9" i="8"/>
  <c r="AI9" i="7"/>
  <c r="AB18" i="7"/>
  <c r="AB18" i="8"/>
  <c r="O8" i="8"/>
  <c r="O8" i="7"/>
  <c r="W27" i="8"/>
  <c r="W27" i="7"/>
  <c r="AE6" i="1"/>
  <c r="AE7" i="8"/>
  <c r="AE7" i="7"/>
  <c r="AY21" i="7"/>
  <c r="AK22" i="8"/>
  <c r="AK22" i="7"/>
  <c r="AN9" i="7"/>
  <c r="AN9" i="8"/>
  <c r="U21" i="7"/>
  <c r="U21" i="8"/>
  <c r="AI16" i="8"/>
  <c r="AI16" i="7"/>
  <c r="AM19" i="1"/>
  <c r="AM20" i="7"/>
  <c r="AM20" i="8"/>
  <c r="P12" i="8"/>
  <c r="P12" i="7"/>
  <c r="U12" i="8"/>
  <c r="U12" i="7"/>
  <c r="U13" i="1"/>
  <c r="U14" i="8"/>
  <c r="U14" i="7"/>
  <c r="AD32" i="7"/>
  <c r="AD32" i="8"/>
  <c r="AH6" i="1"/>
  <c r="AH7" i="8"/>
  <c r="AH7" i="7"/>
  <c r="Q9" i="8"/>
  <c r="Q9" i="7"/>
  <c r="AT6" i="1"/>
  <c r="AT7" i="7"/>
  <c r="L26" i="7"/>
  <c r="L26" i="8"/>
  <c r="T10" i="7"/>
  <c r="T10" i="8"/>
  <c r="X19" i="1"/>
  <c r="X20" i="7"/>
  <c r="X20" i="8"/>
  <c r="BE31" i="7"/>
  <c r="BD31" i="7"/>
  <c r="AX10" i="7"/>
  <c r="P19" i="1"/>
  <c r="P20" i="8"/>
  <c r="P20" i="7"/>
  <c r="BA22" i="7"/>
  <c r="W11" i="7"/>
  <c r="W11" i="8"/>
  <c r="AL6" i="1"/>
  <c r="AL7" i="7"/>
  <c r="AL7" i="8"/>
  <c r="K8" i="8"/>
  <c r="K8" i="7"/>
  <c r="AM29" i="8"/>
  <c r="AM29" i="7"/>
  <c r="J28" i="7"/>
  <c r="J28" i="8"/>
  <c r="AC8" i="8"/>
  <c r="AC8" i="7"/>
  <c r="W31" i="7"/>
  <c r="W31" i="8"/>
  <c r="AO16" i="7"/>
  <c r="AO16" i="8"/>
  <c r="AJ36" i="7"/>
  <c r="AJ19" i="2"/>
  <c r="AJ36" i="8"/>
  <c r="AY29" i="7"/>
  <c r="J6" i="1"/>
  <c r="J7" i="8"/>
  <c r="J7" i="7"/>
  <c r="AC10" i="7"/>
  <c r="AC10" i="8"/>
  <c r="AH26" i="7"/>
  <c r="AH26" i="8"/>
  <c r="V31" i="7"/>
  <c r="V31" i="8"/>
  <c r="AR6" i="1"/>
  <c r="AR7" i="7"/>
  <c r="BB12" i="7"/>
  <c r="Q11" i="8"/>
  <c r="Q11" i="7"/>
  <c r="J36" i="8"/>
  <c r="J19" i="2"/>
  <c r="J36" i="7"/>
  <c r="AP28" i="8"/>
  <c r="AP28" i="7"/>
  <c r="AM10" i="8"/>
  <c r="AM10" i="7"/>
  <c r="AO30" i="7"/>
  <c r="AO30" i="8"/>
  <c r="O19" i="1"/>
  <c r="O20" i="7"/>
  <c r="O20" i="8"/>
  <c r="I31" i="17"/>
  <c r="I31" i="11"/>
  <c r="AE24" i="17"/>
  <c r="AE24" i="11"/>
  <c r="AD28" i="11"/>
  <c r="AD28" i="17"/>
  <c r="AU11" i="11"/>
  <c r="AO24" i="11"/>
  <c r="AO24" i="17"/>
  <c r="AM13" i="9"/>
  <c r="AM14" i="11"/>
  <c r="AM14" i="17"/>
  <c r="V25" i="17"/>
  <c r="V25" i="11"/>
  <c r="AD15" i="11"/>
  <c r="AD15" i="17"/>
  <c r="BA13" i="9"/>
  <c r="BA14" i="11"/>
  <c r="AC19" i="9"/>
  <c r="AC20" i="17"/>
  <c r="AC20" i="11"/>
  <c r="U36" i="11"/>
  <c r="U27" i="2"/>
  <c r="U36" i="17"/>
  <c r="AI8" i="11"/>
  <c r="AI8" i="17"/>
  <c r="J19" i="9"/>
  <c r="J20" i="17"/>
  <c r="J20" i="11"/>
  <c r="AC9" i="17"/>
  <c r="AC9" i="11"/>
  <c r="AH28" i="17"/>
  <c r="AH28" i="11"/>
  <c r="AP19" i="9"/>
  <c r="AP20" i="11"/>
  <c r="AP20" i="17"/>
  <c r="AJ9" i="11"/>
  <c r="AJ9" i="17"/>
  <c r="S22" i="11"/>
  <c r="S22" i="17"/>
  <c r="X33" i="11"/>
  <c r="X33" i="17"/>
  <c r="Z30" i="11"/>
  <c r="Z30" i="17"/>
  <c r="AG6" i="9"/>
  <c r="AG7" i="11"/>
  <c r="AG7" i="17"/>
  <c r="P17" i="11"/>
  <c r="P17" i="17"/>
  <c r="M31" i="11"/>
  <c r="M31" i="17"/>
  <c r="P22" i="17"/>
  <c r="P22" i="11"/>
  <c r="Z11" i="11"/>
  <c r="Z11" i="17"/>
  <c r="AE12" i="11"/>
  <c r="AE12" i="17"/>
  <c r="Q8" i="11"/>
  <c r="Q8" i="17"/>
  <c r="Z27" i="17"/>
  <c r="Z27" i="11"/>
  <c r="AK27" i="2"/>
  <c r="AK36" i="11"/>
  <c r="AK36" i="17"/>
  <c r="AB15" i="17"/>
  <c r="AB15" i="11"/>
  <c r="AB30" i="11"/>
  <c r="AB30" i="17"/>
  <c r="AP8" i="17"/>
  <c r="AP8" i="11"/>
  <c r="AE17" i="11"/>
  <c r="AE17" i="17"/>
  <c r="AO26" i="17"/>
  <c r="AO26" i="11"/>
  <c r="Y9" i="11"/>
  <c r="Y9" i="17"/>
  <c r="AG22" i="11"/>
  <c r="AG22" i="17"/>
  <c r="AG13" i="9"/>
  <c r="AG14" i="17"/>
  <c r="AG14" i="11"/>
  <c r="AI29" i="11"/>
  <c r="AI29" i="17"/>
  <c r="N6" i="9"/>
  <c r="N7" i="17"/>
  <c r="N7" i="11"/>
  <c r="AO6" i="1"/>
  <c r="AO7" i="7"/>
  <c r="AO7" i="8"/>
  <c r="N31" i="8"/>
  <c r="N31" i="7"/>
  <c r="U28" i="8"/>
  <c r="U28" i="7"/>
  <c r="AH33" i="7"/>
  <c r="AH33" i="8"/>
  <c r="AG11" i="7"/>
  <c r="AG11" i="8"/>
  <c r="AS8" i="7"/>
  <c r="AU31" i="7"/>
  <c r="AX23" i="7"/>
  <c r="AZ24" i="7"/>
  <c r="BB26" i="7"/>
  <c r="AD13" i="1"/>
  <c r="AD14" i="7"/>
  <c r="AD14" i="8"/>
  <c r="AL17" i="7"/>
  <c r="AL17" i="8"/>
  <c r="BC18" i="7"/>
  <c r="AC23" i="7"/>
  <c r="AC23" i="8"/>
  <c r="BA29" i="7"/>
  <c r="S18" i="8"/>
  <c r="S18" i="7"/>
  <c r="AA23" i="7"/>
  <c r="AA23" i="8"/>
  <c r="M21" i="7"/>
  <c r="M21" i="8"/>
  <c r="AP12" i="8"/>
  <c r="AP12" i="7"/>
  <c r="H27" i="22"/>
  <c r="H27" i="7"/>
  <c r="H27" i="8"/>
  <c r="BE16" i="7"/>
  <c r="BD16" i="7"/>
  <c r="J29" i="7"/>
  <c r="J29" i="8"/>
  <c r="AS18" i="7"/>
  <c r="M12" i="7"/>
  <c r="M12" i="8"/>
  <c r="K27" i="8"/>
  <c r="K27" i="7"/>
  <c r="O15" i="8"/>
  <c r="O15" i="7"/>
  <c r="AJ33" i="8"/>
  <c r="AJ33" i="7"/>
  <c r="AT19" i="1"/>
  <c r="AT20" i="7"/>
  <c r="M23" i="7"/>
  <c r="M23" i="8"/>
  <c r="U18" i="8"/>
  <c r="U18" i="7"/>
  <c r="AV30" i="7"/>
  <c r="I25" i="7"/>
  <c r="I25" i="8"/>
  <c r="AI21" i="7"/>
  <c r="AI21" i="8"/>
  <c r="AU33" i="7"/>
  <c r="AO18" i="8"/>
  <c r="AO18" i="7"/>
  <c r="AM26" i="8"/>
  <c r="AM26" i="7"/>
  <c r="Q18" i="8"/>
  <c r="Q18" i="7"/>
  <c r="AN23" i="7"/>
  <c r="AN23" i="8"/>
  <c r="AD21" i="8"/>
  <c r="AD21" i="7"/>
  <c r="AF30" i="8"/>
  <c r="AF30" i="7"/>
  <c r="N9" i="7"/>
  <c r="N9" i="8"/>
  <c r="J22" i="7"/>
  <c r="J22" i="8"/>
  <c r="AS12" i="7"/>
  <c r="BE13" i="1"/>
  <c r="O31" i="7"/>
  <c r="O31" i="8"/>
  <c r="U8" i="8"/>
  <c r="U8" i="7"/>
  <c r="AF28" i="7"/>
  <c r="AF28" i="8"/>
  <c r="AD6" i="1"/>
  <c r="AD7" i="8"/>
  <c r="AD7" i="7"/>
  <c r="AY28" i="7"/>
  <c r="I31" i="7"/>
  <c r="I31" i="8"/>
  <c r="AM18" i="8"/>
  <c r="AM18" i="7"/>
  <c r="AK26" i="7"/>
  <c r="AK26" i="8"/>
  <c r="R33" i="7"/>
  <c r="R33" i="8"/>
  <c r="AM9" i="8"/>
  <c r="AM9" i="7"/>
  <c r="X15" i="8"/>
  <c r="X15" i="7"/>
  <c r="H24" i="8"/>
  <c r="H24" i="22"/>
  <c r="H24" i="7"/>
  <c r="P31" i="7"/>
  <c r="P31" i="8"/>
  <c r="AW6" i="9"/>
  <c r="AW7" i="11"/>
  <c r="AQ26" i="11"/>
  <c r="AQ26" i="17"/>
  <c r="W22" i="17"/>
  <c r="W22" i="11"/>
  <c r="AQ13" i="9"/>
  <c r="AQ14" i="17"/>
  <c r="AQ14" i="11"/>
  <c r="AY6" i="9"/>
  <c r="AY7" i="11"/>
  <c r="AC23" i="17"/>
  <c r="AC23" i="11"/>
  <c r="AM33" i="11"/>
  <c r="AM33" i="17"/>
  <c r="R13" i="9"/>
  <c r="R14" i="17"/>
  <c r="R14" i="11"/>
  <c r="AE32" i="17"/>
  <c r="AE32" i="11"/>
  <c r="AL10" i="11"/>
  <c r="AL10" i="17"/>
  <c r="S30" i="17"/>
  <c r="S30" i="11"/>
  <c r="K27" i="17"/>
  <c r="K27" i="11"/>
  <c r="Y22" i="11"/>
  <c r="Y22" i="17"/>
  <c r="AO32" i="11"/>
  <c r="AO32" i="17"/>
  <c r="AQ33" i="11"/>
  <c r="AQ33" i="17"/>
  <c r="AD18" i="17"/>
  <c r="AD18" i="11"/>
  <c r="J27" i="11"/>
  <c r="J27" i="17"/>
  <c r="AO30" i="17"/>
  <c r="AO30" i="11"/>
  <c r="AD12" i="17"/>
  <c r="AD12" i="11"/>
  <c r="H20" i="8"/>
  <c r="H20" i="7"/>
  <c r="H19" i="1"/>
  <c r="H20" i="22"/>
  <c r="AD15" i="7"/>
  <c r="AD15" i="8"/>
  <c r="W33" i="7"/>
  <c r="W33" i="8"/>
  <c r="AX11" i="7"/>
  <c r="AR10" i="7"/>
  <c r="Y36" i="7"/>
  <c r="Y19" i="2"/>
  <c r="Y36" i="8"/>
  <c r="L27" i="7"/>
  <c r="L27" i="8"/>
  <c r="AH36" i="8"/>
  <c r="AH19" i="2"/>
  <c r="AH36" i="7"/>
  <c r="AL15" i="7"/>
  <c r="AL15" i="8"/>
  <c r="AE28" i="8"/>
  <c r="AE28" i="7"/>
  <c r="BA18" i="7"/>
  <c r="AA29" i="8"/>
  <c r="AA29" i="7"/>
  <c r="AH8" i="8"/>
  <c r="AH8" i="7"/>
  <c r="T19" i="1"/>
  <c r="T20" i="7"/>
  <c r="T20" i="8"/>
  <c r="AV24" i="7"/>
  <c r="AW25" i="7"/>
  <c r="BA23" i="7"/>
  <c r="AC9" i="8"/>
  <c r="AC9" i="7"/>
  <c r="L17" i="7"/>
  <c r="L17" i="8"/>
  <c r="AU26" i="7"/>
  <c r="R6" i="1"/>
  <c r="R7" i="7"/>
  <c r="R7" i="8"/>
  <c r="AX13" i="1"/>
  <c r="AX14" i="7"/>
  <c r="AL13" i="1"/>
  <c r="AL14" i="8"/>
  <c r="AL14" i="7"/>
  <c r="Y29" i="7"/>
  <c r="Y29" i="8"/>
  <c r="AZ29" i="7"/>
  <c r="AL28" i="8"/>
  <c r="AL28" i="7"/>
  <c r="S24" i="7"/>
  <c r="S24" i="8"/>
  <c r="AH19" i="1"/>
  <c r="AH20" i="7"/>
  <c r="AH20" i="8"/>
  <c r="N36" i="8"/>
  <c r="N36" i="7"/>
  <c r="N19" i="2"/>
  <c r="BA32" i="7"/>
  <c r="AK12" i="8"/>
  <c r="AK12" i="7"/>
  <c r="AH13" i="1"/>
  <c r="AH14" i="7"/>
  <c r="AH14" i="8"/>
  <c r="Z25" i="7"/>
  <c r="Z25" i="8"/>
  <c r="BA19" i="1"/>
  <c r="BA20" i="7"/>
  <c r="AJ29" i="8"/>
  <c r="AJ29" i="7"/>
  <c r="AW13" i="1"/>
  <c r="AW14" i="7"/>
  <c r="AL19" i="2"/>
  <c r="AL36" i="7"/>
  <c r="AL36" i="8"/>
  <c r="I28" i="7"/>
  <c r="I28" i="8"/>
  <c r="AP29" i="7"/>
  <c r="AP29" i="8"/>
  <c r="I8" i="8"/>
  <c r="I8" i="7"/>
  <c r="AC22" i="7"/>
  <c r="AC22" i="8"/>
  <c r="AG32" i="8"/>
  <c r="AG32" i="7"/>
  <c r="AB19" i="1"/>
  <c r="AB20" i="7"/>
  <c r="AB20" i="8"/>
  <c r="V9" i="7"/>
  <c r="V9" i="8"/>
  <c r="BB30" i="7"/>
  <c r="AF16" i="8"/>
  <c r="AF16" i="7"/>
  <c r="AP6" i="1"/>
  <c r="AP7" i="8"/>
  <c r="AP7" i="7"/>
  <c r="AU32" i="7"/>
  <c r="BE19" i="2"/>
  <c r="BF48" i="2" s="1"/>
  <c r="AO12" i="7"/>
  <c r="AO12" i="8"/>
  <c r="U17" i="11"/>
  <c r="U17" i="17"/>
  <c r="S10" i="17"/>
  <c r="S10" i="11"/>
  <c r="J28" i="17"/>
  <c r="J28" i="11"/>
  <c r="AI31" i="11"/>
  <c r="AI31" i="17"/>
  <c r="AC21" i="11"/>
  <c r="AC21" i="17"/>
  <c r="AV21" i="11"/>
  <c r="AM28" i="17"/>
  <c r="AM28" i="11"/>
  <c r="K29" i="11"/>
  <c r="K29" i="17"/>
  <c r="AR21" i="11"/>
  <c r="AB18" i="17"/>
  <c r="AB18" i="11"/>
  <c r="V29" i="17"/>
  <c r="V29" i="11"/>
  <c r="AA17" i="17"/>
  <c r="AA17" i="11"/>
  <c r="AV15" i="11"/>
  <c r="AE29" i="17"/>
  <c r="AE29" i="11"/>
  <c r="N10" i="11"/>
  <c r="N10" i="17"/>
  <c r="AN36" i="17"/>
  <c r="AN27" i="2"/>
  <c r="AN36" i="11"/>
  <c r="AP28" i="17"/>
  <c r="AP28" i="11"/>
  <c r="T24" i="11"/>
  <c r="T24" i="17"/>
  <c r="Q32" i="11"/>
  <c r="Q32" i="17"/>
  <c r="AF26" i="17"/>
  <c r="AF26" i="11"/>
  <c r="AP22" i="11"/>
  <c r="AP22" i="17"/>
  <c r="O30" i="17"/>
  <c r="O30" i="11"/>
  <c r="O18" i="11"/>
  <c r="O18" i="17"/>
  <c r="AH11" i="17"/>
  <c r="AH11" i="11"/>
  <c r="Z36" i="11"/>
  <c r="Z27" i="2"/>
  <c r="Z36" i="17"/>
  <c r="T25" i="11"/>
  <c r="T25" i="17"/>
  <c r="AU17" i="11"/>
  <c r="M9" i="11"/>
  <c r="M9" i="17"/>
  <c r="BE28" i="11"/>
  <c r="BD28" i="11"/>
  <c r="BB22" i="11"/>
  <c r="AN10" i="17"/>
  <c r="AN10" i="11"/>
  <c r="S29" i="17"/>
  <c r="S29" i="11"/>
  <c r="AY16" i="11"/>
  <c r="R10" i="17"/>
  <c r="R10" i="11"/>
  <c r="AS13" i="9"/>
  <c r="AS14" i="11"/>
  <c r="BC36" i="11"/>
  <c r="BC27" i="2"/>
  <c r="H10" i="17"/>
  <c r="H10" i="11"/>
  <c r="W16" i="17"/>
  <c r="W16" i="11"/>
  <c r="BC30" i="11"/>
  <c r="X24" i="17"/>
  <c r="X24" i="11"/>
  <c r="AQ17" i="17"/>
  <c r="AQ17" i="11"/>
  <c r="AQ16" i="17"/>
  <c r="AQ16" i="11"/>
  <c r="AE27" i="2"/>
  <c r="AE36" i="11"/>
  <c r="AE36" i="17"/>
  <c r="K9" i="17"/>
  <c r="K9" i="11"/>
  <c r="AD25" i="11"/>
  <c r="AD25" i="17"/>
  <c r="AG18" i="11"/>
  <c r="AG18" i="17"/>
  <c r="O10" i="11"/>
  <c r="O10" i="17"/>
  <c r="AR16" i="7"/>
  <c r="P26" i="7"/>
  <c r="P26" i="8"/>
  <c r="AV19" i="1"/>
  <c r="AV20" i="7"/>
  <c r="R32" i="8"/>
  <c r="R32" i="7"/>
  <c r="AQ15" i="7"/>
  <c r="AQ15" i="8"/>
  <c r="AG31" i="8"/>
  <c r="AG31" i="7"/>
  <c r="Q26" i="7"/>
  <c r="Q26" i="8"/>
  <c r="AM15" i="8"/>
  <c r="AM15" i="7"/>
  <c r="AA12" i="8"/>
  <c r="AA12" i="7"/>
  <c r="AA25" i="8"/>
  <c r="AA25" i="7"/>
  <c r="AJ18" i="7"/>
  <c r="AJ18" i="8"/>
  <c r="AS33" i="7"/>
  <c r="T27" i="7"/>
  <c r="T27" i="8"/>
  <c r="AN22" i="8"/>
  <c r="AN22" i="7"/>
  <c r="BB28" i="7"/>
  <c r="BE6" i="1"/>
  <c r="BE7" i="7"/>
  <c r="U19" i="2"/>
  <c r="U36" i="8"/>
  <c r="U36" i="7"/>
  <c r="N22" i="8"/>
  <c r="N22" i="7"/>
  <c r="BE30" i="7"/>
  <c r="BD30" i="7"/>
  <c r="AU23" i="7"/>
  <c r="U10" i="7"/>
  <c r="U10" i="8"/>
  <c r="AV31" i="7"/>
  <c r="AA15" i="8"/>
  <c r="AA15" i="7"/>
  <c r="AE31" i="8"/>
  <c r="AE31" i="7"/>
  <c r="R10" i="8"/>
  <c r="R10" i="7"/>
  <c r="AY31" i="7"/>
  <c r="BE14" i="7"/>
  <c r="BD13" i="1"/>
  <c r="BD14" i="7"/>
  <c r="BE23" i="7"/>
  <c r="AK28" i="7"/>
  <c r="AK28" i="8"/>
  <c r="O22" i="7"/>
  <c r="O22" i="8"/>
  <c r="AX24" i="7"/>
  <c r="Z10" i="7"/>
  <c r="Z10" i="8"/>
  <c r="AB8" i="7"/>
  <c r="AB8" i="8"/>
  <c r="AG23" i="7"/>
  <c r="AG23" i="8"/>
  <c r="AQ12" i="8"/>
  <c r="AQ12" i="7"/>
  <c r="AM30" i="7"/>
  <c r="AM30" i="8"/>
  <c r="M27" i="7"/>
  <c r="M27" i="8"/>
  <c r="BB10" i="7"/>
  <c r="AD18" i="7"/>
  <c r="AD18" i="8"/>
  <c r="AE16" i="8"/>
  <c r="AE16" i="7"/>
  <c r="T23" i="8"/>
  <c r="T23" i="7"/>
  <c r="AW26" i="7"/>
  <c r="O9" i="8"/>
  <c r="O9" i="7"/>
  <c r="K26" i="8"/>
  <c r="K26" i="7"/>
  <c r="AD24" i="8"/>
  <c r="AD24" i="7"/>
  <c r="H29" i="7"/>
  <c r="H29" i="8"/>
  <c r="H29" i="22"/>
  <c r="AQ36" i="7"/>
  <c r="AQ36" i="8"/>
  <c r="AQ19" i="2"/>
  <c r="K31" i="7"/>
  <c r="K31" i="8"/>
  <c r="T18" i="8"/>
  <c r="T18" i="7"/>
  <c r="AV9" i="7"/>
  <c r="AN31" i="8"/>
  <c r="AN31" i="7"/>
  <c r="AV27" i="7"/>
  <c r="AU25" i="7"/>
  <c r="AT8" i="7"/>
  <c r="P6" i="1"/>
  <c r="P7" i="7"/>
  <c r="P7" i="8"/>
  <c r="Y16" i="7"/>
  <c r="Y16" i="8"/>
  <c r="AZ11" i="7"/>
  <c r="AD11" i="7"/>
  <c r="AD11" i="8"/>
  <c r="AQ32" i="7"/>
  <c r="AQ32" i="8"/>
  <c r="I16" i="7"/>
  <c r="I16" i="8"/>
  <c r="M31" i="8"/>
  <c r="M31" i="7"/>
  <c r="AU18" i="7"/>
  <c r="H13" i="1"/>
  <c r="H14" i="8"/>
  <c r="H14" i="22"/>
  <c r="H14" i="7"/>
  <c r="AR33" i="7"/>
  <c r="AP15" i="7"/>
  <c r="AP15" i="8"/>
  <c r="AJ10" i="7"/>
  <c r="AJ10" i="8"/>
  <c r="S12" i="8"/>
  <c r="S12" i="7"/>
  <c r="AT21" i="7"/>
  <c r="X17" i="8"/>
  <c r="X17" i="7"/>
  <c r="Y31" i="8"/>
  <c r="Y31" i="7"/>
  <c r="W15" i="8"/>
  <c r="W15" i="7"/>
  <c r="AJ16" i="8"/>
  <c r="AJ16" i="7"/>
  <c r="AP21" i="7"/>
  <c r="AP21" i="8"/>
  <c r="AP32" i="7"/>
  <c r="AP32" i="8"/>
  <c r="AR13" i="1"/>
  <c r="AR14" i="7"/>
  <c r="I22" i="7"/>
  <c r="I22" i="8"/>
  <c r="AD29" i="7"/>
  <c r="AD29" i="8"/>
  <c r="AS11" i="7"/>
  <c r="S17" i="7"/>
  <c r="S17" i="8"/>
  <c r="BC8" i="7"/>
  <c r="AF23" i="8"/>
  <c r="AF23" i="7"/>
  <c r="Q36" i="7"/>
  <c r="Q36" i="8"/>
  <c r="Q19" i="2"/>
  <c r="X27" i="8"/>
  <c r="X27" i="7"/>
  <c r="AI6" i="1"/>
  <c r="AI7" i="7"/>
  <c r="AI7" i="8"/>
  <c r="Z16" i="8"/>
  <c r="Z16" i="7"/>
  <c r="M17" i="7"/>
  <c r="M17" i="8"/>
  <c r="BC25" i="7"/>
  <c r="AN32" i="7"/>
  <c r="AN32" i="8"/>
  <c r="T13" i="1"/>
  <c r="T14" i="7"/>
  <c r="T14" i="8"/>
  <c r="K30" i="8"/>
  <c r="K30" i="7"/>
  <c r="BC17" i="7"/>
  <c r="J27" i="7"/>
  <c r="J27" i="8"/>
  <c r="X32" i="8"/>
  <c r="X32" i="7"/>
  <c r="AT11" i="7"/>
  <c r="AW18" i="7"/>
  <c r="AT33" i="7"/>
  <c r="AM28" i="7"/>
  <c r="AM28" i="8"/>
  <c r="AW22" i="7"/>
  <c r="AN8" i="7"/>
  <c r="AN8" i="8"/>
  <c r="H10" i="22"/>
  <c r="H10" i="8"/>
  <c r="H10" i="7"/>
  <c r="AI18" i="7"/>
  <c r="AI18" i="8"/>
  <c r="K24" i="7"/>
  <c r="K24" i="8"/>
  <c r="AA33" i="8"/>
  <c r="AA33" i="7"/>
  <c r="BC29" i="7"/>
  <c r="H8" i="7"/>
  <c r="H8" i="22"/>
  <c r="H8" i="8"/>
  <c r="N13" i="1"/>
  <c r="N14" i="7"/>
  <c r="N14" i="8"/>
  <c r="P29" i="7"/>
  <c r="P29" i="8"/>
  <c r="AT22" i="7"/>
  <c r="Z26" i="7"/>
  <c r="Z26" i="8"/>
  <c r="AN10" i="8"/>
  <c r="AN10" i="7"/>
  <c r="K33" i="8"/>
  <c r="K33" i="7"/>
  <c r="Y28" i="8"/>
  <c r="Y28" i="7"/>
  <c r="AK27" i="8"/>
  <c r="AK27" i="7"/>
  <c r="AI24" i="7"/>
  <c r="AI24" i="8"/>
  <c r="BE18" i="7"/>
  <c r="BD18" i="7"/>
  <c r="AI15" i="7"/>
  <c r="AI15" i="8"/>
  <c r="BC22" i="7"/>
  <c r="J30" i="8"/>
  <c r="J30" i="7"/>
  <c r="Y17" i="8"/>
  <c r="Y17" i="7"/>
  <c r="AW28" i="7"/>
  <c r="AB10" i="8"/>
  <c r="AB10" i="7"/>
  <c r="AR22" i="7"/>
  <c r="AA26" i="8"/>
  <c r="AA26" i="7"/>
  <c r="AX26" i="7"/>
  <c r="J24" i="8"/>
  <c r="J24" i="7"/>
  <c r="N27" i="7"/>
  <c r="N27" i="8"/>
  <c r="AZ17" i="7"/>
  <c r="AM22" i="8"/>
  <c r="AM22" i="7"/>
  <c r="AJ32" i="7"/>
  <c r="AJ32" i="8"/>
  <c r="R12" i="7"/>
  <c r="R12" i="8"/>
  <c r="T17" i="8"/>
  <c r="T17" i="7"/>
  <c r="AM27" i="8"/>
  <c r="AM27" i="7"/>
  <c r="AZ6" i="1"/>
  <c r="AZ7" i="7"/>
  <c r="AK19" i="2"/>
  <c r="AK36" i="8"/>
  <c r="AK36" i="7"/>
  <c r="AP23" i="7"/>
  <c r="AP23" i="8"/>
  <c r="AR21" i="7"/>
  <c r="AT31" i="7"/>
  <c r="AW17" i="7"/>
  <c r="BB31" i="7"/>
  <c r="T16" i="7"/>
  <c r="T16" i="8"/>
  <c r="AL23" i="7"/>
  <c r="AL23" i="8"/>
  <c r="AC32" i="7"/>
  <c r="AC32" i="8"/>
  <c r="AY27" i="7"/>
  <c r="J26" i="8"/>
  <c r="J26" i="7"/>
  <c r="AY9" i="7"/>
  <c r="AP11" i="8"/>
  <c r="AP11" i="7"/>
  <c r="AW11" i="7"/>
  <c r="AF24" i="7"/>
  <c r="AF24" i="8"/>
  <c r="L25" i="8"/>
  <c r="L25" i="7"/>
  <c r="AE21" i="7"/>
  <c r="AE21" i="8"/>
  <c r="AP22" i="7"/>
  <c r="AP22" i="8"/>
  <c r="H23" i="7"/>
  <c r="H23" i="22"/>
  <c r="H23" i="8"/>
  <c r="Y10" i="8"/>
  <c r="Y10" i="7"/>
  <c r="M22" i="7"/>
  <c r="M22" i="8"/>
  <c r="AT12" i="7"/>
  <c r="AV16" i="7"/>
  <c r="H21" i="8"/>
  <c r="H21" i="22"/>
  <c r="H21" i="7"/>
  <c r="N6" i="1"/>
  <c r="N7" i="7"/>
  <c r="N7" i="8"/>
  <c r="AS31" i="7"/>
  <c r="AK31" i="8"/>
  <c r="AK31" i="7"/>
  <c r="AT18" i="7"/>
  <c r="AM29" i="17"/>
  <c r="AM29" i="11"/>
  <c r="AW27" i="2"/>
  <c r="AW36" i="11"/>
  <c r="X12" i="11"/>
  <c r="X12" i="17"/>
  <c r="AM18" i="17"/>
  <c r="AM18" i="11"/>
  <c r="AI16" i="17"/>
  <c r="AI16" i="11"/>
  <c r="AB33" i="17"/>
  <c r="AB33" i="11"/>
  <c r="L11" i="11"/>
  <c r="L11" i="17"/>
  <c r="Y24" i="11"/>
  <c r="Y24" i="17"/>
  <c r="AQ29" i="17"/>
  <c r="AQ29" i="11"/>
  <c r="K26" i="17"/>
  <c r="K26" i="11"/>
  <c r="T6" i="9"/>
  <c r="T7" i="17"/>
  <c r="T7" i="11"/>
  <c r="Y26" i="11"/>
  <c r="Y26" i="17"/>
  <c r="Y27" i="2"/>
  <c r="Y36" i="11"/>
  <c r="Y36" i="17"/>
  <c r="Y16" i="17"/>
  <c r="Y16" i="11"/>
  <c r="V27" i="11"/>
  <c r="V27" i="17"/>
  <c r="X25" i="11"/>
  <c r="X25" i="17"/>
  <c r="AD36" i="11"/>
  <c r="AD27" i="2"/>
  <c r="AD36" i="17"/>
  <c r="AK15" i="17"/>
  <c r="AK15" i="11"/>
  <c r="AO18" i="11"/>
  <c r="AO18" i="17"/>
  <c r="AI17" i="11"/>
  <c r="AI17" i="17"/>
  <c r="AD29" i="17"/>
  <c r="AD29" i="11"/>
  <c r="AO29" i="11"/>
  <c r="AO29" i="17"/>
  <c r="BE32" i="11"/>
  <c r="BD32" i="11"/>
  <c r="M15" i="17"/>
  <c r="M15" i="11"/>
  <c r="I21" i="11"/>
  <c r="I21" i="17"/>
  <c r="AL28" i="17"/>
  <c r="AL28" i="11"/>
  <c r="AT18" i="11"/>
  <c r="AM9" i="17"/>
  <c r="AM9" i="11"/>
  <c r="S18" i="11"/>
  <c r="S18" i="17"/>
  <c r="AI32" i="11"/>
  <c r="AI32" i="17"/>
  <c r="BC22" i="11"/>
  <c r="AP26" i="17"/>
  <c r="AP26" i="11"/>
  <c r="AV32" i="11"/>
  <c r="Y15" i="17"/>
  <c r="Y15" i="11"/>
  <c r="Z6" i="9"/>
  <c r="Z7" i="11"/>
  <c r="Z7" i="17"/>
  <c r="AF8" i="11"/>
  <c r="AF8" i="17"/>
  <c r="AH26" i="11"/>
  <c r="AH26" i="17"/>
  <c r="AU23" i="11"/>
  <c r="AN31" i="17"/>
  <c r="AN31" i="11"/>
  <c r="H31" i="11"/>
  <c r="H31" i="17"/>
  <c r="Q28" i="11"/>
  <c r="Q28" i="17"/>
  <c r="M21" i="11"/>
  <c r="M21" i="17"/>
  <c r="AW33" i="11"/>
  <c r="BE27" i="2"/>
  <c r="BF56" i="2" s="1"/>
  <c r="BE36" i="11"/>
  <c r="AO9" i="11"/>
  <c r="AO9" i="17"/>
  <c r="AN16" i="17"/>
  <c r="AN16" i="11"/>
  <c r="M27" i="17"/>
  <c r="M27" i="11"/>
  <c r="K33" i="11"/>
  <c r="K33" i="17"/>
  <c r="AB29" i="11"/>
  <c r="AB29" i="17"/>
  <c r="M16" i="11"/>
  <c r="M16" i="17"/>
  <c r="AB22" i="11"/>
  <c r="AB22" i="17"/>
  <c r="AN8" i="17"/>
  <c r="AN8" i="11"/>
  <c r="AE16" i="17"/>
  <c r="AE16" i="11"/>
  <c r="AA26" i="17"/>
  <c r="AA26" i="11"/>
  <c r="I22" i="17"/>
  <c r="I22" i="11"/>
  <c r="AN32" i="11"/>
  <c r="AN32" i="17"/>
  <c r="AM21" i="17"/>
  <c r="AM21" i="11"/>
  <c r="AW21" i="11"/>
  <c r="AV27" i="11"/>
  <c r="AH17" i="17"/>
  <c r="AH17" i="11"/>
  <c r="Y10" i="17"/>
  <c r="Y10" i="11"/>
  <c r="Z26" i="11"/>
  <c r="Z26" i="17"/>
  <c r="AR32" i="11"/>
  <c r="K27" i="2"/>
  <c r="K36" i="11"/>
  <c r="K36" i="17"/>
  <c r="AF10" i="17"/>
  <c r="AF10" i="11"/>
  <c r="Q26" i="11"/>
  <c r="Q26" i="17"/>
  <c r="AL11" i="11"/>
  <c r="AL11" i="17"/>
  <c r="W28" i="11"/>
  <c r="W28" i="17"/>
  <c r="AE27" i="17"/>
  <c r="AE27" i="11"/>
  <c r="X18" i="11"/>
  <c r="X18" i="17"/>
  <c r="AJ27" i="11"/>
  <c r="AJ27" i="17"/>
  <c r="AC29" i="17"/>
  <c r="AC29" i="11"/>
  <c r="J6" i="9"/>
  <c r="J7" i="17"/>
  <c r="J7" i="11"/>
  <c r="J13" i="9"/>
  <c r="J14" i="11"/>
  <c r="J14" i="17"/>
  <c r="AG30" i="11"/>
  <c r="AG30" i="17"/>
  <c r="O25" i="17"/>
  <c r="O25" i="11"/>
  <c r="AA12" i="11"/>
  <c r="AA12" i="17"/>
  <c r="O36" i="17"/>
  <c r="O27" i="2"/>
  <c r="O36" i="11"/>
  <c r="AY17" i="11"/>
  <c r="AO28" i="17"/>
  <c r="AO28" i="11"/>
  <c r="AE11" i="17"/>
  <c r="AE11" i="11"/>
  <c r="X17" i="17"/>
  <c r="X17" i="11"/>
  <c r="AV13" i="9"/>
  <c r="AV14" i="11"/>
  <c r="BE15" i="11"/>
  <c r="BD15" i="11"/>
  <c r="AI27" i="2"/>
  <c r="AI36" i="17"/>
  <c r="AI36" i="11"/>
  <c r="AF23" i="17"/>
  <c r="AF23" i="11"/>
  <c r="M11" i="17"/>
  <c r="M11" i="11"/>
  <c r="AX18" i="11"/>
  <c r="AM15" i="11"/>
  <c r="AM15" i="17"/>
  <c r="BA32" i="11"/>
  <c r="AH15" i="17"/>
  <c r="AH15" i="11"/>
  <c r="P19" i="9"/>
  <c r="P20" i="11"/>
  <c r="P20" i="17"/>
  <c r="U28" i="11"/>
  <c r="U28" i="17"/>
  <c r="AA32" i="17"/>
  <c r="AA32" i="11"/>
  <c r="Z32" i="11" s="1"/>
  <c r="AN23" i="17"/>
  <c r="AN23" i="11"/>
  <c r="AH25" i="17"/>
  <c r="AH25" i="11"/>
  <c r="K21" i="11"/>
  <c r="K21" i="17"/>
  <c r="AE30" i="11"/>
  <c r="AE30" i="17"/>
  <c r="Y11" i="17"/>
  <c r="Y11" i="11"/>
  <c r="AB8" i="11"/>
  <c r="AB8" i="17"/>
  <c r="AP6" i="9"/>
  <c r="AP7" i="17"/>
  <c r="AP7" i="11"/>
  <c r="AF19" i="9"/>
  <c r="AF20" i="11"/>
  <c r="AF20" i="17"/>
  <c r="AX12" i="11"/>
  <c r="I36" i="11"/>
  <c r="I36" i="17"/>
  <c r="I27" i="2"/>
  <c r="BE25" i="11"/>
  <c r="BD25" i="11"/>
  <c r="W36" i="17"/>
  <c r="W36" i="11"/>
  <c r="W27" i="2"/>
  <c r="O16" i="11"/>
  <c r="O16" i="17"/>
  <c r="R8" i="11"/>
  <c r="R8" i="17"/>
  <c r="H28" i="11"/>
  <c r="H28" i="17"/>
  <c r="N36" i="17"/>
  <c r="N27" i="2"/>
  <c r="N36" i="11"/>
  <c r="AG15" i="17"/>
  <c r="AG15" i="11"/>
  <c r="AK33" i="17"/>
  <c r="AK33" i="11"/>
  <c r="N31" i="17"/>
  <c r="N31" i="11"/>
  <c r="AV29" i="11"/>
  <c r="Z8" i="17"/>
  <c r="Z8" i="11"/>
  <c r="Q9" i="11"/>
  <c r="Q9" i="17"/>
  <c r="Z13" i="9"/>
  <c r="Z14" i="17"/>
  <c r="Z14" i="11"/>
  <c r="AF30" i="11"/>
  <c r="AF30" i="17"/>
  <c r="AZ21" i="11"/>
  <c r="AF31" i="11"/>
  <c r="AF31" i="17"/>
  <c r="AD13" i="9"/>
  <c r="AD14" i="11"/>
  <c r="AD14" i="17"/>
  <c r="BA23" i="11"/>
  <c r="BC13" i="9"/>
  <c r="BC14" i="11"/>
  <c r="AG25" i="11"/>
  <c r="AG25" i="17"/>
  <c r="AD31" i="17"/>
  <c r="AD31" i="11"/>
  <c r="T21" i="17"/>
  <c r="T21" i="11"/>
  <c r="AN26" i="11"/>
  <c r="AN26" i="17"/>
  <c r="BE29" i="11"/>
  <c r="BD29" i="11"/>
  <c r="AV24" i="11"/>
  <c r="AV12" i="11"/>
  <c r="R23" i="17"/>
  <c r="R23" i="11"/>
  <c r="U33" i="17"/>
  <c r="U33" i="11"/>
  <c r="AY30" i="11"/>
  <c r="S8" i="11"/>
  <c r="S8" i="17"/>
  <c r="V31" i="11"/>
  <c r="V31" i="17"/>
  <c r="J16" i="11"/>
  <c r="J16" i="17"/>
  <c r="AQ28" i="17"/>
  <c r="AQ28" i="11"/>
  <c r="AX15" i="11"/>
  <c r="BA8" i="11"/>
  <c r="Z17" i="17"/>
  <c r="Z17" i="11"/>
  <c r="BA28" i="11"/>
  <c r="AR6" i="9"/>
  <c r="AR7" i="11"/>
  <c r="J30" i="11"/>
  <c r="J30" i="17"/>
  <c r="K28" i="17"/>
  <c r="K28" i="11"/>
  <c r="M12" i="17"/>
  <c r="M12" i="11"/>
  <c r="L24" i="11"/>
  <c r="L24" i="17"/>
  <c r="AB10" i="17"/>
  <c r="AB10" i="11"/>
  <c r="BA12" i="11"/>
  <c r="AZ26" i="11"/>
  <c r="AK19" i="9"/>
  <c r="AK20" i="11"/>
  <c r="AK20" i="17"/>
  <c r="T27" i="17"/>
  <c r="T27" i="11"/>
  <c r="P13" i="9"/>
  <c r="P14" i="11"/>
  <c r="P14" i="17"/>
  <c r="AM27" i="11"/>
  <c r="AM27" i="17"/>
  <c r="AY8" i="7"/>
  <c r="V29" i="8"/>
  <c r="V29" i="7"/>
  <c r="AD19" i="1"/>
  <c r="AD20" i="8"/>
  <c r="AD20" i="7"/>
  <c r="U17" i="7"/>
  <c r="U17" i="8"/>
  <c r="AV25" i="7"/>
  <c r="BB23" i="7"/>
  <c r="BA28" i="7"/>
  <c r="Q33" i="8"/>
  <c r="Q33" i="7"/>
  <c r="BC26" i="7"/>
  <c r="BD19" i="1"/>
  <c r="BD20" i="7"/>
  <c r="AA21" i="7"/>
  <c r="AA21" i="8"/>
  <c r="J9" i="7"/>
  <c r="J9" i="8"/>
  <c r="O30" i="8"/>
  <c r="O30" i="7"/>
  <c r="AV18" i="7"/>
  <c r="O26" i="8"/>
  <c r="O26" i="7"/>
  <c r="Y15" i="8"/>
  <c r="Y15" i="7"/>
  <c r="BB32" i="7"/>
  <c r="V19" i="1"/>
  <c r="V20" i="7"/>
  <c r="V20" i="8"/>
  <c r="Y27" i="7"/>
  <c r="Y27" i="8"/>
  <c r="AP31" i="8"/>
  <c r="AP31" i="7"/>
  <c r="W16" i="7"/>
  <c r="W16" i="8"/>
  <c r="AK25" i="7"/>
  <c r="AK25" i="8"/>
  <c r="O16" i="7"/>
  <c r="O16" i="8"/>
  <c r="U9" i="8"/>
  <c r="U9" i="7"/>
  <c r="R18" i="7"/>
  <c r="R18" i="8"/>
  <c r="BC19" i="2"/>
  <c r="BC36" i="7"/>
  <c r="X33" i="7"/>
  <c r="X33" i="8"/>
  <c r="AV19" i="2"/>
  <c r="AV36" i="7"/>
  <c r="AZ21" i="7"/>
  <c r="AY30" i="7"/>
  <c r="AU6" i="1"/>
  <c r="AU7" i="7"/>
  <c r="H26" i="7"/>
  <c r="H26" i="8"/>
  <c r="H26" i="22"/>
  <c r="AD22" i="7"/>
  <c r="AD22" i="8"/>
  <c r="Q25" i="7"/>
  <c r="Q25" i="8"/>
  <c r="W10" i="7"/>
  <c r="W10" i="8"/>
  <c r="AT32" i="7"/>
  <c r="Z21" i="8"/>
  <c r="Z21" i="7"/>
  <c r="AX27" i="7"/>
  <c r="V21" i="7"/>
  <c r="V21" i="8"/>
  <c r="AS22" i="7"/>
  <c r="P25" i="7"/>
  <c r="P25" i="8"/>
  <c r="W32" i="8"/>
  <c r="W32" i="7"/>
  <c r="X26" i="8"/>
  <c r="X26" i="7"/>
  <c r="AU24" i="7"/>
  <c r="AU30" i="7"/>
  <c r="AA24" i="7"/>
  <c r="AA24" i="8"/>
  <c r="Q32" i="8"/>
  <c r="Q32" i="7"/>
  <c r="AB36" i="8"/>
  <c r="AB36" i="7"/>
  <c r="AB19" i="2"/>
  <c r="AO28" i="7"/>
  <c r="AO28" i="8"/>
  <c r="AX9" i="7"/>
  <c r="R26" i="8"/>
  <c r="R26" i="7"/>
  <c r="L16" i="7"/>
  <c r="L16" i="8"/>
  <c r="AK10" i="8"/>
  <c r="AK10" i="7"/>
  <c r="AQ31" i="8"/>
  <c r="AQ31" i="7"/>
  <c r="AH32" i="8"/>
  <c r="AH32" i="7"/>
  <c r="U32" i="7"/>
  <c r="U32" i="8"/>
  <c r="X31" i="7"/>
  <c r="X31" i="8"/>
  <c r="N18" i="8"/>
  <c r="N18" i="7"/>
  <c r="W21" i="8"/>
  <c r="W21" i="7"/>
  <c r="Y11" i="8"/>
  <c r="Y11" i="7"/>
  <c r="AL31" i="7"/>
  <c r="AL31" i="8"/>
  <c r="R36" i="7"/>
  <c r="R19" i="2"/>
  <c r="R36" i="8"/>
  <c r="K36" i="8"/>
  <c r="K19" i="2"/>
  <c r="K36" i="7"/>
  <c r="U23" i="8"/>
  <c r="U23" i="7"/>
  <c r="AO26" i="7"/>
  <c r="AO26" i="8"/>
  <c r="X11" i="7"/>
  <c r="X11" i="8"/>
  <c r="AY19" i="1"/>
  <c r="AY20" i="7"/>
  <c r="Z12" i="7"/>
  <c r="Z12" i="8"/>
  <c r="AL25" i="8"/>
  <c r="AL25" i="7"/>
  <c r="AV33" i="7"/>
  <c r="L6" i="1"/>
  <c r="L7" i="8"/>
  <c r="L7" i="7"/>
  <c r="AD17" i="7"/>
  <c r="AD17" i="8"/>
  <c r="K28" i="7"/>
  <c r="K28" i="8"/>
  <c r="Y33" i="7"/>
  <c r="Y33" i="8"/>
  <c r="AL29" i="8"/>
  <c r="AL29" i="7"/>
  <c r="Y21" i="8"/>
  <c r="Y21" i="7"/>
  <c r="Q23" i="7"/>
  <c r="Q23" i="8"/>
  <c r="AY25" i="7"/>
  <c r="AF33" i="7"/>
  <c r="AF33" i="8"/>
  <c r="AR28" i="7"/>
  <c r="BE10" i="7"/>
  <c r="BD10" i="7"/>
  <c r="AE33" i="7"/>
  <c r="AE33" i="8"/>
  <c r="AN28" i="7"/>
  <c r="AN28" i="8"/>
  <c r="AV28" i="7"/>
  <c r="AH27" i="7"/>
  <c r="AH27" i="8"/>
  <c r="N26" i="8"/>
  <c r="N26" i="7"/>
  <c r="AU17" i="7"/>
  <c r="AH21" i="7"/>
  <c r="AH21" i="8"/>
  <c r="N32" i="7"/>
  <c r="N32" i="8"/>
  <c r="AE18" i="7"/>
  <c r="AE18" i="8"/>
  <c r="AG24" i="8"/>
  <c r="AG24" i="7"/>
  <c r="T28" i="7"/>
  <c r="T28" i="8"/>
  <c r="V28" i="7"/>
  <c r="V28" i="8"/>
  <c r="AC25" i="7"/>
  <c r="AC25" i="8"/>
  <c r="U33" i="7"/>
  <c r="U33" i="8"/>
  <c r="Y30" i="7"/>
  <c r="Y30" i="8"/>
  <c r="BA19" i="2"/>
  <c r="BA36" i="7"/>
  <c r="AU22" i="7"/>
  <c r="BA10" i="7"/>
  <c r="BA30" i="7"/>
  <c r="AH9" i="8"/>
  <c r="AH9" i="7"/>
  <c r="AQ13" i="1"/>
  <c r="AQ14" i="8"/>
  <c r="AQ14" i="7"/>
  <c r="AJ22" i="8"/>
  <c r="AJ22" i="7"/>
  <c r="AB22" i="7"/>
  <c r="AB22" i="8"/>
  <c r="AP8" i="7"/>
  <c r="AP8" i="8"/>
  <c r="AC36" i="7"/>
  <c r="AC36" i="8"/>
  <c r="AC19" i="2"/>
  <c r="AJ11" i="7"/>
  <c r="AJ11" i="8"/>
  <c r="AE23" i="7"/>
  <c r="AE23" i="8"/>
  <c r="BA13" i="1"/>
  <c r="BA14" i="7"/>
  <c r="BA27" i="7"/>
  <c r="U25" i="7"/>
  <c r="U25" i="8"/>
  <c r="L22" i="7"/>
  <c r="L22" i="8"/>
  <c r="AG29" i="7"/>
  <c r="AG29" i="8"/>
  <c r="S26" i="7"/>
  <c r="S26" i="8"/>
  <c r="AR26" i="7"/>
  <c r="AV17" i="7"/>
  <c r="AZ28" i="7"/>
  <c r="AI31" i="7"/>
  <c r="AI31" i="8"/>
  <c r="AR27" i="7"/>
  <c r="AH24" i="7"/>
  <c r="AH24" i="8"/>
  <c r="BC33" i="7"/>
  <c r="BA9" i="7"/>
  <c r="I26" i="7"/>
  <c r="I26" i="8"/>
  <c r="H32" i="8"/>
  <c r="H32" i="22"/>
  <c r="H32" i="7"/>
  <c r="AM21" i="8"/>
  <c r="AM21" i="7"/>
  <c r="P9" i="8"/>
  <c r="P9" i="7"/>
  <c r="AE26" i="7"/>
  <c r="AE26" i="8"/>
  <c r="R29" i="7"/>
  <c r="R29" i="8"/>
  <c r="K25" i="7"/>
  <c r="K25" i="8"/>
  <c r="O13" i="1"/>
  <c r="O14" i="8"/>
  <c r="O14" i="7"/>
  <c r="H25" i="8"/>
  <c r="H25" i="22"/>
  <c r="H25" i="7"/>
  <c r="AU29" i="7"/>
  <c r="AW19" i="1"/>
  <c r="AW20" i="7"/>
  <c r="S6" i="1"/>
  <c r="S7" i="7"/>
  <c r="S7" i="8"/>
  <c r="W25" i="8"/>
  <c r="W25" i="7"/>
  <c r="L23" i="8"/>
  <c r="L23" i="7"/>
  <c r="Z18" i="8"/>
  <c r="Z18" i="7"/>
  <c r="Z30" i="7"/>
  <c r="Z30" i="8"/>
  <c r="AL11" i="7"/>
  <c r="AL11" i="8"/>
  <c r="V24" i="8"/>
  <c r="V24" i="7"/>
  <c r="I21" i="7"/>
  <c r="I21" i="8"/>
  <c r="BB21" i="7"/>
  <c r="AH15" i="8"/>
  <c r="AH15" i="7"/>
  <c r="H17" i="7"/>
  <c r="H17" i="22"/>
  <c r="H17" i="8"/>
  <c r="BC10" i="7"/>
  <c r="H30" i="7"/>
  <c r="H30" i="8"/>
  <c r="H30" i="22"/>
  <c r="AY12" i="7"/>
  <c r="R22" i="7"/>
  <c r="R22" i="8"/>
  <c r="AV6" i="1"/>
  <c r="AV7" i="7"/>
  <c r="Q19" i="1"/>
  <c r="Q20" i="8"/>
  <c r="Q20" i="7"/>
  <c r="S22" i="7"/>
  <c r="S22" i="8"/>
  <c r="AU19" i="2"/>
  <c r="AU36" i="7"/>
  <c r="K9" i="7"/>
  <c r="K9" i="8"/>
  <c r="AI10" i="7"/>
  <c r="AI10" i="8"/>
  <c r="AW33" i="7"/>
  <c r="AD31" i="8"/>
  <c r="AD31" i="7"/>
  <c r="AS29" i="7"/>
  <c r="Y9" i="8"/>
  <c r="Y9" i="7"/>
  <c r="AK29" i="8"/>
  <c r="AK29" i="7"/>
  <c r="J11" i="8"/>
  <c r="J11" i="7"/>
  <c r="AF36" i="7"/>
  <c r="AF19" i="2"/>
  <c r="AF36" i="8"/>
  <c r="AJ24" i="17"/>
  <c r="AJ24" i="11"/>
  <c r="N9" i="17"/>
  <c r="N9" i="11"/>
  <c r="O24" i="17"/>
  <c r="O24" i="11"/>
  <c r="N27" i="11"/>
  <c r="N27" i="17"/>
  <c r="N15" i="11"/>
  <c r="N15" i="17"/>
  <c r="L30" i="17"/>
  <c r="L30" i="11"/>
  <c r="BC33" i="11"/>
  <c r="Z31" i="11"/>
  <c r="Z31" i="17"/>
  <c r="BC24" i="11"/>
  <c r="AI21" i="11"/>
  <c r="AI21" i="17"/>
  <c r="AC27" i="11"/>
  <c r="AC27" i="17"/>
  <c r="AE6" i="9"/>
  <c r="AE7" i="11"/>
  <c r="AE7" i="17"/>
  <c r="Q22" i="11"/>
  <c r="Q22" i="17"/>
  <c r="U30" i="11"/>
  <c r="U30" i="17"/>
  <c r="AA25" i="17"/>
  <c r="AA25" i="11"/>
  <c r="I26" i="11"/>
  <c r="I26" i="17"/>
  <c r="AM26" i="17"/>
  <c r="AM26" i="11"/>
  <c r="N32" i="11"/>
  <c r="N32" i="17"/>
  <c r="BB13" i="9"/>
  <c r="BB14" i="11"/>
  <c r="AK27" i="17"/>
  <c r="AK27" i="11"/>
  <c r="AY23" i="11"/>
  <c r="M30" i="17"/>
  <c r="M30" i="11"/>
  <c r="BE11" i="11"/>
  <c r="BD11" i="11"/>
  <c r="AX32" i="11"/>
  <c r="AX24" i="11"/>
  <c r="V33" i="11"/>
  <c r="V33" i="17"/>
  <c r="S15" i="11"/>
  <c r="S15" i="17"/>
  <c r="AT15" i="11"/>
  <c r="AA30" i="17"/>
  <c r="AA30" i="11"/>
  <c r="T15" i="17"/>
  <c r="T15" i="11"/>
  <c r="O29" i="11"/>
  <c r="O29" i="17"/>
  <c r="AD10" i="11"/>
  <c r="AD10" i="17"/>
  <c r="I32" i="11"/>
  <c r="I32" i="17"/>
  <c r="U6" i="9"/>
  <c r="U7" i="17"/>
  <c r="U7" i="11"/>
  <c r="AG17" i="17"/>
  <c r="AG17" i="11"/>
  <c r="AQ36" i="11"/>
  <c r="AQ27" i="2"/>
  <c r="AQ36" i="17"/>
  <c r="Z18" i="11"/>
  <c r="Z18" i="17"/>
  <c r="AS17" i="11"/>
  <c r="M10" i="11"/>
  <c r="M10" i="17"/>
  <c r="BC18" i="11"/>
  <c r="J12" i="11"/>
  <c r="J12" i="17"/>
  <c r="AN28" i="11"/>
  <c r="AN28" i="17"/>
  <c r="AO15" i="17"/>
  <c r="AO15" i="11"/>
  <c r="J29" i="17"/>
  <c r="J29" i="11"/>
  <c r="V11" i="17"/>
  <c r="V11" i="11"/>
  <c r="AP15" i="17"/>
  <c r="AP15" i="11"/>
  <c r="AF27" i="11"/>
  <c r="AF27" i="17"/>
  <c r="I15" i="17"/>
  <c r="I15" i="11"/>
  <c r="W23" i="11"/>
  <c r="W23" i="17"/>
  <c r="W21" i="11"/>
  <c r="W21" i="17"/>
  <c r="V21" i="17"/>
  <c r="V21" i="11"/>
  <c r="AG23" i="17"/>
  <c r="AG23" i="11"/>
  <c r="I11" i="11"/>
  <c r="I11" i="17"/>
  <c r="AO22" i="17"/>
  <c r="AO22" i="11"/>
  <c r="U25" i="17"/>
  <c r="U25" i="11"/>
  <c r="J33" i="11"/>
  <c r="J33" i="17"/>
  <c r="AK12" i="11"/>
  <c r="AK12" i="17"/>
  <c r="T29" i="11"/>
  <c r="T29" i="17"/>
  <c r="P11" i="17"/>
  <c r="P11" i="11"/>
  <c r="L10" i="11"/>
  <c r="L10" i="17"/>
  <c r="AP29" i="11"/>
  <c r="AP29" i="17"/>
  <c r="Q12" i="17"/>
  <c r="Q12" i="11"/>
  <c r="T27" i="2"/>
  <c r="T36" i="11"/>
  <c r="T36" i="17"/>
  <c r="AN24" i="17"/>
  <c r="AN24" i="11"/>
  <c r="AN13" i="9"/>
  <c r="AN14" i="11"/>
  <c r="AN14" i="17"/>
  <c r="AZ12" i="11"/>
  <c r="AA18" i="11"/>
  <c r="AA18" i="17"/>
  <c r="H17" i="17"/>
  <c r="H17" i="11"/>
  <c r="AW10" i="11"/>
  <c r="AK22" i="11"/>
  <c r="AK22" i="17"/>
  <c r="H25" i="11"/>
  <c r="H25" i="17"/>
  <c r="W18" i="11"/>
  <c r="W18" i="17"/>
  <c r="Q18" i="17"/>
  <c r="Q18" i="11"/>
  <c r="AJ28" i="11"/>
  <c r="AJ28" i="17"/>
  <c r="AN17" i="17"/>
  <c r="AN17" i="11"/>
  <c r="U32" i="17"/>
  <c r="U32" i="11"/>
  <c r="AV36" i="11"/>
  <c r="AV27" i="2"/>
  <c r="T18" i="17"/>
  <c r="T18" i="11"/>
  <c r="BD6" i="9"/>
  <c r="BD7" i="11"/>
  <c r="AD24" i="17"/>
  <c r="AD24" i="11"/>
  <c r="H8" i="17"/>
  <c r="H8" i="11"/>
  <c r="BE16" i="11"/>
  <c r="BD16" i="11"/>
  <c r="AB17" i="11"/>
  <c r="AB17" i="17"/>
  <c r="BA25" i="11"/>
  <c r="AR24" i="11"/>
  <c r="AI23" i="11"/>
  <c r="AI23" i="17"/>
  <c r="T19" i="9"/>
  <c r="T20" i="11"/>
  <c r="T20" i="17"/>
  <c r="AP13" i="9"/>
  <c r="AP14" i="11"/>
  <c r="AP14" i="17"/>
  <c r="AY25" i="11"/>
  <c r="P21" i="11"/>
  <c r="P21" i="17"/>
  <c r="Q6" i="9"/>
  <c r="Q7" i="11"/>
  <c r="Q7" i="17"/>
  <c r="AJ32" i="17"/>
  <c r="AJ32" i="11"/>
  <c r="Z10" i="17"/>
  <c r="Z10" i="11"/>
  <c r="AO21" i="11"/>
  <c r="AO21" i="17"/>
  <c r="AA6" i="9"/>
  <c r="AA7" i="17"/>
  <c r="AA7" i="11"/>
  <c r="AT25" i="11"/>
  <c r="Y19" i="9"/>
  <c r="Y20" i="11"/>
  <c r="Y20" i="17"/>
  <c r="AD22" i="11"/>
  <c r="AD22" i="17"/>
  <c r="X31" i="17"/>
  <c r="X31" i="11"/>
  <c r="AS19" i="9"/>
  <c r="AS20" i="11"/>
  <c r="AU10" i="11"/>
  <c r="AY36" i="11"/>
  <c r="AY27" i="2"/>
  <c r="AC33" i="11"/>
  <c r="AC33" i="17"/>
  <c r="W30" i="17"/>
  <c r="W30" i="11"/>
  <c r="AV11" i="11"/>
  <c r="AU31" i="11"/>
  <c r="K30" i="11"/>
  <c r="K30" i="17"/>
  <c r="AJ33" i="17"/>
  <c r="AJ33" i="11"/>
  <c r="H27" i="17"/>
  <c r="H27" i="11"/>
  <c r="AQ6" i="9"/>
  <c r="AQ7" i="17"/>
  <c r="AQ7" i="11"/>
  <c r="AJ31" i="17"/>
  <c r="AJ31" i="11"/>
  <c r="AB11" i="17"/>
  <c r="AB11" i="11"/>
  <c r="O15" i="11"/>
  <c r="O15" i="17"/>
  <c r="BB16" i="11"/>
  <c r="U19" i="9"/>
  <c r="U20" i="11"/>
  <c r="U20" i="17"/>
  <c r="AR30" i="11"/>
  <c r="H32" i="11"/>
  <c r="H32" i="17"/>
  <c r="AT16" i="11"/>
  <c r="AZ33" i="11"/>
  <c r="T8" i="17"/>
  <c r="T8" i="11"/>
  <c r="H23" i="11"/>
  <c r="H23" i="17"/>
  <c r="L6" i="9"/>
  <c r="L7" i="17"/>
  <c r="L7" i="11"/>
  <c r="AX6" i="9"/>
  <c r="AX7" i="11"/>
  <c r="M25" i="17"/>
  <c r="M25" i="11"/>
  <c r="AX33" i="11"/>
  <c r="R28" i="11"/>
  <c r="R28" i="17"/>
  <c r="H15" i="17"/>
  <c r="H15" i="11"/>
  <c r="AF29" i="17"/>
  <c r="AF29" i="11"/>
  <c r="N28" i="17"/>
  <c r="N28" i="11"/>
  <c r="BA17" i="11"/>
  <c r="BA11" i="11"/>
  <c r="AF22" i="17"/>
  <c r="AF22" i="11"/>
  <c r="X26" i="17"/>
  <c r="X26" i="11"/>
  <c r="AA29" i="11"/>
  <c r="AA29" i="17"/>
  <c r="AE8" i="11"/>
  <c r="AE8" i="17"/>
  <c r="P28" i="11"/>
  <c r="P28" i="17"/>
  <c r="H33" i="17"/>
  <c r="H33" i="11"/>
  <c r="L8" i="11"/>
  <c r="L8" i="17"/>
  <c r="AD21" i="17"/>
  <c r="AD21" i="11"/>
  <c r="AT13" i="9"/>
  <c r="AT14" i="11"/>
  <c r="Q15" i="17"/>
  <c r="Q15" i="11"/>
  <c r="U15" i="17"/>
  <c r="U15" i="11"/>
  <c r="BE8" i="11"/>
  <c r="BD8" i="11"/>
  <c r="AI12" i="17"/>
  <c r="AI12" i="11"/>
  <c r="AS22" i="11"/>
  <c r="R25" i="11"/>
  <c r="R25" i="17"/>
  <c r="BE24" i="11"/>
  <c r="BD24" i="11"/>
  <c r="AH18" i="11"/>
  <c r="AH18" i="17"/>
  <c r="AS31" i="11"/>
  <c r="BE33" i="11"/>
  <c r="BD33" i="11"/>
  <c r="AQ27" i="11"/>
  <c r="AQ27" i="17"/>
  <c r="K15" i="11"/>
  <c r="K15" i="17"/>
  <c r="AR29" i="11"/>
  <c r="AS30" i="11"/>
  <c r="K23" i="17"/>
  <c r="K23" i="11"/>
  <c r="AK18" i="11"/>
  <c r="AK18" i="17"/>
  <c r="I6" i="9"/>
  <c r="I7" i="11"/>
  <c r="I7" i="17"/>
  <c r="BF13" i="7" l="1"/>
  <c r="BE24" i="2"/>
  <c r="BF53" i="2" s="1"/>
  <c r="BF13" i="11"/>
  <c r="BE25" i="2"/>
  <c r="BF54" i="2" s="1"/>
  <c r="BF19" i="11"/>
  <c r="BE17" i="2"/>
  <c r="BF46" i="2" s="1"/>
  <c r="BF19" i="7"/>
  <c r="BF6" i="7"/>
  <c r="AU48" i="2"/>
  <c r="AS48" i="2"/>
  <c r="AX48" i="2"/>
  <c r="BB48" i="2"/>
  <c r="AV56" i="2"/>
  <c r="AY56" i="2"/>
  <c r="BB56" i="2"/>
  <c r="AZ48" i="2"/>
  <c r="AS56" i="2"/>
  <c r="J19" i="17"/>
  <c r="J19" i="11"/>
  <c r="J25" i="2"/>
  <c r="X19" i="15"/>
  <c r="X48" i="2"/>
  <c r="AZ17" i="2"/>
  <c r="AZ19" i="7"/>
  <c r="BA5" i="1"/>
  <c r="BB13" i="22" s="1"/>
  <c r="BA15" i="2"/>
  <c r="BA6" i="7"/>
  <c r="AI13" i="7"/>
  <c r="AI13" i="8"/>
  <c r="AI16" i="2"/>
  <c r="AE13" i="11"/>
  <c r="AE24" i="2"/>
  <c r="AE13" i="17"/>
  <c r="BB13" i="11"/>
  <c r="BB24" i="2"/>
  <c r="K19" i="15"/>
  <c r="K48" i="2"/>
  <c r="AR5" i="9"/>
  <c r="AR23" i="2"/>
  <c r="AR6" i="11"/>
  <c r="AW13" i="7"/>
  <c r="AW16" i="2"/>
  <c r="Y19" i="8"/>
  <c r="Y17" i="2"/>
  <c r="Y19" i="7"/>
  <c r="N19" i="8"/>
  <c r="N17" i="2"/>
  <c r="N19" i="7"/>
  <c r="AO5" i="9"/>
  <c r="AO23" i="2"/>
  <c r="AO6" i="11"/>
  <c r="AO6" i="17"/>
  <c r="L17" i="2"/>
  <c r="L19" i="8"/>
  <c r="L19" i="7"/>
  <c r="AC13" i="17"/>
  <c r="AC13" i="11"/>
  <c r="AC24" i="2"/>
  <c r="P13" i="7"/>
  <c r="P13" i="8"/>
  <c r="P16" i="2"/>
  <c r="T13" i="17"/>
  <c r="T13" i="11"/>
  <c r="T24" i="2"/>
  <c r="I5" i="1"/>
  <c r="J6" i="22" s="1"/>
  <c r="I15" i="2"/>
  <c r="I6" i="8"/>
  <c r="I6" i="7"/>
  <c r="AQ13" i="8"/>
  <c r="AQ16" i="2"/>
  <c r="AQ13" i="7"/>
  <c r="L5" i="1"/>
  <c r="M6" i="22" s="1"/>
  <c r="L6" i="8"/>
  <c r="L6" i="7"/>
  <c r="L15" i="2"/>
  <c r="AD13" i="7"/>
  <c r="AD16" i="2"/>
  <c r="AD13" i="8"/>
  <c r="AJ25" i="2"/>
  <c r="AJ19" i="17"/>
  <c r="AJ19" i="11"/>
  <c r="AL5" i="9"/>
  <c r="AL23" i="2"/>
  <c r="AL6" i="17"/>
  <c r="AL6" i="11"/>
  <c r="AQ5" i="1"/>
  <c r="AR19" i="22" s="1"/>
  <c r="AQ6" i="8"/>
  <c r="AQ6" i="7"/>
  <c r="AQ15" i="2"/>
  <c r="AT16" i="2"/>
  <c r="AT13" i="7"/>
  <c r="P19" i="17"/>
  <c r="P19" i="11"/>
  <c r="P25" i="2"/>
  <c r="Z5" i="9"/>
  <c r="Z6" i="17"/>
  <c r="Z23" i="2"/>
  <c r="Z6" i="11"/>
  <c r="T5" i="9"/>
  <c r="T23" i="2"/>
  <c r="T6" i="17"/>
  <c r="T6" i="11"/>
  <c r="Q48" i="2"/>
  <c r="Q19" i="15"/>
  <c r="H13" i="8"/>
  <c r="H16" i="2"/>
  <c r="H13" i="22"/>
  <c r="H13" i="7"/>
  <c r="AB19" i="8"/>
  <c r="AB17" i="2"/>
  <c r="AB19" i="7"/>
  <c r="AH19" i="8"/>
  <c r="AH19" i="7"/>
  <c r="AH17" i="2"/>
  <c r="T19" i="7"/>
  <c r="T19" i="8"/>
  <c r="T17" i="2"/>
  <c r="Y19" i="15"/>
  <c r="Y48" i="2"/>
  <c r="R13" i="17"/>
  <c r="R13" i="11"/>
  <c r="R24" i="2"/>
  <c r="BE16" i="2"/>
  <c r="BF45" i="2" s="1"/>
  <c r="AR5" i="1"/>
  <c r="AR6" i="7"/>
  <c r="AR15" i="2"/>
  <c r="AE5" i="1"/>
  <c r="AF13" i="22" s="1"/>
  <c r="AE15" i="2"/>
  <c r="AE6" i="8"/>
  <c r="AE6" i="7"/>
  <c r="AW13" i="11"/>
  <c r="AW24" i="2"/>
  <c r="N13" i="17"/>
  <c r="N24" i="2"/>
  <c r="N13" i="11"/>
  <c r="AK24" i="2"/>
  <c r="AK13" i="11"/>
  <c r="AK13" i="17"/>
  <c r="AV19" i="11"/>
  <c r="AV25" i="2"/>
  <c r="AO13" i="8"/>
  <c r="AO16" i="2"/>
  <c r="AO13" i="7"/>
  <c r="V48" i="2"/>
  <c r="V19" i="15"/>
  <c r="S48" i="2"/>
  <c r="S19" i="15"/>
  <c r="AA13" i="8"/>
  <c r="AA16" i="2"/>
  <c r="AA13" i="7"/>
  <c r="AP19" i="7"/>
  <c r="AP19" i="8"/>
  <c r="AP17" i="2"/>
  <c r="Q56" i="2"/>
  <c r="Q27" i="15"/>
  <c r="AO56" i="2"/>
  <c r="AO27" i="15"/>
  <c r="M24" i="2"/>
  <c r="M13" i="11"/>
  <c r="M13" i="17"/>
  <c r="AX56" i="2"/>
  <c r="BC13" i="7"/>
  <c r="BC16" i="2"/>
  <c r="AH24" i="2"/>
  <c r="AH13" i="17"/>
  <c r="AH13" i="11"/>
  <c r="AH5" i="9"/>
  <c r="AH23" i="2"/>
  <c r="AH6" i="11"/>
  <c r="AH6" i="17"/>
  <c r="AP13" i="7"/>
  <c r="AP16" i="2"/>
  <c r="AP13" i="8"/>
  <c r="AU24" i="2"/>
  <c r="AU13" i="11"/>
  <c r="K25" i="2"/>
  <c r="K19" i="11"/>
  <c r="K19" i="17"/>
  <c r="AU56" i="2"/>
  <c r="Z5" i="1"/>
  <c r="AA19" i="22" s="1"/>
  <c r="Z15" i="2"/>
  <c r="Z6" i="7"/>
  <c r="Z6" i="8"/>
  <c r="AH56" i="2"/>
  <c r="AH27" i="15"/>
  <c r="M19" i="7"/>
  <c r="M17" i="2"/>
  <c r="M19" i="8"/>
  <c r="AY16" i="2"/>
  <c r="AY13" i="7"/>
  <c r="T5" i="1"/>
  <c r="U13" i="22" s="1"/>
  <c r="T6" i="7"/>
  <c r="T6" i="8"/>
  <c r="T15" i="2"/>
  <c r="Q5" i="1"/>
  <c r="R6" i="22" s="1"/>
  <c r="Q6" i="8"/>
  <c r="Q6" i="7"/>
  <c r="Q15" i="2"/>
  <c r="AG13" i="7"/>
  <c r="AG16" i="2"/>
  <c r="AG13" i="8"/>
  <c r="AD48" i="2"/>
  <c r="AD19" i="15"/>
  <c r="AO24" i="2"/>
  <c r="AO13" i="11"/>
  <c r="AO13" i="17"/>
  <c r="AC5" i="9"/>
  <c r="AC6" i="17"/>
  <c r="AC23" i="2"/>
  <c r="AC6" i="11"/>
  <c r="S27" i="15"/>
  <c r="S56" i="2"/>
  <c r="AF5" i="9"/>
  <c r="AF23" i="2"/>
  <c r="AF6" i="11"/>
  <c r="AF6" i="17"/>
  <c r="AA27" i="15"/>
  <c r="AA56" i="2"/>
  <c r="AR17" i="2"/>
  <c r="AR19" i="7"/>
  <c r="L19" i="15"/>
  <c r="L48" i="2"/>
  <c r="T19" i="15"/>
  <c r="T48" i="2"/>
  <c r="AX5" i="9"/>
  <c r="AX23" i="2"/>
  <c r="AX6" i="11"/>
  <c r="AN13" i="11"/>
  <c r="AN24" i="2"/>
  <c r="AN13" i="17"/>
  <c r="AP19" i="15"/>
  <c r="AP48" i="2"/>
  <c r="AR13" i="11"/>
  <c r="AR24" i="2"/>
  <c r="AW19" i="7"/>
  <c r="AW17" i="2"/>
  <c r="BC24" i="2"/>
  <c r="BC13" i="11"/>
  <c r="AY5" i="9"/>
  <c r="AY23" i="2"/>
  <c r="AY6" i="11"/>
  <c r="P48" i="2"/>
  <c r="P19" i="15"/>
  <c r="AU16" i="2"/>
  <c r="AU13" i="7"/>
  <c r="Y5" i="9"/>
  <c r="Y13" i="11"/>
  <c r="Y13" i="17"/>
  <c r="Y24" i="2"/>
  <c r="AS19" i="11"/>
  <c r="AS25" i="2"/>
  <c r="J48" i="2"/>
  <c r="J19" i="15"/>
  <c r="AJ27" i="15"/>
  <c r="AJ56" i="2"/>
  <c r="W17" i="2"/>
  <c r="W19" i="7"/>
  <c r="W19" i="8"/>
  <c r="W19" i="15"/>
  <c r="W48" i="2"/>
  <c r="AZ25" i="2"/>
  <c r="AZ19" i="11"/>
  <c r="W19" i="17"/>
  <c r="W25" i="2"/>
  <c r="W19" i="11"/>
  <c r="AN16" i="2"/>
  <c r="AN13" i="7"/>
  <c r="AN13" i="8"/>
  <c r="AJ5" i="9"/>
  <c r="AJ23" i="2"/>
  <c r="AJ6" i="17"/>
  <c r="AJ6" i="11"/>
  <c r="AV5" i="1"/>
  <c r="AW6" i="22" s="1"/>
  <c r="AV6" i="7"/>
  <c r="AV15" i="2"/>
  <c r="AC48" i="2"/>
  <c r="AC19" i="15"/>
  <c r="BD48" i="2"/>
  <c r="BC48" i="2"/>
  <c r="AD27" i="15"/>
  <c r="AD56" i="2"/>
  <c r="U48" i="2"/>
  <c r="U19" i="15"/>
  <c r="AV17" i="2"/>
  <c r="AV19" i="7"/>
  <c r="AS13" i="11"/>
  <c r="AS24" i="2"/>
  <c r="AH48" i="2"/>
  <c r="AH19" i="15"/>
  <c r="AQ13" i="17"/>
  <c r="AQ13" i="11"/>
  <c r="AQ24" i="2"/>
  <c r="AO5" i="1"/>
  <c r="AP19" i="22" s="1"/>
  <c r="AO6" i="8"/>
  <c r="AO15" i="2"/>
  <c r="AO6" i="7"/>
  <c r="AG24" i="2"/>
  <c r="AG13" i="11"/>
  <c r="AG13" i="17"/>
  <c r="U56" i="2"/>
  <c r="U27" i="15"/>
  <c r="AL5" i="1"/>
  <c r="AM19" i="22" s="1"/>
  <c r="AL6" i="8"/>
  <c r="AL15" i="2"/>
  <c r="AL6" i="7"/>
  <c r="X13" i="17"/>
  <c r="X24" i="2"/>
  <c r="X13" i="11"/>
  <c r="J56" i="2"/>
  <c r="J27" i="15"/>
  <c r="Z48" i="2"/>
  <c r="Z19" i="15"/>
  <c r="AG48" i="2"/>
  <c r="AG19" i="15"/>
  <c r="S13" i="17"/>
  <c r="S13" i="11"/>
  <c r="S24" i="2"/>
  <c r="AB16" i="2"/>
  <c r="AB13" i="8"/>
  <c r="AB13" i="7"/>
  <c r="M5" i="9"/>
  <c r="M6" i="11"/>
  <c r="M6" i="17"/>
  <c r="M23" i="2"/>
  <c r="AZ5" i="9"/>
  <c r="AZ23" i="2"/>
  <c r="AZ6" i="11"/>
  <c r="AI13" i="11"/>
  <c r="AI13" i="17"/>
  <c r="AI24" i="2"/>
  <c r="AH19" i="11"/>
  <c r="AH25" i="2"/>
  <c r="AH19" i="17"/>
  <c r="AJ13" i="7"/>
  <c r="AJ13" i="8"/>
  <c r="AJ16" i="2"/>
  <c r="I13" i="8"/>
  <c r="I16" i="2"/>
  <c r="I13" i="7"/>
  <c r="AB19" i="17"/>
  <c r="AB19" i="11"/>
  <c r="AB25" i="2"/>
  <c r="O19" i="11"/>
  <c r="O19" i="17"/>
  <c r="O25" i="2"/>
  <c r="AI5" i="9"/>
  <c r="AI23" i="2"/>
  <c r="AI6" i="11"/>
  <c r="AI6" i="17"/>
  <c r="BB13" i="7"/>
  <c r="BB16" i="2"/>
  <c r="X56" i="2"/>
  <c r="X27" i="15"/>
  <c r="H27" i="15"/>
  <c r="H56" i="2"/>
  <c r="BA56" i="2"/>
  <c r="R19" i="11"/>
  <c r="R19" i="17"/>
  <c r="R25" i="2"/>
  <c r="AO25" i="2"/>
  <c r="AO19" i="11"/>
  <c r="AO19" i="17"/>
  <c r="Q19" i="7"/>
  <c r="Q19" i="8"/>
  <c r="Q17" i="2"/>
  <c r="AP5" i="9"/>
  <c r="AP6" i="11"/>
  <c r="AP6" i="17"/>
  <c r="AP23" i="2"/>
  <c r="J5" i="1"/>
  <c r="K13" i="22" s="1"/>
  <c r="J6" i="7"/>
  <c r="J15" i="2"/>
  <c r="J6" i="8"/>
  <c r="AM19" i="7"/>
  <c r="AM17" i="2"/>
  <c r="AM19" i="8"/>
  <c r="X19" i="11"/>
  <c r="X25" i="2"/>
  <c r="X19" i="17"/>
  <c r="H25" i="2"/>
  <c r="H19" i="17"/>
  <c r="H19" i="11"/>
  <c r="AY25" i="2"/>
  <c r="AY19" i="11"/>
  <c r="K16" i="2"/>
  <c r="K13" i="8"/>
  <c r="K13" i="7"/>
  <c r="V19" i="17"/>
  <c r="V19" i="11"/>
  <c r="V25" i="2"/>
  <c r="AQ5" i="9"/>
  <c r="AQ6" i="17"/>
  <c r="AQ6" i="11"/>
  <c r="AQ23" i="2"/>
  <c r="Y19" i="17"/>
  <c r="Y19" i="11"/>
  <c r="Y25" i="2"/>
  <c r="R5" i="1"/>
  <c r="S6" i="22" s="1"/>
  <c r="R6" i="7"/>
  <c r="R6" i="8"/>
  <c r="R15" i="2"/>
  <c r="I19" i="17"/>
  <c r="I25" i="2"/>
  <c r="I19" i="11"/>
  <c r="AF5" i="1"/>
  <c r="AG19" i="22" s="1"/>
  <c r="AF15" i="2"/>
  <c r="AF6" i="7"/>
  <c r="AF6" i="8"/>
  <c r="K5" i="1"/>
  <c r="L19" i="22" s="1"/>
  <c r="K6" i="8"/>
  <c r="K15" i="2"/>
  <c r="K6" i="7"/>
  <c r="BE6" i="7"/>
  <c r="BD5" i="1"/>
  <c r="BE13" i="22" s="1"/>
  <c r="BD15" i="2"/>
  <c r="BD6" i="7"/>
  <c r="P5" i="9"/>
  <c r="P6" i="11"/>
  <c r="P23" i="2"/>
  <c r="P6" i="17"/>
  <c r="L27" i="15"/>
  <c r="L56" i="2"/>
  <c r="N19" i="11"/>
  <c r="N19" i="17"/>
  <c r="N25" i="2"/>
  <c r="O13" i="8"/>
  <c r="O16" i="2"/>
  <c r="O13" i="7"/>
  <c r="BE19" i="7"/>
  <c r="BD17" i="2"/>
  <c r="BE46" i="2" s="1"/>
  <c r="BD19" i="7"/>
  <c r="N27" i="15"/>
  <c r="N56" i="2"/>
  <c r="AW5" i="9"/>
  <c r="AW6" i="11"/>
  <c r="AW23" i="2"/>
  <c r="AL56" i="2"/>
  <c r="AL27" i="15"/>
  <c r="AK19" i="8"/>
  <c r="AK19" i="7"/>
  <c r="AK17" i="2"/>
  <c r="W5" i="1"/>
  <c r="X19" i="22" s="1"/>
  <c r="W6" i="8"/>
  <c r="W6" i="7"/>
  <c r="W15" i="2"/>
  <c r="AS16" i="2"/>
  <c r="AS13" i="7"/>
  <c r="AA19" i="17"/>
  <c r="AA19" i="11"/>
  <c r="AA25" i="2"/>
  <c r="AC13" i="8"/>
  <c r="AC16" i="2"/>
  <c r="AC13" i="7"/>
  <c r="K24" i="2"/>
  <c r="K13" i="11"/>
  <c r="K13" i="17"/>
  <c r="Z19" i="17"/>
  <c r="Z19" i="11"/>
  <c r="Z25" i="2"/>
  <c r="AG27" i="15"/>
  <c r="AG56" i="2"/>
  <c r="V27" i="15"/>
  <c r="V56" i="2"/>
  <c r="I5" i="9"/>
  <c r="I6" i="11"/>
  <c r="I6" i="17"/>
  <c r="I23" i="2"/>
  <c r="AV24" i="2"/>
  <c r="AV13" i="11"/>
  <c r="AA5" i="9"/>
  <c r="AA6" i="17"/>
  <c r="AA23" i="2"/>
  <c r="AA6" i="11"/>
  <c r="BE6" i="11"/>
  <c r="BD5" i="9"/>
  <c r="BD23" i="2"/>
  <c r="BD6" i="11"/>
  <c r="T56" i="2"/>
  <c r="T27" i="15"/>
  <c r="AY17" i="2"/>
  <c r="AY19" i="7"/>
  <c r="R48" i="2"/>
  <c r="R19" i="15"/>
  <c r="AV48" i="2"/>
  <c r="AD13" i="11"/>
  <c r="AD24" i="2"/>
  <c r="AD13" i="17"/>
  <c r="Z13" i="11"/>
  <c r="Z24" i="2"/>
  <c r="Z13" i="17"/>
  <c r="AF25" i="2"/>
  <c r="AF19" i="11"/>
  <c r="AF19" i="17"/>
  <c r="O27" i="15"/>
  <c r="O56" i="2"/>
  <c r="K56" i="2"/>
  <c r="K27" i="15"/>
  <c r="AW56" i="2"/>
  <c r="AZ5" i="1"/>
  <c r="BA6" i="22" s="1"/>
  <c r="AZ15" i="2"/>
  <c r="AZ6" i="7"/>
  <c r="AQ48" i="2"/>
  <c r="AQ19" i="15"/>
  <c r="AE56" i="2"/>
  <c r="AE27" i="15"/>
  <c r="Z27" i="15"/>
  <c r="Z56" i="2"/>
  <c r="N48" i="2"/>
  <c r="N19" i="15"/>
  <c r="AX16" i="2"/>
  <c r="AX13" i="7"/>
  <c r="AK56" i="2"/>
  <c r="AK27" i="15"/>
  <c r="AJ19" i="15"/>
  <c r="AJ48" i="2"/>
  <c r="P19" i="8"/>
  <c r="P19" i="7"/>
  <c r="P17" i="2"/>
  <c r="AZ24" i="2"/>
  <c r="AZ13" i="11"/>
  <c r="AM5" i="1"/>
  <c r="AN13" i="22" s="1"/>
  <c r="AM6" i="7"/>
  <c r="AM15" i="2"/>
  <c r="AM6" i="8"/>
  <c r="AN5" i="1"/>
  <c r="AO13" i="22" s="1"/>
  <c r="AN6" i="7"/>
  <c r="AN6" i="8"/>
  <c r="AN15" i="2"/>
  <c r="AO19" i="15"/>
  <c r="AO48" i="2"/>
  <c r="AK5" i="9"/>
  <c r="AK6" i="17"/>
  <c r="AK23" i="2"/>
  <c r="AK6" i="11"/>
  <c r="W5" i="9"/>
  <c r="W23" i="2"/>
  <c r="W6" i="17"/>
  <c r="W6" i="11"/>
  <c r="AM19" i="11"/>
  <c r="AM19" i="17"/>
  <c r="AM25" i="2"/>
  <c r="AT19" i="11"/>
  <c r="AT25" i="2"/>
  <c r="AK16" i="2"/>
  <c r="AK13" i="7"/>
  <c r="AK13" i="8"/>
  <c r="I17" i="2"/>
  <c r="I19" i="8"/>
  <c r="I19" i="7"/>
  <c r="AG19" i="8"/>
  <c r="AG17" i="2"/>
  <c r="AG19" i="7"/>
  <c r="S19" i="7"/>
  <c r="S19" i="8"/>
  <c r="S17" i="2"/>
  <c r="AU25" i="2"/>
  <c r="AU19" i="11"/>
  <c r="AT48" i="2"/>
  <c r="BB5" i="1"/>
  <c r="BC19" i="22" s="1"/>
  <c r="BB15" i="2"/>
  <c r="BB6" i="7"/>
  <c r="H5" i="1"/>
  <c r="I13" i="22" s="1"/>
  <c r="H6" i="8"/>
  <c r="H6" i="22"/>
  <c r="H6" i="7"/>
  <c r="H15" i="2"/>
  <c r="I13" i="17"/>
  <c r="I13" i="11"/>
  <c r="I24" i="2"/>
  <c r="AN17" i="2"/>
  <c r="AN19" i="8"/>
  <c r="AN19" i="7"/>
  <c r="K19" i="8"/>
  <c r="K19" i="7"/>
  <c r="K17" i="2"/>
  <c r="AJ19" i="7"/>
  <c r="AJ17" i="2"/>
  <c r="AJ19" i="8"/>
  <c r="X5" i="1"/>
  <c r="Y6" i="22" s="1"/>
  <c r="X6" i="7"/>
  <c r="X6" i="8"/>
  <c r="X15" i="2"/>
  <c r="L24" i="2"/>
  <c r="L13" i="17"/>
  <c r="L13" i="11"/>
  <c r="BE13" i="11"/>
  <c r="BD24" i="2"/>
  <c r="BE53" i="2" s="1"/>
  <c r="BD13" i="11"/>
  <c r="BA5" i="9"/>
  <c r="BA23" i="2"/>
  <c r="BA6" i="11"/>
  <c r="AI19" i="17"/>
  <c r="AI19" i="11"/>
  <c r="AI25" i="2"/>
  <c r="R5" i="9"/>
  <c r="R6" i="17"/>
  <c r="R6" i="11"/>
  <c r="R23" i="2"/>
  <c r="AM56" i="2"/>
  <c r="AM27" i="15"/>
  <c r="R19" i="8"/>
  <c r="R19" i="7"/>
  <c r="R17" i="2"/>
  <c r="AX19" i="7"/>
  <c r="AX17" i="2"/>
  <c r="L16" i="2"/>
  <c r="L13" i="8"/>
  <c r="L13" i="7"/>
  <c r="Y5" i="1"/>
  <c r="Z6" i="22" s="1"/>
  <c r="Y6" i="7"/>
  <c r="Y15" i="2"/>
  <c r="Y6" i="8"/>
  <c r="AR48" i="2"/>
  <c r="AV5" i="9"/>
  <c r="AV23" i="2"/>
  <c r="AV6" i="11"/>
  <c r="Q19" i="17"/>
  <c r="Q25" i="2"/>
  <c r="Q19" i="11"/>
  <c r="V13" i="17"/>
  <c r="V24" i="2"/>
  <c r="V13" i="11"/>
  <c r="R27" i="15"/>
  <c r="R56" i="2"/>
  <c r="AT23" i="2"/>
  <c r="AT6" i="11"/>
  <c r="Z16" i="2"/>
  <c r="Z13" i="7"/>
  <c r="Z13" i="8"/>
  <c r="Z19" i="7"/>
  <c r="Z17" i="2"/>
  <c r="Z17" i="15" s="1"/>
  <c r="Z19" i="8"/>
  <c r="V5" i="1"/>
  <c r="W13" i="22" s="1"/>
  <c r="V6" i="7"/>
  <c r="V15" i="2"/>
  <c r="V6" i="8"/>
  <c r="H19" i="7"/>
  <c r="H19" i="8"/>
  <c r="H19" i="22"/>
  <c r="H17" i="2"/>
  <c r="AG25" i="2"/>
  <c r="AG19" i="17"/>
  <c r="AG19" i="11"/>
  <c r="AO19" i="7"/>
  <c r="AO19" i="8"/>
  <c r="AO17" i="2"/>
  <c r="O48" i="2"/>
  <c r="O19" i="15"/>
  <c r="M5" i="1"/>
  <c r="N6" i="22" s="1"/>
  <c r="M6" i="7"/>
  <c r="M6" i="8"/>
  <c r="M15" i="2"/>
  <c r="U5" i="1"/>
  <c r="V19" i="22" s="1"/>
  <c r="U15" i="2"/>
  <c r="U6" i="7"/>
  <c r="U6" i="8"/>
  <c r="AN5" i="9"/>
  <c r="AN6" i="11"/>
  <c r="AN23" i="2"/>
  <c r="AN6" i="17"/>
  <c r="M48" i="2"/>
  <c r="M19" i="15"/>
  <c r="AQ27" i="15"/>
  <c r="AQ56" i="2"/>
  <c r="N13" i="8"/>
  <c r="N16" i="2"/>
  <c r="N13" i="7"/>
  <c r="AP25" i="2"/>
  <c r="AP19" i="17"/>
  <c r="AP19" i="11"/>
  <c r="AR25" i="2"/>
  <c r="AR19" i="11"/>
  <c r="AF13" i="7"/>
  <c r="AF13" i="8"/>
  <c r="AF16" i="2"/>
  <c r="V13" i="8"/>
  <c r="V16" i="2"/>
  <c r="V13" i="7"/>
  <c r="BC5" i="9"/>
  <c r="BC6" i="11"/>
  <c r="BC23" i="2"/>
  <c r="AS5" i="1"/>
  <c r="AS6" i="7"/>
  <c r="AS15" i="2"/>
  <c r="AK5" i="1"/>
  <c r="AL6" i="22" s="1"/>
  <c r="AK15" i="2"/>
  <c r="AK6" i="8"/>
  <c r="AK6" i="7"/>
  <c r="W13" i="11"/>
  <c r="W13" i="17"/>
  <c r="W24" i="2"/>
  <c r="AA17" i="2"/>
  <c r="AA19" i="7"/>
  <c r="AA19" i="8"/>
  <c r="W56" i="2"/>
  <c r="W27" i="15"/>
  <c r="J5" i="9"/>
  <c r="J6" i="11"/>
  <c r="J6" i="17"/>
  <c r="J23" i="2"/>
  <c r="N5" i="1"/>
  <c r="O13" i="22" s="1"/>
  <c r="N15" i="2"/>
  <c r="N6" i="7"/>
  <c r="N6" i="8"/>
  <c r="BA13" i="11"/>
  <c r="BA24" i="2"/>
  <c r="AA5" i="1"/>
  <c r="AB6" i="22" s="1"/>
  <c r="AA6" i="8"/>
  <c r="AA15" i="2"/>
  <c r="AA6" i="7"/>
  <c r="AW25" i="2"/>
  <c r="AW19" i="11"/>
  <c r="AR56" i="2"/>
  <c r="U13" i="17"/>
  <c r="U13" i="11"/>
  <c r="U24" i="2"/>
  <c r="AF56" i="2"/>
  <c r="AF27" i="15"/>
  <c r="X5" i="9"/>
  <c r="X6" i="17"/>
  <c r="X6" i="11"/>
  <c r="X23" i="2"/>
  <c r="AL24" i="2"/>
  <c r="AL13" i="17"/>
  <c r="AL13" i="11"/>
  <c r="AU5" i="9"/>
  <c r="AU23" i="2"/>
  <c r="AU6" i="11"/>
  <c r="AK19" i="11"/>
  <c r="AK19" i="17"/>
  <c r="AK25" i="2"/>
  <c r="V19" i="7"/>
  <c r="V19" i="8"/>
  <c r="V17" i="2"/>
  <c r="Q5" i="9"/>
  <c r="Q6" i="17"/>
  <c r="Q23" i="2"/>
  <c r="Q6" i="11"/>
  <c r="S5" i="1"/>
  <c r="T19" i="22" s="1"/>
  <c r="S6" i="8"/>
  <c r="S6" i="7"/>
  <c r="S15" i="2"/>
  <c r="BA48" i="2"/>
  <c r="AB48" i="2"/>
  <c r="AB19" i="15"/>
  <c r="AU5" i="1"/>
  <c r="AV13" i="22" s="1"/>
  <c r="AU6" i="7"/>
  <c r="AU15" i="2"/>
  <c r="P24" i="2"/>
  <c r="P13" i="11"/>
  <c r="P13" i="17"/>
  <c r="Y56" i="2"/>
  <c r="Y27" i="15"/>
  <c r="AI5" i="1"/>
  <c r="AJ6" i="22" s="1"/>
  <c r="AI6" i="8"/>
  <c r="AI15" i="2"/>
  <c r="AI6" i="7"/>
  <c r="AL48" i="2"/>
  <c r="AL19" i="15"/>
  <c r="AH13" i="7"/>
  <c r="AH13" i="8"/>
  <c r="AH16" i="2"/>
  <c r="AG5" i="9"/>
  <c r="AG6" i="17"/>
  <c r="AG6" i="11"/>
  <c r="AG23" i="2"/>
  <c r="O19" i="8"/>
  <c r="O17" i="2"/>
  <c r="O19" i="7"/>
  <c r="U13" i="7"/>
  <c r="U16" i="2"/>
  <c r="U13" i="8"/>
  <c r="J13" i="7"/>
  <c r="J16" i="2"/>
  <c r="J13" i="8"/>
  <c r="AZ56" i="2"/>
  <c r="AE17" i="2"/>
  <c r="AE19" i="7"/>
  <c r="AE19" i="8"/>
  <c r="S13" i="8"/>
  <c r="S16" i="2"/>
  <c r="S13" i="7"/>
  <c r="AS19" i="7"/>
  <c r="AS17" i="2"/>
  <c r="X13" i="8"/>
  <c r="X16" i="2"/>
  <c r="X13" i="7"/>
  <c r="BA19" i="11"/>
  <c r="BA25" i="2"/>
  <c r="AN25" i="2"/>
  <c r="AN19" i="17"/>
  <c r="AN19" i="11"/>
  <c r="AC5" i="1"/>
  <c r="AD19" i="22" s="1"/>
  <c r="AC6" i="7"/>
  <c r="AC6" i="8"/>
  <c r="AC15" i="2"/>
  <c r="AA13" i="11"/>
  <c r="AA24" i="2"/>
  <c r="AA13" i="17"/>
  <c r="P27" i="15"/>
  <c r="P56" i="2"/>
  <c r="AM16" i="2"/>
  <c r="AM13" i="7"/>
  <c r="AM13" i="8"/>
  <c r="AW5" i="1"/>
  <c r="AX6" i="22" s="1"/>
  <c r="AW15" i="2"/>
  <c r="AW6" i="7"/>
  <c r="AB5" i="1"/>
  <c r="AC19" i="22" s="1"/>
  <c r="AB6" i="8"/>
  <c r="AB15" i="2"/>
  <c r="AB6" i="7"/>
  <c r="BB5" i="9"/>
  <c r="BB23" i="2"/>
  <c r="BB6" i="11"/>
  <c r="AP27" i="15"/>
  <c r="AP56" i="2"/>
  <c r="AB5" i="9"/>
  <c r="AB6" i="17"/>
  <c r="AB6" i="11"/>
  <c r="AB23" i="2"/>
  <c r="AB56" i="2"/>
  <c r="AB27" i="15"/>
  <c r="H13" i="11"/>
  <c r="H13" i="17"/>
  <c r="H24" i="2"/>
  <c r="BE19" i="11"/>
  <c r="BD25" i="2"/>
  <c r="BE54" i="2" s="1"/>
  <c r="BD19" i="11"/>
  <c r="M27" i="15"/>
  <c r="M56" i="2"/>
  <c r="BB17" i="2"/>
  <c r="BB19" i="7"/>
  <c r="H48" i="2"/>
  <c r="H19" i="15"/>
  <c r="R16" i="2"/>
  <c r="R13" i="8"/>
  <c r="R13" i="7"/>
  <c r="AI17" i="2"/>
  <c r="AI19" i="8"/>
  <c r="AI19" i="7"/>
  <c r="AD5" i="9"/>
  <c r="AD6" i="11"/>
  <c r="AD6" i="17"/>
  <c r="AD23" i="2"/>
  <c r="BB25" i="2"/>
  <c r="BB19" i="11"/>
  <c r="AF24" i="2"/>
  <c r="AF13" i="11"/>
  <c r="AF13" i="17"/>
  <c r="AV13" i="7"/>
  <c r="AV16" i="2"/>
  <c r="AW48" i="2"/>
  <c r="Q16" i="2"/>
  <c r="Q13" i="8"/>
  <c r="Q13" i="7"/>
  <c r="AE5" i="9"/>
  <c r="AE6" i="11"/>
  <c r="AE6" i="17"/>
  <c r="AE23" i="2"/>
  <c r="AI56" i="2"/>
  <c r="AI27" i="15"/>
  <c r="AR13" i="7"/>
  <c r="AR16" i="2"/>
  <c r="AN27" i="15"/>
  <c r="AN56" i="2"/>
  <c r="AD5" i="1"/>
  <c r="AE19" i="22" s="1"/>
  <c r="AD15" i="2"/>
  <c r="AD6" i="8"/>
  <c r="AD6" i="7"/>
  <c r="AC19" i="17"/>
  <c r="AC25" i="2"/>
  <c r="AC19" i="11"/>
  <c r="AT5" i="1"/>
  <c r="AU13" i="22" s="1"/>
  <c r="AT6" i="7"/>
  <c r="AT15" i="2"/>
  <c r="AJ24" i="2"/>
  <c r="AJ13" i="17"/>
  <c r="AJ13" i="11"/>
  <c r="AM48" i="2"/>
  <c r="AM19" i="15"/>
  <c r="AE16" i="2"/>
  <c r="AE13" i="7"/>
  <c r="AE13" i="8"/>
  <c r="AE25" i="2"/>
  <c r="AE19" i="11"/>
  <c r="AE19" i="17"/>
  <c r="AL17" i="2"/>
  <c r="AL19" i="7"/>
  <c r="AL19" i="8"/>
  <c r="AT5" i="9"/>
  <c r="AT24" i="2"/>
  <c r="AT13" i="11"/>
  <c r="BD56" i="2"/>
  <c r="BC56" i="2"/>
  <c r="AT19" i="7"/>
  <c r="AT17" i="2"/>
  <c r="AM13" i="11"/>
  <c r="AM24" i="2"/>
  <c r="AM13" i="17"/>
  <c r="AZ16" i="2"/>
  <c r="AZ13" i="7"/>
  <c r="I19" i="15"/>
  <c r="I48" i="2"/>
  <c r="L19" i="17"/>
  <c r="L19" i="11"/>
  <c r="L25" i="2"/>
  <c r="BC19" i="7"/>
  <c r="BC17" i="2"/>
  <c r="BC5" i="1"/>
  <c r="BD6" i="22" s="1"/>
  <c r="BC15" i="2"/>
  <c r="BC6" i="7"/>
  <c r="AU17" i="2"/>
  <c r="AU46" i="2" s="1"/>
  <c r="AU19" i="7"/>
  <c r="O5" i="1"/>
  <c r="P19" i="22" s="1"/>
  <c r="O6" i="8"/>
  <c r="O6" i="7"/>
  <c r="O15" i="2"/>
  <c r="W13" i="7"/>
  <c r="W13" i="8"/>
  <c r="W16" i="2"/>
  <c r="BE5" i="9"/>
  <c r="BF5" i="11" s="1"/>
  <c r="BE23" i="2"/>
  <c r="Y6" i="11"/>
  <c r="Y6" i="17"/>
  <c r="Y23" i="2"/>
  <c r="M19" i="11"/>
  <c r="M19" i="17"/>
  <c r="M25" i="2"/>
  <c r="AK48" i="2"/>
  <c r="AK19" i="15"/>
  <c r="P5" i="1"/>
  <c r="Q19" i="22" s="1"/>
  <c r="P6" i="8"/>
  <c r="P6" i="7"/>
  <c r="P15" i="2"/>
  <c r="AL13" i="8"/>
  <c r="AL13" i="7"/>
  <c r="AL16" i="2"/>
  <c r="AB13" i="11"/>
  <c r="AB24" i="2"/>
  <c r="AB13" i="17"/>
  <c r="BE48" i="2"/>
  <c r="AG5" i="1"/>
  <c r="AH13" i="22" s="1"/>
  <c r="AG6" i="8"/>
  <c r="AG6" i="7"/>
  <c r="AG15" i="2"/>
  <c r="AC19" i="8"/>
  <c r="AC17" i="2"/>
  <c r="AC19" i="7"/>
  <c r="O13" i="11"/>
  <c r="O24" i="2"/>
  <c r="O13" i="17"/>
  <c r="J19" i="7"/>
  <c r="J17" i="2"/>
  <c r="J19" i="8"/>
  <c r="BC19" i="11"/>
  <c r="BC25" i="2"/>
  <c r="M13" i="7"/>
  <c r="M13" i="8"/>
  <c r="M16" i="2"/>
  <c r="O5" i="9"/>
  <c r="O6" i="17"/>
  <c r="O6" i="11"/>
  <c r="O23" i="2"/>
  <c r="AX19" i="11"/>
  <c r="AX25" i="2"/>
  <c r="L5" i="9"/>
  <c r="L6" i="17"/>
  <c r="L6" i="11"/>
  <c r="L23" i="2"/>
  <c r="BA16" i="2"/>
  <c r="BA13" i="7"/>
  <c r="AP13" i="11"/>
  <c r="AP13" i="17"/>
  <c r="AP24" i="2"/>
  <c r="AD19" i="7"/>
  <c r="AD17" i="2"/>
  <c r="AD19" i="8"/>
  <c r="U25" i="2"/>
  <c r="U19" i="17"/>
  <c r="U19" i="11"/>
  <c r="T19" i="17"/>
  <c r="T25" i="2"/>
  <c r="T19" i="11"/>
  <c r="U5" i="9"/>
  <c r="U6" i="17"/>
  <c r="U6" i="11"/>
  <c r="U23" i="2"/>
  <c r="AF48" i="2"/>
  <c r="AF19" i="15"/>
  <c r="I56" i="2"/>
  <c r="I27" i="15"/>
  <c r="J13" i="11"/>
  <c r="J24" i="2"/>
  <c r="J13" i="17"/>
  <c r="T16" i="2"/>
  <c r="T13" i="8"/>
  <c r="T13" i="7"/>
  <c r="BE13" i="7"/>
  <c r="BD16" i="2"/>
  <c r="BD13" i="7"/>
  <c r="BE5" i="1"/>
  <c r="BE15" i="2"/>
  <c r="BF44" i="2" s="1"/>
  <c r="AP5" i="1"/>
  <c r="AQ6" i="22" s="1"/>
  <c r="AP6" i="8"/>
  <c r="AP15" i="2"/>
  <c r="AP6" i="7"/>
  <c r="BA19" i="7"/>
  <c r="BA17" i="2"/>
  <c r="N5" i="9"/>
  <c r="N6" i="17"/>
  <c r="N23" i="2"/>
  <c r="N6" i="11"/>
  <c r="X19" i="8"/>
  <c r="X17" i="2"/>
  <c r="X19" i="7"/>
  <c r="AH5" i="1"/>
  <c r="AI6" i="22" s="1"/>
  <c r="AH15" i="2"/>
  <c r="AH6" i="8"/>
  <c r="AH6" i="7"/>
  <c r="BE56" i="2"/>
  <c r="AD19" i="11"/>
  <c r="AD19" i="17"/>
  <c r="AD25" i="2"/>
  <c r="AQ25" i="2"/>
  <c r="AQ19" i="17"/>
  <c r="AQ19" i="11"/>
  <c r="AF17" i="2"/>
  <c r="AF19" i="7"/>
  <c r="AF19" i="8"/>
  <c r="AE19" i="15"/>
  <c r="AE48" i="2"/>
  <c r="Y16" i="2"/>
  <c r="Y13" i="8"/>
  <c r="Y13" i="7"/>
  <c r="AQ19" i="7"/>
  <c r="AQ17" i="2"/>
  <c r="AQ19" i="8"/>
  <c r="AN19" i="15"/>
  <c r="AN48" i="2"/>
  <c r="AM5" i="9"/>
  <c r="AM6" i="17"/>
  <c r="AM23" i="2"/>
  <c r="AM6" i="11"/>
  <c r="AI48" i="2"/>
  <c r="AI19" i="15"/>
  <c r="AA19" i="15"/>
  <c r="AA48" i="2"/>
  <c r="V5" i="9"/>
  <c r="V23" i="2"/>
  <c r="V6" i="11"/>
  <c r="V6" i="17"/>
  <c r="H5" i="9"/>
  <c r="H6" i="11"/>
  <c r="H23" i="2"/>
  <c r="H6" i="17"/>
  <c r="Q24" i="2"/>
  <c r="Q13" i="17"/>
  <c r="Q13" i="11"/>
  <c r="S5" i="9"/>
  <c r="S6" i="11"/>
  <c r="S6" i="17"/>
  <c r="S23" i="2"/>
  <c r="AY5" i="1"/>
  <c r="AZ6" i="22" s="1"/>
  <c r="AY15" i="2"/>
  <c r="AY6" i="7"/>
  <c r="AY48" i="2"/>
  <c r="S25" i="2"/>
  <c r="S19" i="17"/>
  <c r="S19" i="11"/>
  <c r="AX24" i="2"/>
  <c r="AX13" i="11"/>
  <c r="AL25" i="2"/>
  <c r="AL19" i="17"/>
  <c r="AL19" i="11"/>
  <c r="AJ5" i="1"/>
  <c r="AK6" i="22" s="1"/>
  <c r="AJ6" i="7"/>
  <c r="AJ15" i="2"/>
  <c r="AJ6" i="8"/>
  <c r="AX5" i="1"/>
  <c r="AY19" i="22" s="1"/>
  <c r="AX6" i="7"/>
  <c r="AX15" i="2"/>
  <c r="U17" i="2"/>
  <c r="U19" i="8"/>
  <c r="U19" i="7"/>
  <c r="AS5" i="9"/>
  <c r="AS6" i="11"/>
  <c r="AS23" i="2"/>
  <c r="K5" i="9"/>
  <c r="K6" i="11"/>
  <c r="K23" i="2"/>
  <c r="K6" i="17"/>
  <c r="AY13" i="11"/>
  <c r="AY24" i="2"/>
  <c r="AC56" i="2"/>
  <c r="AC27" i="15"/>
  <c r="BF5" i="7" l="1"/>
  <c r="BF22" i="22"/>
  <c r="BF32" i="22"/>
  <c r="BF33" i="22"/>
  <c r="BF21" i="22"/>
  <c r="BF8" i="22"/>
  <c r="BF16" i="22"/>
  <c r="BF11" i="22"/>
  <c r="BF28" i="22"/>
  <c r="BF20" i="22"/>
  <c r="BF27" i="22"/>
  <c r="BF25" i="22"/>
  <c r="BF15" i="22"/>
  <c r="BF7" i="22"/>
  <c r="BF23" i="22"/>
  <c r="BF29" i="22"/>
  <c r="BF14" i="22"/>
  <c r="BF10" i="22"/>
  <c r="BF36" i="22"/>
  <c r="BF17" i="22"/>
  <c r="BF30" i="22"/>
  <c r="BF31" i="22"/>
  <c r="BF9" i="22"/>
  <c r="BF12" i="22"/>
  <c r="BF24" i="22"/>
  <c r="BF26" i="22"/>
  <c r="BF18" i="22"/>
  <c r="BF6" i="22"/>
  <c r="BF13" i="22"/>
  <c r="BF19" i="22"/>
  <c r="BE22" i="2"/>
  <c r="BF51" i="2" s="1"/>
  <c r="BF52" i="2"/>
  <c r="Z19" i="22"/>
  <c r="AY53" i="2"/>
  <c r="X6" i="22"/>
  <c r="AX54" i="2"/>
  <c r="K19" i="22"/>
  <c r="AG6" i="22"/>
  <c r="AN6" i="22"/>
  <c r="AM6" i="22"/>
  <c r="BA54" i="2"/>
  <c r="AZ45" i="2"/>
  <c r="AF19" i="22"/>
  <c r="AF6" i="22"/>
  <c r="BA13" i="22"/>
  <c r="BE5" i="7"/>
  <c r="AV45" i="2"/>
  <c r="Z13" i="22"/>
  <c r="AX46" i="2"/>
  <c r="BB19" i="22"/>
  <c r="AS46" i="2"/>
  <c r="S19" i="22"/>
  <c r="AA13" i="22"/>
  <c r="U6" i="22"/>
  <c r="U19" i="22"/>
  <c r="AT54" i="2"/>
  <c r="X13" i="22"/>
  <c r="AN19" i="22"/>
  <c r="AG13" i="22"/>
  <c r="M19" i="22"/>
  <c r="M13" i="22"/>
  <c r="L13" i="22"/>
  <c r="AU54" i="2"/>
  <c r="BB54" i="2"/>
  <c r="AR6" i="22"/>
  <c r="AY6" i="22"/>
  <c r="BB6" i="22"/>
  <c r="AU19" i="22"/>
  <c r="AR13" i="22"/>
  <c r="AI19" i="22"/>
  <c r="AZ5" i="11"/>
  <c r="AT46" i="2"/>
  <c r="AQ19" i="22"/>
  <c r="Q13" i="22"/>
  <c r="AW13" i="22"/>
  <c r="BB53" i="2"/>
  <c r="AT45" i="2"/>
  <c r="AT53" i="2"/>
  <c r="AH6" i="22"/>
  <c r="BA19" i="22"/>
  <c r="J19" i="22"/>
  <c r="AL13" i="22"/>
  <c r="BB5" i="11"/>
  <c r="AM13" i="22"/>
  <c r="S13" i="22"/>
  <c r="J13" i="22"/>
  <c r="O19" i="22"/>
  <c r="AA6" i="22"/>
  <c r="AV5" i="11"/>
  <c r="AZ53" i="2"/>
  <c r="AY45" i="2"/>
  <c r="P13" i="22"/>
  <c r="AZ46" i="2"/>
  <c r="AY5" i="11"/>
  <c r="P6" i="22"/>
  <c r="BB46" i="2"/>
  <c r="AL19" i="22"/>
  <c r="AW45" i="2"/>
  <c r="T6" i="22"/>
  <c r="AV53" i="2"/>
  <c r="AS5" i="11"/>
  <c r="AV19" i="22"/>
  <c r="AB19" i="22"/>
  <c r="AX53" i="2"/>
  <c r="T13" i="22"/>
  <c r="BC6" i="22"/>
  <c r="AE6" i="22"/>
  <c r="BD13" i="22"/>
  <c r="BE6" i="22"/>
  <c r="AW54" i="2"/>
  <c r="K6" i="22"/>
  <c r="X17" i="15"/>
  <c r="X46" i="2"/>
  <c r="AC15" i="15"/>
  <c r="AC44" i="2"/>
  <c r="AC14" i="2"/>
  <c r="AC43" i="15" s="1"/>
  <c r="AA44" i="2"/>
  <c r="AA14" i="2"/>
  <c r="AA44" i="15" s="1"/>
  <c r="AA15" i="15"/>
  <c r="R17" i="15"/>
  <c r="R46" i="2"/>
  <c r="AR5" i="7"/>
  <c r="AS7" i="22"/>
  <c r="AS15" i="22"/>
  <c r="AS16" i="22"/>
  <c r="AS14" i="22"/>
  <c r="AS26" i="22"/>
  <c r="AS25" i="22"/>
  <c r="AS10" i="22"/>
  <c r="AS27" i="22"/>
  <c r="AS30" i="22"/>
  <c r="AS18" i="22"/>
  <c r="AS11" i="22"/>
  <c r="AS29" i="22"/>
  <c r="AS31" i="22"/>
  <c r="AS22" i="22"/>
  <c r="AS28" i="22"/>
  <c r="AS23" i="22"/>
  <c r="AS17" i="22"/>
  <c r="AS9" i="22"/>
  <c r="AS33" i="22"/>
  <c r="AS24" i="22"/>
  <c r="AS20" i="22"/>
  <c r="AS21" i="22"/>
  <c r="AS12" i="22"/>
  <c r="AS32" i="22"/>
  <c r="AS8" i="22"/>
  <c r="AS36" i="22"/>
  <c r="S54" i="2"/>
  <c r="S25" i="15"/>
  <c r="AP6" i="22"/>
  <c r="X23" i="15"/>
  <c r="X22" i="2"/>
  <c r="X53" i="15" s="1"/>
  <c r="X52" i="2"/>
  <c r="AI52" i="2"/>
  <c r="AI23" i="15"/>
  <c r="AI22" i="2"/>
  <c r="AI51" i="15" s="1"/>
  <c r="AL23" i="15"/>
  <c r="AL22" i="2"/>
  <c r="AL52" i="15" s="1"/>
  <c r="AL52" i="2"/>
  <c r="AX44" i="2"/>
  <c r="AX14" i="2"/>
  <c r="S45" i="2"/>
  <c r="S16" i="15"/>
  <c r="P46" i="2"/>
  <c r="P17" i="15"/>
  <c r="AP5" i="17"/>
  <c r="AP5" i="11"/>
  <c r="AH25" i="15"/>
  <c r="AH54" i="2"/>
  <c r="AX22" i="2"/>
  <c r="AX52" i="2"/>
  <c r="AH52" i="2"/>
  <c r="AH23" i="15"/>
  <c r="AH22" i="2"/>
  <c r="AH51" i="15" s="1"/>
  <c r="L6" i="22"/>
  <c r="AP15" i="15"/>
  <c r="AP14" i="2"/>
  <c r="AP43" i="15" s="1"/>
  <c r="AP44" i="2"/>
  <c r="U54" i="2"/>
  <c r="U25" i="15"/>
  <c r="O24" i="15"/>
  <c r="O53" i="2"/>
  <c r="AL16" i="15"/>
  <c r="AL45" i="2"/>
  <c r="O15" i="15"/>
  <c r="O14" i="2"/>
  <c r="O43" i="15" s="1"/>
  <c r="O44" i="2"/>
  <c r="AM53" i="2"/>
  <c r="AM24" i="15"/>
  <c r="AE25" i="15"/>
  <c r="AE54" i="2"/>
  <c r="AC54" i="2"/>
  <c r="AC25" i="15"/>
  <c r="AE22" i="2"/>
  <c r="AE51" i="15" s="1"/>
  <c r="AE52" i="2"/>
  <c r="AE23" i="15"/>
  <c r="AI46" i="2"/>
  <c r="AI17" i="15"/>
  <c r="AC5" i="7"/>
  <c r="AC5" i="8"/>
  <c r="AD16" i="22"/>
  <c r="AD14" i="22"/>
  <c r="AD21" i="22"/>
  <c r="AD11" i="22"/>
  <c r="AD30" i="22"/>
  <c r="AD10" i="22"/>
  <c r="AD12" i="22"/>
  <c r="AD28" i="22"/>
  <c r="AD22" i="22"/>
  <c r="AD27" i="22"/>
  <c r="AD36" i="22"/>
  <c r="AD29" i="22"/>
  <c r="AD8" i="22"/>
  <c r="AD7" i="22"/>
  <c r="AD17" i="22"/>
  <c r="AD31" i="22"/>
  <c r="AD33" i="22"/>
  <c r="AD9" i="22"/>
  <c r="AD23" i="22"/>
  <c r="AD15" i="22"/>
  <c r="AD18" i="22"/>
  <c r="AD20" i="22"/>
  <c r="AD32" i="22"/>
  <c r="AD25" i="22"/>
  <c r="AD24" i="22"/>
  <c r="AD26" i="22"/>
  <c r="X16" i="15"/>
  <c r="X45" i="2"/>
  <c r="J45" i="2"/>
  <c r="J16" i="15"/>
  <c r="O17" i="15"/>
  <c r="O46" i="2"/>
  <c r="AU6" i="22"/>
  <c r="Q5" i="11"/>
  <c r="Q5" i="17"/>
  <c r="BA53" i="2"/>
  <c r="AA46" i="2"/>
  <c r="AA17" i="15"/>
  <c r="AK14" i="2"/>
  <c r="AK43" i="15" s="1"/>
  <c r="AK44" i="2"/>
  <c r="AK15" i="15"/>
  <c r="BC5" i="11"/>
  <c r="N45" i="2"/>
  <c r="N16" i="15"/>
  <c r="U5" i="7"/>
  <c r="U5" i="8"/>
  <c r="V23" i="22"/>
  <c r="V36" i="22"/>
  <c r="V11" i="22"/>
  <c r="V16" i="22"/>
  <c r="V14" i="22"/>
  <c r="V21" i="22"/>
  <c r="V20" i="22"/>
  <c r="V12" i="22"/>
  <c r="V18" i="22"/>
  <c r="V30" i="22"/>
  <c r="V27" i="22"/>
  <c r="V17" i="22"/>
  <c r="V9" i="22"/>
  <c r="V29" i="22"/>
  <c r="V22" i="22"/>
  <c r="V24" i="22"/>
  <c r="V28" i="22"/>
  <c r="V26" i="22"/>
  <c r="V25" i="22"/>
  <c r="V32" i="22"/>
  <c r="V33" i="22"/>
  <c r="V8" i="22"/>
  <c r="V31" i="22"/>
  <c r="V7" i="22"/>
  <c r="V10" i="22"/>
  <c r="V15" i="22"/>
  <c r="H17" i="15"/>
  <c r="H46" i="2"/>
  <c r="V5" i="8"/>
  <c r="V5" i="7"/>
  <c r="W23" i="22"/>
  <c r="W9" i="22"/>
  <c r="W20" i="22"/>
  <c r="W7" i="22"/>
  <c r="W12" i="22"/>
  <c r="W31" i="22"/>
  <c r="W26" i="22"/>
  <c r="W30" i="22"/>
  <c r="W16" i="22"/>
  <c r="W10" i="22"/>
  <c r="W14" i="22"/>
  <c r="W29" i="22"/>
  <c r="W32" i="22"/>
  <c r="W11" i="22"/>
  <c r="W21" i="22"/>
  <c r="W24" i="22"/>
  <c r="W17" i="22"/>
  <c r="W27" i="22"/>
  <c r="W18" i="22"/>
  <c r="W22" i="22"/>
  <c r="W15" i="22"/>
  <c r="W36" i="22"/>
  <c r="W33" i="22"/>
  <c r="W8" i="22"/>
  <c r="W28" i="22"/>
  <c r="W25" i="22"/>
  <c r="Z16" i="15"/>
  <c r="Z45" i="2"/>
  <c r="L45" i="2"/>
  <c r="L16" i="15"/>
  <c r="BE5" i="11"/>
  <c r="BD5" i="11"/>
  <c r="I52" i="2"/>
  <c r="I23" i="15"/>
  <c r="I22" i="2"/>
  <c r="I53" i="15" s="1"/>
  <c r="AC13" i="22"/>
  <c r="AS45" i="2"/>
  <c r="AK46" i="2"/>
  <c r="AK17" i="15"/>
  <c r="AW5" i="11"/>
  <c r="BE44" i="2"/>
  <c r="BD14" i="2"/>
  <c r="AQ23" i="15"/>
  <c r="AQ22" i="2"/>
  <c r="AQ51" i="15" s="1"/>
  <c r="AQ52" i="2"/>
  <c r="O54" i="2"/>
  <c r="O25" i="15"/>
  <c r="I16" i="15"/>
  <c r="I45" i="2"/>
  <c r="AL44" i="2"/>
  <c r="AL14" i="2"/>
  <c r="AL43" i="15" s="1"/>
  <c r="AL15" i="15"/>
  <c r="AG53" i="2"/>
  <c r="AG24" i="15"/>
  <c r="AV46" i="2"/>
  <c r="W19" i="22"/>
  <c r="AX5" i="11"/>
  <c r="AF5" i="11"/>
  <c r="AF5" i="17"/>
  <c r="AG16" i="15"/>
  <c r="AG45" i="2"/>
  <c r="T15" i="15"/>
  <c r="T44" i="2"/>
  <c r="T14" i="2"/>
  <c r="T43" i="15" s="1"/>
  <c r="M46" i="2"/>
  <c r="M17" i="15"/>
  <c r="AU53" i="2"/>
  <c r="AH5" i="11"/>
  <c r="AH5" i="17"/>
  <c r="AE14" i="2"/>
  <c r="AE45" i="15" s="1"/>
  <c r="AE44" i="2"/>
  <c r="AE15" i="15"/>
  <c r="R24" i="15"/>
  <c r="R53" i="2"/>
  <c r="AB17" i="15"/>
  <c r="AB46" i="2"/>
  <c r="Z5" i="17"/>
  <c r="Z5" i="11"/>
  <c r="AQ15" i="15"/>
  <c r="AQ44" i="2"/>
  <c r="AQ14" i="2"/>
  <c r="AQ45" i="15" s="1"/>
  <c r="L44" i="2"/>
  <c r="L14" i="2"/>
  <c r="L45" i="15" s="1"/>
  <c r="L15" i="15"/>
  <c r="P16" i="15"/>
  <c r="P45" i="2"/>
  <c r="N46" i="2"/>
  <c r="N17" i="15"/>
  <c r="U24" i="15"/>
  <c r="U53" i="2"/>
  <c r="AK22" i="2"/>
  <c r="AK52" i="15" s="1"/>
  <c r="AK52" i="2"/>
  <c r="AK23" i="15"/>
  <c r="Y25" i="15"/>
  <c r="Y54" i="2"/>
  <c r="AC52" i="2"/>
  <c r="AC23" i="15"/>
  <c r="AC22" i="2"/>
  <c r="AC52" i="15" s="1"/>
  <c r="AO5" i="17"/>
  <c r="AO5" i="11"/>
  <c r="K5" i="11"/>
  <c r="K5" i="17"/>
  <c r="AF53" i="2"/>
  <c r="AF24" i="15"/>
  <c r="BD52" i="2"/>
  <c r="BC52" i="2"/>
  <c r="BC22" i="2"/>
  <c r="AW22" i="2"/>
  <c r="AW52" i="2"/>
  <c r="AB16" i="15"/>
  <c r="AB45" i="2"/>
  <c r="Q5" i="8"/>
  <c r="Q5" i="7"/>
  <c r="R21" i="22"/>
  <c r="R33" i="22"/>
  <c r="R32" i="22"/>
  <c r="R36" i="22"/>
  <c r="R23" i="22"/>
  <c r="R24" i="22"/>
  <c r="R15" i="22"/>
  <c r="R25" i="22"/>
  <c r="R17" i="22"/>
  <c r="R7" i="22"/>
  <c r="R29" i="22"/>
  <c r="R30" i="22"/>
  <c r="R27" i="22"/>
  <c r="R11" i="22"/>
  <c r="R8" i="22"/>
  <c r="R26" i="22"/>
  <c r="R12" i="22"/>
  <c r="R18" i="22"/>
  <c r="R22" i="22"/>
  <c r="R9" i="22"/>
  <c r="R28" i="22"/>
  <c r="R31" i="22"/>
  <c r="R14" i="22"/>
  <c r="R16" i="22"/>
  <c r="R10" i="22"/>
  <c r="R20" i="22"/>
  <c r="Q16" i="15"/>
  <c r="Q45" i="2"/>
  <c r="AB23" i="15"/>
  <c r="AB22" i="2"/>
  <c r="AB52" i="15" s="1"/>
  <c r="AB52" i="2"/>
  <c r="U15" i="15"/>
  <c r="U44" i="2"/>
  <c r="U14" i="2"/>
  <c r="U44" i="15" s="1"/>
  <c r="X5" i="8"/>
  <c r="X5" i="7"/>
  <c r="Y25" i="22"/>
  <c r="Y15" i="22"/>
  <c r="Y30" i="22"/>
  <c r="Y9" i="22"/>
  <c r="Y7" i="22"/>
  <c r="Y18" i="22"/>
  <c r="Y26" i="22"/>
  <c r="Y20" i="22"/>
  <c r="Y27" i="22"/>
  <c r="Y33" i="22"/>
  <c r="Y11" i="22"/>
  <c r="Y8" i="22"/>
  <c r="Y31" i="22"/>
  <c r="Y28" i="22"/>
  <c r="Y10" i="22"/>
  <c r="Y36" i="22"/>
  <c r="Y12" i="22"/>
  <c r="Y14" i="22"/>
  <c r="Y32" i="22"/>
  <c r="Y29" i="22"/>
  <c r="Y16" i="22"/>
  <c r="Y22" i="22"/>
  <c r="Y17" i="22"/>
  <c r="Y21" i="22"/>
  <c r="Y24" i="22"/>
  <c r="Y23" i="22"/>
  <c r="BE52" i="2"/>
  <c r="BD22" i="2"/>
  <c r="AC5" i="11"/>
  <c r="AC5" i="17"/>
  <c r="AL5" i="11"/>
  <c r="AL5" i="17"/>
  <c r="AT5" i="11"/>
  <c r="AE13" i="22"/>
  <c r="AD52" i="2"/>
  <c r="AD23" i="15"/>
  <c r="AD22" i="2"/>
  <c r="AD52" i="15" s="1"/>
  <c r="H53" i="2"/>
  <c r="H24" i="15"/>
  <c r="AW5" i="7"/>
  <c r="AX28" i="22"/>
  <c r="AX23" i="22"/>
  <c r="AX11" i="22"/>
  <c r="AX22" i="22"/>
  <c r="AX33" i="22"/>
  <c r="AX8" i="22"/>
  <c r="AX21" i="22"/>
  <c r="AX31" i="22"/>
  <c r="AX10" i="22"/>
  <c r="AX36" i="22"/>
  <c r="AX17" i="22"/>
  <c r="AX32" i="22"/>
  <c r="AX15" i="22"/>
  <c r="AX7" i="22"/>
  <c r="AX26" i="22"/>
  <c r="AX18" i="22"/>
  <c r="AX16" i="22"/>
  <c r="AX27" i="22"/>
  <c r="AX25" i="22"/>
  <c r="AX29" i="22"/>
  <c r="AX20" i="22"/>
  <c r="AX12" i="22"/>
  <c r="AX14" i="22"/>
  <c r="AX24" i="22"/>
  <c r="AX30" i="22"/>
  <c r="AX9" i="22"/>
  <c r="AI5" i="8"/>
  <c r="AI5" i="7"/>
  <c r="AJ26" i="22"/>
  <c r="AJ23" i="22"/>
  <c r="AJ12" i="22"/>
  <c r="AJ16" i="22"/>
  <c r="AJ32" i="22"/>
  <c r="AJ11" i="22"/>
  <c r="AJ29" i="22"/>
  <c r="AJ14" i="22"/>
  <c r="AJ31" i="22"/>
  <c r="AJ27" i="22"/>
  <c r="AJ8" i="22"/>
  <c r="AJ20" i="22"/>
  <c r="AJ28" i="22"/>
  <c r="AJ15" i="22"/>
  <c r="AJ25" i="22"/>
  <c r="AJ30" i="22"/>
  <c r="AJ22" i="22"/>
  <c r="AJ18" i="22"/>
  <c r="AJ10" i="22"/>
  <c r="AJ7" i="22"/>
  <c r="AJ21" i="22"/>
  <c r="AJ24" i="22"/>
  <c r="AJ17" i="22"/>
  <c r="AJ9" i="22"/>
  <c r="AJ36" i="22"/>
  <c r="AJ33" i="22"/>
  <c r="AU44" i="2"/>
  <c r="AU14" i="2"/>
  <c r="S44" i="2"/>
  <c r="S14" i="2"/>
  <c r="S43" i="15" s="1"/>
  <c r="S15" i="15"/>
  <c r="AU52" i="2"/>
  <c r="AU22" i="2"/>
  <c r="X5" i="11"/>
  <c r="X5" i="17"/>
  <c r="AK5" i="8"/>
  <c r="AK5" i="7"/>
  <c r="AL24" i="22"/>
  <c r="AL15" i="22"/>
  <c r="AL14" i="22"/>
  <c r="AL28" i="22"/>
  <c r="AL31" i="22"/>
  <c r="AL29" i="22"/>
  <c r="AL26" i="22"/>
  <c r="AL9" i="22"/>
  <c r="AL18" i="22"/>
  <c r="AL23" i="22"/>
  <c r="AL27" i="22"/>
  <c r="AL33" i="22"/>
  <c r="AL32" i="22"/>
  <c r="AL20" i="22"/>
  <c r="AL16" i="22"/>
  <c r="AL10" i="22"/>
  <c r="AL25" i="22"/>
  <c r="AL12" i="22"/>
  <c r="AL22" i="22"/>
  <c r="AL17" i="22"/>
  <c r="AL11" i="22"/>
  <c r="AL21" i="22"/>
  <c r="AL30" i="22"/>
  <c r="AL8" i="22"/>
  <c r="AL36" i="22"/>
  <c r="AL7" i="22"/>
  <c r="AN23" i="15"/>
  <c r="AN52" i="2"/>
  <c r="AN22" i="2"/>
  <c r="AN51" i="15" s="1"/>
  <c r="AO19" i="22"/>
  <c r="AX19" i="22"/>
  <c r="AJ17" i="15"/>
  <c r="AJ46" i="2"/>
  <c r="H5" i="22"/>
  <c r="AG17" i="15"/>
  <c r="AG46" i="2"/>
  <c r="AX13" i="22"/>
  <c r="AS13" i="22"/>
  <c r="BE19" i="22"/>
  <c r="BD5" i="7"/>
  <c r="BE24" i="22"/>
  <c r="BE12" i="22"/>
  <c r="BE31" i="22"/>
  <c r="BE20" i="22"/>
  <c r="BE26" i="22"/>
  <c r="BE16" i="22"/>
  <c r="BE32" i="22"/>
  <c r="BE15" i="22"/>
  <c r="BE22" i="22"/>
  <c r="BE18" i="22"/>
  <c r="BE25" i="22"/>
  <c r="BE10" i="22"/>
  <c r="BE7" i="22"/>
  <c r="BE28" i="22"/>
  <c r="BE17" i="22"/>
  <c r="BE8" i="22"/>
  <c r="BE30" i="22"/>
  <c r="BE11" i="22"/>
  <c r="BE36" i="22"/>
  <c r="BE21" i="22"/>
  <c r="BE33" i="22"/>
  <c r="BE29" i="22"/>
  <c r="BE9" i="22"/>
  <c r="BE27" i="22"/>
  <c r="BE23" i="22"/>
  <c r="BE14" i="22"/>
  <c r="R44" i="2"/>
  <c r="R14" i="2"/>
  <c r="R45" i="15" s="1"/>
  <c r="R15" i="15"/>
  <c r="X54" i="2"/>
  <c r="X25" i="15"/>
  <c r="J15" i="15"/>
  <c r="J44" i="2"/>
  <c r="J14" i="2"/>
  <c r="J43" i="15" s="1"/>
  <c r="Q46" i="2"/>
  <c r="Q17" i="15"/>
  <c r="AI24" i="15"/>
  <c r="AI53" i="2"/>
  <c r="W54" i="2"/>
  <c r="W25" i="15"/>
  <c r="AR46" i="2"/>
  <c r="Z14" i="2"/>
  <c r="Z44" i="15" s="1"/>
  <c r="Z44" i="2"/>
  <c r="Z15" i="15"/>
  <c r="AP13" i="22"/>
  <c r="AO16" i="15"/>
  <c r="AO45" i="2"/>
  <c r="N24" i="15"/>
  <c r="N53" i="2"/>
  <c r="AE5" i="8"/>
  <c r="AE5" i="7"/>
  <c r="AF10" i="22"/>
  <c r="AF21" i="22"/>
  <c r="AF8" i="22"/>
  <c r="AF27" i="22"/>
  <c r="AF33" i="22"/>
  <c r="AF7" i="22"/>
  <c r="AF14" i="22"/>
  <c r="AF23" i="22"/>
  <c r="AF24" i="22"/>
  <c r="AF11" i="22"/>
  <c r="AF32" i="22"/>
  <c r="AF36" i="22"/>
  <c r="AF18" i="22"/>
  <c r="AF16" i="22"/>
  <c r="AF29" i="22"/>
  <c r="AF17" i="22"/>
  <c r="AF25" i="22"/>
  <c r="AF20" i="22"/>
  <c r="AF30" i="22"/>
  <c r="AF28" i="22"/>
  <c r="AF26" i="22"/>
  <c r="AF22" i="22"/>
  <c r="AF12" i="22"/>
  <c r="AF15" i="22"/>
  <c r="AF31" i="22"/>
  <c r="AF9" i="22"/>
  <c r="P25" i="15"/>
  <c r="P54" i="2"/>
  <c r="L17" i="15"/>
  <c r="L46" i="2"/>
  <c r="T45" i="2"/>
  <c r="T16" i="15"/>
  <c r="AB53" i="2"/>
  <c r="AB24" i="15"/>
  <c r="AL53" i="2"/>
  <c r="AL24" i="15"/>
  <c r="N44" i="2"/>
  <c r="N15" i="15"/>
  <c r="N14" i="2"/>
  <c r="AS5" i="7"/>
  <c r="AT24" i="22"/>
  <c r="AT20" i="22"/>
  <c r="AT11" i="22"/>
  <c r="AT14" i="22"/>
  <c r="AT30" i="22"/>
  <c r="AT12" i="22"/>
  <c r="AT29" i="22"/>
  <c r="AT7" i="22"/>
  <c r="AT32" i="22"/>
  <c r="AT10" i="22"/>
  <c r="AT9" i="22"/>
  <c r="AT18" i="22"/>
  <c r="AT26" i="22"/>
  <c r="AT22" i="22"/>
  <c r="AT31" i="22"/>
  <c r="AT36" i="22"/>
  <c r="AT16" i="22"/>
  <c r="AT23" i="22"/>
  <c r="AT15" i="22"/>
  <c r="AT17" i="22"/>
  <c r="AT28" i="22"/>
  <c r="AT25" i="22"/>
  <c r="AT8" i="22"/>
  <c r="AT21" i="22"/>
  <c r="AT33" i="22"/>
  <c r="AT27" i="22"/>
  <c r="AV52" i="2"/>
  <c r="AV22" i="2"/>
  <c r="AD45" i="2"/>
  <c r="AD16" i="15"/>
  <c r="AJ5" i="7"/>
  <c r="AJ5" i="8"/>
  <c r="AK32" i="22"/>
  <c r="AK24" i="22"/>
  <c r="AK20" i="22"/>
  <c r="AK12" i="22"/>
  <c r="AK36" i="22"/>
  <c r="AK10" i="22"/>
  <c r="AK29" i="22"/>
  <c r="AK21" i="22"/>
  <c r="AK30" i="22"/>
  <c r="AK28" i="22"/>
  <c r="AK7" i="22"/>
  <c r="AK14" i="22"/>
  <c r="AK8" i="22"/>
  <c r="AK16" i="22"/>
  <c r="AK15" i="22"/>
  <c r="AK25" i="22"/>
  <c r="AK33" i="22"/>
  <c r="AK17" i="22"/>
  <c r="AK31" i="22"/>
  <c r="AK23" i="22"/>
  <c r="AK11" i="22"/>
  <c r="AK26" i="22"/>
  <c r="AK27" i="22"/>
  <c r="AK18" i="22"/>
  <c r="AK9" i="22"/>
  <c r="AK22" i="22"/>
  <c r="Q52" i="2"/>
  <c r="Q23" i="15"/>
  <c r="Q22" i="2"/>
  <c r="Q52" i="15" s="1"/>
  <c r="S5" i="11"/>
  <c r="S5" i="17"/>
  <c r="Y16" i="15"/>
  <c r="Y45" i="2"/>
  <c r="P5" i="7"/>
  <c r="P5" i="8"/>
  <c r="Q12" i="22"/>
  <c r="Q16" i="22"/>
  <c r="Q29" i="22"/>
  <c r="Q8" i="22"/>
  <c r="Q7" i="22"/>
  <c r="Q28" i="22"/>
  <c r="Q17" i="22"/>
  <c r="Q26" i="22"/>
  <c r="Q21" i="22"/>
  <c r="Q36" i="22"/>
  <c r="Q30" i="22"/>
  <c r="Q24" i="22"/>
  <c r="Q18" i="22"/>
  <c r="Q33" i="22"/>
  <c r="Q23" i="22"/>
  <c r="Q20" i="22"/>
  <c r="Q27" i="22"/>
  <c r="Q10" i="22"/>
  <c r="Q22" i="22"/>
  <c r="Q11" i="22"/>
  <c r="Q31" i="22"/>
  <c r="Q9" i="22"/>
  <c r="Q15" i="22"/>
  <c r="Q14" i="22"/>
  <c r="Q25" i="22"/>
  <c r="Q32" i="22"/>
  <c r="BB52" i="2"/>
  <c r="BB22" i="2"/>
  <c r="AA5" i="8"/>
  <c r="AA5" i="7"/>
  <c r="AB28" i="22"/>
  <c r="AB10" i="22"/>
  <c r="AB21" i="22"/>
  <c r="AB26" i="22"/>
  <c r="AB14" i="22"/>
  <c r="AB22" i="22"/>
  <c r="AB33" i="22"/>
  <c r="AB9" i="22"/>
  <c r="AB25" i="22"/>
  <c r="AB11" i="22"/>
  <c r="AB29" i="22"/>
  <c r="AB17" i="22"/>
  <c r="AB8" i="22"/>
  <c r="AB36" i="22"/>
  <c r="AB27" i="22"/>
  <c r="AB31" i="22"/>
  <c r="AB12" i="22"/>
  <c r="AB24" i="22"/>
  <c r="AB7" i="22"/>
  <c r="AB16" i="22"/>
  <c r="AB30" i="22"/>
  <c r="AB15" i="22"/>
  <c r="AB18" i="22"/>
  <c r="AB23" i="22"/>
  <c r="AB32" i="22"/>
  <c r="AB20" i="22"/>
  <c r="AG25" i="15"/>
  <c r="AG54" i="2"/>
  <c r="H14" i="2"/>
  <c r="H45" i="15" s="1"/>
  <c r="H44" i="2"/>
  <c r="H15" i="15"/>
  <c r="AK5" i="11"/>
  <c r="AK5" i="17"/>
  <c r="Z24" i="15"/>
  <c r="Z53" i="2"/>
  <c r="K24" i="15"/>
  <c r="K53" i="2"/>
  <c r="AI5" i="11"/>
  <c r="AI5" i="17"/>
  <c r="M52" i="2"/>
  <c r="M22" i="2"/>
  <c r="M53" i="15" s="1"/>
  <c r="M23" i="15"/>
  <c r="AV5" i="7"/>
  <c r="AW14" i="22"/>
  <c r="AW28" i="22"/>
  <c r="AW11" i="22"/>
  <c r="AW20" i="22"/>
  <c r="AW33" i="22"/>
  <c r="AW27" i="22"/>
  <c r="AW32" i="22"/>
  <c r="AW24" i="22"/>
  <c r="AW10" i="22"/>
  <c r="AW15" i="22"/>
  <c r="AW22" i="22"/>
  <c r="AW17" i="22"/>
  <c r="AW30" i="22"/>
  <c r="AW36" i="22"/>
  <c r="AW12" i="22"/>
  <c r="AW31" i="22"/>
  <c r="AW18" i="22"/>
  <c r="AW9" i="22"/>
  <c r="AW8" i="22"/>
  <c r="AW29" i="22"/>
  <c r="AW7" i="22"/>
  <c r="AW25" i="22"/>
  <c r="AW26" i="22"/>
  <c r="AW16" i="22"/>
  <c r="AW21" i="22"/>
  <c r="AW23" i="22"/>
  <c r="AK53" i="2"/>
  <c r="AK24" i="15"/>
  <c r="N52" i="2"/>
  <c r="N23" i="15"/>
  <c r="N22" i="2"/>
  <c r="N53" i="15" s="1"/>
  <c r="AL25" i="15"/>
  <c r="AL54" i="2"/>
  <c r="AH14" i="2"/>
  <c r="AH44" i="2"/>
  <c r="AH15" i="15"/>
  <c r="BD44" i="2"/>
  <c r="BC44" i="2"/>
  <c r="BC14" i="2"/>
  <c r="AY14" i="2"/>
  <c r="AY44" i="2"/>
  <c r="Q24" i="15"/>
  <c r="Q53" i="2"/>
  <c r="V5" i="17"/>
  <c r="V5" i="11"/>
  <c r="AM52" i="2"/>
  <c r="AM23" i="15"/>
  <c r="AM22" i="2"/>
  <c r="AM51" i="15" s="1"/>
  <c r="AQ17" i="15"/>
  <c r="AQ46" i="2"/>
  <c r="AD25" i="15"/>
  <c r="AD54" i="2"/>
  <c r="AH5" i="7"/>
  <c r="AH5" i="8"/>
  <c r="AI11" i="22"/>
  <c r="AI8" i="22"/>
  <c r="AI24" i="22"/>
  <c r="AI17" i="22"/>
  <c r="AI16" i="22"/>
  <c r="AI10" i="22"/>
  <c r="AI23" i="22"/>
  <c r="AI36" i="22"/>
  <c r="AI25" i="22"/>
  <c r="AI32" i="22"/>
  <c r="AI15" i="22"/>
  <c r="AI29" i="22"/>
  <c r="AI21" i="22"/>
  <c r="AI14" i="22"/>
  <c r="AI9" i="22"/>
  <c r="AI18" i="22"/>
  <c r="AI26" i="22"/>
  <c r="AI33" i="22"/>
  <c r="AI31" i="22"/>
  <c r="AI27" i="22"/>
  <c r="AI28" i="22"/>
  <c r="AI20" i="22"/>
  <c r="AI12" i="22"/>
  <c r="AI22" i="22"/>
  <c r="AI7" i="22"/>
  <c r="AI30" i="22"/>
  <c r="N5" i="17"/>
  <c r="N5" i="11"/>
  <c r="AP5" i="7"/>
  <c r="AP5" i="8"/>
  <c r="AQ7" i="22"/>
  <c r="AQ23" i="22"/>
  <c r="AQ17" i="22"/>
  <c r="AQ27" i="22"/>
  <c r="AQ12" i="22"/>
  <c r="AQ14" i="22"/>
  <c r="AQ31" i="22"/>
  <c r="AQ16" i="22"/>
  <c r="AQ18" i="22"/>
  <c r="AQ25" i="22"/>
  <c r="AQ28" i="22"/>
  <c r="AQ22" i="22"/>
  <c r="AQ29" i="22"/>
  <c r="AQ10" i="22"/>
  <c r="AQ20" i="22"/>
  <c r="AQ11" i="22"/>
  <c r="AQ15" i="22"/>
  <c r="AQ36" i="22"/>
  <c r="AQ32" i="22"/>
  <c r="AQ21" i="22"/>
  <c r="AQ24" i="22"/>
  <c r="AQ9" i="22"/>
  <c r="AQ33" i="22"/>
  <c r="AQ30" i="22"/>
  <c r="AQ26" i="22"/>
  <c r="AQ8" i="22"/>
  <c r="U5" i="11"/>
  <c r="U5" i="17"/>
  <c r="BA45" i="2"/>
  <c r="AG5" i="7"/>
  <c r="AG5" i="8"/>
  <c r="AH12" i="22"/>
  <c r="AH11" i="22"/>
  <c r="AH10" i="22"/>
  <c r="AH26" i="22"/>
  <c r="AH27" i="22"/>
  <c r="AH21" i="22"/>
  <c r="AH32" i="22"/>
  <c r="AH29" i="22"/>
  <c r="AH20" i="22"/>
  <c r="AH18" i="22"/>
  <c r="AH15" i="22"/>
  <c r="AH33" i="22"/>
  <c r="AH31" i="22"/>
  <c r="AH23" i="22"/>
  <c r="AH24" i="22"/>
  <c r="AH36" i="22"/>
  <c r="AH7" i="22"/>
  <c r="AH8" i="22"/>
  <c r="AH28" i="22"/>
  <c r="AH30" i="22"/>
  <c r="AH22" i="22"/>
  <c r="AH25" i="22"/>
  <c r="AH17" i="22"/>
  <c r="AH14" i="22"/>
  <c r="AH9" i="22"/>
  <c r="AH16" i="22"/>
  <c r="BC5" i="7"/>
  <c r="BD25" i="22"/>
  <c r="BD33" i="22"/>
  <c r="BD7" i="22"/>
  <c r="BD26" i="22"/>
  <c r="BD22" i="22"/>
  <c r="BD36" i="22"/>
  <c r="BD23" i="22"/>
  <c r="BD9" i="22"/>
  <c r="BD17" i="22"/>
  <c r="BD14" i="22"/>
  <c r="BD27" i="22"/>
  <c r="BD15" i="22"/>
  <c r="BD24" i="22"/>
  <c r="BD31" i="22"/>
  <c r="BD20" i="22"/>
  <c r="BD8" i="22"/>
  <c r="BD21" i="22"/>
  <c r="BD32" i="22"/>
  <c r="BD18" i="22"/>
  <c r="BD29" i="22"/>
  <c r="BD28" i="22"/>
  <c r="BD12" i="22"/>
  <c r="BD16" i="22"/>
  <c r="BD30" i="22"/>
  <c r="BD10" i="22"/>
  <c r="BD11" i="22"/>
  <c r="AT19" i="22"/>
  <c r="AJ24" i="15"/>
  <c r="AJ53" i="2"/>
  <c r="AD6" i="22"/>
  <c r="AB5" i="17"/>
  <c r="AB5" i="11"/>
  <c r="AA53" i="2"/>
  <c r="AA24" i="15"/>
  <c r="AS19" i="22"/>
  <c r="AG52" i="2"/>
  <c r="AG22" i="2"/>
  <c r="AG23" i="15"/>
  <c r="V17" i="15"/>
  <c r="V46" i="2"/>
  <c r="AU5" i="11"/>
  <c r="J5" i="17"/>
  <c r="J5" i="11"/>
  <c r="W53" i="2"/>
  <c r="W24" i="15"/>
  <c r="AS6" i="22"/>
  <c r="V16" i="15"/>
  <c r="V45" i="2"/>
  <c r="AR54" i="2"/>
  <c r="M44" i="2"/>
  <c r="M15" i="15"/>
  <c r="M14" i="2"/>
  <c r="M45" i="15" s="1"/>
  <c r="AO46" i="2"/>
  <c r="AO17" i="15"/>
  <c r="AT52" i="2"/>
  <c r="AT22" i="2"/>
  <c r="Q25" i="15"/>
  <c r="Q54" i="2"/>
  <c r="Y14" i="2"/>
  <c r="Y44" i="15" s="1"/>
  <c r="Y44" i="2"/>
  <c r="Y15" i="15"/>
  <c r="L24" i="15"/>
  <c r="L53" i="2"/>
  <c r="AJ19" i="22"/>
  <c r="AK16" i="15"/>
  <c r="AK45" i="2"/>
  <c r="W52" i="2"/>
  <c r="W22" i="2"/>
  <c r="W51" i="15" s="1"/>
  <c r="W23" i="15"/>
  <c r="AM44" i="2"/>
  <c r="AM15" i="15"/>
  <c r="AM14" i="2"/>
  <c r="AZ44" i="2"/>
  <c r="AZ14" i="2"/>
  <c r="AD53" i="2"/>
  <c r="AD24" i="15"/>
  <c r="AY46" i="2"/>
  <c r="Z54" i="2"/>
  <c r="Z25" i="15"/>
  <c r="AC16" i="15"/>
  <c r="AC45" i="2"/>
  <c r="W6" i="22"/>
  <c r="O16" i="15"/>
  <c r="O45" i="2"/>
  <c r="K16" i="15"/>
  <c r="K45" i="2"/>
  <c r="BB45" i="2"/>
  <c r="AJ13" i="22"/>
  <c r="M5" i="17"/>
  <c r="M5" i="11"/>
  <c r="AL5" i="7"/>
  <c r="AL5" i="8"/>
  <c r="AM24" i="22"/>
  <c r="AM21" i="22"/>
  <c r="AM25" i="22"/>
  <c r="AM26" i="22"/>
  <c r="AM28" i="22"/>
  <c r="AM36" i="22"/>
  <c r="AM11" i="22"/>
  <c r="AM27" i="22"/>
  <c r="AM22" i="22"/>
  <c r="AM8" i="22"/>
  <c r="AM31" i="22"/>
  <c r="AM16" i="22"/>
  <c r="AM20" i="22"/>
  <c r="AM18" i="22"/>
  <c r="AM10" i="22"/>
  <c r="AM12" i="22"/>
  <c r="AM23" i="22"/>
  <c r="AM9" i="22"/>
  <c r="AM30" i="22"/>
  <c r="AM17" i="22"/>
  <c r="AM33" i="22"/>
  <c r="AM14" i="22"/>
  <c r="AM29" i="22"/>
  <c r="AM15" i="22"/>
  <c r="AM32" i="22"/>
  <c r="AM7" i="22"/>
  <c r="AO6" i="22"/>
  <c r="AJ52" i="2"/>
  <c r="AJ23" i="15"/>
  <c r="AJ22" i="2"/>
  <c r="AJ53" i="15" s="1"/>
  <c r="AS54" i="2"/>
  <c r="AU45" i="2"/>
  <c r="BD53" i="2"/>
  <c r="BC53" i="2"/>
  <c r="AO24" i="15"/>
  <c r="AO53" i="2"/>
  <c r="Q6" i="22"/>
  <c r="Z5" i="8"/>
  <c r="Z5" i="7"/>
  <c r="AA17" i="22"/>
  <c r="AA9" i="22"/>
  <c r="AA28" i="22"/>
  <c r="AA31" i="22"/>
  <c r="AA7" i="22"/>
  <c r="AA22" i="22"/>
  <c r="AA32" i="22"/>
  <c r="AA23" i="22"/>
  <c r="AA29" i="22"/>
  <c r="AA33" i="22"/>
  <c r="AA26" i="22"/>
  <c r="AA20" i="22"/>
  <c r="AA8" i="22"/>
  <c r="AA18" i="22"/>
  <c r="AA12" i="22"/>
  <c r="AA25" i="22"/>
  <c r="AA21" i="22"/>
  <c r="AA24" i="22"/>
  <c r="AA11" i="22"/>
  <c r="AA14" i="22"/>
  <c r="AA36" i="22"/>
  <c r="AA27" i="22"/>
  <c r="AA16" i="22"/>
  <c r="AA30" i="22"/>
  <c r="AA10" i="22"/>
  <c r="AA15" i="22"/>
  <c r="M24" i="15"/>
  <c r="M53" i="2"/>
  <c r="AP17" i="15"/>
  <c r="AP46" i="2"/>
  <c r="AH46" i="2"/>
  <c r="AH17" i="15"/>
  <c r="AJ25" i="15"/>
  <c r="AJ54" i="2"/>
  <c r="I15" i="15"/>
  <c r="I44" i="2"/>
  <c r="I14" i="2"/>
  <c r="I43" i="15" s="1"/>
  <c r="AR52" i="2"/>
  <c r="AR22" i="2"/>
  <c r="AE53" i="2"/>
  <c r="AE24" i="15"/>
  <c r="BA44" i="2"/>
  <c r="BA14" i="2"/>
  <c r="J54" i="2"/>
  <c r="J25" i="15"/>
  <c r="U46" i="2"/>
  <c r="U17" i="15"/>
  <c r="AB5" i="7"/>
  <c r="AB5" i="8"/>
  <c r="AC14" i="22"/>
  <c r="AC20" i="22"/>
  <c r="AC33" i="22"/>
  <c r="AC17" i="22"/>
  <c r="AC23" i="22"/>
  <c r="AC9" i="22"/>
  <c r="AC22" i="22"/>
  <c r="AC29" i="22"/>
  <c r="AC21" i="22"/>
  <c r="AC12" i="22"/>
  <c r="AC24" i="22"/>
  <c r="AC10" i="22"/>
  <c r="AC11" i="22"/>
  <c r="AC27" i="22"/>
  <c r="AC31" i="22"/>
  <c r="AC15" i="22"/>
  <c r="AC8" i="22"/>
  <c r="AC25" i="22"/>
  <c r="AC30" i="22"/>
  <c r="AC26" i="22"/>
  <c r="AC28" i="22"/>
  <c r="AC18" i="22"/>
  <c r="AC36" i="22"/>
  <c r="AC16" i="22"/>
  <c r="AC7" i="22"/>
  <c r="AC32" i="22"/>
  <c r="AP54" i="2"/>
  <c r="AP25" i="15"/>
  <c r="K46" i="2"/>
  <c r="K17" i="15"/>
  <c r="AM25" i="15"/>
  <c r="AM54" i="2"/>
  <c r="AF54" i="2"/>
  <c r="AF25" i="15"/>
  <c r="AA5" i="11"/>
  <c r="AA5" i="17"/>
  <c r="AM17" i="15"/>
  <c r="AM46" i="2"/>
  <c r="AZ22" i="2"/>
  <c r="AZ52" i="2"/>
  <c r="AO5" i="7"/>
  <c r="AO5" i="8"/>
  <c r="AP10" i="22"/>
  <c r="AP12" i="22"/>
  <c r="AP11" i="22"/>
  <c r="AP14" i="22"/>
  <c r="AP36" i="22"/>
  <c r="AP8" i="22"/>
  <c r="AP23" i="22"/>
  <c r="AP32" i="22"/>
  <c r="AP28" i="22"/>
  <c r="AP29" i="22"/>
  <c r="AP21" i="22"/>
  <c r="AP17" i="22"/>
  <c r="AP18" i="22"/>
  <c r="AP16" i="22"/>
  <c r="AP9" i="22"/>
  <c r="AP27" i="22"/>
  <c r="AP25" i="22"/>
  <c r="AP24" i="22"/>
  <c r="AP7" i="22"/>
  <c r="AP33" i="22"/>
  <c r="AP26" i="22"/>
  <c r="AP15" i="22"/>
  <c r="AP22" i="22"/>
  <c r="AP31" i="22"/>
  <c r="AP30" i="22"/>
  <c r="AP20" i="22"/>
  <c r="BD45" i="2"/>
  <c r="BC45" i="2"/>
  <c r="H5" i="17"/>
  <c r="H5" i="11"/>
  <c r="AF46" i="2"/>
  <c r="AF17" i="15"/>
  <c r="M45" i="2"/>
  <c r="M16" i="15"/>
  <c r="AD5" i="7"/>
  <c r="AD5" i="8"/>
  <c r="AE25" i="22"/>
  <c r="AE16" i="22"/>
  <c r="AE26" i="22"/>
  <c r="AE7" i="22"/>
  <c r="AE22" i="22"/>
  <c r="AE8" i="22"/>
  <c r="AE31" i="22"/>
  <c r="AE21" i="22"/>
  <c r="AE30" i="22"/>
  <c r="AE17" i="22"/>
  <c r="AE18" i="22"/>
  <c r="AE14" i="22"/>
  <c r="AE12" i="22"/>
  <c r="AE10" i="22"/>
  <c r="AE11" i="22"/>
  <c r="AE27" i="22"/>
  <c r="AE33" i="22"/>
  <c r="AE24" i="22"/>
  <c r="AE32" i="22"/>
  <c r="AE36" i="22"/>
  <c r="AE29" i="22"/>
  <c r="AE9" i="22"/>
  <c r="AE15" i="22"/>
  <c r="AE28" i="22"/>
  <c r="AE23" i="22"/>
  <c r="AE20" i="22"/>
  <c r="N5" i="8"/>
  <c r="N5" i="7"/>
  <c r="O29" i="22"/>
  <c r="O28" i="22"/>
  <c r="O12" i="22"/>
  <c r="O33" i="22"/>
  <c r="O8" i="22"/>
  <c r="O31" i="22"/>
  <c r="O30" i="22"/>
  <c r="O14" i="22"/>
  <c r="O7" i="22"/>
  <c r="O17" i="22"/>
  <c r="O26" i="22"/>
  <c r="O25" i="22"/>
  <c r="O9" i="22"/>
  <c r="O36" i="22"/>
  <c r="O15" i="22"/>
  <c r="O22" i="22"/>
  <c r="O32" i="22"/>
  <c r="O11" i="22"/>
  <c r="O27" i="22"/>
  <c r="O24" i="22"/>
  <c r="O23" i="22"/>
  <c r="O16" i="22"/>
  <c r="O20" i="22"/>
  <c r="O21" i="22"/>
  <c r="O18" i="22"/>
  <c r="O10" i="22"/>
  <c r="AF16" i="15"/>
  <c r="AF45" i="2"/>
  <c r="V14" i="2"/>
  <c r="V44" i="2"/>
  <c r="V15" i="15"/>
  <c r="R5" i="11"/>
  <c r="R5" i="17"/>
  <c r="BB14" i="2"/>
  <c r="BB44" i="2"/>
  <c r="AQ53" i="2"/>
  <c r="AQ24" i="15"/>
  <c r="K54" i="2"/>
  <c r="K25" i="15"/>
  <c r="T17" i="15"/>
  <c r="T46" i="2"/>
  <c r="Z52" i="2"/>
  <c r="Z22" i="2"/>
  <c r="Z52" i="15" s="1"/>
  <c r="Z23" i="15"/>
  <c r="N19" i="22"/>
  <c r="U52" i="2"/>
  <c r="U23" i="15"/>
  <c r="U22" i="2"/>
  <c r="U53" i="15" s="1"/>
  <c r="AI15" i="15"/>
  <c r="AI14" i="2"/>
  <c r="AI45" i="15" s="1"/>
  <c r="AI44" i="2"/>
  <c r="V53" i="2"/>
  <c r="V24" i="15"/>
  <c r="AI25" i="15"/>
  <c r="AI54" i="2"/>
  <c r="AK13" i="22"/>
  <c r="K5" i="8"/>
  <c r="K5" i="7"/>
  <c r="L18" i="22"/>
  <c r="L9" i="22"/>
  <c r="L33" i="22"/>
  <c r="L7" i="22"/>
  <c r="L29" i="22"/>
  <c r="L22" i="22"/>
  <c r="L20" i="22"/>
  <c r="L10" i="22"/>
  <c r="L27" i="22"/>
  <c r="L16" i="22"/>
  <c r="L21" i="22"/>
  <c r="L23" i="22"/>
  <c r="L8" i="22"/>
  <c r="L28" i="22"/>
  <c r="L32" i="22"/>
  <c r="L24" i="22"/>
  <c r="L17" i="22"/>
  <c r="L36" i="22"/>
  <c r="L25" i="22"/>
  <c r="L11" i="22"/>
  <c r="L15" i="22"/>
  <c r="L31" i="22"/>
  <c r="L12" i="22"/>
  <c r="L26" i="22"/>
  <c r="L14" i="22"/>
  <c r="L30" i="22"/>
  <c r="R25" i="15"/>
  <c r="R54" i="2"/>
  <c r="AN16" i="15"/>
  <c r="AN45" i="2"/>
  <c r="AX5" i="7"/>
  <c r="AY10" i="22"/>
  <c r="AY30" i="22"/>
  <c r="AY12" i="22"/>
  <c r="AY9" i="22"/>
  <c r="AY23" i="22"/>
  <c r="AY14" i="22"/>
  <c r="AY31" i="22"/>
  <c r="AY21" i="22"/>
  <c r="AY15" i="22"/>
  <c r="AY26" i="22"/>
  <c r="AY8" i="22"/>
  <c r="AY36" i="22"/>
  <c r="AY7" i="22"/>
  <c r="AY18" i="22"/>
  <c r="AY25" i="22"/>
  <c r="AY29" i="22"/>
  <c r="AY27" i="22"/>
  <c r="AY33" i="22"/>
  <c r="AY24" i="22"/>
  <c r="AY16" i="22"/>
  <c r="AY22" i="22"/>
  <c r="AY32" i="22"/>
  <c r="AY17" i="22"/>
  <c r="AY11" i="22"/>
  <c r="AY28" i="22"/>
  <c r="AY20" i="22"/>
  <c r="O52" i="2"/>
  <c r="O22" i="2"/>
  <c r="O52" i="15" s="1"/>
  <c r="O23" i="15"/>
  <c r="AY5" i="7"/>
  <c r="AZ30" i="22"/>
  <c r="AZ25" i="22"/>
  <c r="AZ14" i="22"/>
  <c r="AZ9" i="22"/>
  <c r="AZ26" i="22"/>
  <c r="AZ16" i="22"/>
  <c r="AZ15" i="22"/>
  <c r="AZ8" i="22"/>
  <c r="AZ20" i="22"/>
  <c r="AZ18" i="22"/>
  <c r="AZ10" i="22"/>
  <c r="AZ36" i="22"/>
  <c r="AZ27" i="22"/>
  <c r="AZ23" i="22"/>
  <c r="AZ32" i="22"/>
  <c r="AZ24" i="22"/>
  <c r="AZ17" i="22"/>
  <c r="AZ28" i="22"/>
  <c r="AZ11" i="22"/>
  <c r="AZ31" i="22"/>
  <c r="AZ33" i="22"/>
  <c r="AZ7" i="22"/>
  <c r="AZ29" i="22"/>
  <c r="AZ21" i="22"/>
  <c r="AZ12" i="22"/>
  <c r="AZ22" i="22"/>
  <c r="AD46" i="2"/>
  <c r="AD17" i="15"/>
  <c r="L22" i="2"/>
  <c r="L51" i="15" s="1"/>
  <c r="L52" i="2"/>
  <c r="L23" i="15"/>
  <c r="M25" i="15"/>
  <c r="M54" i="2"/>
  <c r="O5" i="8"/>
  <c r="O5" i="7"/>
  <c r="P27" i="22"/>
  <c r="P7" i="22"/>
  <c r="P9" i="22"/>
  <c r="P12" i="22"/>
  <c r="P20" i="22"/>
  <c r="P14" i="22"/>
  <c r="P36" i="22"/>
  <c r="P15" i="22"/>
  <c r="P8" i="22"/>
  <c r="P28" i="22"/>
  <c r="P32" i="22"/>
  <c r="P26" i="22"/>
  <c r="P16" i="22"/>
  <c r="P23" i="22"/>
  <c r="P30" i="22"/>
  <c r="P24" i="22"/>
  <c r="P10" i="22"/>
  <c r="P21" i="22"/>
  <c r="P18" i="22"/>
  <c r="P33" i="22"/>
  <c r="P11" i="22"/>
  <c r="P25" i="22"/>
  <c r="P17" i="22"/>
  <c r="P22" i="22"/>
  <c r="P31" i="22"/>
  <c r="P29" i="22"/>
  <c r="AT6" i="22"/>
  <c r="AR45" i="2"/>
  <c r="AE5" i="11"/>
  <c r="AE5" i="17"/>
  <c r="R16" i="15"/>
  <c r="R45" i="2"/>
  <c r="AB15" i="15"/>
  <c r="AB14" i="2"/>
  <c r="AB45" i="15" s="1"/>
  <c r="AB44" i="2"/>
  <c r="AN25" i="15"/>
  <c r="AN54" i="2"/>
  <c r="AU5" i="7"/>
  <c r="AV22" i="22"/>
  <c r="AV27" i="22"/>
  <c r="AV17" i="22"/>
  <c r="AV36" i="22"/>
  <c r="AV32" i="22"/>
  <c r="AV8" i="22"/>
  <c r="AV29" i="22"/>
  <c r="AV12" i="22"/>
  <c r="AV30" i="22"/>
  <c r="AV24" i="22"/>
  <c r="AV16" i="22"/>
  <c r="AV15" i="22"/>
  <c r="AV10" i="22"/>
  <c r="AV18" i="22"/>
  <c r="AV33" i="22"/>
  <c r="AV28" i="22"/>
  <c r="AV11" i="22"/>
  <c r="AV21" i="22"/>
  <c r="AV14" i="22"/>
  <c r="AV31" i="22"/>
  <c r="AV9" i="22"/>
  <c r="AV25" i="22"/>
  <c r="AV7" i="22"/>
  <c r="AV26" i="22"/>
  <c r="AV23" i="22"/>
  <c r="AV20" i="22"/>
  <c r="AS44" i="2"/>
  <c r="AS14" i="2"/>
  <c r="AN5" i="17"/>
  <c r="AN5" i="11"/>
  <c r="R22" i="2"/>
  <c r="R53" i="15" s="1"/>
  <c r="R23" i="15"/>
  <c r="R52" i="2"/>
  <c r="BA52" i="2"/>
  <c r="BA22" i="2"/>
  <c r="X14" i="2"/>
  <c r="X15" i="15"/>
  <c r="X44" i="2"/>
  <c r="AN17" i="15"/>
  <c r="AN46" i="2"/>
  <c r="I6" i="22"/>
  <c r="H5" i="7"/>
  <c r="H5" i="8"/>
  <c r="I18" i="22"/>
  <c r="I16" i="22"/>
  <c r="I28" i="22"/>
  <c r="I23" i="22"/>
  <c r="I11" i="22"/>
  <c r="I7" i="22"/>
  <c r="I27" i="22"/>
  <c r="I21" i="22"/>
  <c r="I15" i="22"/>
  <c r="I14" i="22"/>
  <c r="I10" i="22"/>
  <c r="I24" i="22"/>
  <c r="I29" i="22"/>
  <c r="I32" i="22"/>
  <c r="I17" i="22"/>
  <c r="I26" i="22"/>
  <c r="I12" i="22"/>
  <c r="I33" i="22"/>
  <c r="I20" i="22"/>
  <c r="I8" i="22"/>
  <c r="I31" i="22"/>
  <c r="I30" i="22"/>
  <c r="I9" i="22"/>
  <c r="I25" i="22"/>
  <c r="I22" i="22"/>
  <c r="I36" i="22"/>
  <c r="S46" i="2"/>
  <c r="S17" i="15"/>
  <c r="I19" i="22"/>
  <c r="W5" i="17"/>
  <c r="W5" i="11"/>
  <c r="AX45" i="2"/>
  <c r="AZ5" i="7"/>
  <c r="BA25" i="22"/>
  <c r="BA15" i="22"/>
  <c r="BA16" i="22"/>
  <c r="BA33" i="22"/>
  <c r="BA27" i="22"/>
  <c r="BA11" i="22"/>
  <c r="BA21" i="22"/>
  <c r="BA24" i="22"/>
  <c r="BA18" i="22"/>
  <c r="BA9" i="22"/>
  <c r="BA26" i="22"/>
  <c r="BA7" i="22"/>
  <c r="BA30" i="22"/>
  <c r="BA23" i="22"/>
  <c r="BA32" i="22"/>
  <c r="BA14" i="22"/>
  <c r="BA10" i="22"/>
  <c r="BA31" i="22"/>
  <c r="BA29" i="22"/>
  <c r="BA20" i="22"/>
  <c r="BA36" i="22"/>
  <c r="BA8" i="22"/>
  <c r="BA17" i="22"/>
  <c r="BA28" i="22"/>
  <c r="BA12" i="22"/>
  <c r="BA22" i="22"/>
  <c r="AA22" i="2"/>
  <c r="AA52" i="15" s="1"/>
  <c r="AA23" i="15"/>
  <c r="AA52" i="2"/>
  <c r="I5" i="17"/>
  <c r="I5" i="11"/>
  <c r="W14" i="2"/>
  <c r="W44" i="15" s="1"/>
  <c r="W15" i="15"/>
  <c r="W44" i="2"/>
  <c r="P23" i="15"/>
  <c r="P22" i="2"/>
  <c r="P53" i="15" s="1"/>
  <c r="P52" i="2"/>
  <c r="AF14" i="2"/>
  <c r="AF45" i="15" s="1"/>
  <c r="AF44" i="2"/>
  <c r="AF15" i="15"/>
  <c r="AQ5" i="17"/>
  <c r="AQ5" i="11"/>
  <c r="J5" i="8"/>
  <c r="J5" i="7"/>
  <c r="K18" i="22"/>
  <c r="K10" i="22"/>
  <c r="K22" i="22"/>
  <c r="K12" i="22"/>
  <c r="K36" i="22"/>
  <c r="K9" i="22"/>
  <c r="K24" i="22"/>
  <c r="K30" i="22"/>
  <c r="K29" i="22"/>
  <c r="K27" i="22"/>
  <c r="K16" i="22"/>
  <c r="K15" i="22"/>
  <c r="K7" i="22"/>
  <c r="K8" i="22"/>
  <c r="K26" i="22"/>
  <c r="K14" i="22"/>
  <c r="K25" i="22"/>
  <c r="K20" i="22"/>
  <c r="K28" i="22"/>
  <c r="K21" i="22"/>
  <c r="K11" i="22"/>
  <c r="K32" i="22"/>
  <c r="K17" i="22"/>
  <c r="K33" i="22"/>
  <c r="K23" i="22"/>
  <c r="K31" i="22"/>
  <c r="AB54" i="2"/>
  <c r="AB25" i="15"/>
  <c r="AJ16" i="15"/>
  <c r="AJ45" i="2"/>
  <c r="AB13" i="22"/>
  <c r="AO14" i="2"/>
  <c r="AO44" i="15" s="1"/>
  <c r="AO44" i="2"/>
  <c r="AO15" i="15"/>
  <c r="AJ5" i="17"/>
  <c r="AJ5" i="11"/>
  <c r="W46" i="2"/>
  <c r="W17" i="15"/>
  <c r="AW19" i="22"/>
  <c r="Q44" i="2"/>
  <c r="Q15" i="15"/>
  <c r="Q14" i="2"/>
  <c r="Q44" i="15" s="1"/>
  <c r="T5" i="8"/>
  <c r="T5" i="7"/>
  <c r="U16" i="22"/>
  <c r="U26" i="22"/>
  <c r="U29" i="22"/>
  <c r="U31" i="22"/>
  <c r="U12" i="22"/>
  <c r="U9" i="22"/>
  <c r="U22" i="22"/>
  <c r="U36" i="22"/>
  <c r="U27" i="22"/>
  <c r="U10" i="22"/>
  <c r="U17" i="22"/>
  <c r="U32" i="22"/>
  <c r="U11" i="22"/>
  <c r="U7" i="22"/>
  <c r="U23" i="22"/>
  <c r="U25" i="22"/>
  <c r="U15" i="22"/>
  <c r="U33" i="22"/>
  <c r="U20" i="22"/>
  <c r="U21" i="22"/>
  <c r="U8" i="22"/>
  <c r="U30" i="22"/>
  <c r="U18" i="22"/>
  <c r="U24" i="22"/>
  <c r="U14" i="22"/>
  <c r="U28" i="22"/>
  <c r="AP45" i="2"/>
  <c r="AP16" i="15"/>
  <c r="AH53" i="2"/>
  <c r="AH24" i="15"/>
  <c r="AV54" i="2"/>
  <c r="AW53" i="2"/>
  <c r="AR44" i="2"/>
  <c r="AR14" i="2"/>
  <c r="AH19" i="22"/>
  <c r="T22" i="2"/>
  <c r="T51" i="15" s="1"/>
  <c r="T52" i="2"/>
  <c r="T23" i="15"/>
  <c r="AQ5" i="8"/>
  <c r="AQ5" i="7"/>
  <c r="AR32" i="22"/>
  <c r="AR11" i="22"/>
  <c r="AR27" i="22"/>
  <c r="AR22" i="22"/>
  <c r="AR9" i="22"/>
  <c r="AR29" i="22"/>
  <c r="AR17" i="22"/>
  <c r="AR33" i="22"/>
  <c r="AR14" i="22"/>
  <c r="AR28" i="22"/>
  <c r="AR21" i="22"/>
  <c r="AR7" i="22"/>
  <c r="AR16" i="22"/>
  <c r="AR18" i="22"/>
  <c r="AR30" i="22"/>
  <c r="AR25" i="22"/>
  <c r="AR10" i="22"/>
  <c r="AR24" i="22"/>
  <c r="AR20" i="22"/>
  <c r="AR12" i="22"/>
  <c r="AR26" i="22"/>
  <c r="AR36" i="22"/>
  <c r="AR8" i="22"/>
  <c r="AR15" i="22"/>
  <c r="AR23" i="22"/>
  <c r="AR31" i="22"/>
  <c r="AD13" i="22"/>
  <c r="L5" i="8"/>
  <c r="L5" i="7"/>
  <c r="M14" i="22"/>
  <c r="M24" i="22"/>
  <c r="M28" i="22"/>
  <c r="M25" i="22"/>
  <c r="M20" i="22"/>
  <c r="M15" i="22"/>
  <c r="M32" i="22"/>
  <c r="M31" i="22"/>
  <c r="M33" i="22"/>
  <c r="M36" i="22"/>
  <c r="M8" i="22"/>
  <c r="M7" i="22"/>
  <c r="M17" i="22"/>
  <c r="M9" i="22"/>
  <c r="M18" i="22"/>
  <c r="M11" i="22"/>
  <c r="M10" i="22"/>
  <c r="M21" i="22"/>
  <c r="M23" i="22"/>
  <c r="M26" i="22"/>
  <c r="M16" i="22"/>
  <c r="M12" i="22"/>
  <c r="M29" i="22"/>
  <c r="M22" i="22"/>
  <c r="M27" i="22"/>
  <c r="M30" i="22"/>
  <c r="I5" i="7"/>
  <c r="I5" i="8"/>
  <c r="J16" i="22"/>
  <c r="J21" i="22"/>
  <c r="J20" i="22"/>
  <c r="J9" i="22"/>
  <c r="J28" i="22"/>
  <c r="J8" i="22"/>
  <c r="J22" i="22"/>
  <c r="J26" i="22"/>
  <c r="J10" i="22"/>
  <c r="J36" i="22"/>
  <c r="J29" i="22"/>
  <c r="J17" i="22"/>
  <c r="J7" i="22"/>
  <c r="J15" i="22"/>
  <c r="J24" i="22"/>
  <c r="J11" i="22"/>
  <c r="J33" i="22"/>
  <c r="J25" i="22"/>
  <c r="J32" i="22"/>
  <c r="J27" i="22"/>
  <c r="J30" i="22"/>
  <c r="J31" i="22"/>
  <c r="J12" i="22"/>
  <c r="J23" i="22"/>
  <c r="J18" i="22"/>
  <c r="J14" i="22"/>
  <c r="AC24" i="15"/>
  <c r="AC53" i="2"/>
  <c r="Y46" i="2"/>
  <c r="Y17" i="15"/>
  <c r="AR5" i="11"/>
  <c r="BA5" i="7"/>
  <c r="BB24" i="22"/>
  <c r="BB12" i="22"/>
  <c r="BB10" i="22"/>
  <c r="BB9" i="22"/>
  <c r="BB18" i="22"/>
  <c r="BB11" i="22"/>
  <c r="BB8" i="22"/>
  <c r="BB23" i="22"/>
  <c r="BB16" i="22"/>
  <c r="BB33" i="22"/>
  <c r="BB17" i="22"/>
  <c r="BB32" i="22"/>
  <c r="BB21" i="22"/>
  <c r="BB29" i="22"/>
  <c r="BB36" i="22"/>
  <c r="BB20" i="22"/>
  <c r="BB27" i="22"/>
  <c r="BB22" i="22"/>
  <c r="BB31" i="22"/>
  <c r="BB14" i="22"/>
  <c r="BB15" i="22"/>
  <c r="BB7" i="22"/>
  <c r="BB25" i="22"/>
  <c r="BB26" i="22"/>
  <c r="BB30" i="22"/>
  <c r="BB28" i="22"/>
  <c r="AP53" i="2"/>
  <c r="AP24" i="15"/>
  <c r="AL46" i="2"/>
  <c r="AL17" i="15"/>
  <c r="AD44" i="2"/>
  <c r="AD14" i="2"/>
  <c r="AD43" i="15" s="1"/>
  <c r="AD15" i="15"/>
  <c r="AM16" i="15"/>
  <c r="AM45" i="2"/>
  <c r="AG5" i="11"/>
  <c r="AG5" i="17"/>
  <c r="AK25" i="15"/>
  <c r="AK54" i="2"/>
  <c r="M5" i="7"/>
  <c r="M5" i="8"/>
  <c r="N10" i="22"/>
  <c r="N27" i="22"/>
  <c r="N7" i="22"/>
  <c r="N32" i="22"/>
  <c r="N30" i="22"/>
  <c r="N17" i="22"/>
  <c r="N9" i="22"/>
  <c r="N21" i="22"/>
  <c r="N24" i="22"/>
  <c r="N33" i="22"/>
  <c r="N8" i="22"/>
  <c r="N11" i="22"/>
  <c r="N20" i="22"/>
  <c r="N23" i="22"/>
  <c r="N31" i="22"/>
  <c r="N22" i="22"/>
  <c r="N14" i="22"/>
  <c r="N15" i="22"/>
  <c r="N28" i="22"/>
  <c r="N26" i="22"/>
  <c r="N18" i="22"/>
  <c r="N36" i="22"/>
  <c r="N29" i="22"/>
  <c r="N25" i="22"/>
  <c r="N16" i="22"/>
  <c r="N12" i="22"/>
  <c r="P5" i="17"/>
  <c r="P5" i="11"/>
  <c r="AV14" i="2"/>
  <c r="AV44" i="2"/>
  <c r="AI45" i="2"/>
  <c r="AI16" i="15"/>
  <c r="L5" i="17"/>
  <c r="L5" i="11"/>
  <c r="AG14" i="2"/>
  <c r="AG43" i="15" s="1"/>
  <c r="AG44" i="2"/>
  <c r="AG15" i="15"/>
  <c r="Y22" i="2"/>
  <c r="Y53" i="15" s="1"/>
  <c r="Y23" i="15"/>
  <c r="Y52" i="2"/>
  <c r="L25" i="15"/>
  <c r="L54" i="2"/>
  <c r="AT5" i="7"/>
  <c r="AU20" i="22"/>
  <c r="AU14" i="22"/>
  <c r="AU10" i="22"/>
  <c r="AU8" i="22"/>
  <c r="AU30" i="22"/>
  <c r="AU36" i="22"/>
  <c r="AU7" i="22"/>
  <c r="AU12" i="22"/>
  <c r="AU22" i="22"/>
  <c r="AU16" i="22"/>
  <c r="AU33" i="22"/>
  <c r="AU15" i="22"/>
  <c r="AU24" i="22"/>
  <c r="AU11" i="22"/>
  <c r="AU28" i="22"/>
  <c r="AU25" i="22"/>
  <c r="AU26" i="22"/>
  <c r="AU9" i="22"/>
  <c r="AU27" i="22"/>
  <c r="AU18" i="22"/>
  <c r="AU32" i="22"/>
  <c r="AU21" i="22"/>
  <c r="AU31" i="22"/>
  <c r="AU23" i="22"/>
  <c r="AU17" i="22"/>
  <c r="AU29" i="22"/>
  <c r="N13" i="22"/>
  <c r="I17" i="15"/>
  <c r="I46" i="2"/>
  <c r="W5" i="7"/>
  <c r="W5" i="8"/>
  <c r="X24" i="22"/>
  <c r="X36" i="22"/>
  <c r="X27" i="22"/>
  <c r="X29" i="22"/>
  <c r="X7" i="22"/>
  <c r="X25" i="22"/>
  <c r="X33" i="22"/>
  <c r="X11" i="22"/>
  <c r="X31" i="22"/>
  <c r="X28" i="22"/>
  <c r="X32" i="22"/>
  <c r="X17" i="22"/>
  <c r="X23" i="22"/>
  <c r="X16" i="22"/>
  <c r="X18" i="22"/>
  <c r="X12" i="22"/>
  <c r="X9" i="22"/>
  <c r="X8" i="22"/>
  <c r="X20" i="22"/>
  <c r="X10" i="22"/>
  <c r="X22" i="22"/>
  <c r="X14" i="22"/>
  <c r="X30" i="22"/>
  <c r="X26" i="22"/>
  <c r="X21" i="22"/>
  <c r="X15" i="22"/>
  <c r="I25" i="15"/>
  <c r="I54" i="2"/>
  <c r="AO54" i="2"/>
  <c r="AO25" i="15"/>
  <c r="AR53" i="2"/>
  <c r="AQ16" i="15"/>
  <c r="AQ45" i="2"/>
  <c r="AS52" i="2"/>
  <c r="AS22" i="2"/>
  <c r="J53" i="2"/>
  <c r="J24" i="15"/>
  <c r="O6" i="22"/>
  <c r="AW44" i="2"/>
  <c r="AW14" i="2"/>
  <c r="AH16" i="15"/>
  <c r="AH45" i="2"/>
  <c r="P53" i="2"/>
  <c r="P24" i="15"/>
  <c r="J22" i="2"/>
  <c r="J51" i="15" s="1"/>
  <c r="J23" i="15"/>
  <c r="J52" i="2"/>
  <c r="BB5" i="7"/>
  <c r="BC7" i="22"/>
  <c r="BC20" i="22"/>
  <c r="BC9" i="22"/>
  <c r="BC21" i="22"/>
  <c r="BC17" i="22"/>
  <c r="BC22" i="22"/>
  <c r="BC10" i="22"/>
  <c r="BC14" i="22"/>
  <c r="BC23" i="22"/>
  <c r="BC12" i="22"/>
  <c r="BC27" i="22"/>
  <c r="BC26" i="22"/>
  <c r="BC36" i="22"/>
  <c r="BC28" i="22"/>
  <c r="BC11" i="22"/>
  <c r="BC24" i="22"/>
  <c r="BC29" i="22"/>
  <c r="BC16" i="22"/>
  <c r="BC15" i="22"/>
  <c r="BC30" i="22"/>
  <c r="BC18" i="22"/>
  <c r="BC33" i="22"/>
  <c r="BC31" i="22"/>
  <c r="BC25" i="22"/>
  <c r="BC32" i="22"/>
  <c r="BC8" i="22"/>
  <c r="AN5" i="7"/>
  <c r="AN5" i="8"/>
  <c r="AO31" i="22"/>
  <c r="AO16" i="22"/>
  <c r="AO30" i="22"/>
  <c r="AO28" i="22"/>
  <c r="AO14" i="22"/>
  <c r="AO32" i="22"/>
  <c r="AO29" i="22"/>
  <c r="AO23" i="22"/>
  <c r="AO33" i="22"/>
  <c r="AO26" i="22"/>
  <c r="AO22" i="22"/>
  <c r="AO25" i="22"/>
  <c r="AO20" i="22"/>
  <c r="AO15" i="22"/>
  <c r="AO12" i="22"/>
  <c r="AO27" i="22"/>
  <c r="AO36" i="22"/>
  <c r="AO8" i="22"/>
  <c r="AO24" i="22"/>
  <c r="AO21" i="22"/>
  <c r="AO10" i="22"/>
  <c r="AO17" i="22"/>
  <c r="AO11" i="22"/>
  <c r="AO18" i="22"/>
  <c r="AO9" i="22"/>
  <c r="AO7" i="22"/>
  <c r="AK19" i="22"/>
  <c r="H25" i="15"/>
  <c r="H54" i="2"/>
  <c r="S24" i="15"/>
  <c r="S53" i="2"/>
  <c r="Y5" i="17"/>
  <c r="Y5" i="11"/>
  <c r="AY22" i="2"/>
  <c r="AY52" i="2"/>
  <c r="AF22" i="2"/>
  <c r="AF53" i="15" s="1"/>
  <c r="AF23" i="15"/>
  <c r="AF52" i="2"/>
  <c r="AA16" i="15"/>
  <c r="AA45" i="2"/>
  <c r="BE45" i="2"/>
  <c r="V23" i="15"/>
  <c r="V22" i="2"/>
  <c r="V52" i="15" s="1"/>
  <c r="V52" i="2"/>
  <c r="AQ25" i="15"/>
  <c r="AQ54" i="2"/>
  <c r="BD54" i="2"/>
  <c r="BC54" i="2"/>
  <c r="K52" i="2"/>
  <c r="K22" i="2"/>
  <c r="K23" i="15"/>
  <c r="AJ44" i="2"/>
  <c r="AJ15" i="15"/>
  <c r="AJ14" i="2"/>
  <c r="AJ44" i="15" s="1"/>
  <c r="S23" i="15"/>
  <c r="S22" i="2"/>
  <c r="S52" i="2"/>
  <c r="H22" i="2"/>
  <c r="H53" i="15" s="1"/>
  <c r="H52" i="2"/>
  <c r="H23" i="15"/>
  <c r="AM5" i="17"/>
  <c r="AM5" i="11"/>
  <c r="Y13" i="22"/>
  <c r="BA46" i="2"/>
  <c r="BE14" i="2"/>
  <c r="BF43" i="2" s="1"/>
  <c r="T25" i="15"/>
  <c r="T54" i="2"/>
  <c r="O5" i="11"/>
  <c r="O5" i="17"/>
  <c r="J46" i="2"/>
  <c r="J17" i="15"/>
  <c r="AC46" i="2"/>
  <c r="AC17" i="15"/>
  <c r="P14" i="2"/>
  <c r="P45" i="15" s="1"/>
  <c r="P44" i="2"/>
  <c r="P15" i="15"/>
  <c r="W16" i="15"/>
  <c r="W45" i="2"/>
  <c r="BD46" i="2"/>
  <c r="BC46" i="2"/>
  <c r="AZ13" i="22"/>
  <c r="AE16" i="15"/>
  <c r="AE45" i="2"/>
  <c r="AT44" i="2"/>
  <c r="AT14" i="2"/>
  <c r="AD5" i="11"/>
  <c r="AD5" i="17"/>
  <c r="R13" i="22"/>
  <c r="AC6" i="22"/>
  <c r="AE17" i="15"/>
  <c r="AE46" i="2"/>
  <c r="U16" i="15"/>
  <c r="U45" i="2"/>
  <c r="S5" i="8"/>
  <c r="S5" i="7"/>
  <c r="T30" i="22"/>
  <c r="T22" i="22"/>
  <c r="T11" i="22"/>
  <c r="T17" i="22"/>
  <c r="T12" i="22"/>
  <c r="T25" i="22"/>
  <c r="T33" i="22"/>
  <c r="T29" i="22"/>
  <c r="T32" i="22"/>
  <c r="T23" i="22"/>
  <c r="T18" i="22"/>
  <c r="T7" i="22"/>
  <c r="T8" i="22"/>
  <c r="T10" i="22"/>
  <c r="T27" i="22"/>
  <c r="T28" i="22"/>
  <c r="T26" i="22"/>
  <c r="T31" i="22"/>
  <c r="T21" i="22"/>
  <c r="T14" i="22"/>
  <c r="T9" i="22"/>
  <c r="T24" i="22"/>
  <c r="T15" i="22"/>
  <c r="T16" i="22"/>
  <c r="T36" i="22"/>
  <c r="T20" i="22"/>
  <c r="V13" i="22"/>
  <c r="V6" i="22"/>
  <c r="Y5" i="7"/>
  <c r="Y5" i="8"/>
  <c r="Z8" i="22"/>
  <c r="Z17" i="22"/>
  <c r="Z30" i="22"/>
  <c r="Z24" i="22"/>
  <c r="Z18" i="22"/>
  <c r="Z31" i="22"/>
  <c r="Z16" i="22"/>
  <c r="Z12" i="22"/>
  <c r="Z29" i="22"/>
  <c r="Z33" i="22"/>
  <c r="Z9" i="22"/>
  <c r="Z26" i="22"/>
  <c r="Z15" i="22"/>
  <c r="Z25" i="22"/>
  <c r="Z11" i="22"/>
  <c r="Z28" i="22"/>
  <c r="Z21" i="22"/>
  <c r="Z23" i="22"/>
  <c r="Z22" i="22"/>
  <c r="Z7" i="22"/>
  <c r="Z32" i="22"/>
  <c r="Z20" i="22"/>
  <c r="Z10" i="22"/>
  <c r="Z36" i="22"/>
  <c r="Z14" i="22"/>
  <c r="Z27" i="22"/>
  <c r="R19" i="22"/>
  <c r="BA5" i="11"/>
  <c r="I53" i="2"/>
  <c r="I24" i="15"/>
  <c r="AN15" i="15"/>
  <c r="AN44" i="2"/>
  <c r="AN14" i="2"/>
  <c r="AN44" i="15" s="1"/>
  <c r="AM5" i="8"/>
  <c r="AM5" i="7"/>
  <c r="AN14" i="22"/>
  <c r="AN17" i="22"/>
  <c r="AN16" i="22"/>
  <c r="AN9" i="22"/>
  <c r="AN20" i="22"/>
  <c r="AN11" i="22"/>
  <c r="AN31" i="22"/>
  <c r="AN21" i="22"/>
  <c r="AN24" i="22"/>
  <c r="AN18" i="22"/>
  <c r="AN23" i="22"/>
  <c r="AN32" i="22"/>
  <c r="AN15" i="22"/>
  <c r="AN12" i="22"/>
  <c r="AN28" i="22"/>
  <c r="AN30" i="22"/>
  <c r="AN36" i="22"/>
  <c r="AN25" i="22"/>
  <c r="AN26" i="22"/>
  <c r="AN27" i="22"/>
  <c r="AN29" i="22"/>
  <c r="AN7" i="22"/>
  <c r="AN22" i="22"/>
  <c r="AN33" i="22"/>
  <c r="AN8" i="22"/>
  <c r="AN10" i="22"/>
  <c r="AA54" i="2"/>
  <c r="AA25" i="15"/>
  <c r="BD19" i="22"/>
  <c r="N25" i="15"/>
  <c r="N54" i="2"/>
  <c r="K15" i="15"/>
  <c r="K14" i="2"/>
  <c r="K44" i="15" s="1"/>
  <c r="K44" i="2"/>
  <c r="AF5" i="7"/>
  <c r="AF5" i="8"/>
  <c r="AG7" i="22"/>
  <c r="AG20" i="22"/>
  <c r="AG36" i="22"/>
  <c r="AG14" i="22"/>
  <c r="AG24" i="22"/>
  <c r="AG29" i="22"/>
  <c r="AG15" i="22"/>
  <c r="AG16" i="22"/>
  <c r="AG9" i="22"/>
  <c r="AG17" i="22"/>
  <c r="AG30" i="22"/>
  <c r="AG10" i="22"/>
  <c r="AG11" i="22"/>
  <c r="AG18" i="22"/>
  <c r="AG26" i="22"/>
  <c r="AG27" i="22"/>
  <c r="AG32" i="22"/>
  <c r="AG25" i="22"/>
  <c r="AG31" i="22"/>
  <c r="AG28" i="22"/>
  <c r="AG12" i="22"/>
  <c r="AG33" i="22"/>
  <c r="AG22" i="22"/>
  <c r="AG8" i="22"/>
  <c r="AG23" i="22"/>
  <c r="AG21" i="22"/>
  <c r="R5" i="7"/>
  <c r="R5" i="8"/>
  <c r="S11" i="22"/>
  <c r="S29" i="22"/>
  <c r="S30" i="22"/>
  <c r="S26" i="22"/>
  <c r="S22" i="22"/>
  <c r="S28" i="22"/>
  <c r="S23" i="22"/>
  <c r="S16" i="22"/>
  <c r="S7" i="22"/>
  <c r="S27" i="22"/>
  <c r="S25" i="22"/>
  <c r="S10" i="22"/>
  <c r="S31" i="22"/>
  <c r="S12" i="22"/>
  <c r="S18" i="22"/>
  <c r="S36" i="22"/>
  <c r="S15" i="22"/>
  <c r="S9" i="22"/>
  <c r="S33" i="22"/>
  <c r="S8" i="22"/>
  <c r="S24" i="22"/>
  <c r="S32" i="22"/>
  <c r="S21" i="22"/>
  <c r="S14" i="22"/>
  <c r="S17" i="22"/>
  <c r="S20" i="22"/>
  <c r="V25" i="15"/>
  <c r="V54" i="2"/>
  <c r="AY54" i="2"/>
  <c r="AP23" i="15"/>
  <c r="AP22" i="2"/>
  <c r="AP52" i="2"/>
  <c r="X24" i="15"/>
  <c r="X53" i="2"/>
  <c r="AS53" i="2"/>
  <c r="AV6" i="22"/>
  <c r="AZ54" i="2"/>
  <c r="Y53" i="2"/>
  <c r="Y24" i="15"/>
  <c r="AW46" i="2"/>
  <c r="AN53" i="2"/>
  <c r="AN24" i="15"/>
  <c r="AY13" i="22"/>
  <c r="BC13" i="22"/>
  <c r="H45" i="2"/>
  <c r="H16" i="15"/>
  <c r="T5" i="17"/>
  <c r="T5" i="11"/>
  <c r="AT13" i="22"/>
  <c r="AQ13" i="22"/>
  <c r="T53" i="2"/>
  <c r="T24" i="15"/>
  <c r="AO22" i="2"/>
  <c r="AO51" i="15" s="1"/>
  <c r="AO23" i="15"/>
  <c r="AO52" i="2"/>
  <c r="Y19" i="22"/>
  <c r="AI13" i="22"/>
  <c r="AZ19" i="22"/>
  <c r="BE51" i="2" l="1"/>
  <c r="BF5" i="22"/>
  <c r="AD51" i="15"/>
  <c r="R51" i="15"/>
  <c r="AG5" i="22"/>
  <c r="AQ53" i="15"/>
  <c r="AR51" i="2"/>
  <c r="AJ51" i="15"/>
  <c r="AY43" i="2"/>
  <c r="AN5" i="22"/>
  <c r="AF5" i="22"/>
  <c r="AE44" i="15"/>
  <c r="H51" i="15"/>
  <c r="M5" i="22"/>
  <c r="T45" i="15"/>
  <c r="BB5" i="22"/>
  <c r="AI53" i="15"/>
  <c r="H44" i="15"/>
  <c r="Y45" i="15"/>
  <c r="AM53" i="15"/>
  <c r="BA43" i="2"/>
  <c r="Z5" i="22"/>
  <c r="AN52" i="15"/>
  <c r="Z43" i="15"/>
  <c r="R43" i="15"/>
  <c r="AC5" i="22"/>
  <c r="AJ43" i="15"/>
  <c r="N5" i="22"/>
  <c r="O51" i="15"/>
  <c r="M44" i="15"/>
  <c r="U45" i="15"/>
  <c r="AL5" i="22"/>
  <c r="S5" i="22"/>
  <c r="T53" i="15"/>
  <c r="BB43" i="2"/>
  <c r="AR5" i="22"/>
  <c r="BA51" i="2"/>
  <c r="AD5" i="22"/>
  <c r="AQ5" i="22"/>
  <c r="AA5" i="22"/>
  <c r="X5" i="22"/>
  <c r="U5" i="22"/>
  <c r="BA5" i="22"/>
  <c r="AB51" i="15"/>
  <c r="P5" i="22"/>
  <c r="BC5" i="22"/>
  <c r="R5" i="22"/>
  <c r="AS51" i="2"/>
  <c r="M52" i="15"/>
  <c r="BE5" i="22"/>
  <c r="AX5" i="22"/>
  <c r="X51" i="15"/>
  <c r="AE5" i="22"/>
  <c r="AY5" i="22"/>
  <c r="W45" i="15"/>
  <c r="AB5" i="22"/>
  <c r="AJ5" i="22"/>
  <c r="BE43" i="2"/>
  <c r="J44" i="15"/>
  <c r="AI5" i="22"/>
  <c r="AK5" i="22"/>
  <c r="O53" i="15"/>
  <c r="L53" i="15"/>
  <c r="K5" i="22"/>
  <c r="N51" i="15"/>
  <c r="AS43" i="2"/>
  <c r="Q5" i="22"/>
  <c r="AC45" i="15"/>
  <c r="Y5" i="22"/>
  <c r="AB44" i="15"/>
  <c r="AX51" i="2"/>
  <c r="AO43" i="15"/>
  <c r="AF43" i="15"/>
  <c r="AU51" i="2"/>
  <c r="AH53" i="15"/>
  <c r="BD5" i="22"/>
  <c r="J52" i="15"/>
  <c r="S45" i="15"/>
  <c r="J5" i="22"/>
  <c r="P44" i="15"/>
  <c r="AZ5" i="22"/>
  <c r="AM5" i="22"/>
  <c r="V5" i="22"/>
  <c r="AK44" i="15"/>
  <c r="T5" i="22"/>
  <c r="AV43" i="2"/>
  <c r="AH5" i="22"/>
  <c r="AW5" i="22"/>
  <c r="AT5" i="22"/>
  <c r="O44" i="15"/>
  <c r="AT51" i="2"/>
  <c r="AP52" i="15"/>
  <c r="AP22" i="15"/>
  <c r="AP51" i="2"/>
  <c r="AP55" i="15"/>
  <c r="AJ51" i="2"/>
  <c r="AJ22" i="15"/>
  <c r="AJ55" i="15"/>
  <c r="AK53" i="15"/>
  <c r="AK51" i="2"/>
  <c r="AK22" i="15"/>
  <c r="AK55" i="15"/>
  <c r="P43" i="2"/>
  <c r="P14" i="15"/>
  <c r="P47" i="15"/>
  <c r="AO53" i="15"/>
  <c r="AD53" i="15"/>
  <c r="AD51" i="2"/>
  <c r="AD22" i="15"/>
  <c r="AD55" i="15"/>
  <c r="U43" i="15"/>
  <c r="U14" i="15"/>
  <c r="U43" i="2"/>
  <c r="U47" i="15"/>
  <c r="AF52" i="15"/>
  <c r="T52" i="15"/>
  <c r="T51" i="2"/>
  <c r="T22" i="15"/>
  <c r="T55" i="15"/>
  <c r="AP44" i="15"/>
  <c r="U51" i="15"/>
  <c r="AP53" i="15"/>
  <c r="W5" i="22"/>
  <c r="BB51" i="2"/>
  <c r="U52" i="15"/>
  <c r="O45" i="15"/>
  <c r="O43" i="2"/>
  <c r="O14" i="15"/>
  <c r="O47" i="15"/>
  <c r="L5" i="22"/>
  <c r="AC44" i="15"/>
  <c r="AC43" i="2"/>
  <c r="AC14" i="15"/>
  <c r="AC47" i="15"/>
  <c r="AM45" i="15"/>
  <c r="AM43" i="2"/>
  <c r="AM14" i="15"/>
  <c r="AM47" i="15"/>
  <c r="AC51" i="15"/>
  <c r="AC22" i="15"/>
  <c r="AC51" i="2"/>
  <c r="AC55" i="15"/>
  <c r="BD43" i="2"/>
  <c r="BC43" i="2"/>
  <c r="X52" i="15"/>
  <c r="X22" i="15"/>
  <c r="X51" i="2"/>
  <c r="X55" i="15"/>
  <c r="AG45" i="15"/>
  <c r="AG43" i="2"/>
  <c r="AG14" i="15"/>
  <c r="AG47" i="15"/>
  <c r="U22" i="15"/>
  <c r="U51" i="2"/>
  <c r="U55" i="15"/>
  <c r="AO5" i="22"/>
  <c r="H43" i="15"/>
  <c r="H43" i="2"/>
  <c r="H42" i="15"/>
  <c r="H14" i="15"/>
  <c r="H47" i="15"/>
  <c r="Z45" i="15"/>
  <c r="Z43" i="2"/>
  <c r="Z14" i="15"/>
  <c r="Z47" i="15"/>
  <c r="S44" i="15"/>
  <c r="S43" i="2"/>
  <c r="S14" i="15"/>
  <c r="S47" i="15"/>
  <c r="AW51" i="2"/>
  <c r="AE43" i="15"/>
  <c r="AE14" i="15"/>
  <c r="AE43" i="2"/>
  <c r="AE47" i="15"/>
  <c r="T44" i="15"/>
  <c r="T43" i="2"/>
  <c r="T14" i="15"/>
  <c r="T47" i="15"/>
  <c r="AL45" i="15"/>
  <c r="AL14" i="15"/>
  <c r="AL43" i="2"/>
  <c r="AL47" i="15"/>
  <c r="AE53" i="15"/>
  <c r="AI52" i="15"/>
  <c r="AI51" i="2"/>
  <c r="AI22" i="15"/>
  <c r="AI55" i="15"/>
  <c r="S52" i="15"/>
  <c r="S22" i="15"/>
  <c r="S51" i="2"/>
  <c r="S55" i="15"/>
  <c r="Y52" i="15"/>
  <c r="Y51" i="2"/>
  <c r="Y22" i="15"/>
  <c r="Y55" i="15"/>
  <c r="X44" i="15"/>
  <c r="X43" i="2"/>
  <c r="X14" i="15"/>
  <c r="X47" i="15"/>
  <c r="AI44" i="15"/>
  <c r="AI14" i="15"/>
  <c r="AI43" i="2"/>
  <c r="AI47" i="15"/>
  <c r="V53" i="15"/>
  <c r="V51" i="2"/>
  <c r="V22" i="15"/>
  <c r="V55" i="15"/>
  <c r="AC53" i="15"/>
  <c r="I52" i="15"/>
  <c r="AJ45" i="15"/>
  <c r="AJ14" i="15"/>
  <c r="AJ43" i="2"/>
  <c r="AJ47" i="15"/>
  <c r="AD44" i="15"/>
  <c r="AD43" i="2"/>
  <c r="AD14" i="15"/>
  <c r="AD47" i="15"/>
  <c r="AN43" i="15"/>
  <c r="H52" i="15"/>
  <c r="H22" i="15"/>
  <c r="H51" i="2"/>
  <c r="H50" i="15"/>
  <c r="H55" i="15"/>
  <c r="AW43" i="2"/>
  <c r="Y51" i="15"/>
  <c r="AR43" i="2"/>
  <c r="W43" i="15"/>
  <c r="W14" i="15"/>
  <c r="W43" i="2"/>
  <c r="W47" i="15"/>
  <c r="X43" i="15"/>
  <c r="L52" i="15"/>
  <c r="L22" i="15"/>
  <c r="L51" i="2"/>
  <c r="L55" i="15"/>
  <c r="AZ43" i="2"/>
  <c r="W53" i="15"/>
  <c r="W51" i="2"/>
  <c r="W22" i="15"/>
  <c r="W55" i="15"/>
  <c r="AS5" i="22"/>
  <c r="N52" i="15"/>
  <c r="N51" i="2"/>
  <c r="N22" i="15"/>
  <c r="N55" i="15"/>
  <c r="BD51" i="2"/>
  <c r="BC51" i="2"/>
  <c r="L43" i="15"/>
  <c r="L43" i="2"/>
  <c r="L14" i="15"/>
  <c r="L47" i="15"/>
  <c r="AL44" i="15"/>
  <c r="AX43" i="2"/>
  <c r="AP5" i="22"/>
  <c r="K45" i="15"/>
  <c r="K14" i="15"/>
  <c r="K43" i="2"/>
  <c r="K47" i="15"/>
  <c r="K52" i="15"/>
  <c r="K51" i="2"/>
  <c r="K22" i="15"/>
  <c r="K55" i="15"/>
  <c r="AG53" i="15"/>
  <c r="AG22" i="15"/>
  <c r="AG51" i="2"/>
  <c r="AG55" i="15"/>
  <c r="AQ44" i="15"/>
  <c r="AQ43" i="2"/>
  <c r="AQ14" i="15"/>
  <c r="AQ47" i="15"/>
  <c r="I51" i="15"/>
  <c r="I50" i="15"/>
  <c r="I22" i="15"/>
  <c r="I51" i="2"/>
  <c r="I55" i="15"/>
  <c r="AA43" i="15"/>
  <c r="AA14" i="15"/>
  <c r="AA43" i="2"/>
  <c r="AA47" i="15"/>
  <c r="AF51" i="15"/>
  <c r="AF22" i="15"/>
  <c r="AF51" i="2"/>
  <c r="AF55" i="15"/>
  <c r="P22" i="15"/>
  <c r="P51" i="2"/>
  <c r="P55" i="15"/>
  <c r="Z51" i="15"/>
  <c r="Z22" i="15"/>
  <c r="Z51" i="2"/>
  <c r="Z55" i="15"/>
  <c r="AH45" i="15"/>
  <c r="AH43" i="2"/>
  <c r="AH14" i="15"/>
  <c r="AH47" i="15"/>
  <c r="AV51" i="2"/>
  <c r="Q43" i="15"/>
  <c r="Q14" i="15"/>
  <c r="Q43" i="2"/>
  <c r="Q47" i="15"/>
  <c r="AB43" i="15"/>
  <c r="AB43" i="2"/>
  <c r="AB14" i="15"/>
  <c r="AB47" i="15"/>
  <c r="AV5" i="22"/>
  <c r="AY51" i="2"/>
  <c r="AT43" i="2"/>
  <c r="S51" i="15"/>
  <c r="K51" i="15"/>
  <c r="J53" i="15"/>
  <c r="J22" i="15"/>
  <c r="J51" i="2"/>
  <c r="J50" i="15"/>
  <c r="J55" i="15"/>
  <c r="AM44" i="15"/>
  <c r="AO45" i="15"/>
  <c r="AO14" i="15"/>
  <c r="AO43" i="2"/>
  <c r="AO47" i="15"/>
  <c r="AF44" i="15"/>
  <c r="AF43" i="2"/>
  <c r="AF14" i="15"/>
  <c r="AF47" i="15"/>
  <c r="R52" i="15"/>
  <c r="R22" i="15"/>
  <c r="R51" i="2"/>
  <c r="R55" i="15"/>
  <c r="AD45" i="15"/>
  <c r="AI43" i="15"/>
  <c r="K53" i="15"/>
  <c r="AZ51" i="2"/>
  <c r="I45" i="15"/>
  <c r="I43" i="2"/>
  <c r="I42" i="15"/>
  <c r="I14" i="15"/>
  <c r="I47" i="15"/>
  <c r="Z53" i="15"/>
  <c r="M43" i="15"/>
  <c r="M14" i="15"/>
  <c r="M43" i="2"/>
  <c r="M47" i="15"/>
  <c r="W52" i="15"/>
  <c r="AG51" i="15"/>
  <c r="AH43" i="15"/>
  <c r="N43" i="15"/>
  <c r="N14" i="15"/>
  <c r="N43" i="2"/>
  <c r="N47" i="15"/>
  <c r="J45" i="15"/>
  <c r="J14" i="15"/>
  <c r="J42" i="15"/>
  <c r="J43" i="2"/>
  <c r="J47" i="15"/>
  <c r="R44" i="15"/>
  <c r="R14" i="15"/>
  <c r="R43" i="2"/>
  <c r="R47" i="15"/>
  <c r="AU43" i="2"/>
  <c r="AK51" i="15"/>
  <c r="N45" i="15"/>
  <c r="I44" i="15"/>
  <c r="AQ52" i="15"/>
  <c r="AQ22" i="15"/>
  <c r="AQ51" i="2"/>
  <c r="AQ55" i="15"/>
  <c r="L44" i="15"/>
  <c r="AK45" i="15"/>
  <c r="AK43" i="2"/>
  <c r="AK14" i="15"/>
  <c r="AK47" i="15"/>
  <c r="AU5" i="22"/>
  <c r="AH52" i="15"/>
  <c r="AH22" i="15"/>
  <c r="AH51" i="2"/>
  <c r="AH55" i="15"/>
  <c r="S53" i="15"/>
  <c r="X45" i="15"/>
  <c r="AO52" i="15"/>
  <c r="AO22" i="15"/>
  <c r="AO51" i="2"/>
  <c r="AO55" i="15"/>
  <c r="Q53" i="15"/>
  <c r="Q51" i="2"/>
  <c r="Q22" i="15"/>
  <c r="Q55" i="15"/>
  <c r="AE52" i="15"/>
  <c r="AE51" i="2"/>
  <c r="AE22" i="15"/>
  <c r="AE55" i="15"/>
  <c r="AP43" i="2"/>
  <c r="AP14" i="15"/>
  <c r="AP47" i="15"/>
  <c r="AJ52" i="15"/>
  <c r="AL53" i="15"/>
  <c r="AL51" i="2"/>
  <c r="AL22" i="15"/>
  <c r="AL55" i="15"/>
  <c r="AH44" i="15"/>
  <c r="AA51" i="15"/>
  <c r="AA22" i="15"/>
  <c r="AA51" i="2"/>
  <c r="AA55" i="15"/>
  <c r="I5" i="22"/>
  <c r="V45" i="15"/>
  <c r="V14" i="15"/>
  <c r="V43" i="2"/>
  <c r="V47" i="15"/>
  <c r="V44" i="15"/>
  <c r="Q45" i="15"/>
  <c r="K43" i="15"/>
  <c r="AA53" i="15"/>
  <c r="AN45" i="15"/>
  <c r="AN14" i="15"/>
  <c r="AN43" i="2"/>
  <c r="AN47" i="15"/>
  <c r="AP51" i="15"/>
  <c r="P43" i="15"/>
  <c r="V51" i="15"/>
  <c r="P52" i="15"/>
  <c r="O5" i="22"/>
  <c r="P51" i="15"/>
  <c r="O51" i="2"/>
  <c r="O22" i="15"/>
  <c r="O55" i="15"/>
  <c r="V43" i="15"/>
  <c r="AP45" i="15"/>
  <c r="AM43" i="15"/>
  <c r="Y43" i="15"/>
  <c r="Y14" i="15"/>
  <c r="Y43" i="2"/>
  <c r="Y47" i="15"/>
  <c r="AM52" i="15"/>
  <c r="AM22" i="15"/>
  <c r="AM51" i="2"/>
  <c r="AM55" i="15"/>
  <c r="M51" i="15"/>
  <c r="M51" i="2"/>
  <c r="M22" i="15"/>
  <c r="M55" i="15"/>
  <c r="Q51" i="15"/>
  <c r="AN53" i="15"/>
  <c r="AN22" i="15"/>
  <c r="AN51" i="2"/>
  <c r="AN55" i="15"/>
  <c r="AB53" i="15"/>
  <c r="AB51" i="2"/>
  <c r="AB22" i="15"/>
  <c r="AB55" i="15"/>
  <c r="AQ43" i="15"/>
  <c r="AG44" i="15"/>
  <c r="AG52" i="15"/>
  <c r="N44" i="15"/>
  <c r="AA45" i="15"/>
  <c r="AL51" i="15"/>
  <c r="AG42" i="15" l="1"/>
  <c r="AJ50" i="15"/>
  <c r="S42" i="15"/>
  <c r="R50" i="15"/>
  <c r="AO42" i="15"/>
  <c r="AN50" i="15"/>
  <c r="AO50" i="15"/>
  <c r="AQ50" i="15"/>
  <c r="R42" i="15"/>
  <c r="M42" i="15"/>
  <c r="X50" i="15"/>
  <c r="O50" i="15"/>
  <c r="AI50" i="15"/>
  <c r="T42" i="15"/>
  <c r="AL42" i="15"/>
  <c r="AJ42" i="15"/>
  <c r="AC42" i="15"/>
  <c r="O42" i="15"/>
  <c r="AD50" i="15"/>
  <c r="AM50" i="15"/>
  <c r="AH50" i="15"/>
  <c r="L50" i="15"/>
  <c r="P42" i="15"/>
  <c r="AE50" i="15"/>
  <c r="AA50" i="15"/>
  <c r="AK42" i="15"/>
  <c r="AK50" i="15"/>
  <c r="AE42" i="15"/>
  <c r="T50" i="15"/>
  <c r="Q42" i="15"/>
  <c r="AB50" i="15"/>
  <c r="P50" i="15"/>
  <c r="W50" i="15"/>
  <c r="Z42" i="15"/>
  <c r="AP42" i="15"/>
  <c r="N42" i="15"/>
  <c r="AF42" i="15"/>
  <c r="M50" i="15"/>
  <c r="Y42" i="15"/>
  <c r="N50" i="15"/>
  <c r="AD42" i="15"/>
  <c r="U50" i="15"/>
  <c r="K42" i="15"/>
  <c r="AG50" i="15"/>
  <c r="Z50" i="15"/>
  <c r="AF50" i="15"/>
  <c r="W42" i="15"/>
  <c r="AM42" i="15"/>
  <c r="L42" i="15"/>
  <c r="AN42" i="15"/>
  <c r="AC50" i="15"/>
  <c r="AQ42" i="15"/>
  <c r="K50" i="15"/>
  <c r="Y50" i="15"/>
  <c r="AH42" i="15"/>
  <c r="V50" i="15"/>
  <c r="V42" i="15"/>
  <c r="Q50" i="15"/>
  <c r="AP50" i="15"/>
  <c r="S50" i="15"/>
  <c r="AB42" i="15"/>
  <c r="U42" i="15"/>
  <c r="AI42" i="15"/>
  <c r="AL50" i="15"/>
  <c r="AA42" i="15"/>
  <c r="X42" i="15"/>
  <c r="BM7" i="18" l="1"/>
  <c r="BM8" i="18"/>
  <c r="BM9" i="18"/>
  <c r="BM10" i="18"/>
  <c r="BM11" i="18"/>
  <c r="BM12" i="18"/>
  <c r="BM14" i="18"/>
  <c r="BM15" i="18"/>
  <c r="BM16" i="18"/>
  <c r="BM17" i="18"/>
  <c r="BM18" i="18"/>
  <c r="BM20" i="18"/>
  <c r="BM21" i="18"/>
  <c r="BM22" i="18"/>
  <c r="BM23" i="18"/>
  <c r="BM24" i="18"/>
  <c r="BM25" i="18"/>
  <c r="BM26" i="18"/>
  <c r="BM27" i="18"/>
  <c r="BM28" i="18"/>
  <c r="BM29" i="18"/>
  <c r="BM30" i="18"/>
  <c r="BM31" i="18"/>
  <c r="BM32" i="18"/>
  <c r="BM33" i="18"/>
  <c r="BM36" i="18" l="1"/>
  <c r="BM19" i="18" l="1"/>
  <c r="BM13" i="18"/>
  <c r="BM6" i="18"/>
  <c r="BM5" i="18" l="1"/>
  <c r="AB18" i="18" l="1"/>
  <c r="AN14" i="18"/>
  <c r="AN36" i="18"/>
  <c r="BC36" i="18"/>
  <c r="AE21" i="18"/>
  <c r="AO24" i="18"/>
  <c r="BC32" i="18"/>
  <c r="AC10" i="18"/>
  <c r="AT33" i="18"/>
  <c r="AL15" i="18"/>
  <c r="BI28" i="18"/>
  <c r="P33" i="18"/>
  <c r="AF26" i="18"/>
  <c r="K21" i="18"/>
  <c r="AM31" i="18"/>
  <c r="AV33" i="18"/>
  <c r="X21" i="18"/>
  <c r="BB15" i="18"/>
  <c r="AE14" i="18"/>
  <c r="BD28" i="18"/>
  <c r="AY18" i="18"/>
  <c r="BA14" i="18"/>
  <c r="Y11" i="18"/>
  <c r="AL8" i="18"/>
  <c r="S22" i="18"/>
  <c r="AI23" i="18"/>
  <c r="AK8" i="18"/>
  <c r="AL12" i="18"/>
  <c r="O12" i="18"/>
  <c r="K28" i="18"/>
  <c r="AC17" i="18"/>
  <c r="AX27" i="18"/>
  <c r="R12" i="18"/>
  <c r="AZ12" i="18"/>
  <c r="AH18" i="18"/>
  <c r="O32" i="18"/>
  <c r="V27" i="18"/>
  <c r="BB22" i="18"/>
  <c r="AC29" i="18"/>
  <c r="BA30" i="18"/>
  <c r="AI8" i="18"/>
  <c r="BG10" i="18"/>
  <c r="AV28" i="18"/>
  <c r="AT21" i="18"/>
  <c r="AY27" i="18"/>
  <c r="AL9" i="18"/>
  <c r="X36" i="18"/>
  <c r="AT16" i="18"/>
  <c r="AN12" i="18"/>
  <c r="AX32" i="18"/>
  <c r="L28" i="18"/>
  <c r="AY33" i="18"/>
  <c r="AK18" i="18"/>
  <c r="AS12" i="18"/>
  <c r="L14" i="18"/>
  <c r="BH29" i="18"/>
  <c r="AM18" i="18"/>
  <c r="AQ11" i="18"/>
  <c r="BJ15" i="18"/>
  <c r="AR17" i="18"/>
  <c r="Z36" i="18"/>
  <c r="AR26" i="18"/>
  <c r="BA7" i="18"/>
  <c r="W17" i="18"/>
  <c r="BF30" i="18"/>
  <c r="BF33" i="18"/>
  <c r="BE7" i="18"/>
  <c r="M30" i="18"/>
  <c r="AN7" i="18"/>
  <c r="Q18" i="18"/>
  <c r="AX30" i="18"/>
  <c r="BF17" i="18"/>
  <c r="Z12" i="18"/>
  <c r="AW29" i="18"/>
  <c r="X12" i="18"/>
  <c r="BG29" i="18"/>
  <c r="BB32" i="18"/>
  <c r="BE21" i="18"/>
  <c r="AG36" i="18"/>
  <c r="AM16" i="18"/>
  <c r="O29" i="18"/>
  <c r="AW28" i="18"/>
  <c r="BG28" i="18"/>
  <c r="AQ14" i="18"/>
  <c r="AB30" i="18"/>
  <c r="BE22" i="18"/>
  <c r="AR30" i="18"/>
  <c r="N12" i="18"/>
  <c r="AW18" i="18"/>
  <c r="BL17" i="18"/>
  <c r="AH16" i="18"/>
  <c r="BC26" i="18"/>
  <c r="K26" i="18"/>
  <c r="V15" i="18"/>
  <c r="AP29" i="18"/>
  <c r="AS29" i="18"/>
  <c r="AE8" i="18"/>
  <c r="AB12" i="18"/>
  <c r="AC21" i="18"/>
  <c r="BB8" i="18"/>
  <c r="U25" i="18"/>
  <c r="AM29" i="18"/>
  <c r="AB29" i="18"/>
  <c r="AZ15" i="18"/>
  <c r="AG9" i="18"/>
  <c r="BJ8" i="18"/>
  <c r="U24" i="18"/>
  <c r="V32" i="18"/>
  <c r="AJ30" i="18"/>
  <c r="M8" i="18"/>
  <c r="AL18" i="18"/>
  <c r="T10" i="18"/>
  <c r="AX12" i="18"/>
  <c r="AZ26" i="18"/>
  <c r="AY25" i="18"/>
  <c r="T33" i="18"/>
  <c r="BG7" i="18"/>
  <c r="AR8" i="18"/>
  <c r="V7" i="18"/>
  <c r="AO26" i="18"/>
  <c r="AW10" i="18"/>
  <c r="P11" i="18"/>
  <c r="AL20" i="18"/>
  <c r="P20" i="18"/>
  <c r="AF21" i="18"/>
  <c r="AU28" i="18"/>
  <c r="BI18" i="18"/>
  <c r="AT25" i="18"/>
  <c r="BL12" i="18"/>
  <c r="L31" i="18"/>
  <c r="AY36" i="18"/>
  <c r="AF28" i="18"/>
  <c r="W18" i="18"/>
  <c r="AT9" i="18"/>
  <c r="AR32" i="18"/>
  <c r="S31" i="18"/>
  <c r="AX16" i="18"/>
  <c r="AT22" i="18"/>
  <c r="U27" i="18"/>
  <c r="AG24" i="18"/>
  <c r="X18" i="18"/>
  <c r="BJ24" i="18"/>
  <c r="AX7" i="18"/>
  <c r="AV12" i="18"/>
  <c r="BB16" i="18"/>
  <c r="AO8" i="18"/>
  <c r="AP14" i="18"/>
  <c r="BD20" i="18"/>
  <c r="AT14" i="18"/>
  <c r="AQ32" i="18"/>
  <c r="AO23" i="18"/>
  <c r="BK14" i="18"/>
  <c r="V22" i="18"/>
  <c r="AM8" i="18"/>
  <c r="BH10" i="18"/>
  <c r="AE29" i="18"/>
  <c r="BL30" i="18"/>
  <c r="BE9" i="18"/>
  <c r="AH28" i="18"/>
  <c r="BC12" i="18"/>
  <c r="N11" i="18"/>
  <c r="AW21" i="18"/>
  <c r="AN28" i="18"/>
  <c r="AK26" i="18"/>
  <c r="O11" i="18"/>
  <c r="AN27" i="18"/>
  <c r="Q14" i="18"/>
  <c r="AM17" i="18"/>
  <c r="AC30" i="18"/>
  <c r="Q10" i="18"/>
  <c r="AJ27" i="18"/>
  <c r="AX25" i="18"/>
  <c r="AD29" i="18"/>
  <c r="AT23" i="18"/>
  <c r="AC11" i="18"/>
  <c r="BE29" i="18"/>
  <c r="AN29" i="18"/>
  <c r="AI31" i="18"/>
  <c r="R7" i="18"/>
  <c r="AB11" i="18"/>
  <c r="Z27" i="18"/>
  <c r="X20" i="18"/>
  <c r="W33" i="18"/>
  <c r="BG9" i="18"/>
  <c r="Z9" i="18"/>
  <c r="M17" i="18"/>
  <c r="T9" i="18"/>
  <c r="S9" i="18"/>
  <c r="BF25" i="18"/>
  <c r="Z22" i="18"/>
  <c r="AK21" i="18"/>
  <c r="AQ18" i="18"/>
  <c r="AR20" i="18"/>
  <c r="AL23" i="18"/>
  <c r="BJ30" i="18"/>
  <c r="Q15" i="18"/>
  <c r="BH18" i="18"/>
  <c r="BK8" i="18"/>
  <c r="X26" i="18"/>
  <c r="AL26" i="18"/>
  <c r="AU36" i="18"/>
  <c r="L9" i="18"/>
  <c r="AT18" i="18"/>
  <c r="BF27" i="18"/>
  <c r="AE7" i="18"/>
  <c r="BD26" i="18"/>
  <c r="AI12" i="18"/>
  <c r="O23" i="18"/>
  <c r="AK31" i="18"/>
  <c r="AH12" i="18"/>
  <c r="U30" i="18"/>
  <c r="BB12" i="18"/>
  <c r="AX28" i="18"/>
  <c r="AU12" i="18"/>
  <c r="W27" i="18"/>
  <c r="R15" i="18"/>
  <c r="AO31" i="18"/>
  <c r="AA25" i="18"/>
  <c r="AI16" i="18"/>
  <c r="AO33" i="18"/>
  <c r="BK7" i="18"/>
  <c r="AY23" i="18"/>
  <c r="BK29" i="18"/>
  <c r="BC31" i="18"/>
  <c r="AM22" i="18"/>
  <c r="Q27" i="18"/>
  <c r="AZ33" i="18"/>
  <c r="BA32" i="18"/>
  <c r="AA7" i="18"/>
  <c r="N20" i="18"/>
  <c r="AQ28" i="18"/>
  <c r="AW15" i="18"/>
  <c r="W24" i="18"/>
  <c r="AC16" i="18"/>
  <c r="AB23" i="18"/>
  <c r="BH12" i="18"/>
  <c r="AR7" i="18"/>
  <c r="BJ12" i="18"/>
  <c r="BH20" i="18"/>
  <c r="BA25" i="18"/>
  <c r="AO30" i="18"/>
  <c r="N26" i="18"/>
  <c r="AF23" i="18"/>
  <c r="AD8" i="18"/>
  <c r="X32" i="18"/>
  <c r="BF29" i="18"/>
  <c r="P22" i="18"/>
  <c r="AX29" i="18"/>
  <c r="BJ33" i="18"/>
  <c r="AQ15" i="18"/>
  <c r="AD23" i="18"/>
  <c r="K12" i="18"/>
  <c r="S30" i="18"/>
  <c r="Y21" i="18"/>
  <c r="AE27" i="18"/>
  <c r="BL32" i="18"/>
  <c r="AI29" i="18"/>
  <c r="T16" i="18"/>
  <c r="K24" i="18"/>
  <c r="AE24" i="18"/>
  <c r="AX23" i="18"/>
  <c r="AZ31" i="18"/>
  <c r="BI23" i="18"/>
  <c r="BB27" i="18"/>
  <c r="AU30" i="18"/>
  <c r="BG27" i="18"/>
  <c r="AA24" i="18"/>
  <c r="Z24" i="18"/>
  <c r="AW9" i="18"/>
  <c r="N15" i="18"/>
  <c r="BH30" i="18"/>
  <c r="U26" i="18"/>
  <c r="BF16" i="18"/>
  <c r="AP17" i="18"/>
  <c r="AW25" i="18"/>
  <c r="AU29" i="18"/>
  <c r="AL14" i="18"/>
  <c r="Y26" i="18"/>
  <c r="BG12" i="18"/>
  <c r="BA15" i="18"/>
  <c r="AO32" i="18"/>
  <c r="AU21" i="18"/>
  <c r="N30" i="18"/>
  <c r="Y7" i="18"/>
  <c r="AH7" i="18"/>
  <c r="AO36" i="18"/>
  <c r="P8" i="18"/>
  <c r="M29" i="18"/>
  <c r="S14" i="18"/>
  <c r="O25" i="18"/>
  <c r="BJ26" i="18"/>
  <c r="AQ16" i="18"/>
  <c r="X10" i="18"/>
  <c r="M12" i="18"/>
  <c r="AT28" i="18"/>
  <c r="K25" i="18"/>
  <c r="AD17" i="18"/>
  <c r="BA17" i="18"/>
  <c r="AQ22" i="18"/>
  <c r="BE11" i="18"/>
  <c r="AJ25" i="18"/>
  <c r="X17" i="18"/>
  <c r="L30" i="18"/>
  <c r="AE9" i="18"/>
  <c r="T31" i="18"/>
  <c r="M26" i="18"/>
  <c r="R33" i="18"/>
  <c r="P32" i="18"/>
  <c r="BB29" i="18"/>
  <c r="AN15" i="18"/>
  <c r="AV23" i="18"/>
  <c r="AI25" i="18"/>
  <c r="T21" i="18"/>
  <c r="AL36" i="18"/>
  <c r="AC32" i="18"/>
  <c r="BK21" i="18"/>
  <c r="BC7" i="18"/>
  <c r="AF24" i="18"/>
  <c r="AG11" i="18"/>
  <c r="N23" i="18"/>
  <c r="AQ23" i="18"/>
  <c r="AM32" i="18"/>
  <c r="Q33" i="18"/>
  <c r="AM20" i="18"/>
  <c r="O26" i="18"/>
  <c r="O10" i="18"/>
  <c r="AP7" i="18"/>
  <c r="Z32" i="18"/>
  <c r="O27" i="18"/>
  <c r="AL33" i="18"/>
  <c r="AO18" i="18"/>
  <c r="BB24" i="18"/>
  <c r="AD7" i="18"/>
  <c r="N32" i="18"/>
  <c r="BC23" i="18"/>
  <c r="AS33" i="18"/>
  <c r="AT36" i="18"/>
  <c r="AZ32" i="18"/>
  <c r="AS36" i="18"/>
  <c r="T12" i="18"/>
  <c r="AA10" i="18"/>
  <c r="AN22" i="18"/>
  <c r="AG18" i="18"/>
  <c r="AY31" i="18"/>
  <c r="BC27" i="18"/>
  <c r="AP26" i="18"/>
  <c r="AS32" i="18"/>
  <c r="AA28" i="18"/>
  <c r="BB36" i="18"/>
  <c r="AY26" i="18"/>
  <c r="AB31" i="18"/>
  <c r="BB28" i="18"/>
  <c r="BD36" i="18"/>
  <c r="AK32" i="18"/>
  <c r="AO29" i="18"/>
  <c r="AD27" i="18"/>
  <c r="BG16" i="18"/>
  <c r="AR33" i="18"/>
  <c r="BF32" i="18"/>
  <c r="S32" i="18"/>
  <c r="AP27" i="18"/>
  <c r="AZ22" i="18"/>
  <c r="N24" i="18"/>
  <c r="AO25" i="18"/>
  <c r="AI17" i="18"/>
  <c r="S25" i="18"/>
  <c r="M22" i="18"/>
  <c r="BK28" i="18"/>
  <c r="W15" i="18"/>
  <c r="AY12" i="18"/>
  <c r="AJ23" i="18"/>
  <c r="O36" i="18"/>
  <c r="AA15" i="18"/>
  <c r="BK11" i="18"/>
  <c r="BC8" i="18"/>
  <c r="R9" i="18"/>
  <c r="P14" i="18"/>
  <c r="AS23" i="18"/>
  <c r="L20" i="18"/>
  <c r="X27" i="18"/>
  <c r="BH26" i="18"/>
  <c r="AY11" i="18"/>
  <c r="BD14" i="18"/>
  <c r="AI14" i="18"/>
  <c r="Y29" i="18"/>
  <c r="BD10" i="18"/>
  <c r="AG26" i="18"/>
  <c r="AY29" i="18"/>
  <c r="BE25" i="18"/>
  <c r="AA16" i="18"/>
  <c r="AK36" i="18"/>
  <c r="X9" i="18"/>
  <c r="AH11" i="18"/>
  <c r="AP33" i="18"/>
  <c r="AI21" i="18"/>
  <c r="BB20" i="18"/>
  <c r="BB17" i="18"/>
  <c r="AK16" i="18"/>
  <c r="N21" i="18"/>
  <c r="AH26" i="18"/>
  <c r="AW32" i="18"/>
  <c r="BI9" i="18"/>
  <c r="AA27" i="18"/>
  <c r="BJ9" i="18"/>
  <c r="U7" i="18"/>
  <c r="BD29" i="18"/>
  <c r="AL29" i="18"/>
  <c r="S27" i="18"/>
  <c r="T18" i="18"/>
  <c r="AM25" i="18"/>
  <c r="BE30" i="18"/>
  <c r="AU31" i="18"/>
  <c r="K18" i="18"/>
  <c r="AU17" i="18"/>
  <c r="AG10" i="18"/>
  <c r="AV31" i="18"/>
  <c r="Z11" i="18"/>
  <c r="BH28" i="18"/>
  <c r="AU33" i="18"/>
  <c r="Y16" i="18"/>
  <c r="BF10" i="18"/>
  <c r="BH25" i="18"/>
  <c r="AP18" i="18"/>
  <c r="AI15" i="18"/>
  <c r="X29" i="18"/>
  <c r="AD21" i="18"/>
  <c r="AB7" i="18"/>
  <c r="R23" i="18"/>
  <c r="Q21" i="18"/>
  <c r="N36" i="18"/>
  <c r="AD24" i="18"/>
  <c r="AK28" i="18"/>
  <c r="AJ20" i="18"/>
  <c r="AB15" i="18"/>
  <c r="AL27" i="18"/>
  <c r="BE23" i="18"/>
  <c r="AX11" i="18"/>
  <c r="Q11" i="18"/>
  <c r="AA18" i="18"/>
  <c r="BK18" i="18"/>
  <c r="BG23" i="18"/>
  <c r="AJ22" i="18"/>
  <c r="BE14" i="18"/>
  <c r="AN8" i="18"/>
  <c r="AS20" i="18"/>
  <c r="AY21" i="18"/>
  <c r="R18" i="18"/>
  <c r="AZ21" i="18"/>
  <c r="K9" i="18"/>
  <c r="T23" i="18"/>
  <c r="AW7" i="18"/>
  <c r="V33" i="18"/>
  <c r="AX26" i="18"/>
  <c r="AB20" i="18"/>
  <c r="W21" i="18"/>
  <c r="BK20" i="18"/>
  <c r="AA9" i="18"/>
  <c r="AJ16" i="18"/>
  <c r="BH21" i="18"/>
  <c r="BD32" i="18"/>
  <c r="BA8" i="18"/>
  <c r="AT12" i="18"/>
  <c r="BA10" i="18"/>
  <c r="P9" i="18"/>
  <c r="U18" i="18"/>
  <c r="AB25" i="18"/>
  <c r="AS31" i="18"/>
  <c r="L25" i="18"/>
  <c r="Q8" i="18"/>
  <c r="AN9" i="18"/>
  <c r="W9" i="18"/>
  <c r="BA9" i="18"/>
  <c r="AP8" i="18"/>
  <c r="K17" i="18"/>
  <c r="AL22" i="18"/>
  <c r="AM10" i="18"/>
  <c r="BI32" i="18"/>
  <c r="BB26" i="18"/>
  <c r="AU14" i="18"/>
  <c r="P36" i="18"/>
  <c r="N16" i="18"/>
  <c r="AL21" i="18"/>
  <c r="AX21" i="18"/>
  <c r="AX33" i="18"/>
  <c r="BI11" i="18"/>
  <c r="BF14" i="18"/>
  <c r="S23" i="18"/>
  <c r="BF36" i="18"/>
  <c r="AH23" i="18"/>
  <c r="AD12" i="18"/>
  <c r="AD33" i="18"/>
  <c r="AJ36" i="18"/>
  <c r="AQ26" i="18"/>
  <c r="BA29" i="18"/>
  <c r="AH10" i="18"/>
  <c r="AR15" i="18"/>
  <c r="V30" i="18"/>
  <c r="AR29" i="18"/>
  <c r="AN24" i="18"/>
  <c r="AW14" i="18"/>
  <c r="M16" i="18"/>
  <c r="W32" i="18"/>
  <c r="S8" i="18"/>
  <c r="AZ17" i="18"/>
  <c r="AY7" i="18"/>
  <c r="AR9" i="18"/>
  <c r="K23" i="18"/>
  <c r="AI33" i="18"/>
  <c r="AY10" i="18"/>
  <c r="AA32" i="18"/>
  <c r="AI22" i="18"/>
  <c r="AV11" i="18"/>
  <c r="AH29" i="18"/>
  <c r="U28" i="18"/>
  <c r="AK25" i="18"/>
  <c r="AJ7" i="18"/>
  <c r="W23" i="18"/>
  <c r="BG22" i="18"/>
  <c r="BH27" i="18"/>
  <c r="AE20" i="18"/>
  <c r="AF18" i="18"/>
  <c r="U10" i="18"/>
  <c r="AB8" i="18"/>
  <c r="AJ9" i="18"/>
  <c r="U33" i="18"/>
  <c r="N18" i="18"/>
  <c r="AQ17" i="18"/>
  <c r="BL16" i="18"/>
  <c r="AJ31" i="18"/>
  <c r="AS28" i="18"/>
  <c r="BL29" i="18"/>
  <c r="AK7" i="18"/>
  <c r="Y32" i="18"/>
  <c r="R21" i="18"/>
  <c r="BI24" i="18"/>
  <c r="AV25" i="18"/>
  <c r="Z7" i="18"/>
  <c r="AF9" i="18"/>
  <c r="U23" i="18"/>
  <c r="O24" i="18"/>
  <c r="AC15" i="18"/>
  <c r="BK16" i="18"/>
  <c r="R14" i="18"/>
  <c r="Y12" i="18"/>
  <c r="BJ14" i="18"/>
  <c r="AR23" i="18"/>
  <c r="AV30" i="18"/>
  <c r="BD27" i="18"/>
  <c r="K33" i="18"/>
  <c r="BF15" i="18"/>
  <c r="AP24" i="18"/>
  <c r="BL25" i="18"/>
  <c r="AL31" i="18"/>
  <c r="AC9" i="18"/>
  <c r="AF25" i="18"/>
  <c r="AL28" i="18"/>
  <c r="BD31" i="18"/>
  <c r="W12" i="18"/>
  <c r="K10" i="18"/>
  <c r="BD21" i="18"/>
  <c r="Q22" i="18"/>
  <c r="X24" i="18"/>
  <c r="M10" i="18"/>
  <c r="AO28" i="18"/>
  <c r="BG32" i="18"/>
  <c r="AB24" i="18"/>
  <c r="AM26" i="18"/>
  <c r="AJ10" i="18"/>
  <c r="O18" i="18"/>
  <c r="R28" i="18"/>
  <c r="AS9" i="18"/>
  <c r="BG17" i="18"/>
  <c r="BD8" i="18"/>
  <c r="AJ14" i="18"/>
  <c r="AG17" i="18"/>
  <c r="N17" i="18"/>
  <c r="O9" i="18"/>
  <c r="S21" i="18"/>
  <c r="BK31" i="18"/>
  <c r="M25" i="18"/>
  <c r="M21" i="18"/>
  <c r="AW11" i="18"/>
  <c r="AJ21" i="18"/>
  <c r="AG20" i="18"/>
  <c r="X11" i="18"/>
  <c r="N31" i="18"/>
  <c r="AX36" i="18"/>
  <c r="AK24" i="18"/>
  <c r="U36" i="18"/>
  <c r="AS21" i="18"/>
  <c r="Q36" i="18"/>
  <c r="BG25" i="18"/>
  <c r="AK30" i="18"/>
  <c r="AM27" i="18"/>
  <c r="AQ12" i="18"/>
  <c r="BC11" i="18"/>
  <c r="AR10" i="18"/>
  <c r="AZ18" i="18"/>
  <c r="AI36" i="18"/>
  <c r="Q17" i="18"/>
  <c r="AH8" i="18"/>
  <c r="AI9" i="18"/>
  <c r="O16" i="18"/>
  <c r="AC22" i="18"/>
  <c r="BH15" i="18"/>
  <c r="M36" i="18"/>
  <c r="BA16" i="18"/>
  <c r="V23" i="18"/>
  <c r="AR14" i="18"/>
  <c r="Z23" i="18"/>
  <c r="AM15" i="18"/>
  <c r="AU10" i="18"/>
  <c r="BE20" i="18"/>
  <c r="AY8" i="18"/>
  <c r="BK36" i="18"/>
  <c r="BF23" i="18"/>
  <c r="AQ21" i="18"/>
  <c r="AY22" i="18"/>
  <c r="BC33" i="18"/>
  <c r="AT17" i="18"/>
  <c r="AP28" i="18"/>
  <c r="AG32" i="18"/>
  <c r="O21" i="18"/>
  <c r="AY14" i="18"/>
  <c r="L16" i="18"/>
  <c r="BD17" i="18"/>
  <c r="AS25" i="18"/>
  <c r="AA26" i="18"/>
  <c r="AO22" i="18"/>
  <c r="BL7" i="18"/>
  <c r="AM30" i="18"/>
  <c r="W26" i="18"/>
  <c r="BG20" i="18"/>
  <c r="R22" i="18"/>
  <c r="BA22" i="18"/>
  <c r="BB30" i="18"/>
  <c r="P10" i="18"/>
  <c r="AE16" i="18"/>
  <c r="Y20" i="18"/>
  <c r="AX10" i="18"/>
  <c r="BI31" i="18"/>
  <c r="AX8" i="18"/>
  <c r="L22" i="18"/>
  <c r="BF18" i="18"/>
  <c r="Y17" i="18"/>
  <c r="BF28" i="18"/>
  <c r="AH24" i="18"/>
  <c r="AC27" i="18"/>
  <c r="BF12" i="18"/>
  <c r="AE30" i="18"/>
  <c r="AJ18" i="18"/>
  <c r="Z31" i="18"/>
  <c r="AE23" i="18"/>
  <c r="L7" i="18"/>
  <c r="S33" i="18"/>
  <c r="L26" i="18"/>
  <c r="R24" i="18"/>
  <c r="AP9" i="18"/>
  <c r="AD30" i="18"/>
  <c r="BB31" i="18"/>
  <c r="M11" i="18"/>
  <c r="AX22" i="18"/>
  <c r="AZ27" i="18"/>
  <c r="AS22" i="18"/>
  <c r="AD20" i="18"/>
  <c r="BG30" i="18"/>
  <c r="U12" i="18"/>
  <c r="AC36" i="18"/>
  <c r="AB9" i="18"/>
  <c r="BH7" i="18"/>
  <c r="BE36" i="18"/>
  <c r="AX17" i="18"/>
  <c r="AH25" i="18"/>
  <c r="AF15" i="18"/>
  <c r="L33" i="18"/>
  <c r="Q30" i="18"/>
  <c r="AR16" i="18"/>
  <c r="AZ25" i="18"/>
  <c r="AN26" i="18"/>
  <c r="AY15" i="18"/>
  <c r="T27" i="18"/>
  <c r="BD12" i="18"/>
  <c r="Y10" i="18"/>
  <c r="AF8" i="18"/>
  <c r="AV7" i="18"/>
  <c r="P29" i="18"/>
  <c r="Z15" i="18"/>
  <c r="AF10" i="18"/>
  <c r="BA27" i="18"/>
  <c r="Z16" i="18"/>
  <c r="AJ24" i="18"/>
  <c r="AJ26" i="18"/>
  <c r="BL9" i="18"/>
  <c r="V12" i="18"/>
  <c r="AP21" i="18"/>
  <c r="BI22" i="18"/>
  <c r="AF33" i="18"/>
  <c r="T14" i="18"/>
  <c r="BC15" i="18"/>
  <c r="AR11" i="18"/>
  <c r="AT24" i="18"/>
  <c r="M24" i="18"/>
  <c r="BE31" i="18"/>
  <c r="U11" i="18"/>
  <c r="BD18" i="18"/>
  <c r="L29" i="18"/>
  <c r="Z29" i="18"/>
  <c r="AG14" i="18"/>
  <c r="AV22" i="18"/>
  <c r="BL20" i="18"/>
  <c r="AG8" i="18"/>
  <c r="AV10" i="18"/>
  <c r="N9" i="18"/>
  <c r="BH9" i="18"/>
  <c r="AG12" i="18"/>
  <c r="M23" i="18"/>
  <c r="M15" i="18"/>
  <c r="AC26" i="18"/>
  <c r="AD11" i="18"/>
  <c r="BK32" i="18"/>
  <c r="BG11" i="18"/>
  <c r="BL33" i="18"/>
  <c r="BG8" i="18"/>
  <c r="AS14" i="18"/>
  <c r="S12" i="18"/>
  <c r="AR12" i="18"/>
  <c r="BA28" i="18"/>
  <c r="BI7" i="18"/>
  <c r="AV17" i="18"/>
  <c r="BJ18" i="18"/>
  <c r="BF31" i="18"/>
  <c r="L17" i="18"/>
  <c r="P31" i="18"/>
  <c r="AD16" i="18"/>
  <c r="AA23" i="18"/>
  <c r="BJ29" i="18"/>
  <c r="AH30" i="18"/>
  <c r="BI26" i="18"/>
  <c r="AI18" i="18"/>
  <c r="AV26" i="18"/>
  <c r="AW30" i="18"/>
  <c r="AQ24" i="18"/>
  <c r="R26" i="18"/>
  <c r="X23" i="18"/>
  <c r="AW24" i="18"/>
  <c r="AV15" i="18"/>
  <c r="BL36" i="18"/>
  <c r="O17" i="18"/>
  <c r="BK33" i="18"/>
  <c r="AE12" i="18"/>
  <c r="BF11" i="18"/>
  <c r="AJ32" i="18"/>
  <c r="X22" i="18"/>
  <c r="BF7" i="18"/>
  <c r="AF17" i="18"/>
  <c r="AG23" i="18"/>
  <c r="AO9" i="18"/>
  <c r="BD33" i="18"/>
  <c r="BA26" i="18"/>
  <c r="BH17" i="18"/>
  <c r="AQ20" i="18"/>
  <c r="BJ27" i="18"/>
  <c r="AM21" i="18"/>
  <c r="AC18" i="18"/>
  <c r="S17" i="18"/>
  <c r="T8" i="18"/>
  <c r="AP22" i="18"/>
  <c r="R17" i="18"/>
  <c r="R25" i="18"/>
  <c r="AE15" i="18"/>
  <c r="AV14" i="18"/>
  <c r="W14" i="18"/>
  <c r="AU16" i="18"/>
  <c r="AW36" i="18"/>
  <c r="BF9" i="18"/>
  <c r="Z8" i="18"/>
  <c r="AI24" i="18"/>
  <c r="AU18" i="18"/>
  <c r="V8" i="18"/>
  <c r="AC23" i="18"/>
  <c r="O20" i="18"/>
  <c r="AV27" i="18"/>
  <c r="BA23" i="18"/>
  <c r="V17" i="18"/>
  <c r="T28" i="18"/>
  <c r="T26" i="18"/>
  <c r="AL10" i="18"/>
  <c r="AV8" i="18"/>
  <c r="R8" i="18"/>
  <c r="BJ7" i="18"/>
  <c r="BK25" i="18"/>
  <c r="Z28" i="18"/>
  <c r="AB32" i="18"/>
  <c r="S16" i="18"/>
  <c r="R32" i="18"/>
  <c r="S36" i="18"/>
  <c r="AG7" i="18"/>
  <c r="AC14" i="18"/>
  <c r="L12" i="18"/>
  <c r="Y33" i="18"/>
  <c r="K20" i="18"/>
  <c r="AS24" i="18"/>
  <c r="BI25" i="18"/>
  <c r="S15" i="18"/>
  <c r="AH36" i="18"/>
  <c r="BI21" i="18"/>
  <c r="BG15" i="18"/>
  <c r="BI20" i="18"/>
  <c r="AW16" i="18"/>
  <c r="O8" i="18"/>
  <c r="AP30" i="18"/>
  <c r="Q20" i="18"/>
  <c r="AP12" i="18"/>
  <c r="AU26" i="18"/>
  <c r="Z33" i="18"/>
  <c r="BE33" i="18"/>
  <c r="BH31" i="18"/>
  <c r="BG36" i="18"/>
  <c r="AU9" i="18"/>
  <c r="AL32" i="18"/>
  <c r="AA17" i="18"/>
  <c r="AB27" i="18"/>
  <c r="BA20" i="18"/>
  <c r="S28" i="18"/>
  <c r="AO16" i="18"/>
  <c r="BF20" i="18"/>
  <c r="BH8" i="18"/>
  <c r="BJ16" i="18"/>
  <c r="AS8" i="18"/>
  <c r="AZ11" i="18"/>
  <c r="AH32" i="18"/>
  <c r="AF36" i="18"/>
  <c r="BC24" i="18"/>
  <c r="BE32" i="18"/>
  <c r="BH14" i="18"/>
  <c r="AZ14" i="18"/>
  <c r="N8" i="18"/>
  <c r="Q26" i="18"/>
  <c r="AP10" i="18"/>
  <c r="BJ31" i="18"/>
  <c r="AM11" i="18"/>
  <c r="BL21" i="18"/>
  <c r="BL10" i="18"/>
  <c r="AI20" i="18"/>
  <c r="AK20" i="18"/>
  <c r="BB33" i="18"/>
  <c r="BF24" i="18"/>
  <c r="W8" i="18"/>
  <c r="W16" i="18"/>
  <c r="M28" i="18"/>
  <c r="AN32" i="18"/>
  <c r="AN10" i="18"/>
  <c r="AZ36" i="18"/>
  <c r="AC7" i="18"/>
  <c r="BE18" i="18"/>
  <c r="AH31" i="18"/>
  <c r="AN33" i="18"/>
  <c r="AZ20" i="18"/>
  <c r="AC33" i="18"/>
  <c r="Y36" i="18"/>
  <c r="AK10" i="18"/>
  <c r="W31" i="18"/>
  <c r="BI8" i="18"/>
  <c r="M31" i="18"/>
  <c r="AZ30" i="18"/>
  <c r="BH33" i="18"/>
  <c r="BG14" i="18"/>
  <c r="BC25" i="18"/>
  <c r="AX31" i="18"/>
  <c r="AT7" i="18"/>
  <c r="K11" i="18"/>
  <c r="AN31" i="18"/>
  <c r="P24" i="18"/>
  <c r="N33" i="18"/>
  <c r="BJ22" i="18"/>
  <c r="R30" i="18"/>
  <c r="AM23" i="18"/>
  <c r="X30" i="18"/>
  <c r="U14" i="18"/>
  <c r="AQ30" i="18"/>
  <c r="T36" i="18"/>
  <c r="Q32" i="18"/>
  <c r="AI30" i="18"/>
  <c r="P30" i="18"/>
  <c r="L18" i="18"/>
  <c r="BG21" i="18"/>
  <c r="V25" i="18"/>
  <c r="M14" i="18"/>
  <c r="AD15" i="18"/>
  <c r="R20" i="18"/>
  <c r="X25" i="18"/>
  <c r="L23" i="18"/>
  <c r="AX24" i="18"/>
  <c r="AG25" i="18"/>
  <c r="BD9" i="18"/>
  <c r="BI27" i="18"/>
  <c r="AB33" i="18"/>
  <c r="W10" i="18"/>
  <c r="K15" i="18"/>
  <c r="W29" i="18"/>
  <c r="AQ10" i="18"/>
  <c r="Q24" i="18"/>
  <c r="BG24" i="18"/>
  <c r="AG30" i="18"/>
  <c r="BK17" i="18"/>
  <c r="Y23" i="18"/>
  <c r="BG33" i="18"/>
  <c r="L11" i="18"/>
  <c r="V16" i="18"/>
  <c r="AZ16" i="18"/>
  <c r="BF22" i="18"/>
  <c r="AT30" i="18"/>
  <c r="AT20" i="18"/>
  <c r="AE17" i="18"/>
  <c r="T7" i="18"/>
  <c r="AY20" i="18"/>
  <c r="K16" i="18"/>
  <c r="AT27" i="18"/>
  <c r="AO10" i="18"/>
  <c r="AA12" i="18"/>
  <c r="AA29" i="18"/>
  <c r="BA33" i="18"/>
  <c r="AY30" i="18"/>
  <c r="AJ29" i="18"/>
  <c r="K36" i="18"/>
  <c r="BA18" i="18"/>
  <c r="AB17" i="18"/>
  <c r="AU7" i="18"/>
  <c r="AH9" i="18"/>
  <c r="AI28" i="18"/>
  <c r="AD22" i="18"/>
  <c r="AS7" i="18"/>
  <c r="AL17" i="18"/>
  <c r="V10" i="18"/>
  <c r="V20" i="18"/>
  <c r="BE12" i="18"/>
  <c r="BI16" i="18"/>
  <c r="AB21" i="18"/>
  <c r="Y25" i="18"/>
  <c r="AW17" i="18"/>
  <c r="BJ28" i="18"/>
  <c r="P27" i="18"/>
  <c r="BL24" i="18"/>
  <c r="X8" i="18"/>
  <c r="BE16" i="18"/>
  <c r="AF27" i="18"/>
  <c r="N22" i="18"/>
  <c r="L15" i="18"/>
  <c r="AF11" i="18"/>
  <c r="BA24" i="18"/>
  <c r="AD28" i="18"/>
  <c r="N25" i="18"/>
  <c r="Z20" i="18"/>
  <c r="V36" i="18"/>
  <c r="AU23" i="18"/>
  <c r="AH27" i="18"/>
  <c r="Q25" i="18"/>
  <c r="U32" i="18"/>
  <c r="AF31" i="18"/>
  <c r="BJ25" i="18"/>
  <c r="AE11" i="18"/>
  <c r="AK22" i="18"/>
  <c r="AF22" i="18"/>
  <c r="BJ21" i="18"/>
  <c r="N14" i="18"/>
  <c r="AK11" i="18"/>
  <c r="Q12" i="18"/>
  <c r="L8" i="18"/>
  <c r="Y30" i="18"/>
  <c r="U16" i="18"/>
  <c r="BK22" i="18"/>
  <c r="AB10" i="18"/>
  <c r="S29" i="18"/>
  <c r="O22" i="18"/>
  <c r="K32" i="18"/>
  <c r="BF26" i="18"/>
  <c r="AD9" i="18"/>
  <c r="AH17" i="18"/>
  <c r="AI32" i="18"/>
  <c r="AY16" i="18"/>
  <c r="AO14" i="18"/>
  <c r="AB26" i="18"/>
  <c r="Y27" i="18"/>
  <c r="Z25" i="18"/>
  <c r="BK15" i="18"/>
  <c r="P12" i="18"/>
  <c r="AU11" i="18"/>
  <c r="X7" i="18"/>
  <c r="BL18" i="18"/>
  <c r="BK26" i="18"/>
  <c r="BA21" i="18"/>
  <c r="BF21" i="18"/>
  <c r="BK9" i="18"/>
  <c r="AU15" i="18"/>
  <c r="AP15" i="18"/>
  <c r="AE31" i="18"/>
  <c r="AW31" i="18"/>
  <c r="M9" i="18"/>
  <c r="BH11" i="18"/>
  <c r="AS30" i="18"/>
  <c r="AN30" i="18"/>
  <c r="AG21" i="18"/>
  <c r="AO27" i="18"/>
  <c r="Y18" i="18"/>
  <c r="AN17" i="18"/>
  <c r="W25" i="18"/>
  <c r="K22" i="18"/>
  <c r="L24" i="18"/>
  <c r="BA36" i="18"/>
  <c r="K31" i="18"/>
  <c r="Z21" i="18"/>
  <c r="AN18" i="18"/>
  <c r="Y8" i="18"/>
  <c r="AW27" i="18"/>
  <c r="AU25" i="18"/>
  <c r="U8" i="18"/>
  <c r="AU24" i="18"/>
  <c r="U31" i="18"/>
  <c r="BD22" i="18"/>
  <c r="BL28" i="18"/>
  <c r="BI36" i="18"/>
  <c r="AA11" i="18"/>
  <c r="K27" i="18"/>
  <c r="AU8" i="18"/>
  <c r="L10" i="18"/>
  <c r="BK24" i="18"/>
  <c r="AP32" i="18"/>
  <c r="AP36" i="18"/>
  <c r="AM7" i="18"/>
  <c r="T17" i="18"/>
  <c r="V21" i="18"/>
  <c r="AV24" i="18"/>
  <c r="S7" i="18"/>
  <c r="R16" i="18"/>
  <c r="AX14" i="18"/>
  <c r="AV18" i="18"/>
  <c r="V24" i="18"/>
  <c r="Y22" i="18"/>
  <c r="AR22" i="18"/>
  <c r="AJ15" i="18"/>
  <c r="AO21" i="18"/>
  <c r="BJ11" i="18"/>
  <c r="X33" i="18"/>
  <c r="O28" i="18"/>
  <c r="BB11" i="18"/>
  <c r="AQ7" i="18"/>
  <c r="AJ28" i="18"/>
  <c r="Y9" i="18"/>
  <c r="BJ23" i="18"/>
  <c r="Z17" i="18"/>
  <c r="AP23" i="18"/>
  <c r="AW20" i="18"/>
  <c r="AD31" i="18"/>
  <c r="BB10" i="18"/>
  <c r="O31" i="18"/>
  <c r="BB7" i="18"/>
  <c r="BA12" i="18"/>
  <c r="BK30" i="18"/>
  <c r="BF8" i="18"/>
  <c r="AV32" i="18"/>
  <c r="BH24" i="18"/>
  <c r="Q23" i="18"/>
  <c r="AG33" i="18"/>
  <c r="BL27" i="18"/>
  <c r="L27" i="18"/>
  <c r="AJ17" i="18"/>
  <c r="AJ8" i="18"/>
  <c r="K8" i="18"/>
  <c r="BE28" i="18"/>
  <c r="AW22" i="18"/>
  <c r="AG31" i="18"/>
  <c r="AQ33" i="18"/>
  <c r="AP20" i="18"/>
  <c r="AH22" i="18"/>
  <c r="AM14" i="18"/>
  <c r="AE25" i="18"/>
  <c r="BI14" i="18"/>
  <c r="S26" i="18"/>
  <c r="BA11" i="18"/>
  <c r="AU32" i="18"/>
  <c r="AS17" i="18"/>
  <c r="AM28" i="18"/>
  <c r="BB9" i="18"/>
  <c r="Y14" i="18"/>
  <c r="K7" i="18"/>
  <c r="BC14" i="18"/>
  <c r="S10" i="18"/>
  <c r="AK23" i="18"/>
  <c r="AR31" i="18"/>
  <c r="AA36" i="18"/>
  <c r="AK12" i="18"/>
  <c r="AQ31" i="18"/>
  <c r="L36" i="18"/>
  <c r="AK29" i="18"/>
  <c r="BG18" i="18"/>
  <c r="M18" i="18"/>
  <c r="AZ24" i="18"/>
  <c r="AD14" i="18"/>
  <c r="AE28" i="18"/>
  <c r="BL26" i="18"/>
  <c r="AN11" i="18"/>
  <c r="AX15" i="18"/>
  <c r="AV20" i="18"/>
  <c r="AA30" i="18"/>
  <c r="AB16" i="18"/>
  <c r="AQ9" i="18"/>
  <c r="Z30" i="18"/>
  <c r="BI12" i="18"/>
  <c r="Z10" i="18"/>
  <c r="AE22" i="18"/>
  <c r="BI17" i="18"/>
  <c r="AO7" i="18"/>
  <c r="X31" i="18"/>
  <c r="U21" i="18"/>
  <c r="AK15" i="18"/>
  <c r="BI10" i="18"/>
  <c r="AZ23" i="18"/>
  <c r="AQ29" i="18"/>
  <c r="AA31" i="18"/>
  <c r="AY17" i="18"/>
  <c r="AX9" i="18"/>
  <c r="AA22" i="18"/>
  <c r="AL30" i="18"/>
  <c r="W7" i="18"/>
  <c r="AC31" i="18"/>
  <c r="V18" i="18"/>
  <c r="BL11" i="18"/>
  <c r="AU22" i="18"/>
  <c r="BD7" i="18"/>
  <c r="R11" i="18"/>
  <c r="AK27" i="18"/>
  <c r="T20" i="18"/>
  <c r="L21" i="18"/>
  <c r="BD16" i="18"/>
  <c r="BH16" i="18"/>
  <c r="AN25" i="18"/>
  <c r="AL7" i="18"/>
  <c r="AD18" i="18"/>
  <c r="Y31" i="18"/>
  <c r="BH36" i="18"/>
  <c r="S20" i="18"/>
  <c r="AE32" i="18"/>
  <c r="U22" i="18"/>
  <c r="P26" i="18"/>
  <c r="AN16" i="18"/>
  <c r="Q31" i="18"/>
  <c r="AM24" i="18"/>
  <c r="T32" i="18"/>
  <c r="S11" i="18"/>
  <c r="U29" i="18"/>
  <c r="V14" i="18"/>
  <c r="AD32" i="18"/>
  <c r="BG26" i="18"/>
  <c r="AG22" i="18"/>
  <c r="BC10" i="18"/>
  <c r="AP25" i="18"/>
  <c r="AR18" i="18"/>
  <c r="BA31" i="18"/>
  <c r="AZ10" i="18"/>
  <c r="U15" i="18"/>
  <c r="BC28" i="18"/>
  <c r="AE26" i="18"/>
  <c r="M27" i="18"/>
  <c r="R36" i="18"/>
  <c r="AU20" i="18"/>
  <c r="V29" i="18"/>
  <c r="V9" i="18"/>
  <c r="T22" i="18"/>
  <c r="BE10" i="18"/>
  <c r="AN21" i="18"/>
  <c r="AO20" i="18"/>
  <c r="AQ8" i="18"/>
  <c r="X15" i="18"/>
  <c r="AI11" i="18"/>
  <c r="BE17" i="18"/>
  <c r="BK27" i="18"/>
  <c r="U20" i="18"/>
  <c r="AL11" i="18"/>
  <c r="AE33" i="18"/>
  <c r="BK23" i="18"/>
  <c r="AB14" i="18"/>
  <c r="O33" i="18"/>
  <c r="AR36" i="18"/>
  <c r="P28" i="18"/>
  <c r="N28" i="18"/>
  <c r="AO11" i="18"/>
  <c r="AP11" i="18"/>
  <c r="N29" i="18"/>
  <c r="V26" i="18"/>
  <c r="AS10" i="18"/>
  <c r="W22" i="18"/>
  <c r="Y15" i="18"/>
  <c r="AW8" i="18"/>
  <c r="AS26" i="18"/>
  <c r="K14" i="18"/>
  <c r="AR27" i="18"/>
  <c r="K29" i="18"/>
  <c r="AK14" i="18"/>
  <c r="AF12" i="18"/>
  <c r="AO15" i="18"/>
  <c r="AS18" i="18"/>
  <c r="AY24" i="18"/>
  <c r="BL8" i="18"/>
  <c r="AZ29" i="18"/>
  <c r="AF30" i="18"/>
  <c r="O30" i="18"/>
  <c r="AH15" i="18"/>
  <c r="W20" i="18"/>
  <c r="AE10" i="18"/>
  <c r="AV36" i="18"/>
  <c r="N27" i="18"/>
  <c r="AC25" i="18"/>
  <c r="AH21" i="18"/>
  <c r="BD23" i="18"/>
  <c r="AJ12" i="18"/>
  <c r="AJ33" i="18"/>
  <c r="AY9" i="18"/>
  <c r="W30" i="18"/>
  <c r="BD11" i="18"/>
  <c r="BI33" i="18"/>
  <c r="BE26" i="18"/>
  <c r="Q28" i="18"/>
  <c r="AC8" i="18"/>
  <c r="BJ32" i="18"/>
  <c r="AS16" i="18"/>
  <c r="BL31" i="18"/>
  <c r="O14" i="18"/>
  <c r="BL14" i="18"/>
  <c r="AK9" i="18"/>
  <c r="V11" i="18"/>
  <c r="P15" i="18"/>
  <c r="P16" i="18"/>
  <c r="P23" i="18"/>
  <c r="AL24" i="18"/>
  <c r="AF32" i="18"/>
  <c r="BB23" i="18"/>
  <c r="AA14" i="18"/>
  <c r="P18" i="18"/>
  <c r="BK10" i="18"/>
  <c r="V31" i="18"/>
  <c r="BC22" i="18"/>
  <c r="BJ20" i="18"/>
  <c r="AM36" i="18"/>
  <c r="AD10" i="18"/>
  <c r="AT10" i="18"/>
  <c r="AZ7" i="18"/>
  <c r="BK12" i="18"/>
  <c r="BC30" i="18"/>
  <c r="K30" i="18"/>
  <c r="BL15" i="18"/>
  <c r="R29" i="18"/>
  <c r="BL22" i="18"/>
  <c r="AF7" i="18"/>
  <c r="M32" i="18"/>
  <c r="AB36" i="18"/>
  <c r="AF16" i="18"/>
  <c r="BI29" i="18"/>
  <c r="AR28" i="18"/>
  <c r="AI10" i="18"/>
  <c r="AP31" i="18"/>
  <c r="AY28" i="18"/>
  <c r="Q9" i="18"/>
  <c r="AK33" i="18"/>
  <c r="AZ28" i="18"/>
  <c r="Z18" i="18"/>
  <c r="AG29" i="18"/>
  <c r="AT11" i="18"/>
  <c r="BC16" i="18"/>
  <c r="BC18" i="18"/>
  <c r="BJ17" i="18"/>
  <c r="BJ10" i="18"/>
  <c r="W11" i="18"/>
  <c r="AV9" i="18"/>
  <c r="BE27" i="18"/>
  <c r="R31" i="18"/>
  <c r="AP16" i="18"/>
  <c r="X16" i="18"/>
  <c r="BB14" i="18"/>
  <c r="M20" i="18"/>
  <c r="O15" i="18"/>
  <c r="AG28" i="18"/>
  <c r="AS11" i="18"/>
  <c r="T15" i="18"/>
  <c r="AC12" i="18"/>
  <c r="Q16" i="18"/>
  <c r="AE18" i="18"/>
  <c r="AQ25" i="18"/>
  <c r="AT31" i="18"/>
  <c r="AT8" i="18"/>
  <c r="Q29" i="18"/>
  <c r="P25" i="18"/>
  <c r="P7" i="18"/>
  <c r="AZ9" i="18"/>
  <c r="AW12" i="18"/>
  <c r="BC21" i="18"/>
  <c r="Q7" i="18"/>
  <c r="AA21" i="18"/>
  <c r="AQ36" i="18"/>
  <c r="BC20" i="18"/>
  <c r="AA8" i="18"/>
  <c r="AM12" i="18"/>
  <c r="AF14" i="18"/>
  <c r="U9" i="18"/>
  <c r="AA33" i="18"/>
  <c r="Y24" i="18"/>
  <c r="AV29" i="18"/>
  <c r="S24" i="18"/>
  <c r="AN23" i="18"/>
  <c r="AT32" i="18"/>
  <c r="M33" i="18"/>
  <c r="AU27" i="18"/>
  <c r="BH32" i="18"/>
  <c r="AX20" i="18"/>
  <c r="W28" i="18"/>
  <c r="T30" i="18"/>
  <c r="AW26" i="18"/>
  <c r="AN20" i="18"/>
  <c r="P21" i="18"/>
  <c r="AF20" i="18"/>
  <c r="BB18" i="18"/>
  <c r="BI15" i="18"/>
  <c r="AM33" i="18"/>
  <c r="AK17" i="18"/>
  <c r="AV21" i="18"/>
  <c r="T25" i="18"/>
  <c r="AH14" i="18"/>
  <c r="BE24" i="18"/>
  <c r="AO17" i="18"/>
  <c r="BD30" i="18"/>
  <c r="AX18" i="18"/>
  <c r="BD24" i="18"/>
  <c r="AM9" i="18"/>
  <c r="AG27" i="18"/>
  <c r="AI7" i="18"/>
  <c r="P17" i="18"/>
  <c r="AW33" i="18"/>
  <c r="T29" i="18"/>
  <c r="L32" i="18"/>
  <c r="BC17" i="18"/>
  <c r="AF29" i="18"/>
  <c r="O7" i="18"/>
  <c r="AQ27" i="18"/>
  <c r="BI30" i="18"/>
  <c r="AB28" i="18"/>
  <c r="AE36" i="18"/>
  <c r="AS27" i="18"/>
  <c r="AR21" i="18"/>
  <c r="AT29" i="18"/>
  <c r="AC28" i="18"/>
  <c r="U17" i="18"/>
  <c r="R10" i="18"/>
  <c r="AL16" i="18"/>
  <c r="BC29" i="18"/>
  <c r="AY32" i="18"/>
  <c r="X14" i="18"/>
  <c r="R27" i="18"/>
  <c r="AD26" i="18"/>
  <c r="BE8" i="18"/>
  <c r="AC24" i="18"/>
  <c r="AR25" i="18"/>
  <c r="Z14" i="18"/>
  <c r="V28" i="18"/>
  <c r="AL25" i="18"/>
  <c r="BB25" i="18"/>
  <c r="AD25" i="18"/>
  <c r="BD15" i="18"/>
  <c r="AG15" i="18"/>
  <c r="BB21" i="18"/>
  <c r="AI27" i="18"/>
  <c r="W36" i="18"/>
  <c r="BH22" i="18"/>
  <c r="M7" i="18"/>
  <c r="AT26" i="18"/>
  <c r="AH33" i="18"/>
  <c r="AG16" i="18"/>
  <c r="BC9" i="18"/>
  <c r="BH23" i="18"/>
  <c r="Y28" i="18"/>
  <c r="AT15" i="18"/>
  <c r="AD36" i="18"/>
  <c r="AZ8" i="18"/>
  <c r="AO12" i="18"/>
  <c r="BD25" i="18"/>
  <c r="T24" i="18"/>
  <c r="N10" i="18"/>
  <c r="T11" i="18"/>
  <c r="BJ36" i="18"/>
  <c r="AR24" i="18"/>
  <c r="Z26" i="18"/>
  <c r="BE15" i="18"/>
  <c r="AW23" i="18"/>
  <c r="AC20" i="18"/>
  <c r="AI26" i="18"/>
  <c r="N7" i="18"/>
  <c r="AH20" i="18"/>
  <c r="AS15" i="18"/>
  <c r="S18" i="18"/>
  <c r="AV16" i="18"/>
  <c r="AB22" i="18"/>
  <c r="BL23" i="18"/>
  <c r="BG31" i="18"/>
  <c r="X28" i="18"/>
  <c r="AJ11" i="18"/>
  <c r="AA20" i="18"/>
  <c r="M19" i="18" l="1"/>
  <c r="S6" i="18"/>
  <c r="BB13" i="18"/>
  <c r="AA13" i="18"/>
  <c r="T13" i="18"/>
  <c r="BD13" i="18"/>
  <c r="BL13" i="18"/>
  <c r="W6" i="18"/>
  <c r="AM13" i="18"/>
  <c r="W13" i="18"/>
  <c r="AJ6" i="18"/>
  <c r="BF13" i="18"/>
  <c r="BE13" i="18"/>
  <c r="AP6" i="18"/>
  <c r="AH6" i="18"/>
  <c r="AR6" i="18"/>
  <c r="Z13" i="18"/>
  <c r="K6" i="18"/>
  <c r="AM6" i="18"/>
  <c r="AU6" i="18"/>
  <c r="BJ6" i="18"/>
  <c r="AV13" i="18"/>
  <c r="BJ13" i="18"/>
  <c r="AU13" i="18"/>
  <c r="Y6" i="18"/>
  <c r="AL13" i="18"/>
  <c r="N19" i="18"/>
  <c r="AX6" i="18"/>
  <c r="AI13" i="18"/>
  <c r="N13" i="18"/>
  <c r="AC13" i="18"/>
  <c r="P13" i="18"/>
  <c r="AL6" i="18"/>
  <c r="AT6" i="18"/>
  <c r="AW6" i="18"/>
  <c r="AD6" i="18"/>
  <c r="AQ13" i="18"/>
  <c r="O13" i="18"/>
  <c r="BD6" i="18"/>
  <c r="AO6" i="18"/>
  <c r="BB6" i="18"/>
  <c r="BG13" i="18"/>
  <c r="AC6" i="18"/>
  <c r="AZ13" i="18"/>
  <c r="BI6" i="18"/>
  <c r="AW13" i="18"/>
  <c r="AB6" i="18"/>
  <c r="AA6" i="18"/>
  <c r="BE6" i="18"/>
  <c r="L13" i="18"/>
  <c r="BA13" i="18"/>
  <c r="AK6" i="18"/>
  <c r="AY6" i="18"/>
  <c r="K13" i="18"/>
  <c r="BH6" i="18"/>
  <c r="R6" i="18"/>
  <c r="AG6" i="18"/>
  <c r="BA6" i="18"/>
  <c r="X13" i="18"/>
  <c r="AO13" i="18"/>
  <c r="M13" i="18"/>
  <c r="BL6" i="18"/>
  <c r="AN6" i="18"/>
  <c r="N6" i="18"/>
  <c r="T6" i="18"/>
  <c r="BH13" i="18"/>
  <c r="K19" i="18"/>
  <c r="BF6" i="18"/>
  <c r="AG13" i="18"/>
  <c r="AY13" i="18"/>
  <c r="AR13" i="18"/>
  <c r="BK6" i="18"/>
  <c r="AT13" i="18"/>
  <c r="V6" i="18"/>
  <c r="AN13" i="18"/>
  <c r="AQ6" i="18"/>
  <c r="AS6" i="18"/>
  <c r="AJ13" i="18"/>
  <c r="Q13" i="18"/>
  <c r="AP13" i="18"/>
  <c r="BG6" i="18"/>
  <c r="AE13" i="18"/>
  <c r="V13" i="18"/>
  <c r="AS13" i="18"/>
  <c r="BK13" i="18"/>
  <c r="P6" i="18"/>
  <c r="Z6" i="18"/>
  <c r="M6" i="18"/>
  <c r="AH13" i="18"/>
  <c r="BC13" i="18"/>
  <c r="X6" i="18"/>
  <c r="L6" i="18"/>
  <c r="O6" i="18"/>
  <c r="Q6" i="18"/>
  <c r="AK13" i="18"/>
  <c r="AD13" i="18"/>
  <c r="Y13" i="18"/>
  <c r="AX13" i="18"/>
  <c r="AI6" i="18"/>
  <c r="AF13" i="18"/>
  <c r="AF6" i="18"/>
  <c r="AZ6" i="18"/>
  <c r="AB13" i="18"/>
  <c r="BI13" i="18"/>
  <c r="U13" i="18"/>
  <c r="AV6" i="18"/>
  <c r="R13" i="18"/>
  <c r="U6" i="18"/>
  <c r="L19" i="18"/>
  <c r="BC6" i="18"/>
  <c r="S13" i="18"/>
  <c r="AE6" i="18"/>
  <c r="AS19" i="18"/>
  <c r="AO19" i="18"/>
  <c r="Q19" i="18"/>
  <c r="U19" i="18"/>
  <c r="BG19" i="18"/>
  <c r="AY19" i="18"/>
  <c r="V19" i="18"/>
  <c r="AK19" i="18"/>
  <c r="BL19" i="18"/>
  <c r="AH19" i="18"/>
  <c r="BJ19" i="18"/>
  <c r="T19" i="18"/>
  <c r="AC19" i="18"/>
  <c r="S19" i="18"/>
  <c r="AW19" i="18"/>
  <c r="P19" i="18"/>
  <c r="BB19" i="18"/>
  <c r="Z19" i="18"/>
  <c r="AJ19" i="18"/>
  <c r="AR19" i="18"/>
  <c r="BD19" i="18"/>
  <c r="BF19" i="18"/>
  <c r="AX19" i="18"/>
  <c r="Y19" i="18"/>
  <c r="AP19" i="18"/>
  <c r="AN19" i="18"/>
  <c r="AT19" i="18"/>
  <c r="AZ19" i="18"/>
  <c r="AB19" i="18"/>
  <c r="AL19" i="18"/>
  <c r="AU19" i="18"/>
  <c r="BE19" i="18"/>
  <c r="X19" i="18"/>
  <c r="AG19" i="18"/>
  <c r="AF19" i="18"/>
  <c r="AD19" i="18"/>
  <c r="O19" i="18"/>
  <c r="AM19" i="18"/>
  <c r="AA19" i="18"/>
  <c r="R19" i="18"/>
  <c r="BI19" i="18"/>
  <c r="BA19" i="18"/>
  <c r="AQ19" i="18"/>
  <c r="BK19" i="18"/>
  <c r="BH19" i="18"/>
  <c r="BC19" i="18"/>
  <c r="AE19" i="18"/>
  <c r="W19" i="18"/>
  <c r="AI19" i="18"/>
  <c r="AV19" i="18"/>
  <c r="M5" i="18" l="1"/>
  <c r="N5" i="18"/>
  <c r="L5" i="18"/>
  <c r="K5" i="18"/>
  <c r="AV5" i="18"/>
  <c r="AB5" i="18"/>
  <c r="Y5" i="18"/>
  <c r="T5" i="18"/>
  <c r="AH5" i="18"/>
  <c r="BG5" i="18"/>
  <c r="AE5" i="18"/>
  <c r="BA5" i="18"/>
  <c r="AU5" i="18"/>
  <c r="AN5" i="18"/>
  <c r="BD5" i="18"/>
  <c r="P5" i="18"/>
  <c r="S5" i="18"/>
  <c r="AI5" i="18"/>
  <c r="O5" i="18"/>
  <c r="Z5" i="18"/>
  <c r="V5" i="18"/>
  <c r="BK5" i="18"/>
  <c r="AA5" i="18"/>
  <c r="AF5" i="18"/>
  <c r="X5" i="18"/>
  <c r="AZ5" i="18"/>
  <c r="AX5" i="18"/>
  <c r="BL5" i="18"/>
  <c r="AO5" i="18"/>
  <c r="AM5" i="18"/>
  <c r="Q5" i="18"/>
  <c r="BH5" i="18"/>
  <c r="BI5" i="18"/>
  <c r="AL5" i="18"/>
  <c r="R5" i="18"/>
  <c r="AJ5" i="18"/>
  <c r="AP5" i="18"/>
  <c r="AR5" i="18"/>
  <c r="BJ5" i="18"/>
  <c r="U5" i="18"/>
  <c r="BC5" i="18"/>
  <c r="AW5" i="18"/>
  <c r="AC5" i="18"/>
  <c r="AY5" i="18"/>
  <c r="W5" i="18"/>
  <c r="AQ5" i="18"/>
  <c r="AD5" i="18"/>
  <c r="AG5" i="18"/>
  <c r="BE5" i="18"/>
  <c r="AT5" i="18"/>
  <c r="BF5" i="18"/>
  <c r="BB5" i="18"/>
  <c r="AK5" i="18"/>
  <c r="AS5" i="18"/>
</calcChain>
</file>

<file path=xl/sharedStrings.xml><?xml version="1.0" encoding="utf-8"?>
<sst xmlns="http://schemas.openxmlformats.org/spreadsheetml/2006/main" count="1763" uniqueCount="150">
  <si>
    <t>GDP at market prices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</si>
  <si>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</si>
  <si>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</si>
  <si>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</si>
  <si>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</si>
  <si>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</si>
  <si>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</si>
  <si>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</si>
  <si>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</si>
  <si>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</si>
  <si>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</si>
  <si>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</si>
  <si>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</si>
  <si>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</si>
  <si>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Real Estate Activities</t>
  </si>
  <si>
    <t xml:space="preserve">Public Administration </t>
  </si>
  <si>
    <t>Education</t>
  </si>
  <si>
    <t>Other Service Activities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</si>
  <si>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</si>
  <si>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</si>
  <si>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</si>
  <si>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</si>
  <si>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</si>
  <si>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</si>
  <si>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</si>
  <si>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</si>
  <si>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</si>
  <si>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</si>
  <si>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</si>
  <si>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</si>
  <si>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</si>
  <si>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</si>
  <si>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</si>
  <si>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</si>
  <si>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</si>
  <si>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</si>
  <si>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</si>
  <si>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</si>
  <si>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</si>
  <si>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</si>
  <si>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</si>
  <si>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</si>
  <si>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</si>
  <si>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</si>
  <si>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</si>
  <si>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</si>
  <si>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</si>
  <si>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</si>
  <si>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</si>
  <si>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</si>
  <si>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Source: Uganda Bureau of Statistics</t>
  </si>
  <si>
    <t>2014Q3</t>
  </si>
  <si>
    <t>Trade &amp; Repairs</t>
  </si>
  <si>
    <t>Transportation &amp; Storage</t>
  </si>
  <si>
    <t>Information &amp; Communication</t>
  </si>
  <si>
    <t xml:space="preserve">Accommodation &amp; Food Service </t>
  </si>
  <si>
    <t xml:space="preserve">Professional, Scientific &amp; Technical </t>
  </si>
  <si>
    <t xml:space="preserve">Administrative &amp; Support Service </t>
  </si>
  <si>
    <t xml:space="preserve">Human Health &amp; Social Work </t>
  </si>
  <si>
    <t>Activities of Households</t>
  </si>
  <si>
    <t>2009/10</t>
  </si>
  <si>
    <t>2010/11</t>
  </si>
  <si>
    <t>2011/12</t>
  </si>
  <si>
    <t>2012/13</t>
  </si>
  <si>
    <t>2013/14</t>
  </si>
  <si>
    <t>2014/15</t>
  </si>
  <si>
    <t>2008/09</t>
  </si>
  <si>
    <t>2007/08</t>
  </si>
  <si>
    <t>Activity</t>
  </si>
  <si>
    <t>Uganda Bureau of Statistics</t>
  </si>
  <si>
    <t>Agriculture, Forestry &amp; Fishing</t>
  </si>
  <si>
    <t>Arts, Entertainment &amp; Recreation</t>
  </si>
  <si>
    <t xml:space="preserve">Financial &amp; Insurance </t>
  </si>
  <si>
    <t>2014Q4</t>
  </si>
  <si>
    <t>2015Q1</t>
  </si>
  <si>
    <t>2015Q2</t>
  </si>
  <si>
    <t>Taxes on Products</t>
  </si>
  <si>
    <t>2015/16</t>
  </si>
  <si>
    <t>2015Q3</t>
  </si>
  <si>
    <t>Table 10: Summary of QGDP at constant 2009/10 prices, percentage change, 2010/11-2015/16</t>
  </si>
  <si>
    <t>2016/17</t>
  </si>
  <si>
    <t>WHAT DO USERS WANT?</t>
  </si>
  <si>
    <t>The original unadjusted series and all components</t>
  </si>
  <si>
    <t>Policy Formulations</t>
  </si>
  <si>
    <t>Macro-economic model building</t>
  </si>
  <si>
    <t>To determine what actually happened</t>
  </si>
  <si>
    <t>The original unadjusted series</t>
  </si>
  <si>
    <t>Analysis of the effect of particular events such as a strike</t>
  </si>
  <si>
    <t>The irregular component</t>
  </si>
  <si>
    <t>Trend-cycle and irregular component</t>
  </si>
  <si>
    <t>Long-term forecasting</t>
  </si>
  <si>
    <t>The trend cycle component</t>
  </si>
  <si>
    <t>2017/18</t>
  </si>
  <si>
    <t>INDUSTRY</t>
  </si>
  <si>
    <t>SERVICES</t>
  </si>
  <si>
    <t>ADJUSTMENTS</t>
  </si>
  <si>
    <t>AGRICULTURE,FORESTRY&amp;FISHING</t>
  </si>
  <si>
    <t>GDP AT MARKET PRICES</t>
  </si>
  <si>
    <t>ADJUSTMENT</t>
  </si>
  <si>
    <t>ACTIVITY</t>
  </si>
  <si>
    <t>TREND CYCLE ESTIMATES</t>
  </si>
  <si>
    <t>ORIGINAL ESTIMATES</t>
  </si>
  <si>
    <t>SEASONALLY ADJUSTED ESTIMATES</t>
  </si>
  <si>
    <t>MAIN USE OF DATA</t>
  </si>
  <si>
    <t>WHAT DATA SHOULD I USE?</t>
  </si>
  <si>
    <t>WORKSHEET</t>
  </si>
  <si>
    <t>Could be Unadjusted, adjusted, trend-cycle or all components depending on the main purpose of the model</t>
  </si>
  <si>
    <t>Business Cycle analysis &amp; detection of turning points</t>
  </si>
  <si>
    <t>Short-term and medium term forecasting</t>
  </si>
  <si>
    <t>Original unadjusted series and all its components</t>
  </si>
  <si>
    <t>Table 3: Summary of QGDP at constant 2009/10 prices, IMPLICIT PRICE DEFLATORS, 2013/14-2017/18</t>
  </si>
  <si>
    <t>Table 4: Summary of QGDP at constant prices, PERCENTAGE SHARE, 2013/14-2017/18</t>
  </si>
  <si>
    <t>Table 11: SEASONALLY ADJUSTED Value Added at constant 2009/10 prices, IMPLICIT PRICE DEFLATORS, 2013/14-2017/18</t>
  </si>
  <si>
    <t>Table 15: TREND-CYCLE Value Added at constant 2009/10 prices, IMPLICIT PRICE DEFLATORS, 2013/14-2017/18</t>
  </si>
  <si>
    <t>Notes:</t>
  </si>
  <si>
    <t>a</t>
  </si>
  <si>
    <t>Seasonally adjusted data are subject to revisions as future data become available, even when the original data are not revised.</t>
  </si>
  <si>
    <t>b</t>
  </si>
  <si>
    <t>c</t>
  </si>
  <si>
    <t>d</t>
  </si>
  <si>
    <t>e</t>
  </si>
  <si>
    <t>Original (Unadjusted) data are useful in their own right. They show the actual economic events that have occurred and therefore Seasonally adjusted data should not replace the unadjusted data.</t>
  </si>
  <si>
    <t>Seasonally adjusted data is the sum of the Trend-cycle component and the Irregular component. When the Irregular component is strong, the Seasonally adjusted series may not present a smooth pattern.</t>
  </si>
  <si>
    <t>Year</t>
  </si>
  <si>
    <t>Period</t>
  </si>
  <si>
    <t xml:space="preserve">        Agriculture, Forestry &amp; Fishing</t>
  </si>
  <si>
    <t xml:space="preserve">        Industry</t>
  </si>
  <si>
    <t xml:space="preserve">        Services</t>
  </si>
  <si>
    <t xml:space="preserve">        Taxes on products</t>
  </si>
  <si>
    <t>Original_VA</t>
  </si>
  <si>
    <t>Original_VA, Deseason_VA, Trend_VA</t>
  </si>
  <si>
    <t>Deseason_VA and Trend_VA</t>
  </si>
  <si>
    <t>Trend_VA</t>
  </si>
  <si>
    <t>Original (Unadjusted) estimates have been benchmarked to the revised 2017/18 Annual GDP estimates (October release 2018) and therefore revisions have been made to all Quarters of 2017/18.</t>
  </si>
  <si>
    <t>Seasonally adjusted and Trend-cycle estimates represent an analytical elaboration of the data designed to show the underlying movements that may be hidden by the seasonal variations.</t>
  </si>
  <si>
    <t>2018/19</t>
  </si>
  <si>
    <t xml:space="preserve"> </t>
  </si>
  <si>
    <t>2019/20</t>
  </si>
  <si>
    <t>2020/21</t>
  </si>
  <si>
    <t>2021/22</t>
  </si>
  <si>
    <t>TABLE 1: SUMMARY OF QGDP AT CONSTANT 2016/17 PRICES, BILLION SHILLINGS, 2016/17-2021/22</t>
  </si>
  <si>
    <t>TABLE 2: SUMMARY OF QGDP AT CONSTANT 2016/17 PRICES, PERCENTAGE CHANGE, 2016/17-2021/22</t>
  </si>
  <si>
    <t>Table 3: ORIGINAL UNADJUSTED Value Added by activity at constant 2016/17 prices, BILLION SHILLINGS, 2016/17-2021/22</t>
  </si>
  <si>
    <t>Table 4: ORIGINAL UNADJUSTED Value Added at constant 2016/17 prices, PERCENTAGE CHANGE, 2016/17-2021/22</t>
  </si>
  <si>
    <t>Table 5: ORIGINAL UNADJUSTED Value Added by activity at constant 2016/17 prices, IMPLICIT PRICE DEFLATORS, 2016/17-2021/22</t>
  </si>
  <si>
    <t>Table 6: SEASONALLY ADJUSTED Value Added at constant 2016/17 prices, BILLION SHILLINGS, 2016/17-2021/22</t>
  </si>
  <si>
    <t>Table 7: SEASONALLY ADJUSTED Value Added at constant 2016/17 prices,PERCENTAGE CHANGE, 2016/17-2021/22</t>
  </si>
  <si>
    <t>Table 8: SEASONALLY ADJUSTED Value Added at constant 2016/17 prices, DECOMPOSITION OF GROWTH, 2016/17-2021/22</t>
  </si>
  <si>
    <t>Table 9: TREND-CYCLE Value Added at constant 2016/17 prices, BILLION SHILLINGS, 2016/17-2021/22</t>
  </si>
  <si>
    <t>Table 10: TREND-CYCLE Value Added at constant 2016/17 prices, PERCENTAGE CHANGE, 2016/17-2021/22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</si>
</sst>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0.0;[Red]0.0"/>
    <numFmt numFmtId="170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color theme="1"/>
      <name val="Arial"/>
      <family val="2"/>
    </font>
    <font>
      <sz val="8"/>
      <color rgb="FFFF0000"/>
      <name val="Arial"/>
      <family val="2"/>
    </font>
    <font>
      <i/>
      <sz val="8.5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.5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5" fillId="0" borderId="0" xfId="0" applyFont="1"/>
    <xf numFmtId="165" fontId="2" fillId="0" borderId="0" xfId="0" applyNumberFormat="1" applyFont="1" applyBorder="1"/>
    <xf numFmtId="165" fontId="6" fillId="0" borderId="0" xfId="0" applyNumberFormat="1" applyFont="1" applyBorder="1"/>
    <xf numFmtId="3" fontId="6" fillId="0" borderId="0" xfId="0" applyNumberFormat="1" applyFont="1" applyBorder="1" applyAlignment="1" applyProtection="1"/>
    <xf numFmtId="167" fontId="5" fillId="0" borderId="0" xfId="1" applyNumberFormat="1" applyFont="1"/>
    <xf numFmtId="166" fontId="5" fillId="0" borderId="0" xfId="1" applyNumberFormat="1" applyFont="1"/>
    <xf numFmtId="0" fontId="4" fillId="0" borderId="2" xfId="0" applyFont="1" applyBorder="1"/>
    <xf numFmtId="0" fontId="5" fillId="0" borderId="0" xfId="0" applyFont="1" applyBorder="1"/>
    <xf numFmtId="0" fontId="4" fillId="0" borderId="0" xfId="0" applyFont="1" applyBorder="1"/>
    <xf numFmtId="166" fontId="5" fillId="0" borderId="0" xfId="1" applyNumberFormat="1" applyFont="1" applyBorder="1"/>
    <xf numFmtId="166" fontId="4" fillId="0" borderId="0" xfId="1" applyNumberFormat="1" applyFont="1" applyBorder="1"/>
    <xf numFmtId="0" fontId="5" fillId="0" borderId="1" xfId="0" applyFont="1" applyBorder="1"/>
    <xf numFmtId="0" fontId="2" fillId="0" borderId="3" xfId="0" applyFont="1" applyBorder="1" applyAlignment="1">
      <alignment horizontal="right"/>
    </xf>
    <xf numFmtId="0" fontId="7" fillId="0" borderId="0" xfId="0" applyFont="1"/>
    <xf numFmtId="167" fontId="5" fillId="0" borderId="0" xfId="1" applyNumberFormat="1" applyFont="1" applyBorder="1"/>
    <xf numFmtId="168" fontId="5" fillId="0" borderId="0" xfId="0" applyNumberFormat="1" applyFont="1" applyBorder="1"/>
    <xf numFmtId="3" fontId="6" fillId="0" borderId="0" xfId="0" applyNumberFormat="1" applyFont="1" applyBorder="1" applyAlignment="1" applyProtection="1">
      <alignment wrapText="1"/>
    </xf>
    <xf numFmtId="0" fontId="5" fillId="0" borderId="0" xfId="0" applyNumberFormat="1" applyFont="1" applyBorder="1" applyAlignment="1">
      <alignment horizontal="left" vertical="top" wrapText="1"/>
    </xf>
    <xf numFmtId="168" fontId="4" fillId="0" borderId="0" xfId="0" applyNumberFormat="1" applyFont="1" applyBorder="1"/>
    <xf numFmtId="168" fontId="5" fillId="0" borderId="1" xfId="0" applyNumberFormat="1" applyFont="1" applyBorder="1"/>
    <xf numFmtId="167" fontId="4" fillId="0" borderId="0" xfId="0" applyNumberFormat="1" applyFont="1" applyBorder="1"/>
    <xf numFmtId="0" fontId="4" fillId="0" borderId="3" xfId="0" applyFont="1" applyBorder="1" applyAlignment="1">
      <alignment horizontal="center"/>
    </xf>
    <xf numFmtId="167" fontId="2" fillId="0" borderId="3" xfId="1" applyNumberFormat="1" applyFont="1" applyBorder="1" applyAlignment="1">
      <alignment horizontal="right"/>
    </xf>
    <xf numFmtId="167" fontId="5" fillId="0" borderId="0" xfId="0" applyNumberFormat="1" applyFont="1" applyBorder="1"/>
    <xf numFmtId="167" fontId="5" fillId="0" borderId="1" xfId="0" applyNumberFormat="1" applyFont="1" applyBorder="1"/>
    <xf numFmtId="167" fontId="4" fillId="0" borderId="0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left"/>
    </xf>
    <xf numFmtId="164" fontId="0" fillId="0" borderId="0" xfId="1" applyFont="1"/>
    <xf numFmtId="164" fontId="0" fillId="0" borderId="0" xfId="0" applyNumberFormat="1"/>
    <xf numFmtId="0" fontId="3" fillId="0" borderId="0" xfId="0" applyFont="1"/>
    <xf numFmtId="167" fontId="3" fillId="0" borderId="0" xfId="1" applyNumberFormat="1" applyFont="1"/>
    <xf numFmtId="168" fontId="5" fillId="0" borderId="0" xfId="1" applyNumberFormat="1" applyFont="1" applyBorder="1" applyAlignment="1">
      <alignment horizontal="right"/>
    </xf>
    <xf numFmtId="168" fontId="5" fillId="0" borderId="1" xfId="1" applyNumberFormat="1" applyFont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0" xfId="0" applyFont="1"/>
    <xf numFmtId="0" fontId="10" fillId="0" borderId="3" xfId="0" applyFont="1" applyBorder="1" applyAlignment="1">
      <alignment horizontal="right"/>
    </xf>
    <xf numFmtId="0" fontId="9" fillId="0" borderId="0" xfId="0" applyFont="1" applyBorder="1"/>
    <xf numFmtId="165" fontId="10" fillId="0" borderId="0" xfId="0" applyNumberFormat="1" applyFont="1" applyBorder="1"/>
    <xf numFmtId="165" fontId="11" fillId="0" borderId="0" xfId="0" applyNumberFormat="1" applyFont="1" applyBorder="1"/>
    <xf numFmtId="168" fontId="8" fillId="0" borderId="0" xfId="1" applyNumberFormat="1" applyFont="1" applyBorder="1"/>
    <xf numFmtId="3" fontId="11" fillId="0" borderId="0" xfId="0" applyNumberFormat="1" applyFont="1" applyBorder="1" applyAlignment="1" applyProtection="1"/>
    <xf numFmtId="0" fontId="8" fillId="0" borderId="0" xfId="0" applyFont="1" applyBorder="1"/>
    <xf numFmtId="0" fontId="8" fillId="0" borderId="1" xfId="0" applyFont="1" applyBorder="1"/>
    <xf numFmtId="168" fontId="8" fillId="0" borderId="1" xfId="1" applyNumberFormat="1" applyFont="1" applyBorder="1"/>
    <xf numFmtId="168" fontId="8" fillId="0" borderId="0" xfId="0" applyNumberFormat="1" applyFont="1"/>
    <xf numFmtId="167" fontId="9" fillId="0" borderId="0" xfId="1" applyNumberFormat="1" applyFont="1" applyBorder="1"/>
    <xf numFmtId="167" fontId="8" fillId="0" borderId="0" xfId="1" applyNumberFormat="1" applyFont="1" applyBorder="1"/>
    <xf numFmtId="167" fontId="8" fillId="0" borderId="1" xfId="1" applyNumberFormat="1" applyFont="1" applyBorder="1"/>
    <xf numFmtId="168" fontId="4" fillId="0" borderId="0" xfId="1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8" fontId="8" fillId="0" borderId="0" xfId="0" applyNumberFormat="1" applyFont="1" applyBorder="1"/>
    <xf numFmtId="3" fontId="11" fillId="0" borderId="1" xfId="0" applyNumberFormat="1" applyFont="1" applyBorder="1" applyAlignment="1" applyProtection="1"/>
    <xf numFmtId="165" fontId="14" fillId="0" borderId="0" xfId="0" applyNumberFormat="1" applyFont="1" applyFill="1" applyBorder="1"/>
    <xf numFmtId="0" fontId="9" fillId="0" borderId="1" xfId="0" applyFont="1" applyBorder="1" applyAlignment="1"/>
    <xf numFmtId="168" fontId="9" fillId="0" borderId="0" xfId="1" applyNumberFormat="1" applyFont="1" applyBorder="1"/>
    <xf numFmtId="0" fontId="5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4" xfId="0" applyFont="1" applyBorder="1"/>
    <xf numFmtId="0" fontId="16" fillId="0" borderId="4" xfId="0" applyFont="1" applyBorder="1"/>
    <xf numFmtId="0" fontId="15" fillId="0" borderId="4" xfId="0" applyFont="1" applyBorder="1" applyAlignment="1"/>
    <xf numFmtId="0" fontId="15" fillId="0" borderId="4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/>
    </xf>
    <xf numFmtId="167" fontId="8" fillId="0" borderId="0" xfId="0" applyNumberFormat="1" applyFont="1" applyFill="1" applyBorder="1" applyAlignment="1">
      <alignment horizontal="right"/>
    </xf>
    <xf numFmtId="168" fontId="8" fillId="0" borderId="0" xfId="1" applyNumberFormat="1" applyFont="1" applyFill="1" applyBorder="1"/>
    <xf numFmtId="165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>
      <alignment wrapText="1"/>
    </xf>
    <xf numFmtId="166" fontId="24" fillId="0" borderId="0" xfId="1" applyNumberFormat="1" applyFont="1" applyFill="1" applyBorder="1"/>
    <xf numFmtId="166" fontId="24" fillId="0" borderId="8" xfId="1" applyNumberFormat="1" applyFont="1" applyFill="1" applyBorder="1"/>
    <xf numFmtId="165" fontId="24" fillId="0" borderId="0" xfId="0" applyNumberFormat="1" applyFont="1" applyFill="1" applyBorder="1"/>
    <xf numFmtId="166" fontId="24" fillId="0" borderId="12" xfId="1" applyNumberFormat="1" applyFont="1" applyFill="1" applyBorder="1"/>
    <xf numFmtId="166" fontId="22" fillId="0" borderId="0" xfId="1" applyNumberFormat="1" applyFont="1" applyFill="1" applyBorder="1"/>
    <xf numFmtId="166" fontId="3" fillId="0" borderId="0" xfId="0" applyNumberFormat="1" applyFont="1" applyFill="1" applyBorder="1"/>
    <xf numFmtId="0" fontId="5" fillId="0" borderId="0" xfId="0" applyFont="1" applyFill="1" applyBorder="1"/>
    <xf numFmtId="165" fontId="10" fillId="0" borderId="0" xfId="0" applyNumberFormat="1" applyFont="1" applyFill="1" applyBorder="1"/>
    <xf numFmtId="166" fontId="9" fillId="0" borderId="0" xfId="0" applyNumberFormat="1" applyFont="1" applyFill="1" applyBorder="1"/>
    <xf numFmtId="0" fontId="4" fillId="0" borderId="0" xfId="0" applyFont="1" applyFill="1" applyBorder="1"/>
    <xf numFmtId="166" fontId="9" fillId="0" borderId="0" xfId="1" applyNumberFormat="1" applyFont="1" applyFill="1" applyBorder="1"/>
    <xf numFmtId="166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 applyProtection="1"/>
    <xf numFmtId="166" fontId="8" fillId="0" borderId="1" xfId="1" applyNumberFormat="1" applyFont="1" applyFill="1" applyBorder="1"/>
    <xf numFmtId="0" fontId="5" fillId="0" borderId="1" xfId="0" applyFont="1" applyFill="1" applyBorder="1"/>
    <xf numFmtId="0" fontId="7" fillId="0" borderId="0" xfId="0" applyFont="1" applyFill="1"/>
    <xf numFmtId="166" fontId="5" fillId="0" borderId="0" xfId="1" applyNumberFormat="1" applyFont="1" applyFill="1"/>
    <xf numFmtId="0" fontId="5" fillId="0" borderId="0" xfId="0" applyFont="1" applyFill="1"/>
    <xf numFmtId="0" fontId="9" fillId="2" borderId="2" xfId="0" applyFont="1" applyFill="1" applyBorder="1"/>
    <xf numFmtId="0" fontId="9" fillId="2" borderId="2" xfId="0" applyFont="1" applyFill="1" applyBorder="1" applyAlignment="1"/>
    <xf numFmtId="0" fontId="4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5" fillId="2" borderId="0" xfId="0" applyFont="1" applyFill="1" applyBorder="1"/>
    <xf numFmtId="0" fontId="8" fillId="0" borderId="0" xfId="0" applyFont="1" applyFill="1"/>
    <xf numFmtId="166" fontId="8" fillId="0" borderId="0" xfId="1" applyNumberFormat="1" applyFont="1" applyFill="1"/>
    <xf numFmtId="166" fontId="9" fillId="0" borderId="0" xfId="1" applyNumberFormat="1" applyFont="1" applyFill="1"/>
    <xf numFmtId="0" fontId="22" fillId="0" borderId="0" xfId="0" applyFont="1" applyFill="1"/>
    <xf numFmtId="166" fontId="22" fillId="0" borderId="0" xfId="1" applyNumberFormat="1" applyFont="1" applyFill="1"/>
    <xf numFmtId="166" fontId="3" fillId="0" borderId="0" xfId="1" applyNumberFormat="1" applyFont="1" applyFill="1"/>
    <xf numFmtId="0" fontId="9" fillId="0" borderId="0" xfId="0" applyFont="1" applyFill="1"/>
    <xf numFmtId="0" fontId="9" fillId="0" borderId="0" xfId="0" applyFont="1" applyFill="1" applyBorder="1"/>
    <xf numFmtId="3" fontId="8" fillId="0" borderId="0" xfId="1" applyNumberFormat="1" applyFont="1" applyFill="1" applyBorder="1"/>
    <xf numFmtId="3" fontId="9" fillId="0" borderId="0" xfId="1" applyNumberFormat="1" applyFont="1" applyFill="1" applyBorder="1"/>
    <xf numFmtId="165" fontId="11" fillId="0" borderId="0" xfId="0" applyNumberFormat="1" applyFont="1" applyFill="1" applyBorder="1"/>
    <xf numFmtId="3" fontId="11" fillId="0" borderId="3" xfId="0" applyNumberFormat="1" applyFont="1" applyFill="1" applyBorder="1" applyAlignment="1" applyProtection="1"/>
    <xf numFmtId="166" fontId="8" fillId="0" borderId="3" xfId="1" applyNumberFormat="1" applyFont="1" applyFill="1" applyBorder="1"/>
    <xf numFmtId="3" fontId="8" fillId="0" borderId="3" xfId="1" applyNumberFormat="1" applyFont="1" applyFill="1" applyBorder="1"/>
    <xf numFmtId="0" fontId="9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168" fontId="8" fillId="0" borderId="1" xfId="1" applyNumberFormat="1" applyFont="1" applyFill="1" applyBorder="1"/>
    <xf numFmtId="0" fontId="12" fillId="0" borderId="0" xfId="0" applyFont="1" applyFill="1"/>
    <xf numFmtId="168" fontId="8" fillId="0" borderId="0" xfId="0" applyNumberFormat="1" applyFont="1" applyFill="1"/>
    <xf numFmtId="166" fontId="3" fillId="0" borderId="0" xfId="1" applyNumberFormat="1" applyFont="1" applyFill="1" applyBorder="1" applyAlignment="1"/>
    <xf numFmtId="168" fontId="22" fillId="0" borderId="0" xfId="0" applyNumberFormat="1" applyFont="1" applyFill="1"/>
    <xf numFmtId="169" fontId="8" fillId="0" borderId="0" xfId="1" applyNumberFormat="1" applyFont="1" applyFill="1" applyBorder="1"/>
    <xf numFmtId="165" fontId="8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7" fontId="8" fillId="0" borderId="0" xfId="1" applyNumberFormat="1" applyFont="1" applyFill="1" applyBorder="1"/>
    <xf numFmtId="165" fontId="5" fillId="0" borderId="0" xfId="1" applyNumberFormat="1" applyFont="1" applyFill="1" applyBorder="1"/>
    <xf numFmtId="165" fontId="8" fillId="0" borderId="1" xfId="1" applyNumberFormat="1" applyFont="1" applyFill="1" applyBorder="1"/>
    <xf numFmtId="167" fontId="8" fillId="0" borderId="0" xfId="1" applyNumberFormat="1" applyFont="1" applyFill="1"/>
    <xf numFmtId="0" fontId="3" fillId="0" borderId="0" xfId="0" applyFont="1" applyFill="1"/>
    <xf numFmtId="168" fontId="9" fillId="0" borderId="0" xfId="0" applyNumberFormat="1" applyFont="1" applyFill="1" applyBorder="1"/>
    <xf numFmtId="168" fontId="8" fillId="0" borderId="0" xfId="0" applyNumberFormat="1" applyFont="1" applyFill="1" applyBorder="1"/>
    <xf numFmtId="168" fontId="8" fillId="0" borderId="1" xfId="0" applyNumberFormat="1" applyFont="1" applyFill="1" applyBorder="1"/>
    <xf numFmtId="166" fontId="23" fillId="0" borderId="0" xfId="1" applyNumberFormat="1" applyFont="1" applyFill="1" applyBorder="1"/>
    <xf numFmtId="0" fontId="13" fillId="0" borderId="0" xfId="0" applyFont="1" applyFill="1" applyBorder="1"/>
    <xf numFmtId="170" fontId="5" fillId="0" borderId="0" xfId="0" applyNumberFormat="1" applyFont="1" applyFill="1"/>
    <xf numFmtId="168" fontId="8" fillId="0" borderId="0" xfId="1" applyNumberFormat="1" applyFont="1" applyFill="1" applyBorder="1" applyAlignment="1"/>
    <xf numFmtId="167" fontId="5" fillId="0" borderId="0" xfId="1" applyNumberFormat="1" applyFont="1" applyFill="1"/>
    <xf numFmtId="165" fontId="9" fillId="0" borderId="0" xfId="1" applyNumberFormat="1" applyFont="1" applyFill="1" applyBorder="1"/>
    <xf numFmtId="165" fontId="8" fillId="0" borderId="0" xfId="0" applyNumberFormat="1" applyFont="1" applyFill="1" applyBorder="1"/>
    <xf numFmtId="165" fontId="8" fillId="0" borderId="1" xfId="0" applyNumberFormat="1" applyFont="1" applyFill="1" applyBorder="1"/>
    <xf numFmtId="167" fontId="9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8" fontId="11" fillId="0" borderId="1" xfId="0" applyNumberFormat="1" applyFont="1" applyFill="1" applyBorder="1" applyAlignment="1" applyProtection="1"/>
    <xf numFmtId="165" fontId="21" fillId="0" borderId="0" xfId="1" applyNumberFormat="1" applyFont="1" applyFill="1"/>
    <xf numFmtId="165" fontId="11" fillId="0" borderId="0" xfId="1" applyNumberFormat="1" applyFont="1" applyFill="1"/>
    <xf numFmtId="168" fontId="11" fillId="0" borderId="0" xfId="1" applyNumberFormat="1" applyFont="1" applyFill="1" applyBorder="1"/>
    <xf numFmtId="0" fontId="6" fillId="0" borderId="0" xfId="0" applyFont="1" applyFill="1"/>
    <xf numFmtId="166" fontId="3" fillId="0" borderId="12" xfId="0" applyNumberFormat="1" applyFont="1" applyFill="1" applyBorder="1"/>
    <xf numFmtId="166" fontId="3" fillId="0" borderId="8" xfId="0" applyNumberFormat="1" applyFont="1" applyFill="1" applyBorder="1"/>
    <xf numFmtId="3" fontId="21" fillId="0" borderId="0" xfId="0" applyNumberFormat="1" applyFont="1" applyFill="1" applyBorder="1" applyAlignment="1" applyProtection="1">
      <alignment wrapText="1"/>
    </xf>
    <xf numFmtId="3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>
      <alignment horizontal="left" vertical="top" wrapText="1"/>
    </xf>
    <xf numFmtId="3" fontId="21" fillId="0" borderId="1" xfId="0" applyNumberFormat="1" applyFont="1" applyFill="1" applyBorder="1" applyAlignment="1" applyProtection="1"/>
    <xf numFmtId="166" fontId="22" fillId="0" borderId="13" xfId="1" applyNumberFormat="1" applyFont="1" applyFill="1" applyBorder="1"/>
    <xf numFmtId="166" fontId="22" fillId="0" borderId="1" xfId="1" applyNumberFormat="1" applyFont="1" applyFill="1" applyBorder="1"/>
    <xf numFmtId="166" fontId="22" fillId="0" borderId="9" xfId="1" applyNumberFormat="1" applyFont="1" applyFill="1" applyBorder="1"/>
    <xf numFmtId="166" fontId="4" fillId="0" borderId="0" xfId="0" applyNumberFormat="1" applyFont="1" applyFill="1" applyBorder="1"/>
    <xf numFmtId="0" fontId="9" fillId="2" borderId="5" xfId="0" applyFont="1" applyFill="1" applyBorder="1"/>
    <xf numFmtId="0" fontId="9" fillId="2" borderId="5" xfId="0" applyFont="1" applyFill="1" applyBorder="1" applyAlignment="1"/>
    <xf numFmtId="0" fontId="9" fillId="2" borderId="0" xfId="0" applyFont="1" applyFill="1"/>
    <xf numFmtId="0" fontId="9" fillId="2" borderId="3" xfId="0" applyFont="1" applyFill="1" applyBorder="1"/>
    <xf numFmtId="0" fontId="8" fillId="2" borderId="0" xfId="0" applyFont="1" applyFill="1"/>
    <xf numFmtId="14" fontId="9" fillId="2" borderId="5" xfId="0" applyNumberFormat="1" applyFont="1" applyFill="1" applyBorder="1"/>
    <xf numFmtId="14" fontId="9" fillId="2" borderId="3" xfId="0" applyNumberFormat="1" applyFont="1" applyFill="1" applyBorder="1"/>
    <xf numFmtId="14" fontId="10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3" fillId="2" borderId="5" xfId="0" applyFont="1" applyFill="1" applyBorder="1"/>
    <xf numFmtId="0" fontId="3" fillId="2" borderId="10" xfId="0" applyFont="1" applyFill="1" applyBorder="1"/>
    <xf numFmtId="0" fontId="3" fillId="2" borderId="6" xfId="0" applyFont="1" applyFill="1" applyBorder="1"/>
    <xf numFmtId="0" fontId="3" fillId="2" borderId="5" xfId="0" applyFont="1" applyFill="1" applyBorder="1" applyAlignment="1"/>
    <xf numFmtId="0" fontId="8" fillId="2" borderId="0" xfId="0" applyFont="1" applyFill="1" applyBorder="1"/>
    <xf numFmtId="0" fontId="3" fillId="2" borderId="3" xfId="0" applyFont="1" applyFill="1" applyBorder="1"/>
    <xf numFmtId="0" fontId="3" fillId="2" borderId="11" xfId="0" quotePrefix="1" applyFont="1" applyFill="1" applyBorder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0" fontId="3" fillId="2" borderId="7" xfId="0" quotePrefix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/>
    <xf numFmtId="166" fontId="9" fillId="2" borderId="0" xfId="1" applyNumberFormat="1" applyFont="1" applyFill="1" applyBorder="1"/>
    <xf numFmtId="165" fontId="9" fillId="2" borderId="0" xfId="1" applyNumberFormat="1" applyFont="1" applyFill="1" applyBorder="1"/>
    <xf numFmtId="0" fontId="4" fillId="2" borderId="0" xfId="0" applyFont="1" applyFill="1" applyBorder="1"/>
    <xf numFmtId="165" fontId="24" fillId="2" borderId="0" xfId="0" applyNumberFormat="1" applyFont="1" applyFill="1" applyBorder="1"/>
    <xf numFmtId="166" fontId="24" fillId="2" borderId="12" xfId="1" applyNumberFormat="1" applyFont="1" applyFill="1" applyBorder="1"/>
    <xf numFmtId="166" fontId="24" fillId="2" borderId="0" xfId="1" applyNumberFormat="1" applyFont="1" applyFill="1" applyBorder="1"/>
    <xf numFmtId="166" fontId="24" fillId="2" borderId="8" xfId="1" applyNumberFormat="1" applyFont="1" applyFill="1" applyBorder="1"/>
    <xf numFmtId="166" fontId="3" fillId="2" borderId="0" xfId="1" applyNumberFormat="1" applyFont="1" applyFill="1" applyBorder="1"/>
    <xf numFmtId="166" fontId="22" fillId="2" borderId="0" xfId="1" applyNumberFormat="1" applyFont="1" applyFill="1" applyBorder="1"/>
    <xf numFmtId="166" fontId="3" fillId="2" borderId="0" xfId="0" applyNumberFormat="1" applyFont="1" applyFill="1" applyBorder="1"/>
    <xf numFmtId="168" fontId="9" fillId="2" borderId="0" xfId="1" applyNumberFormat="1" applyFont="1" applyFill="1" applyBorder="1"/>
    <xf numFmtId="168" fontId="10" fillId="2" borderId="0" xfId="1" applyNumberFormat="1" applyFont="1" applyFill="1" applyBorder="1"/>
    <xf numFmtId="166" fontId="8" fillId="2" borderId="0" xfId="1" applyNumberFormat="1" applyFont="1" applyFill="1" applyBorder="1"/>
    <xf numFmtId="168" fontId="8" fillId="2" borderId="0" xfId="0" applyNumberFormat="1" applyFont="1" applyFill="1" applyBorder="1"/>
    <xf numFmtId="168" fontId="8" fillId="2" borderId="0" xfId="1" applyNumberFormat="1" applyFont="1" applyFill="1" applyBorder="1"/>
    <xf numFmtId="166" fontId="8" fillId="2" borderId="0" xfId="0" applyNumberFormat="1" applyFont="1" applyFill="1" applyBorder="1"/>
    <xf numFmtId="167" fontId="9" fillId="2" borderId="0" xfId="0" applyNumberFormat="1" applyFont="1" applyFill="1" applyBorder="1" applyAlignment="1">
      <alignment horizontal="right"/>
    </xf>
    <xf numFmtId="165" fontId="8" fillId="2" borderId="0" xfId="0" applyNumberFormat="1" applyFont="1" applyFill="1" applyBorder="1"/>
    <xf numFmtId="165" fontId="23" fillId="2" borderId="0" xfId="0" applyNumberFormat="1" applyFont="1" applyFill="1" applyBorder="1"/>
    <xf numFmtId="165" fontId="23" fillId="2" borderId="0" xfId="1" applyNumberFormat="1" applyFont="1" applyFill="1" applyBorder="1"/>
    <xf numFmtId="165" fontId="8" fillId="2" borderId="0" xfId="1" applyNumberFormat="1" applyFont="1" applyFill="1" applyBorder="1"/>
    <xf numFmtId="168" fontId="9" fillId="2" borderId="0" xfId="0" applyNumberFormat="1" applyFont="1" applyFill="1" applyBorder="1"/>
    <xf numFmtId="0" fontId="9" fillId="2" borderId="0" xfId="0" applyFont="1" applyFill="1" applyBorder="1" applyAlignment="1"/>
    <xf numFmtId="3" fontId="11" fillId="3" borderId="1" xfId="0" applyNumberFormat="1" applyFont="1" applyFill="1" applyBorder="1" applyAlignment="1" applyProtection="1"/>
    <xf numFmtId="165" fontId="11" fillId="3" borderId="1" xfId="0" applyNumberFormat="1" applyFont="1" applyFill="1" applyBorder="1"/>
    <xf numFmtId="166" fontId="8" fillId="3" borderId="1" xfId="1" applyNumberFormat="1" applyFont="1" applyFill="1" applyBorder="1"/>
    <xf numFmtId="168" fontId="8" fillId="3" borderId="1" xfId="1" applyNumberFormat="1" applyFont="1" applyFill="1" applyBorder="1"/>
    <xf numFmtId="0" fontId="8" fillId="3" borderId="1" xfId="0" applyFont="1" applyFill="1" applyBorder="1"/>
    <xf numFmtId="14" fontId="9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36D0B"/>
      <color rgb="FFB2912F"/>
      <color rgb="FFF17CB0"/>
      <color rgb="FF60BD68"/>
      <color rgb="FFF0AC00"/>
      <color rgb="FFF5C708"/>
      <color rgb="FF60B4CC"/>
      <color rgb="FF02B9A7"/>
      <color rgb="FF616A6F"/>
      <color rgb="FF928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2016/17 Constant Prices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Summary!$AO$3:$BF$4</c15:sqref>
                  </c15:fullRef>
                </c:ext>
              </c:extLst>
              <c:f>Summary!$AP$3:$BF$4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Summary!$AO$6:$BF$6</c15:sqref>
                  </c15:fullRef>
                </c:ext>
              </c:extLst>
              <c:f>Summary!$AP$6:$BF$6</c:f>
              <c:numCache>
                <c:formatCode>#,##0</c:formatCode>
                <c:ptCount val="17"/>
                <c:pt idx="0">
                  <c:v>27646.285128689902</c:v>
                </c:pt>
                <c:pt idx="1">
                  <c:v>28583.265628401117</c:v>
                </c:pt>
                <c:pt idx="2">
                  <c:v>32468.545555086341</c:v>
                </c:pt>
                <c:pt idx="3">
                  <c:v>29949.903133901651</c:v>
                </c:pt>
                <c:pt idx="4">
                  <c:v>29773.714382352216</c:v>
                </c:pt>
                <c:pt idx="5">
                  <c:v>30594.440169396737</c:v>
                </c:pt>
                <c:pt idx="6">
                  <c:v>34991.139065145311</c:v>
                </c:pt>
                <c:pt idx="7">
                  <c:v>32560.51990819013</c:v>
                </c:pt>
                <c:pt idx="8">
                  <c:v>30033.889240516532</c:v>
                </c:pt>
                <c:pt idx="9">
                  <c:v>28824.863933166267</c:v>
                </c:pt>
                <c:pt idx="10">
                  <c:v>34811.444794321855</c:v>
                </c:pt>
                <c:pt idx="11">
                  <c:v>32474.496344846528</c:v>
                </c:pt>
                <c:pt idx="12">
                  <c:v>30946.531134313886</c:v>
                </c:pt>
                <c:pt idx="13">
                  <c:v>32648.54715071839</c:v>
                </c:pt>
                <c:pt idx="14">
                  <c:v>36028.899527006077</c:v>
                </c:pt>
                <c:pt idx="15">
                  <c:v>34952.785147851238</c:v>
                </c:pt>
                <c:pt idx="16">
                  <c:v>32777.778159453723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D-4AD4-9528-D6BF8EF8563B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Summary!$AO$3:$BF$4</c15:sqref>
                  </c15:fullRef>
                </c:ext>
              </c:extLst>
              <c:f>Summary!$AP$3:$BF$4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Summary!$AO$14:$BF$14</c15:sqref>
                  </c15:fullRef>
                </c:ext>
              </c:extLst>
              <c:f>Summary!$AP$14:$BF$14</c:f>
              <c:numCache>
                <c:formatCode>#,##0</c:formatCode>
                <c:ptCount val="17"/>
                <c:pt idx="0">
                  <c:v>29106.215331487223</c:v>
                </c:pt>
                <c:pt idx="1">
                  <c:v>29495.930260084253</c:v>
                </c:pt>
                <c:pt idx="2">
                  <c:v>29970.246985446247</c:v>
                </c:pt>
                <c:pt idx="3">
                  <c:v>30067.585657886681</c:v>
                </c:pt>
                <c:pt idx="4">
                  <c:v>31345.410103006234</c:v>
                </c:pt>
                <c:pt idx="5">
                  <c:v>31599.57548857823</c:v>
                </c:pt>
                <c:pt idx="6">
                  <c:v>32385.936963909808</c:v>
                </c:pt>
                <c:pt idx="7">
                  <c:v>32635.124266905077</c:v>
                </c:pt>
                <c:pt idx="8">
                  <c:v>31497.671071197954</c:v>
                </c:pt>
                <c:pt idx="9">
                  <c:v>29865.716461691089</c:v>
                </c:pt>
                <c:pt idx="10">
                  <c:v>31959.908792906361</c:v>
                </c:pt>
                <c:pt idx="11">
                  <c:v>32520.036296317841</c:v>
                </c:pt>
                <c:pt idx="12">
                  <c:v>32349.021201416821</c:v>
                </c:pt>
                <c:pt idx="13">
                  <c:v>33713.103622471237</c:v>
                </c:pt>
                <c:pt idx="14">
                  <c:v>33244.563515591115</c:v>
                </c:pt>
                <c:pt idx="15">
                  <c:v>34930.312077466813</c:v>
                </c:pt>
                <c:pt idx="16">
                  <c:v>34370.252244817304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BD-4AD4-9528-D6BF8EF8563B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Summary!$AO$3:$BF$4</c15:sqref>
                  </c15:fullRef>
                </c:ext>
              </c:extLst>
              <c:f>Summary!$AP$3:$BF$4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Summary!$AO$22:$BF$22</c15:sqref>
                  </c15:fullRef>
                </c:ext>
              </c:extLst>
              <c:f>Summary!$AP$22:$BF$22</c:f>
              <c:numCache>
                <c:formatCode>#,##0</c:formatCode>
                <c:ptCount val="17"/>
                <c:pt idx="0">
                  <c:v>29041.853957884574</c:v>
                </c:pt>
                <c:pt idx="1">
                  <c:v>29509.63207714193</c:v>
                </c:pt>
                <c:pt idx="2">
                  <c:v>29879.666627832958</c:v>
                </c:pt>
                <c:pt idx="3">
                  <c:v>30336.751928192269</c:v>
                </c:pt>
                <c:pt idx="4">
                  <c:v>30986.921650378536</c:v>
                </c:pt>
                <c:pt idx="5">
                  <c:v>31743.341567527965</c:v>
                </c:pt>
                <c:pt idx="6">
                  <c:v>32380.074050370727</c:v>
                </c:pt>
                <c:pt idx="7">
                  <c:v>32494.930657971036</c:v>
                </c:pt>
                <c:pt idx="8">
                  <c:v>31937.849349909255</c:v>
                </c:pt>
                <c:pt idx="9">
                  <c:v>31552.64718248773</c:v>
                </c:pt>
                <c:pt idx="10">
                  <c:v>31851.662386896383</c:v>
                </c:pt>
                <c:pt idx="11">
                  <c:v>32422.223575588705</c:v>
                </c:pt>
                <c:pt idx="12">
                  <c:v>33124.357017034468</c:v>
                </c:pt>
                <c:pt idx="13">
                  <c:v>33665.427151399439</c:v>
                </c:pt>
                <c:pt idx="14">
                  <c:v>34079.895344504985</c:v>
                </c:pt>
                <c:pt idx="15">
                  <c:v>34402.943875812074</c:v>
                </c:pt>
                <c:pt idx="16">
                  <c:v>34894.89856803861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BD-4AD4-9528-D6BF8EF8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46173088"/>
        <c:axId val="546170736"/>
      </c:barChart>
      <c:catAx>
        <c:axId val="54617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6170736"/>
        <c:crosses val="autoZero"/>
        <c:auto val="1"/>
        <c:lblAlgn val="ctr"/>
        <c:lblOffset val="100"/>
        <c:noMultiLvlLbl val="0"/>
      </c:catAx>
      <c:valAx>
        <c:axId val="546170736"/>
        <c:scaling>
          <c:orientation val="minMax"/>
          <c:min val="2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1730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Summary!$AO$32:$BF$33</c15:sqref>
                  </c15:fullRef>
                </c:ext>
              </c:extLst>
              <c:f>Summary!$AP$32:$BF$33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Summary!$AO$43:$BF$43</c15:sqref>
                  </c15:fullRef>
                </c:ext>
              </c:extLst>
              <c:f>Summary!$AP$43:$BF$43</c:f>
              <c:numCache>
                <c:formatCode>#,##0.0</c:formatCode>
                <c:ptCount val="17"/>
                <c:pt idx="0">
                  <c:v>1.9479883751274851</c:v>
                </c:pt>
                <c:pt idx="1">
                  <c:v>1.3389405807612276</c:v>
                </c:pt>
                <c:pt idx="2">
                  <c:v>1.6080751519943481</c:v>
                </c:pt>
                <c:pt idx="3">
                  <c:v>0.32478435191976018</c:v>
                </c:pt>
                <c:pt idx="4">
                  <c:v>4.2498405414349572</c:v>
                </c:pt>
                <c:pt idx="5">
                  <c:v>0.81085359782107069</c:v>
                </c:pt>
                <c:pt idx="6">
                  <c:v>2.4885191119602634</c:v>
                </c:pt>
                <c:pt idx="7">
                  <c:v>0.76943058115921392</c:v>
                </c:pt>
                <c:pt idx="8">
                  <c:v>-3.4853649902004569</c:v>
                </c:pt>
                <c:pt idx="9">
                  <c:v>-5.1811913516334744</c:v>
                </c:pt>
                <c:pt idx="10">
                  <c:v>7.0120277673616282</c:v>
                </c:pt>
                <c:pt idx="11">
                  <c:v>1.7525941861755268</c:v>
                </c:pt>
                <c:pt idx="12">
                  <c:v>-0.52587608864502755</c:v>
                </c:pt>
                <c:pt idx="13">
                  <c:v>4.2167656713974155</c:v>
                </c:pt>
                <c:pt idx="14">
                  <c:v>-1.3897863339043637</c:v>
                </c:pt>
                <c:pt idx="15">
                  <c:v>5.070749571084332</c:v>
                </c:pt>
                <c:pt idx="16">
                  <c:v>-1.6033633808007042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E73-4C74-BB24-8EB7DF9FFF8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Summary!$AO$32:$BF$33</c15:sqref>
                  </c15:fullRef>
                </c:ext>
              </c:extLst>
              <c:f>Summary!$AP$32:$BF$33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Summary!$AO$51:$BF$51</c15:sqref>
                  </c15:fullRef>
                </c:ext>
              </c:extLst>
              <c:f>Summary!$AP$51:$BF$51</c:f>
              <c:numCache>
                <c:formatCode>0.0</c:formatCode>
                <c:ptCount val="17"/>
                <c:pt idx="0">
                  <c:v>1.4411342814573347</c:v>
                </c:pt>
                <c:pt idx="1">
                  <c:v>1.6107033660306636</c:v>
                </c:pt>
                <c:pt idx="2">
                  <c:v>1.2539449821797444</c:v>
                </c:pt>
                <c:pt idx="3">
                  <c:v>1.5297536818350332</c:v>
                </c:pt>
                <c:pt idx="4">
                  <c:v>2.1431751287192213</c:v>
                </c:pt>
                <c:pt idx="5">
                  <c:v>2.4410941031316913</c:v>
                </c:pt>
                <c:pt idx="6">
                  <c:v>2.005877300246528</c:v>
                </c:pt>
                <c:pt idx="7">
                  <c:v>0.35471385093694963</c:v>
                </c:pt>
                <c:pt idx="8">
                  <c:v>-1.7143637385332533</c:v>
                </c:pt>
                <c:pt idx="9">
                  <c:v>-1.206099268617844</c:v>
                </c:pt>
                <c:pt idx="10">
                  <c:v>0.94767073798680546</c:v>
                </c:pt>
                <c:pt idx="11">
                  <c:v>1.7913074104636051</c:v>
                </c:pt>
                <c:pt idx="12">
                  <c:v>2.1655931148856</c:v>
                </c:pt>
                <c:pt idx="13">
                  <c:v>1.6334509801555486</c:v>
                </c:pt>
                <c:pt idx="14">
                  <c:v>1.2311389700822906</c:v>
                </c:pt>
                <c:pt idx="15">
                  <c:v>0.94791526805313442</c:v>
                </c:pt>
                <c:pt idx="16">
                  <c:v>1.4299784751049094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E73-4C74-BB24-8EB7DF9F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02904"/>
        <c:axId val="469845368"/>
      </c:lineChart>
      <c:catAx>
        <c:axId val="241502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9845368"/>
        <c:crosses val="autoZero"/>
        <c:auto val="1"/>
        <c:lblAlgn val="ctr"/>
        <c:lblOffset val="100"/>
        <c:noMultiLvlLbl val="0"/>
      </c:catAx>
      <c:valAx>
        <c:axId val="46984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5029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2016/17 Constant prices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Summary!$AO$3:$BF$4</c15:sqref>
                  </c15:fullRef>
                </c:ext>
              </c:extLst>
              <c:f>Summary!$AP$3:$BF$4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Summary!$AO$15:$BF$15</c15:sqref>
                  </c15:fullRef>
                </c:ext>
              </c:extLst>
              <c:f>Summary!$AP$15:$BF$15</c:f>
              <c:numCache>
                <c:formatCode>#,##0</c:formatCode>
                <c:ptCount val="17"/>
                <c:pt idx="0">
                  <c:v>6794.2910238428467</c:v>
                </c:pt>
                <c:pt idx="1">
                  <c:v>6677.3512646001482</c:v>
                </c:pt>
                <c:pt idx="2">
                  <c:v>6807.2209330304331</c:v>
                </c:pt>
                <c:pt idx="3">
                  <c:v>6786.5199384468015</c:v>
                </c:pt>
                <c:pt idx="4">
                  <c:v>7323.3559014948414</c:v>
                </c:pt>
                <c:pt idx="5">
                  <c:v>7235.370755931951</c:v>
                </c:pt>
                <c:pt idx="6">
                  <c:v>7232.4300947068004</c:v>
                </c:pt>
                <c:pt idx="7">
                  <c:v>7333.3628306273267</c:v>
                </c:pt>
                <c:pt idx="8">
                  <c:v>7126.6754897700421</c:v>
                </c:pt>
                <c:pt idx="9">
                  <c:v>7660.7233892294007</c:v>
                </c:pt>
                <c:pt idx="10">
                  <c:v>7632.0367299623476</c:v>
                </c:pt>
                <c:pt idx="11">
                  <c:v>7882.7590855973913</c:v>
                </c:pt>
                <c:pt idx="12">
                  <c:v>7078.317336332605</c:v>
                </c:pt>
                <c:pt idx="13">
                  <c:v>7695.0729259445097</c:v>
                </c:pt>
                <c:pt idx="14">
                  <c:v>8051.3125298150062</c:v>
                </c:pt>
                <c:pt idx="15">
                  <c:v>7801.9226071496696</c:v>
                </c:pt>
                <c:pt idx="16">
                  <c:v>7785.9135172400411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20-4502-AD73-A3984CB2DED8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Summary!$AO$3:$BF$4</c15:sqref>
                  </c15:fullRef>
                </c:ext>
              </c:extLst>
              <c:f>Summary!$AP$3:$BF$4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Summary!$AO$23:$BF$23</c15:sqref>
                  </c15:fullRef>
                </c:ext>
              </c:extLst>
              <c:f>Summary!$AP$23:$BF$23</c:f>
              <c:numCache>
                <c:formatCode>#,##0</c:formatCode>
                <c:ptCount val="17"/>
                <c:pt idx="0">
                  <c:v>6678.9978805235751</c:v>
                </c:pt>
                <c:pt idx="1">
                  <c:v>6725.6174834812209</c:v>
                </c:pt>
                <c:pt idx="2">
                  <c:v>6801.7035809017507</c:v>
                </c:pt>
                <c:pt idx="3">
                  <c:v>6919.117150628138</c:v>
                </c:pt>
                <c:pt idx="4">
                  <c:v>7094.6351057241145</c:v>
                </c:pt>
                <c:pt idx="5">
                  <c:v>7232.3799666261566</c:v>
                </c:pt>
                <c:pt idx="6">
                  <c:v>7259.1613930716785</c:v>
                </c:pt>
                <c:pt idx="7">
                  <c:v>7294.3678649253779</c:v>
                </c:pt>
                <c:pt idx="8">
                  <c:v>7406.3755067147704</c:v>
                </c:pt>
                <c:pt idx="9">
                  <c:v>7548.0229188370658</c:v>
                </c:pt>
                <c:pt idx="10">
                  <c:v>7688.4720503838998</c:v>
                </c:pt>
                <c:pt idx="11">
                  <c:v>7755.0252529351674</c:v>
                </c:pt>
                <c:pt idx="12">
                  <c:v>7750.9407760867743</c:v>
                </c:pt>
                <c:pt idx="13">
                  <c:v>7804.2455983108111</c:v>
                </c:pt>
                <c:pt idx="14">
                  <c:v>7923.1785603407798</c:v>
                </c:pt>
                <c:pt idx="15">
                  <c:v>7862.6481898744642</c:v>
                </c:pt>
                <c:pt idx="16">
                  <c:v>7723.3647332808077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20-4502-AD73-A3984CB2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69842232"/>
        <c:axId val="497900520"/>
      </c:barChart>
      <c:catAx>
        <c:axId val="46984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900520"/>
        <c:crosses val="autoZero"/>
        <c:auto val="1"/>
        <c:lblAlgn val="ctr"/>
        <c:lblOffset val="100"/>
        <c:noMultiLvlLbl val="0"/>
      </c:catAx>
      <c:valAx>
        <c:axId val="497900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9842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2016/17 Constant prices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Summary!$AO$3:$BF$4</c15:sqref>
                  </c15:fullRef>
                </c:ext>
              </c:extLst>
              <c:f>Summary!$AP$3:$BF$4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Summary!$AO$16:$BF$16</c15:sqref>
                  </c15:fullRef>
                </c:ext>
              </c:extLst>
              <c:f>Summary!$AP$16:$BF$16</c:f>
              <c:numCache>
                <c:formatCode>#,##0</c:formatCode>
                <c:ptCount val="17"/>
                <c:pt idx="0">
                  <c:v>7480.7397923055232</c:v>
                </c:pt>
                <c:pt idx="1">
                  <c:v>7772.0242048657938</c:v>
                </c:pt>
                <c:pt idx="2">
                  <c:v>7785.906467020528</c:v>
                </c:pt>
                <c:pt idx="3">
                  <c:v>7899.612027468399</c:v>
                </c:pt>
                <c:pt idx="4">
                  <c:v>8209.8844224684108</c:v>
                </c:pt>
                <c:pt idx="5">
                  <c:v>8418.4580807369712</c:v>
                </c:pt>
                <c:pt idx="6">
                  <c:v>8619.8812444718387</c:v>
                </c:pt>
                <c:pt idx="7">
                  <c:v>8741.4252438185758</c:v>
                </c:pt>
                <c:pt idx="8">
                  <c:v>8396.7586059992027</c:v>
                </c:pt>
                <c:pt idx="9">
                  <c:v>7563.4668977672236</c:v>
                </c:pt>
                <c:pt idx="10">
                  <c:v>8392.0834531833552</c:v>
                </c:pt>
                <c:pt idx="11">
                  <c:v>8523.5256672745327</c:v>
                </c:pt>
                <c:pt idx="12">
                  <c:v>8661.1874274954844</c:v>
                </c:pt>
                <c:pt idx="13">
                  <c:v>8924.0171926433522</c:v>
                </c:pt>
                <c:pt idx="14">
                  <c:v>8460.3420209639953</c:v>
                </c:pt>
                <c:pt idx="15">
                  <c:v>9561.4644326635498</c:v>
                </c:pt>
                <c:pt idx="16">
                  <c:v>9453.4370319114914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8-48A1-9424-1470FFD238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Summary!$AO$3:$BF$4</c15:sqref>
                  </c15:fullRef>
                </c:ext>
              </c:extLst>
              <c:f>Summary!$AP$3:$BF$4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Summary!$AO$24:$BF$24</c15:sqref>
                  </c15:fullRef>
                </c:ext>
              </c:extLst>
              <c:f>Summary!$AP$24:$BF$24</c:f>
              <c:numCache>
                <c:formatCode>#,##0</c:formatCode>
                <c:ptCount val="17"/>
                <c:pt idx="0">
                  <c:v>7487.4292767656607</c:v>
                </c:pt>
                <c:pt idx="1">
                  <c:v>7722.4533049240817</c:v>
                </c:pt>
                <c:pt idx="2">
                  <c:v>7806.5888565224914</c:v>
                </c:pt>
                <c:pt idx="3">
                  <c:v>7928.8095650081659</c:v>
                </c:pt>
                <c:pt idx="4">
                  <c:v>8175.8222095396268</c:v>
                </c:pt>
                <c:pt idx="5">
                  <c:v>8446.5333008921098</c:v>
                </c:pt>
                <c:pt idx="6">
                  <c:v>8678.6372759226124</c:v>
                </c:pt>
                <c:pt idx="7">
                  <c:v>8676.4083307461733</c:v>
                </c:pt>
                <c:pt idx="8">
                  <c:v>8375.4753829225301</c:v>
                </c:pt>
                <c:pt idx="9">
                  <c:v>8208.9099244908793</c:v>
                </c:pt>
                <c:pt idx="10">
                  <c:v>8349.3267164389872</c:v>
                </c:pt>
                <c:pt idx="11">
                  <c:v>8529.1272275693009</c:v>
                </c:pt>
                <c:pt idx="12">
                  <c:v>8697.0839300190946</c:v>
                </c:pt>
                <c:pt idx="13">
                  <c:v>8851.5479073696733</c:v>
                </c:pt>
                <c:pt idx="14">
                  <c:v>8966.5792156746211</c:v>
                </c:pt>
                <c:pt idx="15">
                  <c:v>9164.0863144557261</c:v>
                </c:pt>
                <c:pt idx="16">
                  <c:v>9448.6882042470406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38-48A1-9424-1470FFD2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35584592"/>
        <c:axId val="535584984"/>
      </c:barChart>
      <c:catAx>
        <c:axId val="53558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5584984"/>
        <c:crosses val="autoZero"/>
        <c:auto val="1"/>
        <c:lblAlgn val="ctr"/>
        <c:lblOffset val="100"/>
        <c:noMultiLvlLbl val="0"/>
      </c:catAx>
      <c:valAx>
        <c:axId val="5355849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558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2016/17 Constant prices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Summary!$AO$3:$BF$4</c15:sqref>
                  </c15:fullRef>
                </c:ext>
              </c:extLst>
              <c:f>Summary!$AP$3:$BF$4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Summary!$AO$17:$BF$17</c15:sqref>
                  </c15:fullRef>
                </c:ext>
              </c:extLst>
              <c:f>Summary!$AP$17:$BF$17</c:f>
              <c:numCache>
                <c:formatCode>#,##0</c:formatCode>
                <c:ptCount val="17"/>
                <c:pt idx="0">
                  <c:v>12871.35587186922</c:v>
                </c:pt>
                <c:pt idx="1">
                  <c:v>13035.125096518321</c:v>
                </c:pt>
                <c:pt idx="2">
                  <c:v>13380.232112969354</c:v>
                </c:pt>
                <c:pt idx="3">
                  <c:v>13329.691102697681</c:v>
                </c:pt>
                <c:pt idx="4">
                  <c:v>13655.109085531942</c:v>
                </c:pt>
                <c:pt idx="5">
                  <c:v>13830.890119449768</c:v>
                </c:pt>
                <c:pt idx="6">
                  <c:v>14325.877613972229</c:v>
                </c:pt>
                <c:pt idx="7">
                  <c:v>14321.669521345095</c:v>
                </c:pt>
                <c:pt idx="8">
                  <c:v>13833.545170508129</c:v>
                </c:pt>
                <c:pt idx="9">
                  <c:v>13040.029907640452</c:v>
                </c:pt>
                <c:pt idx="10">
                  <c:v>13761.253208344906</c:v>
                </c:pt>
                <c:pt idx="11">
                  <c:v>13949.966530905866</c:v>
                </c:pt>
                <c:pt idx="12">
                  <c:v>14547.248256329563</c:v>
                </c:pt>
                <c:pt idx="13">
                  <c:v>14798.911005466303</c:v>
                </c:pt>
                <c:pt idx="14">
                  <c:v>14749.305114199147</c:v>
                </c:pt>
                <c:pt idx="15">
                  <c:v>15453.519575343233</c:v>
                </c:pt>
                <c:pt idx="16">
                  <c:v>14896.380760695483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06-4776-B198-7CBF1D648EA3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Summary!$AO$3:$BF$4</c15:sqref>
                  </c15:fullRef>
                </c:ext>
              </c:extLst>
              <c:f>Summary!$AP$3:$BF$4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Summary!$AO$25:$BF$25</c15:sqref>
                  </c15:fullRef>
                </c:ext>
              </c:extLst>
              <c:f>Summary!$AP$25:$BF$25</c:f>
              <c:numCache>
                <c:formatCode>#,##0</c:formatCode>
                <c:ptCount val="17"/>
                <c:pt idx="0">
                  <c:v>12897.96431817721</c:v>
                </c:pt>
                <c:pt idx="1">
                  <c:v>13070.984201421628</c:v>
                </c:pt>
                <c:pt idx="2">
                  <c:v>13263.138276720063</c:v>
                </c:pt>
                <c:pt idx="3">
                  <c:v>13423.924340301544</c:v>
                </c:pt>
                <c:pt idx="4">
                  <c:v>13594.686810497717</c:v>
                </c:pt>
                <c:pt idx="5">
                  <c:v>13914.351510205286</c:v>
                </c:pt>
                <c:pt idx="6">
                  <c:v>14244.083673843035</c:v>
                </c:pt>
                <c:pt idx="7">
                  <c:v>14309.297957412924</c:v>
                </c:pt>
                <c:pt idx="8">
                  <c:v>13984.986590447817</c:v>
                </c:pt>
                <c:pt idx="9">
                  <c:v>13636.918819668319</c:v>
                </c:pt>
                <c:pt idx="10">
                  <c:v>13639.379333073315</c:v>
                </c:pt>
                <c:pt idx="11">
                  <c:v>13974.234915176348</c:v>
                </c:pt>
                <c:pt idx="12">
                  <c:v>14517.107525556006</c:v>
                </c:pt>
                <c:pt idx="13">
                  <c:v>14872.135940606075</c:v>
                </c:pt>
                <c:pt idx="14">
                  <c:v>15088.909396891537</c:v>
                </c:pt>
                <c:pt idx="15">
                  <c:v>15244.101889604955</c:v>
                </c:pt>
                <c:pt idx="16">
                  <c:v>15506.504959460102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06-4776-B198-7CBF1D64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35586160"/>
        <c:axId val="535586552"/>
      </c:barChart>
      <c:catAx>
        <c:axId val="53558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5586552"/>
        <c:crosses val="autoZero"/>
        <c:auto val="1"/>
        <c:lblAlgn val="ctr"/>
        <c:lblOffset val="100"/>
        <c:noMultiLvlLbl val="0"/>
      </c:catAx>
      <c:valAx>
        <c:axId val="535586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5586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Summary!$AO$32:$BF$33</c15:sqref>
                  </c15:fullRef>
                </c:ext>
              </c:extLst>
              <c:f>Summary!$AP$32:$BF$33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Summary!$AO$44:$BF$44</c15:sqref>
                  </c15:fullRef>
                </c:ext>
              </c:extLst>
              <c:f>Summary!$AP$44:$BF$44</c:f>
              <c:numCache>
                <c:formatCode>#,##0.0</c:formatCode>
                <c:ptCount val="17"/>
                <c:pt idx="0">
                  <c:v>4.0016873247527673</c:v>
                </c:pt>
                <c:pt idx="1">
                  <c:v>-1.7211473402055977</c:v>
                </c:pt>
                <c:pt idx="2">
                  <c:v>1.9449279105442141</c:v>
                </c:pt>
                <c:pt idx="3">
                  <c:v>-0.30410346288578527</c:v>
                </c:pt>
                <c:pt idx="4">
                  <c:v>7.9103276482954454</c:v>
                </c:pt>
                <c:pt idx="5">
                  <c:v>-1.2014320585584382</c:v>
                </c:pt>
                <c:pt idx="6">
                  <c:v>-4.0642854725025934E-2</c:v>
                </c:pt>
                <c:pt idx="7">
                  <c:v>1.3955577115691176</c:v>
                </c:pt>
                <c:pt idx="8">
                  <c:v>-2.8184524021376389</c:v>
                </c:pt>
                <c:pt idx="9">
                  <c:v>7.4936469357410163</c:v>
                </c:pt>
                <c:pt idx="10">
                  <c:v>-0.37446410488316539</c:v>
                </c:pt>
                <c:pt idx="11">
                  <c:v>3.2851303591181713</c:v>
                </c:pt>
                <c:pt idx="12">
                  <c:v>-10.205078457041573</c:v>
                </c:pt>
                <c:pt idx="13">
                  <c:v>8.7133079841748895</c:v>
                </c:pt>
                <c:pt idx="14">
                  <c:v>4.6294506536696867</c:v>
                </c:pt>
                <c:pt idx="15">
                  <c:v>-3.0975064219879056</c:v>
                </c:pt>
                <c:pt idx="16">
                  <c:v>-0.20519416451219019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22-4B61-A019-FEBC80B9656E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Summary!$AO$32:$BF$33</c15:sqref>
                  </c15:fullRef>
                </c:ext>
              </c:extLst>
              <c:f>Summary!$AP$32:$BF$33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Summary!$AO$52:$BF$52</c15:sqref>
                  </c15:fullRef>
                </c:ext>
              </c:extLst>
              <c:f>Summary!$AP$52:$BF$52</c:f>
              <c:numCache>
                <c:formatCode>0.0</c:formatCode>
                <c:ptCount val="17"/>
                <c:pt idx="0">
                  <c:v>0.75502723603240174</c:v>
                </c:pt>
                <c:pt idx="1">
                  <c:v>0.69800296079733926</c:v>
                </c:pt>
                <c:pt idx="2">
                  <c:v>1.1312879093615447</c:v>
                </c:pt>
                <c:pt idx="3">
                  <c:v>1.7262376745741825</c:v>
                </c:pt>
                <c:pt idx="4">
                  <c:v>2.5367102662807506</c:v>
                </c:pt>
                <c:pt idx="5">
                  <c:v>1.9415355243697752</c:v>
                </c:pt>
                <c:pt idx="6">
                  <c:v>0.37029894127666996</c:v>
                </c:pt>
                <c:pt idx="7">
                  <c:v>0.48499365074456957</c:v>
                </c:pt>
                <c:pt idx="8">
                  <c:v>1.5355359623138165</c:v>
                </c:pt>
                <c:pt idx="9">
                  <c:v>1.9125064884149445</c:v>
                </c:pt>
                <c:pt idx="10">
                  <c:v>1.8607406609262522</c:v>
                </c:pt>
                <c:pt idx="11">
                  <c:v>0.86562326188002192</c:v>
                </c:pt>
                <c:pt idx="12">
                  <c:v>-5.2668775602593421E-2</c:v>
                </c:pt>
                <c:pt idx="13">
                  <c:v>0.68772067499849321</c:v>
                </c:pt>
                <c:pt idx="14">
                  <c:v>1.5239520659845907</c:v>
                </c:pt>
                <c:pt idx="15">
                  <c:v>-0.76396574941903772</c:v>
                </c:pt>
                <c:pt idx="16">
                  <c:v>-1.7714573160354075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F22-4B61-A019-FEBC80B9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74112"/>
        <c:axId val="492974504"/>
      </c:lineChart>
      <c:catAx>
        <c:axId val="49297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2974504"/>
        <c:crosses val="autoZero"/>
        <c:auto val="1"/>
        <c:lblAlgn val="ctr"/>
        <c:lblOffset val="100"/>
        <c:noMultiLvlLbl val="0"/>
      </c:catAx>
      <c:valAx>
        <c:axId val="49297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9741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Summary!$AO$32:$BF$33</c15:sqref>
                  </c15:fullRef>
                </c:ext>
              </c:extLst>
              <c:f>Summary!$AP$32:$BF$33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Summary!$AO$45:$BF$45</c15:sqref>
                  </c15:fullRef>
                </c:ext>
              </c:extLst>
              <c:f>Summary!$AP$45:$BF$45</c:f>
              <c:numCache>
                <c:formatCode>0.0</c:formatCode>
                <c:ptCount val="17"/>
                <c:pt idx="0">
                  <c:v>3.7232991588764808</c:v>
                </c:pt>
                <c:pt idx="1">
                  <c:v>3.8937915319535277</c:v>
                </c:pt>
                <c:pt idx="2">
                  <c:v>0.17861835975809814</c:v>
                </c:pt>
                <c:pt idx="3">
                  <c:v>1.460402342739453</c:v>
                </c:pt>
                <c:pt idx="4">
                  <c:v>3.9276915615746422</c:v>
                </c:pt>
                <c:pt idx="5">
                  <c:v>2.5405188128805545</c:v>
                </c:pt>
                <c:pt idx="6">
                  <c:v>2.3926372478561442</c:v>
                </c:pt>
                <c:pt idx="7" formatCode="#,##0.0">
                  <c:v>1.4100426200730709</c:v>
                </c:pt>
                <c:pt idx="8" formatCode="#,##0.0">
                  <c:v>-3.9429112325029769</c:v>
                </c:pt>
                <c:pt idx="9">
                  <c:v>-9.9239688471765781</c:v>
                </c:pt>
                <c:pt idx="10">
                  <c:v>10.955512420643277</c:v>
                </c:pt>
                <c:pt idx="11">
                  <c:v>1.5662643826702904</c:v>
                </c:pt>
                <c:pt idx="12">
                  <c:v>1.6150800219854267</c:v>
                </c:pt>
                <c:pt idx="13">
                  <c:v>3.0345696516565157</c:v>
                </c:pt>
                <c:pt idx="14">
                  <c:v>-5.1958121737102232</c:v>
                </c:pt>
                <c:pt idx="15">
                  <c:v>13.015105169165375</c:v>
                </c:pt>
                <c:pt idx="16">
                  <c:v>-1.1298206620213858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423-4B70-9C5E-4EDC3B65450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Summary!$AO$32:$BF$33</c15:sqref>
                  </c15:fullRef>
                </c:ext>
              </c:extLst>
              <c:f>Summary!$AP$32:$BF$33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Summary!$AO$53:$BF$53</c15:sqref>
                  </c15:fullRef>
                </c:ext>
              </c:extLst>
              <c:f>Summary!$AP$53:$BF$53</c:f>
              <c:numCache>
                <c:formatCode>0.0</c:formatCode>
                <c:ptCount val="17"/>
                <c:pt idx="0">
                  <c:v>3.3878379074291809</c:v>
                </c:pt>
                <c:pt idx="1">
                  <c:v>3.1389148327280569</c:v>
                </c:pt>
                <c:pt idx="2">
                  <c:v>1.0894925262255883</c:v>
                </c:pt>
                <c:pt idx="3">
                  <c:v>1.5656096501554195</c:v>
                </c:pt>
                <c:pt idx="4">
                  <c:v>3.1153812247123547</c:v>
                </c:pt>
                <c:pt idx="5">
                  <c:v>3.311117639478689</c:v>
                </c:pt>
                <c:pt idx="6">
                  <c:v>2.7479199662421072</c:v>
                </c:pt>
                <c:pt idx="7">
                  <c:v>-2.5683124038644589E-2</c:v>
                </c:pt>
                <c:pt idx="8">
                  <c:v>-3.4684046249557121</c:v>
                </c:pt>
                <c:pt idx="9">
                  <c:v>-1.9887284102258262</c:v>
                </c:pt>
                <c:pt idx="10">
                  <c:v>1.7105412684476073</c:v>
                </c:pt>
                <c:pt idx="11">
                  <c:v>2.1534731749843328</c:v>
                </c:pt>
                <c:pt idx="12">
                  <c:v>1.9692132379840244</c:v>
                </c:pt>
                <c:pt idx="13">
                  <c:v>1.7760433105333817</c:v>
                </c:pt>
                <c:pt idx="14">
                  <c:v>1.2995614948790424</c:v>
                </c:pt>
                <c:pt idx="15">
                  <c:v>2.2027028817839467</c:v>
                </c:pt>
                <c:pt idx="16">
                  <c:v>3.1056220994162276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423-4B70-9C5E-4EDC3B65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585768"/>
        <c:axId val="535584200"/>
      </c:lineChart>
      <c:catAx>
        <c:axId val="535585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5584200"/>
        <c:crosses val="autoZero"/>
        <c:auto val="1"/>
        <c:lblAlgn val="ctr"/>
        <c:lblOffset val="100"/>
        <c:noMultiLvlLbl val="0"/>
      </c:catAx>
      <c:valAx>
        <c:axId val="53558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5857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Summary!$AO$32:$BF$33</c15:sqref>
                  </c15:fullRef>
                </c:ext>
              </c:extLst>
              <c:f>Summary!$AP$32:$BF$33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Summary!$AO$46:$BF$46</c15:sqref>
                  </c15:fullRef>
                </c:ext>
              </c:extLst>
              <c:f>Summary!$AP$46:$BF$46</c:f>
              <c:numCache>
                <c:formatCode>0.0</c:formatCode>
                <c:ptCount val="17"/>
                <c:pt idx="0">
                  <c:v>0.44389402948710188</c:v>
                </c:pt>
                <c:pt idx="1">
                  <c:v>1.2723541037896746</c:v>
                </c:pt>
                <c:pt idx="2">
                  <c:v>2.64751595320869</c:v>
                </c:pt>
                <c:pt idx="3">
                  <c:v>-0.37772895002833318</c:v>
                </c:pt>
                <c:pt idx="4">
                  <c:v>2.4413017550601879</c:v>
                </c:pt>
                <c:pt idx="5">
                  <c:v>1.2872913194378777</c:v>
                </c:pt>
                <c:pt idx="6">
                  <c:v>3.5788549417103743</c:v>
                </c:pt>
                <c:pt idx="7">
                  <c:v>-2.9374065174403441E-2</c:v>
                </c:pt>
                <c:pt idx="8">
                  <c:v>-3.4082922393193216</c:v>
                </c:pt>
                <c:pt idx="9">
                  <c:v>-5.7361670713258706</c:v>
                </c:pt>
                <c:pt idx="10">
                  <c:v>5.5308408478562887</c:v>
                </c:pt>
                <c:pt idx="11">
                  <c:v>1.3713382037511046</c:v>
                </c:pt>
                <c:pt idx="12">
                  <c:v>4.2815997020525742</c:v>
                </c:pt>
                <c:pt idx="13">
                  <c:v>1.7299680647660631</c:v>
                </c:pt>
                <c:pt idx="14">
                  <c:v>-0.33519960521982695</c:v>
                </c:pt>
                <c:pt idx="15">
                  <c:v>4.7745602636299012</c:v>
                </c:pt>
                <c:pt idx="16">
                  <c:v>-3.6052551778346209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BA9-4D4D-8981-E7615672573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Summary!$AO$32:$BF$33</c15:sqref>
                  </c15:fullRef>
                </c:ext>
              </c:extLst>
              <c:f>Summary!$AP$32:$BF$33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Summary!$AO$54:$BF$54</c15:sqref>
                  </c15:fullRef>
                </c:ext>
              </c:extLst>
              <c:f>Summary!$AP$54:$BF$54</c:f>
              <c:numCache>
                <c:formatCode>0.0</c:formatCode>
                <c:ptCount val="17"/>
                <c:pt idx="0">
                  <c:v>0.99446143807846443</c:v>
                </c:pt>
                <c:pt idx="1">
                  <c:v>1.3414510924067313</c:v>
                </c:pt>
                <c:pt idx="2">
                  <c:v>1.4700811533192359</c:v>
                </c:pt>
                <c:pt idx="3">
                  <c:v>1.2122776693333392</c:v>
                </c:pt>
                <c:pt idx="4">
                  <c:v>1.2720756305479641</c:v>
                </c:pt>
                <c:pt idx="5">
                  <c:v>2.351394365780668</c:v>
                </c:pt>
                <c:pt idx="6">
                  <c:v>2.3697271367329797</c:v>
                </c:pt>
                <c:pt idx="7">
                  <c:v>0.45783417918026093</c:v>
                </c:pt>
                <c:pt idx="8">
                  <c:v>-2.2664380036694798</c:v>
                </c:pt>
                <c:pt idx="9">
                  <c:v>-2.4888673902428993</c:v>
                </c:pt>
                <c:pt idx="10">
                  <c:v>1.8043030376091451E-2</c:v>
                </c:pt>
                <c:pt idx="11">
                  <c:v>2.4550646618578975</c:v>
                </c:pt>
                <c:pt idx="12">
                  <c:v>3.8848109658589314</c:v>
                </c:pt>
                <c:pt idx="13">
                  <c:v>2.4455864532591853</c:v>
                </c:pt>
                <c:pt idx="14">
                  <c:v>1.4575811917748593</c:v>
                </c:pt>
                <c:pt idx="15">
                  <c:v>1.0285202769219959</c:v>
                </c:pt>
                <c:pt idx="16">
                  <c:v>1.7213416162882078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BA9-4D4D-8981-E7615672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583416"/>
        <c:axId val="492975288"/>
      </c:lineChart>
      <c:catAx>
        <c:axId val="535583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2975288"/>
        <c:crosses val="autoZero"/>
        <c:auto val="1"/>
        <c:lblAlgn val="ctr"/>
        <c:lblOffset val="100"/>
        <c:noMultiLvlLbl val="0"/>
      </c:catAx>
      <c:valAx>
        <c:axId val="49297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5834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[4]Summary!$AH$3:$AS$4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[4]Summary!$AH$6:$AS$6</c:f>
              <c:numCache>
                <c:formatCode>General</c:formatCode>
                <c:ptCount val="12"/>
                <c:pt idx="0">
                  <c:v>24503.419395209567</c:v>
                </c:pt>
                <c:pt idx="1">
                  <c:v>25303.518800953687</c:v>
                </c:pt>
                <c:pt idx="2">
                  <c:v>28485.584832809574</c:v>
                </c:pt>
                <c:pt idx="3">
                  <c:v>26556.753963649604</c:v>
                </c:pt>
                <c:pt idx="4">
                  <c:v>26359.326436509386</c:v>
                </c:pt>
                <c:pt idx="5">
                  <c:v>27116.375688504559</c:v>
                </c:pt>
                <c:pt idx="6">
                  <c:v>30721.310112236315</c:v>
                </c:pt>
                <c:pt idx="7">
                  <c:v>28185.425203876759</c:v>
                </c:pt>
                <c:pt idx="8">
                  <c:v>27567.514433735043</c:v>
                </c:pt>
                <c:pt idx="9">
                  <c:v>28723.158899795002</c:v>
                </c:pt>
                <c:pt idx="10">
                  <c:v>32675.490735636398</c:v>
                </c:pt>
                <c:pt idx="11">
                  <c:v>30235.225030860365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88-47FA-BDE6-3BCE2D0D28CA}"/>
            </c:ext>
          </c:extLst>
        </c:ser>
        <c:ser>
          <c:idx val="1"/>
          <c:order val="1"/>
          <c:tx>
            <c:strRef>
              <c:f>[4]Summary!$A$7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[4]Summary!$AH$3:$AS$4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[4]Summary!$AH$7:$AS$7</c:f>
              <c:numCache>
                <c:formatCode>General</c:formatCode>
                <c:ptCount val="12"/>
                <c:pt idx="0">
                  <c:v>5306.676183325786</c:v>
                </c:pt>
                <c:pt idx="1">
                  <c:v>5631.0089619161381</c:v>
                </c:pt>
                <c:pt idx="2">
                  <c:v>8026.0129412255374</c:v>
                </c:pt>
                <c:pt idx="3">
                  <c:v>6117.3269176169879</c:v>
                </c:pt>
                <c:pt idx="4">
                  <c:v>5355.5905302653164</c:v>
                </c:pt>
                <c:pt idx="5">
                  <c:v>5958.1381910121781</c:v>
                </c:pt>
                <c:pt idx="6">
                  <c:v>8717.2948238839308</c:v>
                </c:pt>
                <c:pt idx="7">
                  <c:v>6155.8184834220701</c:v>
                </c:pt>
                <c:pt idx="8">
                  <c:v>5454.4137644730508</c:v>
                </c:pt>
                <c:pt idx="9">
                  <c:v>6096.2492813545196</c:v>
                </c:pt>
                <c:pt idx="10">
                  <c:v>9065.4997520035176</c:v>
                </c:pt>
                <c:pt idx="11">
                  <c:v>6490.8610878690024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88-47FA-BDE6-3BCE2D0D28CA}"/>
            </c:ext>
          </c:extLst>
        </c:ser>
        <c:ser>
          <c:idx val="2"/>
          <c:order val="2"/>
          <c:tx>
            <c:strRef>
              <c:f>[4]Summary!$A$8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[4]Summary!$AH$3:$AS$4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[4]Summary!$AH$8:$AS$8</c:f>
              <c:numCache>
                <c:formatCode>General</c:formatCode>
                <c:ptCount val="12"/>
                <c:pt idx="0">
                  <c:v>6342.9869177342634</c:v>
                </c:pt>
                <c:pt idx="1">
                  <c:v>6523.848444939993</c:v>
                </c:pt>
                <c:pt idx="2">
                  <c:v>6754.5974074643782</c:v>
                </c:pt>
                <c:pt idx="3">
                  <c:v>7105.9577448816881</c:v>
                </c:pt>
                <c:pt idx="4">
                  <c:v>7322.4136952581921</c:v>
                </c:pt>
                <c:pt idx="5">
                  <c:v>7065.3567573903538</c:v>
                </c:pt>
                <c:pt idx="6">
                  <c:v>7287.5716451882163</c:v>
                </c:pt>
                <c:pt idx="7">
                  <c:v>7434.4387634631785</c:v>
                </c:pt>
                <c:pt idx="8">
                  <c:v>7795.8843185656006</c:v>
                </c:pt>
                <c:pt idx="9">
                  <c:v>7988.2964069367745</c:v>
                </c:pt>
                <c:pt idx="10">
                  <c:v>8197.0451156972176</c:v>
                </c:pt>
                <c:pt idx="11">
                  <c:v>8524.8597975982684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88-47FA-BDE6-3BCE2D0D28CA}"/>
            </c:ext>
          </c:extLst>
        </c:ser>
        <c:ser>
          <c:idx val="3"/>
          <c:order val="3"/>
          <c:tx>
            <c:strRef>
              <c:f>[4]Summary!$A$9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[4]Summary!$AH$3:$AS$4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[4]Summary!$AH$9:$AS$9</c:f>
              <c:numCache>
                <c:formatCode>General</c:formatCode>
                <c:ptCount val="12"/>
                <c:pt idx="0">
                  <c:v>11186.957054334862</c:v>
                </c:pt>
                <c:pt idx="1">
                  <c:v>11366.044635403869</c:v>
                </c:pt>
                <c:pt idx="2">
                  <c:v>11873.876376670412</c:v>
                </c:pt>
                <c:pt idx="3">
                  <c:v>11586.159187295236</c:v>
                </c:pt>
                <c:pt idx="4">
                  <c:v>11698.707822157248</c:v>
                </c:pt>
                <c:pt idx="5">
                  <c:v>12023.272390294898</c:v>
                </c:pt>
                <c:pt idx="6">
                  <c:v>12747.340764294264</c:v>
                </c:pt>
                <c:pt idx="7">
                  <c:v>12604.938844282253</c:v>
                </c:pt>
                <c:pt idx="8">
                  <c:v>12466.952378877446</c:v>
                </c:pt>
                <c:pt idx="9">
                  <c:v>12656.924322546936</c:v>
                </c:pt>
                <c:pt idx="10">
                  <c:v>13531.096857121407</c:v>
                </c:pt>
                <c:pt idx="11">
                  <c:v>13183.525518588534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88-47FA-BDE6-3BCE2D0D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976072"/>
        <c:axId val="492976464"/>
      </c:barChart>
      <c:catAx>
        <c:axId val="492976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2976464"/>
        <c:crosses val="autoZero"/>
        <c:auto val="1"/>
        <c:lblAlgn val="ctr"/>
        <c:lblOffset val="100"/>
        <c:noMultiLvlLbl val="0"/>
      </c:catAx>
      <c:valAx>
        <c:axId val="49297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9760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Summary!$AO$32:$BF$33</c15:sqref>
                  </c15:fullRef>
                </c:ext>
              </c:extLst>
              <c:f>Summary!$AP$32:$BF$33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Summary!$AO$35:$BF$35</c15:sqref>
                  </c15:fullRef>
                </c:ext>
              </c:extLst>
              <c:f>Summary!$AP$35:$BF$35</c:f>
              <c:numCache>
                <c:formatCode>0.0</c:formatCode>
                <c:ptCount val="17"/>
                <c:pt idx="0">
                  <c:v>5.3547110588737956</c:v>
                </c:pt>
                <c:pt idx="1">
                  <c:v>5.4901092139863605</c:v>
                </c:pt>
                <c:pt idx="2">
                  <c:v>5.4549098610505942</c:v>
                </c:pt>
                <c:pt idx="3">
                  <c:v>5.6793576526266154</c:v>
                </c:pt>
                <c:pt idx="4">
                  <c:v>7.6951722220884422</c:v>
                </c:pt>
                <c:pt idx="5">
                  <c:v>7.0361958187075135</c:v>
                </c:pt>
                <c:pt idx="6">
                  <c:v>7.7693455833404146</c:v>
                </c:pt>
                <c:pt idx="7">
                  <c:v>8.7166117453428615</c:v>
                </c:pt>
                <c:pt idx="8">
                  <c:v>0.87384078057297643</c:v>
                </c:pt>
                <c:pt idx="9">
                  <c:v>-5.7839797898984191</c:v>
                </c:pt>
                <c:pt idx="10">
                  <c:v>-0.51354221561323854</c:v>
                </c:pt>
                <c:pt idx="11">
                  <c:v>-0.26419591451906088</c:v>
                </c:pt>
                <c:pt idx="12">
                  <c:v>3.0387069969152636</c:v>
                </c:pt>
                <c:pt idx="13">
                  <c:v>13.265225558107652</c:v>
                </c:pt>
                <c:pt idx="14">
                  <c:v>3.4972829765537394</c:v>
                </c:pt>
                <c:pt idx="15">
                  <c:v>7.6314926540746786</c:v>
                </c:pt>
                <c:pt idx="16">
                  <c:v>5.9174549069550775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Summary!$AO$32:$BF$33</c15:sqref>
                  </c15:fullRef>
                </c:ext>
              </c:extLst>
              <c:f>Summary!$AP$32:$BF$33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Summary!$AO$36:$BF$36</c15:sqref>
                  </c15:fullRef>
                </c:ext>
              </c:extLst>
              <c:f>Summary!$AP$36:$BF$36</c:f>
              <c:numCache>
                <c:formatCode>0.0</c:formatCode>
                <c:ptCount val="17"/>
                <c:pt idx="0">
                  <c:v>2.4888795499035332</c:v>
                </c:pt>
                <c:pt idx="1">
                  <c:v>2.0044559126408013</c:v>
                </c:pt>
                <c:pt idx="2">
                  <c:v>2.1713010347029993</c:v>
                </c:pt>
                <c:pt idx="3">
                  <c:v>3.9639504121346869</c:v>
                </c:pt>
                <c:pt idx="4">
                  <c:v>7.9792654283654452</c:v>
                </c:pt>
                <c:pt idx="5">
                  <c:v>8.8230026977080378</c:v>
                </c:pt>
                <c:pt idx="6">
                  <c:v>6.0247029167482147</c:v>
                </c:pt>
                <c:pt idx="7">
                  <c:v>7.9470937677260656</c:v>
                </c:pt>
                <c:pt idx="8">
                  <c:v>-1.3220854189187947</c:v>
                </c:pt>
                <c:pt idx="9">
                  <c:v>5.6544655237087404</c:v>
                </c:pt>
                <c:pt idx="10">
                  <c:v>7.0042899685966109</c:v>
                </c:pt>
                <c:pt idx="11">
                  <c:v>7.3458013917267584</c:v>
                </c:pt>
                <c:pt idx="12">
                  <c:v>0.34788009780566398</c:v>
                </c:pt>
                <c:pt idx="13">
                  <c:v>0.98792725785850077</c:v>
                </c:pt>
                <c:pt idx="14">
                  <c:v>4.174014570500062</c:v>
                </c:pt>
                <c:pt idx="15">
                  <c:v>-0.44360860046535056</c:v>
                </c:pt>
                <c:pt idx="16">
                  <c:v>9.2509451215087921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Summary!$AO$32:$BF$33</c15:sqref>
                  </c15:fullRef>
                </c:ext>
              </c:extLst>
              <c:f>Summary!$AP$32:$BF$33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Summary!$AO$37:$BF$37</c15:sqref>
                  </c15:fullRef>
                </c:ext>
              </c:extLst>
              <c:f>Summary!$AP$37:$BF$37</c:f>
              <c:numCache>
                <c:formatCode>0.0</c:formatCode>
                <c:ptCount val="17"/>
                <c:pt idx="0">
                  <c:v>3.1082357293411578</c:v>
                </c:pt>
                <c:pt idx="1">
                  <c:v>7.7365446826792139</c:v>
                </c:pt>
                <c:pt idx="2">
                  <c:v>8.5658557643926159</c:v>
                </c:pt>
                <c:pt idx="3">
                  <c:v>10.220697631553865</c:v>
                </c:pt>
                <c:pt idx="4">
                  <c:v>9.5031430312925593</c:v>
                </c:pt>
                <c:pt idx="5">
                  <c:v>7.8889414473304553</c:v>
                </c:pt>
                <c:pt idx="6">
                  <c:v>10.814063945560504</c:v>
                </c:pt>
                <c:pt idx="7">
                  <c:v>10.966704371509417</c:v>
                </c:pt>
                <c:pt idx="8">
                  <c:v>1.8846487065433459</c:v>
                </c:pt>
                <c:pt idx="9">
                  <c:v>-10.099630060340047</c:v>
                </c:pt>
                <c:pt idx="10">
                  <c:v>-2.5942744203466317</c:v>
                </c:pt>
                <c:pt idx="11">
                  <c:v>-2.084683036947621</c:v>
                </c:pt>
                <c:pt idx="12">
                  <c:v>2.971282723126123</c:v>
                </c:pt>
                <c:pt idx="13">
                  <c:v>17.825403303580202</c:v>
                </c:pt>
                <c:pt idx="14">
                  <c:v>0.46043823767121239</c:v>
                </c:pt>
                <c:pt idx="15">
                  <c:v>11.920910669238594</c:v>
                </c:pt>
                <c:pt idx="16">
                  <c:v>8.9495112432651514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Summary!$AO$32:$BF$33</c15:sqref>
                  </c15:fullRef>
                </c:ext>
              </c:extLst>
              <c:f>Summary!$AP$32:$BF$33</c:f>
              <c:multiLvlStrCache>
                <c:ptCount val="17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</c:lvl>
                <c:lvl>
                  <c:pt idx="2">
                    <c:v>2018/19</c:v>
                  </c:pt>
                  <c:pt idx="6">
                    <c:v>2019/20</c:v>
                  </c:pt>
                  <c:pt idx="10">
                    <c:v>2020/21</c:v>
                  </c:pt>
                  <c:pt idx="14">
                    <c:v>2021/22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Summary!$AO$38:$BF$38</c15:sqref>
                  </c15:fullRef>
                </c:ext>
              </c:extLst>
              <c:f>Summary!$AP$38:$BF$38</c:f>
              <c:numCache>
                <c:formatCode>0.0</c:formatCode>
                <c:ptCount val="17"/>
                <c:pt idx="0">
                  <c:v>9.0961422264001168</c:v>
                </c:pt>
                <c:pt idx="1">
                  <c:v>6.5803614925737275</c:v>
                </c:pt>
                <c:pt idx="2">
                  <c:v>6.8931155595035154</c:v>
                </c:pt>
                <c:pt idx="3">
                  <c:v>4.2838691778607441</c:v>
                </c:pt>
                <c:pt idx="4">
                  <c:v>6.1472895811905293</c:v>
                </c:pt>
                <c:pt idx="5">
                  <c:v>6.0233798337269162</c:v>
                </c:pt>
                <c:pt idx="6">
                  <c:v>6.7821248235219178</c:v>
                </c:pt>
                <c:pt idx="7">
                  <c:v>7.6524772913566075</c:v>
                </c:pt>
                <c:pt idx="8">
                  <c:v>1.4543508898726909</c:v>
                </c:pt>
                <c:pt idx="9">
                  <c:v>-5.8323825145562331</c:v>
                </c:pt>
                <c:pt idx="10">
                  <c:v>-4.0028876877820752</c:v>
                </c:pt>
                <c:pt idx="11">
                  <c:v>-2.3591393861538523</c:v>
                </c:pt>
                <c:pt idx="12">
                  <c:v>5.2732769507686239</c:v>
                </c:pt>
                <c:pt idx="13">
                  <c:v>13.58798598210913</c:v>
                </c:pt>
                <c:pt idx="14">
                  <c:v>6.6915407822429884</c:v>
                </c:pt>
                <c:pt idx="15">
                  <c:v>10.794939476724696</c:v>
                </c:pt>
                <c:pt idx="16">
                  <c:v>2.3885876492540481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77248"/>
        <c:axId val="492977640"/>
      </c:lineChart>
      <c:catAx>
        <c:axId val="49297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2977640"/>
        <c:crosses val="autoZero"/>
        <c:auto val="1"/>
        <c:lblAlgn val="ctr"/>
        <c:lblOffset val="100"/>
        <c:noMultiLvlLbl val="0"/>
      </c:catAx>
      <c:valAx>
        <c:axId val="49297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977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Summary!$AF$6:$AU$6</c:f>
              <c:numCache>
                <c:formatCode>#,##0</c:formatCode>
                <c:ptCount val="11"/>
                <c:pt idx="0">
                  <c:v>26607.288595721606</c:v>
                </c:pt>
                <c:pt idx="1">
                  <c:v>26241.147501454154</c:v>
                </c:pt>
                <c:pt idx="2">
                  <c:v>27095.683037373725</c:v>
                </c:pt>
                <c:pt idx="3">
                  <c:v>30789.031632446055</c:v>
                </c:pt>
                <c:pt idx="4">
                  <c:v>28340.3531201888</c:v>
                </c:pt>
                <c:pt idx="5">
                  <c:v>27646.285128689902</c:v>
                </c:pt>
                <c:pt idx="6">
                  <c:v>28583.265628401117</c:v>
                </c:pt>
                <c:pt idx="7">
                  <c:v>32468.545555086341</c:v>
                </c:pt>
                <c:pt idx="8">
                  <c:v>29949.903133901651</c:v>
                </c:pt>
                <c:pt idx="9">
                  <c:v>29773.714382352216</c:v>
                </c:pt>
                <c:pt idx="10">
                  <c:v>30594.440169396737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FE-424E-B3DB-DA5E2B2A711C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Summary!$AF$14:$AU$14</c:f>
              <c:numCache>
                <c:formatCode>#,##0</c:formatCode>
                <c:ptCount val="11"/>
                <c:pt idx="0">
                  <c:v>26887.780158841942</c:v>
                </c:pt>
                <c:pt idx="1">
                  <c:v>27547.788806029599</c:v>
                </c:pt>
                <c:pt idx="2">
                  <c:v>27881.820516631247</c:v>
                </c:pt>
                <c:pt idx="3">
                  <c:v>28345.552643951196</c:v>
                </c:pt>
                <c:pt idx="4">
                  <c:v>28550.063415070133</c:v>
                </c:pt>
                <c:pt idx="5">
                  <c:v>29106.215331487223</c:v>
                </c:pt>
                <c:pt idx="6">
                  <c:v>29495.930260084253</c:v>
                </c:pt>
                <c:pt idx="7">
                  <c:v>29970.246985446247</c:v>
                </c:pt>
                <c:pt idx="8">
                  <c:v>30067.585657886681</c:v>
                </c:pt>
                <c:pt idx="9">
                  <c:v>31345.410103006234</c:v>
                </c:pt>
                <c:pt idx="10">
                  <c:v>31599.57548857823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FE-424E-B3DB-DA5E2B2A711C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Summary!$AF$22:$AU$22</c:f>
              <c:numCache>
                <c:formatCode>#,##0</c:formatCode>
                <c:ptCount val="11"/>
                <c:pt idx="0">
                  <c:v>26946.859316971098</c:v>
                </c:pt>
                <c:pt idx="1">
                  <c:v>27456.266969839031</c:v>
                </c:pt>
                <c:pt idx="2">
                  <c:v>27923.984719471184</c:v>
                </c:pt>
                <c:pt idx="3">
                  <c:v>28299.311700722679</c:v>
                </c:pt>
                <c:pt idx="4">
                  <c:v>28629.267765584518</c:v>
                </c:pt>
                <c:pt idx="5">
                  <c:v>29041.853957884574</c:v>
                </c:pt>
                <c:pt idx="6">
                  <c:v>29509.63207714193</c:v>
                </c:pt>
                <c:pt idx="7">
                  <c:v>29879.666627832958</c:v>
                </c:pt>
                <c:pt idx="8">
                  <c:v>30336.751928192269</c:v>
                </c:pt>
                <c:pt idx="9">
                  <c:v>30986.921650378536</c:v>
                </c:pt>
                <c:pt idx="10">
                  <c:v>31743.341567527965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FE-424E-B3DB-DA5E2B2A7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92724712"/>
        <c:axId val="492725104"/>
      </c:barChart>
      <c:catAx>
        <c:axId val="492724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2725104"/>
        <c:crosses val="autoZero"/>
        <c:auto val="1"/>
        <c:lblAlgn val="ctr"/>
        <c:lblOffset val="100"/>
        <c:noMultiLvlLbl val="0"/>
      </c:catAx>
      <c:valAx>
        <c:axId val="492725104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24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Summary!$AF$43:$AU$43</c:f>
              <c:numCache>
                <c:formatCode>#,##0.0</c:formatCode>
                <c:ptCount val="11"/>
                <c:pt idx="0">
                  <c:v>1.8458799641594137</c:v>
                </c:pt>
                <c:pt idx="1">
                  <c:v>2.454678829150625</c:v>
                </c:pt>
                <c:pt idx="2">
                  <c:v>1.2125536207411969</c:v>
                </c:pt>
                <c:pt idx="3">
                  <c:v>1.6632060558719131</c:v>
                </c:pt>
                <c:pt idx="4">
                  <c:v>0.72149156408343185</c:v>
                </c:pt>
                <c:pt idx="5">
                  <c:v>1.9479883751274851</c:v>
                </c:pt>
                <c:pt idx="6">
                  <c:v>1.3389405807612276</c:v>
                </c:pt>
                <c:pt idx="7">
                  <c:v>1.6080751519943481</c:v>
                </c:pt>
                <c:pt idx="8">
                  <c:v>0.32478435191976018</c:v>
                </c:pt>
                <c:pt idx="9">
                  <c:v>4.2498405414349572</c:v>
                </c:pt>
                <c:pt idx="10">
                  <c:v>0.81085359782107069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7D1-45CA-BB28-1A0DC270A5CD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Summary!$AF$51:$AU$51</c:f>
              <c:numCache>
                <c:formatCode>0.0</c:formatCode>
                <c:ptCount val="11"/>
                <c:pt idx="0">
                  <c:v>1.7919584633771857</c:v>
                </c:pt>
                <c:pt idx="1">
                  <c:v>1.8904156765575664</c:v>
                </c:pt>
                <c:pt idx="2">
                  <c:v>1.7035008806767005</c:v>
                </c:pt>
                <c:pt idx="3">
                  <c:v>1.3441025162493458</c:v>
                </c:pt>
                <c:pt idx="4">
                  <c:v>1.1659508483855108</c:v>
                </c:pt>
                <c:pt idx="5">
                  <c:v>1.4411342814573347</c:v>
                </c:pt>
                <c:pt idx="6">
                  <c:v>1.6107033660306636</c:v>
                </c:pt>
                <c:pt idx="7">
                  <c:v>1.2539449821797444</c:v>
                </c:pt>
                <c:pt idx="8">
                  <c:v>1.5297536818350332</c:v>
                </c:pt>
                <c:pt idx="9">
                  <c:v>2.1431751287192213</c:v>
                </c:pt>
                <c:pt idx="10">
                  <c:v>2.4410941031316913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7D1-45CA-BB28-1A0DC270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25888"/>
        <c:axId val="492726280"/>
      </c:lineChart>
      <c:catAx>
        <c:axId val="49272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2726280"/>
        <c:crosses val="autoZero"/>
        <c:auto val="1"/>
        <c:lblAlgn val="ctr"/>
        <c:lblOffset val="100"/>
        <c:noMultiLvlLbl val="0"/>
      </c:catAx>
      <c:valAx>
        <c:axId val="49272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258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Summary!$AF$15:$AU$15</c:f>
              <c:numCache>
                <c:formatCode>#,##0</c:formatCode>
                <c:ptCount val="11"/>
                <c:pt idx="0">
                  <c:v>6411.0206648074036</c:v>
                </c:pt>
                <c:pt idx="1">
                  <c:v>6540.4274926098842</c:v>
                </c:pt>
                <c:pt idx="2">
                  <c:v>6533.6947000105492</c:v>
                </c:pt>
                <c:pt idx="3">
                  <c:v>6648.10968135026</c:v>
                </c:pt>
                <c:pt idx="4">
                  <c:v>6532.8661472839212</c:v>
                </c:pt>
                <c:pt idx="5">
                  <c:v>6794.2910238428467</c:v>
                </c:pt>
                <c:pt idx="6">
                  <c:v>6677.3512646001482</c:v>
                </c:pt>
                <c:pt idx="7">
                  <c:v>6807.2209330304331</c:v>
                </c:pt>
                <c:pt idx="8">
                  <c:v>6786.5199384468015</c:v>
                </c:pt>
                <c:pt idx="9">
                  <c:v>7323.3559014948414</c:v>
                </c:pt>
                <c:pt idx="10">
                  <c:v>7235.370755931951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2-429A-9B2E-6D1811CF8E6C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Summary!$AF$23:$AU$23</c:f>
              <c:numCache>
                <c:formatCode>#,##0</c:formatCode>
                <c:ptCount val="11"/>
                <c:pt idx="0">
                  <c:v>6346.5749159873267</c:v>
                </c:pt>
                <c:pt idx="1">
                  <c:v>6488.3914467882205</c:v>
                </c:pt>
                <c:pt idx="2">
                  <c:v>6567.78705323755</c:v>
                </c:pt>
                <c:pt idx="3">
                  <c:v>6608.3268607581631</c:v>
                </c:pt>
                <c:pt idx="4">
                  <c:v>6628.9475212756488</c:v>
                </c:pt>
                <c:pt idx="5">
                  <c:v>6678.9978805235751</c:v>
                </c:pt>
                <c:pt idx="6">
                  <c:v>6725.6174834812209</c:v>
                </c:pt>
                <c:pt idx="7">
                  <c:v>6801.7035809017507</c:v>
                </c:pt>
                <c:pt idx="8">
                  <c:v>6919.117150628138</c:v>
                </c:pt>
                <c:pt idx="9">
                  <c:v>7094.6351057241145</c:v>
                </c:pt>
                <c:pt idx="10">
                  <c:v>7232.3799666261566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32-429A-9B2E-6D1811CF8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92727064"/>
        <c:axId val="492727456"/>
      </c:barChart>
      <c:catAx>
        <c:axId val="492727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2727456"/>
        <c:crosses val="autoZero"/>
        <c:auto val="1"/>
        <c:lblAlgn val="ctr"/>
        <c:lblOffset val="100"/>
        <c:noMultiLvlLbl val="0"/>
      </c:catAx>
      <c:valAx>
        <c:axId val="492727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2727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Summary!$AF$16:$AU$16</c:f>
              <c:numCache>
                <c:formatCode>#,##0</c:formatCode>
                <c:ptCount val="11"/>
                <c:pt idx="0">
                  <c:v>7066.6030588313733</c:v>
                </c:pt>
                <c:pt idx="1">
                  <c:v>7238.4964948615907</c:v>
                </c:pt>
                <c:pt idx="2">
                  <c:v>7171.1818384208473</c:v>
                </c:pt>
                <c:pt idx="3">
                  <c:v>7176.6706175639347</c:v>
                </c:pt>
                <c:pt idx="4">
                  <c:v>7212.2077228251501</c:v>
                </c:pt>
                <c:pt idx="5">
                  <c:v>7480.7397923055232</c:v>
                </c:pt>
                <c:pt idx="6">
                  <c:v>7772.0242048657938</c:v>
                </c:pt>
                <c:pt idx="7">
                  <c:v>7785.906467020528</c:v>
                </c:pt>
                <c:pt idx="8">
                  <c:v>7899.612027468399</c:v>
                </c:pt>
                <c:pt idx="9">
                  <c:v>8209.8844224684108</c:v>
                </c:pt>
                <c:pt idx="10">
                  <c:v>8418.4580807369712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92-436F-877D-C9C0703977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Summary!$AF$24:$AU$24</c:f>
              <c:numCache>
                <c:formatCode>#,##0</c:formatCode>
                <c:ptCount val="11"/>
                <c:pt idx="0">
                  <c:v>7068.6516376497784</c:v>
                </c:pt>
                <c:pt idx="1">
                  <c:v>7203.0809550565491</c:v>
                </c:pt>
                <c:pt idx="2">
                  <c:v>7198.6388339128907</c:v>
                </c:pt>
                <c:pt idx="3">
                  <c:v>7160.9084438918626</c:v>
                </c:pt>
                <c:pt idx="4">
                  <c:v>7242.079366694672</c:v>
                </c:pt>
                <c:pt idx="5">
                  <c:v>7487.4292767656607</c:v>
                </c:pt>
                <c:pt idx="6">
                  <c:v>7722.4533049240817</c:v>
                </c:pt>
                <c:pt idx="7">
                  <c:v>7806.5888565224914</c:v>
                </c:pt>
                <c:pt idx="8">
                  <c:v>7928.8095650081659</c:v>
                </c:pt>
                <c:pt idx="9">
                  <c:v>8175.8222095396268</c:v>
                </c:pt>
                <c:pt idx="10">
                  <c:v>8446.5333008921098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92-436F-877D-C9C07039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92728240"/>
        <c:axId val="497130920"/>
      </c:barChart>
      <c:catAx>
        <c:axId val="49272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130920"/>
        <c:crosses val="autoZero"/>
        <c:auto val="1"/>
        <c:lblAlgn val="ctr"/>
        <c:lblOffset val="100"/>
        <c:noMultiLvlLbl val="0"/>
      </c:catAx>
      <c:valAx>
        <c:axId val="497130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2728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Summary!$AF$17:$AU$17</c:f>
              <c:numCache>
                <c:formatCode>#,##0</c:formatCode>
                <c:ptCount val="11"/>
                <c:pt idx="0">
                  <c:v>11602.622654631836</c:v>
                </c:pt>
                <c:pt idx="1">
                  <c:v>11800.053780855105</c:v>
                </c:pt>
                <c:pt idx="2">
                  <c:v>12200.990450315085</c:v>
                </c:pt>
                <c:pt idx="3">
                  <c:v>12509.003576248722</c:v>
                </c:pt>
                <c:pt idx="4">
                  <c:v>12814.473190466513</c:v>
                </c:pt>
                <c:pt idx="5">
                  <c:v>12871.35587186922</c:v>
                </c:pt>
                <c:pt idx="6">
                  <c:v>13035.125096518321</c:v>
                </c:pt>
                <c:pt idx="7">
                  <c:v>13380.232112969354</c:v>
                </c:pt>
                <c:pt idx="8">
                  <c:v>13329.691102697681</c:v>
                </c:pt>
                <c:pt idx="9">
                  <c:v>13655.109085531942</c:v>
                </c:pt>
                <c:pt idx="10">
                  <c:v>13830.890119449768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04-4FC8-A3D8-3423F04FDF05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Summary!$AF$25:$AU$25</c:f>
              <c:numCache>
                <c:formatCode>#,##0</c:formatCode>
                <c:ptCount val="11"/>
                <c:pt idx="0">
                  <c:v>11623.949755013404</c:v>
                </c:pt>
                <c:pt idx="1">
                  <c:v>11817.233292394301</c:v>
                </c:pt>
                <c:pt idx="2">
                  <c:v>12167.151311976804</c:v>
                </c:pt>
                <c:pt idx="3">
                  <c:v>12528.100732361594</c:v>
                </c:pt>
                <c:pt idx="4">
                  <c:v>12770.962025561357</c:v>
                </c:pt>
                <c:pt idx="5">
                  <c:v>12897.96431817721</c:v>
                </c:pt>
                <c:pt idx="6">
                  <c:v>13070.984201421628</c:v>
                </c:pt>
                <c:pt idx="7">
                  <c:v>13263.138276720063</c:v>
                </c:pt>
                <c:pt idx="8">
                  <c:v>13423.924340301544</c:v>
                </c:pt>
                <c:pt idx="9">
                  <c:v>13594.686810497717</c:v>
                </c:pt>
                <c:pt idx="10">
                  <c:v>13914.351510205286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04-4FC8-A3D8-3423F04FD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97131704"/>
        <c:axId val="497132096"/>
      </c:barChart>
      <c:catAx>
        <c:axId val="497131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132096"/>
        <c:crosses val="autoZero"/>
        <c:auto val="1"/>
        <c:lblAlgn val="ctr"/>
        <c:lblOffset val="100"/>
        <c:noMultiLvlLbl val="0"/>
      </c:catAx>
      <c:valAx>
        <c:axId val="497132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131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Summary!$AF$44:$AU$44</c:f>
              <c:numCache>
                <c:formatCode>#,##0.0</c:formatCode>
                <c:ptCount val="11"/>
                <c:pt idx="0">
                  <c:v>5.1742101957268138</c:v>
                </c:pt>
                <c:pt idx="1">
                  <c:v>2.0185058599615058</c:v>
                </c:pt>
                <c:pt idx="2">
                  <c:v>-0.10294117023608162</c:v>
                </c:pt>
                <c:pt idx="3">
                  <c:v>1.7511528559717604</c:v>
                </c:pt>
                <c:pt idx="4">
                  <c:v>-1.7334782305055474</c:v>
                </c:pt>
                <c:pt idx="5">
                  <c:v>4.0016873247527673</c:v>
                </c:pt>
                <c:pt idx="6">
                  <c:v>-1.7211473402055977</c:v>
                </c:pt>
                <c:pt idx="7">
                  <c:v>1.9449279105442141</c:v>
                </c:pt>
                <c:pt idx="8">
                  <c:v>-0.30410346288578527</c:v>
                </c:pt>
                <c:pt idx="9">
                  <c:v>7.9103276482954454</c:v>
                </c:pt>
                <c:pt idx="10">
                  <c:v>-1.2014320585584382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55B-4231-8830-0FAACFD02DC4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Summary!$AF$52:$AU$52</c:f>
              <c:numCache>
                <c:formatCode>0.0</c:formatCode>
                <c:ptCount val="11"/>
                <c:pt idx="0">
                  <c:v>2.2403613124694965</c:v>
                </c:pt>
                <c:pt idx="1">
                  <c:v>2.2345364653878264</c:v>
                </c:pt>
                <c:pt idx="2">
                  <c:v>1.2236562343757917</c:v>
                </c:pt>
                <c:pt idx="3">
                  <c:v>0.61725216107042513</c:v>
                </c:pt>
                <c:pt idx="4">
                  <c:v>0.3120405656677816</c:v>
                </c:pt>
                <c:pt idx="5">
                  <c:v>0.75502723603240174</c:v>
                </c:pt>
                <c:pt idx="6">
                  <c:v>0.69800296079733926</c:v>
                </c:pt>
                <c:pt idx="7">
                  <c:v>1.1312879093615447</c:v>
                </c:pt>
                <c:pt idx="8">
                  <c:v>1.7262376745741825</c:v>
                </c:pt>
                <c:pt idx="9">
                  <c:v>2.5367102662807506</c:v>
                </c:pt>
                <c:pt idx="10">
                  <c:v>1.9415355243697752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55B-4231-8830-0FAACFD0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32880"/>
        <c:axId val="497133272"/>
      </c:lineChart>
      <c:catAx>
        <c:axId val="49713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7133272"/>
        <c:crosses val="autoZero"/>
        <c:auto val="1"/>
        <c:lblAlgn val="ctr"/>
        <c:lblOffset val="100"/>
        <c:noMultiLvlLbl val="0"/>
      </c:catAx>
      <c:valAx>
        <c:axId val="49713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1328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Summary!$AF$45:$AU$45</c:f>
              <c:numCache>
                <c:formatCode>0.0</c:formatCode>
                <c:ptCount val="11"/>
                <c:pt idx="0">
                  <c:v>3.9428642633815514</c:v>
                </c:pt>
                <c:pt idx="1">
                  <c:v>2.4324761784291216</c:v>
                </c:pt>
                <c:pt idx="2">
                  <c:v>-0.92995356823794006</c:v>
                </c:pt>
                <c:pt idx="3">
                  <c:v>7.6539394297325813E-2</c:v>
                </c:pt>
                <c:pt idx="4">
                  <c:v>0.49517536967969011</c:v>
                </c:pt>
                <c:pt idx="5">
                  <c:v>3.7232991588764808</c:v>
                </c:pt>
                <c:pt idx="6">
                  <c:v>3.8937915319535277</c:v>
                </c:pt>
                <c:pt idx="7">
                  <c:v>0.17861835975809814</c:v>
                </c:pt>
                <c:pt idx="8">
                  <c:v>1.460402342739453</c:v>
                </c:pt>
                <c:pt idx="9">
                  <c:v>3.9276915615746422</c:v>
                </c:pt>
                <c:pt idx="10">
                  <c:v>2.5405188128805545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25E-4E70-82D2-82F793C2AF39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Summary!$AF$53:$AU$53</c:f>
              <c:numCache>
                <c:formatCode>0.0</c:formatCode>
                <c:ptCount val="11"/>
                <c:pt idx="0">
                  <c:v>4.1670666851627347</c:v>
                </c:pt>
                <c:pt idx="1">
                  <c:v>1.901767469919724</c:v>
                </c:pt>
                <c:pt idx="2">
                  <c:v>-6.1669737871539176E-2</c:v>
                </c:pt>
                <c:pt idx="3">
                  <c:v>-0.52413228238760157</c:v>
                </c:pt>
                <c:pt idx="4">
                  <c:v>1.1335282867922514</c:v>
                </c:pt>
                <c:pt idx="5">
                  <c:v>3.3878379074291809</c:v>
                </c:pt>
                <c:pt idx="6">
                  <c:v>3.1389148327280569</c:v>
                </c:pt>
                <c:pt idx="7">
                  <c:v>1.0894925262255883</c:v>
                </c:pt>
                <c:pt idx="8">
                  <c:v>1.5656096501554195</c:v>
                </c:pt>
                <c:pt idx="9">
                  <c:v>3.1153812247123547</c:v>
                </c:pt>
                <c:pt idx="10">
                  <c:v>3.311117639478689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25E-4E70-82D2-82F793C2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34056"/>
        <c:axId val="497134448"/>
      </c:lineChart>
      <c:catAx>
        <c:axId val="497134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7134448"/>
        <c:crosses val="autoZero"/>
        <c:auto val="1"/>
        <c:lblAlgn val="ctr"/>
        <c:lblOffset val="100"/>
        <c:noMultiLvlLbl val="0"/>
      </c:catAx>
      <c:valAx>
        <c:axId val="49713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1340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Summary!$AF$46:$AU$46</c:f>
              <c:numCache>
                <c:formatCode>0.0</c:formatCode>
                <c:ptCount val="11"/>
                <c:pt idx="0">
                  <c:v>-0.15628568940019294</c:v>
                </c:pt>
                <c:pt idx="1">
                  <c:v>1.7016077493863246</c:v>
                </c:pt>
                <c:pt idx="2">
                  <c:v>3.3977528993170747</c:v>
                </c:pt>
                <c:pt idx="3">
                  <c:v>2.5244928039893866</c:v>
                </c:pt>
                <c:pt idx="4">
                  <c:v>2.4419979765438526</c:v>
                </c:pt>
                <c:pt idx="5">
                  <c:v>0.44389402948710188</c:v>
                </c:pt>
                <c:pt idx="6">
                  <c:v>1.2723541037896746</c:v>
                </c:pt>
                <c:pt idx="7">
                  <c:v>2.64751595320869</c:v>
                </c:pt>
                <c:pt idx="8">
                  <c:v>-0.37772895002833318</c:v>
                </c:pt>
                <c:pt idx="9">
                  <c:v>2.4413017550601879</c:v>
                </c:pt>
                <c:pt idx="10">
                  <c:v>1.2872913194378777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D76-4ACB-96E9-60EEEDA5D64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Summary!$AF$54:$AU$54</c:f>
              <c:numCache>
                <c:formatCode>0.0</c:formatCode>
                <c:ptCount val="11"/>
                <c:pt idx="0">
                  <c:v>6.2912698846062654E-2</c:v>
                </c:pt>
                <c:pt idx="1">
                  <c:v>1.6628043088153799</c:v>
                </c:pt>
                <c:pt idx="2">
                  <c:v>2.9610824371870015</c:v>
                </c:pt>
                <c:pt idx="3">
                  <c:v>2.9665893940965971</c:v>
                </c:pt>
                <c:pt idx="4">
                  <c:v>1.9385324111612867</c:v>
                </c:pt>
                <c:pt idx="5">
                  <c:v>0.99446143807846443</c:v>
                </c:pt>
                <c:pt idx="6">
                  <c:v>1.3414510924067313</c:v>
                </c:pt>
                <c:pt idx="7">
                  <c:v>1.4700811533192359</c:v>
                </c:pt>
                <c:pt idx="8">
                  <c:v>1.2122776693333392</c:v>
                </c:pt>
                <c:pt idx="9">
                  <c:v>1.2720756305479641</c:v>
                </c:pt>
                <c:pt idx="10">
                  <c:v>2.351394365780668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D76-4ACB-96E9-60EEEDA5D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057336"/>
        <c:axId val="538057728"/>
      </c:lineChart>
      <c:catAx>
        <c:axId val="538057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8057728"/>
        <c:crosses val="autoZero"/>
        <c:auto val="1"/>
        <c:lblAlgn val="ctr"/>
        <c:lblOffset val="100"/>
        <c:noMultiLvlLbl val="0"/>
      </c:catAx>
      <c:valAx>
        <c:axId val="53805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0573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Summary!$AH$3:$AS$4</c:f>
              <c:multiLvlStrCache>
                <c:ptCount val="9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Summary!$AH$6:$AS$6</c:f>
              <c:numCache>
                <c:formatCode>#,##0</c:formatCode>
                <c:ptCount val="9"/>
                <c:pt idx="0">
                  <c:v>26607.288595721606</c:v>
                </c:pt>
                <c:pt idx="1">
                  <c:v>26241.147501454154</c:v>
                </c:pt>
                <c:pt idx="2">
                  <c:v>27095.683037373725</c:v>
                </c:pt>
                <c:pt idx="3">
                  <c:v>30789.031632446055</c:v>
                </c:pt>
                <c:pt idx="4">
                  <c:v>28340.3531201888</c:v>
                </c:pt>
                <c:pt idx="5">
                  <c:v>27646.285128689902</c:v>
                </c:pt>
                <c:pt idx="6">
                  <c:v>28583.265628401117</c:v>
                </c:pt>
                <c:pt idx="7">
                  <c:v>32468.545555086341</c:v>
                </c:pt>
                <c:pt idx="8">
                  <c:v>29949.903133901651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F4-4B26-8779-1954BADEDCA8}"/>
            </c:ext>
          </c:extLst>
        </c:ser>
        <c:ser>
          <c:idx val="1"/>
          <c:order val="1"/>
          <c:tx>
            <c:strRef>
              <c:f>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9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Summary!$AH$7:$AS$7</c:f>
              <c:numCache>
                <c:formatCode>#,##0</c:formatCode>
                <c:ptCount val="9"/>
                <c:pt idx="0">
                  <c:v>6110.1274984559486</c:v>
                </c:pt>
                <c:pt idx="1">
                  <c:v>5359.3479960222758</c:v>
                </c:pt>
                <c:pt idx="2">
                  <c:v>5975.6684476163273</c:v>
                </c:pt>
                <c:pt idx="3">
                  <c:v>8785.7219391076596</c:v>
                </c:pt>
                <c:pt idx="4">
                  <c:v>6200.5201435052322</c:v>
                </c:pt>
                <c:pt idx="5">
                  <c:v>5492.735712303439</c:v>
                </c:pt>
                <c:pt idx="6">
                  <c:v>6095.448087134384</c:v>
                </c:pt>
                <c:pt idx="7">
                  <c:v>8976.4864104776334</c:v>
                </c:pt>
                <c:pt idx="8">
                  <c:v>6446.3056872882025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F4-4B26-8779-1954BADEDCA8}"/>
            </c:ext>
          </c:extLst>
        </c:ser>
        <c:ser>
          <c:idx val="2"/>
          <c:order val="2"/>
          <c:tx>
            <c:strRef>
              <c:f>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9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Summary!$AH$8:$AS$8</c:f>
              <c:numCache>
                <c:formatCode>#,##0</c:formatCode>
                <c:ptCount val="9"/>
                <c:pt idx="0">
                  <c:v>7104.5880166516681</c:v>
                </c:pt>
                <c:pt idx="1">
                  <c:v>7306.2150369283554</c:v>
                </c:pt>
                <c:pt idx="2">
                  <c:v>7071.249571686978</c:v>
                </c:pt>
                <c:pt idx="3">
                  <c:v>7148.5631101397912</c:v>
                </c:pt>
                <c:pt idx="4">
                  <c:v>7316.081586597802</c:v>
                </c:pt>
                <c:pt idx="5">
                  <c:v>7533.3094231686582</c:v>
                </c:pt>
                <c:pt idx="6">
                  <c:v>7618.3199544243034</c:v>
                </c:pt>
                <c:pt idx="7">
                  <c:v>7760.8987153809449</c:v>
                </c:pt>
                <c:pt idx="8">
                  <c:v>8063.8361640417515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F4-4B26-8779-1954BADEDCA8}"/>
            </c:ext>
          </c:extLst>
        </c:ser>
        <c:ser>
          <c:idx val="3"/>
          <c:order val="3"/>
          <c:tx>
            <c:strRef>
              <c:f>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9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Summary!$AH$9:$AS$9</c:f>
              <c:numCache>
                <c:formatCode>#,##0</c:formatCode>
                <c:ptCount val="9"/>
                <c:pt idx="0">
                  <c:v>11574.663152959394</c:v>
                </c:pt>
                <c:pt idx="1">
                  <c:v>11626.924646254574</c:v>
                </c:pt>
                <c:pt idx="2">
                  <c:v>12043.199133701839</c:v>
                </c:pt>
                <c:pt idx="3">
                  <c:v>12863.78789427242</c:v>
                </c:pt>
                <c:pt idx="4">
                  <c:v>12816.158194184098</c:v>
                </c:pt>
                <c:pt idx="5">
                  <c:v>12684.52624863426</c:v>
                </c:pt>
                <c:pt idx="6">
                  <c:v>12835.685171969926</c:v>
                </c:pt>
                <c:pt idx="7">
                  <c:v>13750.503659154043</c:v>
                </c:pt>
                <c:pt idx="8">
                  <c:v>13365.185644850624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3F4-4B26-8779-1954BADE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114848"/>
        <c:axId val="538115240"/>
      </c:barChart>
      <c:catAx>
        <c:axId val="53811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8115240"/>
        <c:crosses val="autoZero"/>
        <c:auto val="1"/>
        <c:lblAlgn val="ctr"/>
        <c:lblOffset val="100"/>
        <c:noMultiLvlLbl val="0"/>
      </c:catAx>
      <c:valAx>
        <c:axId val="53811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1148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9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Summary!$AC$35:$AS$35</c:f>
              <c:numCache>
                <c:formatCode>0.0</c:formatCode>
                <c:ptCount val="9"/>
                <c:pt idx="0">
                  <c:v>0.4939793720516894</c:v>
                </c:pt>
                <c:pt idx="1">
                  <c:v>6.7509065132471013</c:v>
                </c:pt>
                <c:pt idx="2">
                  <c:v>6.2074290127762666</c:v>
                </c:pt>
                <c:pt idx="3">
                  <c:v>7.7522079819512646</c:v>
                </c:pt>
                <c:pt idx="4">
                  <c:v>6.5134954214983942</c:v>
                </c:pt>
                <c:pt idx="5">
                  <c:v>5.3547110588737956</c:v>
                </c:pt>
                <c:pt idx="6">
                  <c:v>5.4901092139863605</c:v>
                </c:pt>
                <c:pt idx="7">
                  <c:v>5.4549098610505942</c:v>
                </c:pt>
                <c:pt idx="8">
                  <c:v>5.6793576526266154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2E-45AA-B7B0-5E5F0B1572F6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9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Summary!$AC$36:$AS$36</c:f>
              <c:numCache>
                <c:formatCode>0.0</c:formatCode>
                <c:ptCount val="9"/>
                <c:pt idx="0">
                  <c:v>3.2207041916941126</c:v>
                </c:pt>
                <c:pt idx="1">
                  <c:v>1.0639443024507367</c:v>
                </c:pt>
                <c:pt idx="2">
                  <c:v>6.1055471421905816</c:v>
                </c:pt>
                <c:pt idx="3">
                  <c:v>9.6580701397222626</c:v>
                </c:pt>
                <c:pt idx="4">
                  <c:v>1.4793904885311404</c:v>
                </c:pt>
                <c:pt idx="5">
                  <c:v>2.4888795499035332</c:v>
                </c:pt>
                <c:pt idx="6">
                  <c:v>2.0044559126408013</c:v>
                </c:pt>
                <c:pt idx="7">
                  <c:v>2.1713010347029993</c:v>
                </c:pt>
                <c:pt idx="8">
                  <c:v>3.9639504121346869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02E-45AA-B7B0-5E5F0B1572F6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9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Summary!$AC$37:$AS$37</c:f>
              <c:numCache>
                <c:formatCode>0.0</c:formatCode>
                <c:ptCount val="9"/>
                <c:pt idx="0">
                  <c:v>4.5574459801318801</c:v>
                </c:pt>
                <c:pt idx="1">
                  <c:v>16.238848320607424</c:v>
                </c:pt>
                <c:pt idx="2">
                  <c:v>8.0035183348605941</c:v>
                </c:pt>
                <c:pt idx="3">
                  <c:v>5.6499365538097868</c:v>
                </c:pt>
                <c:pt idx="4">
                  <c:v>2.976859030396084</c:v>
                </c:pt>
                <c:pt idx="5">
                  <c:v>3.1082357293411578</c:v>
                </c:pt>
                <c:pt idx="6">
                  <c:v>7.7365446826792139</c:v>
                </c:pt>
                <c:pt idx="7">
                  <c:v>8.5658557643926159</c:v>
                </c:pt>
                <c:pt idx="8">
                  <c:v>10.220697631553865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02E-45AA-B7B0-5E5F0B1572F6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9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  <c:pt idx="7">
                    <c:v>2018/19</c:v>
                  </c:pt>
                </c:lvl>
              </c:multiLvlStrCache>
            </c:multiLvlStrRef>
          </c:cat>
          <c:val>
            <c:numRef>
              <c:f>Summary!$AC$38:$AS$38</c:f>
              <c:numCache>
                <c:formatCode>0.0</c:formatCode>
                <c:ptCount val="9"/>
                <c:pt idx="0">
                  <c:v>-3.7385135871022102</c:v>
                </c:pt>
                <c:pt idx="1">
                  <c:v>2.5197324815169342</c:v>
                </c:pt>
                <c:pt idx="2">
                  <c:v>4.515933367877456</c:v>
                </c:pt>
                <c:pt idx="3">
                  <c:v>7.7619275203456572</c:v>
                </c:pt>
                <c:pt idx="4">
                  <c:v>10.725971242690369</c:v>
                </c:pt>
                <c:pt idx="5">
                  <c:v>9.0961422264001168</c:v>
                </c:pt>
                <c:pt idx="6">
                  <c:v>6.5803614925737275</c:v>
                </c:pt>
                <c:pt idx="7">
                  <c:v>6.8931155595035154</c:v>
                </c:pt>
                <c:pt idx="8">
                  <c:v>4.2838691778607441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02E-45AA-B7B0-5E5F0B157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116416"/>
        <c:axId val="538116808"/>
      </c:lineChart>
      <c:catAx>
        <c:axId val="53811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8116808"/>
        <c:crosses val="autoZero"/>
        <c:auto val="1"/>
        <c:lblAlgn val="ctr"/>
        <c:lblOffset val="100"/>
        <c:noMultiLvlLbl val="0"/>
      </c:catAx>
      <c:valAx>
        <c:axId val="53811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1164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  <a:ln>
              <a:noFill/>
            </a:ln>
            <a:effectLst/>
          </c:spPr>
          <c:invertIfNegative val="0"/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Summary!$X$6:$AP$6</c:f>
              <c:numCache>
                <c:formatCode>#,##0</c:formatCode>
                <c:ptCount val="6"/>
                <c:pt idx="0">
                  <c:v>26607.288595721606</c:v>
                </c:pt>
                <c:pt idx="1">
                  <c:v>26241.147501454154</c:v>
                </c:pt>
                <c:pt idx="2">
                  <c:v>27095.683037373725</c:v>
                </c:pt>
                <c:pt idx="3">
                  <c:v>30789.031632446055</c:v>
                </c:pt>
                <c:pt idx="4">
                  <c:v>28340.3531201888</c:v>
                </c:pt>
                <c:pt idx="5">
                  <c:v>27646.285128689902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117200"/>
        <c:axId val="538117592"/>
      </c:barChart>
      <c:lineChart>
        <c:grouping val="standard"/>
        <c:varyColors val="0"/>
        <c:ser>
          <c:idx val="1"/>
          <c:order val="1"/>
          <c:tx>
            <c:v>Original series growth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Summary!$X$35:$AP$35</c:f>
              <c:numCache>
                <c:formatCode>0.0</c:formatCode>
                <c:ptCount val="6"/>
                <c:pt idx="0">
                  <c:v>0.4939793720516894</c:v>
                </c:pt>
                <c:pt idx="1">
                  <c:v>6.7509065132471013</c:v>
                </c:pt>
                <c:pt idx="2">
                  <c:v>6.2074290127762666</c:v>
                </c:pt>
                <c:pt idx="3">
                  <c:v>7.7522079819512646</c:v>
                </c:pt>
                <c:pt idx="4">
                  <c:v>6.5134954214983942</c:v>
                </c:pt>
                <c:pt idx="5">
                  <c:v>5.3547110588737956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118376"/>
        <c:axId val="538117984"/>
      </c:lineChart>
      <c:catAx>
        <c:axId val="53811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117592"/>
        <c:crosses val="autoZero"/>
        <c:auto val="1"/>
        <c:lblAlgn val="ctr"/>
        <c:lblOffset val="100"/>
        <c:noMultiLvlLbl val="0"/>
      </c:catAx>
      <c:valAx>
        <c:axId val="538117592"/>
        <c:scaling>
          <c:orientation val="minMax"/>
          <c:max val="14000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117200"/>
        <c:crosses val="autoZero"/>
        <c:crossBetween val="between"/>
        <c:majorUnit val="1000"/>
      </c:valAx>
      <c:valAx>
        <c:axId val="538117984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118376"/>
        <c:crosses val="max"/>
        <c:crossBetween val="between"/>
      </c:valAx>
      <c:catAx>
        <c:axId val="538118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811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 in QGDP estimates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Summary!$X$43:$AP$43</c:f>
              <c:numCache>
                <c:formatCode>#,##0.0</c:formatCode>
                <c:ptCount val="6"/>
                <c:pt idx="0">
                  <c:v>1.8458799641594137</c:v>
                </c:pt>
                <c:pt idx="1">
                  <c:v>2.454678829150625</c:v>
                </c:pt>
                <c:pt idx="2">
                  <c:v>1.2125536207411969</c:v>
                </c:pt>
                <c:pt idx="3">
                  <c:v>1.6632060558719131</c:v>
                </c:pt>
                <c:pt idx="4">
                  <c:v>0.72149156408343185</c:v>
                </c:pt>
                <c:pt idx="5">
                  <c:v>1.9479883751274851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EF-4D18-960B-322A6F472181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Summary!$X$51:$AP$51</c:f>
              <c:numCache>
                <c:formatCode>0.0</c:formatCode>
                <c:ptCount val="6"/>
                <c:pt idx="0">
                  <c:v>1.7919584633771857</c:v>
                </c:pt>
                <c:pt idx="1">
                  <c:v>1.8904156765575664</c:v>
                </c:pt>
                <c:pt idx="2">
                  <c:v>1.7035008806767005</c:v>
                </c:pt>
                <c:pt idx="3">
                  <c:v>1.3441025162493458</c:v>
                </c:pt>
                <c:pt idx="4">
                  <c:v>1.1659508483855108</c:v>
                </c:pt>
                <c:pt idx="5">
                  <c:v>1.4411342814573347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EF-4D18-960B-322A6F47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882640"/>
        <c:axId val="496883032"/>
      </c:lineChart>
      <c:catAx>
        <c:axId val="49688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6883032"/>
        <c:crosses val="autoZero"/>
        <c:auto val="1"/>
        <c:lblAlgn val="ctr"/>
        <c:lblOffset val="100"/>
        <c:noMultiLvlLbl val="0"/>
      </c:catAx>
      <c:valAx>
        <c:axId val="496883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6882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09062546426979"/>
          <c:y val="0.14414543200550115"/>
          <c:w val="0.71653518546030803"/>
          <c:h val="0.57733600643093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Summary!$X$7:$AP$7</c:f>
              <c:numCache>
                <c:formatCode>#,##0</c:formatCode>
                <c:ptCount val="6"/>
                <c:pt idx="0">
                  <c:v>6110.1274984559486</c:v>
                </c:pt>
                <c:pt idx="1">
                  <c:v>5359.3479960222758</c:v>
                </c:pt>
                <c:pt idx="2">
                  <c:v>5975.6684476163273</c:v>
                </c:pt>
                <c:pt idx="3">
                  <c:v>8785.7219391076596</c:v>
                </c:pt>
                <c:pt idx="4">
                  <c:v>6200.5201435052322</c:v>
                </c:pt>
                <c:pt idx="5">
                  <c:v>5492.735712303439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883816"/>
        <c:axId val="496884208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Summary!$X$36:$AP$36</c:f>
              <c:numCache>
                <c:formatCode>0.0</c:formatCode>
                <c:ptCount val="6"/>
                <c:pt idx="0">
                  <c:v>3.2207041916941126</c:v>
                </c:pt>
                <c:pt idx="1">
                  <c:v>1.0639443024507367</c:v>
                </c:pt>
                <c:pt idx="2">
                  <c:v>6.1055471421905816</c:v>
                </c:pt>
                <c:pt idx="3">
                  <c:v>9.6580701397222626</c:v>
                </c:pt>
                <c:pt idx="4">
                  <c:v>1.4793904885311404</c:v>
                </c:pt>
                <c:pt idx="5">
                  <c:v>2.4888795499035332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84992"/>
        <c:axId val="496884600"/>
      </c:lineChart>
      <c:catAx>
        <c:axId val="496883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6884208"/>
        <c:crosses val="autoZero"/>
        <c:auto val="1"/>
        <c:lblAlgn val="ctr"/>
        <c:lblOffset val="100"/>
        <c:noMultiLvlLbl val="0"/>
      </c:catAx>
      <c:valAx>
        <c:axId val="496884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6883816"/>
        <c:crosses val="autoZero"/>
        <c:crossBetween val="between"/>
      </c:valAx>
      <c:valAx>
        <c:axId val="4968846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496884992"/>
        <c:crosses val="max"/>
        <c:crossBetween val="between"/>
      </c:valAx>
      <c:catAx>
        <c:axId val="49688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688460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Industry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67756908907606"/>
          <c:y val="0.14414543200550115"/>
          <c:w val="0.7013179703326372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Summary!$X$8:$AP$8</c:f>
              <c:numCache>
                <c:formatCode>#,##0</c:formatCode>
                <c:ptCount val="6"/>
                <c:pt idx="0">
                  <c:v>7104.5880166516681</c:v>
                </c:pt>
                <c:pt idx="1">
                  <c:v>7306.2150369283554</c:v>
                </c:pt>
                <c:pt idx="2">
                  <c:v>7071.249571686978</c:v>
                </c:pt>
                <c:pt idx="3">
                  <c:v>7148.5631101397912</c:v>
                </c:pt>
                <c:pt idx="4">
                  <c:v>7316.081586597802</c:v>
                </c:pt>
                <c:pt idx="5">
                  <c:v>7533.3094231686582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885776"/>
        <c:axId val="545415800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Summary!$X$53:$AP$53</c:f>
              <c:numCache>
                <c:formatCode>0.0</c:formatCode>
                <c:ptCount val="6"/>
                <c:pt idx="0">
                  <c:v>4.1670666851627347</c:v>
                </c:pt>
                <c:pt idx="1">
                  <c:v>1.901767469919724</c:v>
                </c:pt>
                <c:pt idx="2">
                  <c:v>-6.1669737871539176E-2</c:v>
                </c:pt>
                <c:pt idx="3">
                  <c:v>-0.52413228238760157</c:v>
                </c:pt>
                <c:pt idx="4">
                  <c:v>1.1335282867922514</c:v>
                </c:pt>
                <c:pt idx="5">
                  <c:v>3.3878379074291809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416584"/>
        <c:axId val="545416192"/>
      </c:lineChart>
      <c:catAx>
        <c:axId val="49688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5415800"/>
        <c:crosses val="autoZero"/>
        <c:auto val="1"/>
        <c:lblAlgn val="ctr"/>
        <c:lblOffset val="100"/>
        <c:noMultiLvlLbl val="0"/>
      </c:catAx>
      <c:valAx>
        <c:axId val="545415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6885776"/>
        <c:crosses val="autoZero"/>
        <c:crossBetween val="between"/>
      </c:valAx>
      <c:valAx>
        <c:axId val="5454161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545416584"/>
        <c:crosses val="max"/>
        <c:crossBetween val="between"/>
      </c:valAx>
      <c:catAx>
        <c:axId val="545416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416192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Services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8997413458911"/>
          <c:y val="0.14414543200550115"/>
          <c:w val="0.7297922505449531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Summary!$X$9:$AP$9</c:f>
              <c:numCache>
                <c:formatCode>#,##0</c:formatCode>
                <c:ptCount val="6"/>
                <c:pt idx="0">
                  <c:v>11574.663152959394</c:v>
                </c:pt>
                <c:pt idx="1">
                  <c:v>11626.924646254574</c:v>
                </c:pt>
                <c:pt idx="2">
                  <c:v>12043.199133701839</c:v>
                </c:pt>
                <c:pt idx="3">
                  <c:v>12863.78789427242</c:v>
                </c:pt>
                <c:pt idx="4">
                  <c:v>12816.158194184098</c:v>
                </c:pt>
                <c:pt idx="5">
                  <c:v>12684.52624863426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417368"/>
        <c:axId val="545417760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Summary!$X$38:$AP$38</c:f>
              <c:numCache>
                <c:formatCode>0.0</c:formatCode>
                <c:ptCount val="6"/>
                <c:pt idx="0">
                  <c:v>-3.7385135871022102</c:v>
                </c:pt>
                <c:pt idx="1">
                  <c:v>2.5197324815169342</c:v>
                </c:pt>
                <c:pt idx="2">
                  <c:v>4.515933367877456</c:v>
                </c:pt>
                <c:pt idx="3">
                  <c:v>7.7619275203456572</c:v>
                </c:pt>
                <c:pt idx="4">
                  <c:v>10.725971242690369</c:v>
                </c:pt>
                <c:pt idx="5">
                  <c:v>9.0961422264001168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418544"/>
        <c:axId val="545418152"/>
      </c:lineChart>
      <c:catAx>
        <c:axId val="545417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5417760"/>
        <c:crosses val="autoZero"/>
        <c:auto val="1"/>
        <c:lblAlgn val="ctr"/>
        <c:lblOffset val="100"/>
        <c:noMultiLvlLbl val="0"/>
      </c:catAx>
      <c:valAx>
        <c:axId val="545417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5417368"/>
        <c:crosses val="autoZero"/>
        <c:crossBetween val="between"/>
      </c:valAx>
      <c:valAx>
        <c:axId val="54541815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545418544"/>
        <c:crosses val="max"/>
        <c:crossBetween val="between"/>
      </c:valAx>
      <c:catAx>
        <c:axId val="54541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418152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Agriculture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Summary!$X$44:$AP$44</c:f>
              <c:numCache>
                <c:formatCode>#,##0.0</c:formatCode>
                <c:ptCount val="6"/>
                <c:pt idx="0">
                  <c:v>5.1742101957268138</c:v>
                </c:pt>
                <c:pt idx="1">
                  <c:v>2.0185058599615058</c:v>
                </c:pt>
                <c:pt idx="2">
                  <c:v>-0.10294117023608162</c:v>
                </c:pt>
                <c:pt idx="3">
                  <c:v>1.7511528559717604</c:v>
                </c:pt>
                <c:pt idx="4">
                  <c:v>-1.7334782305055474</c:v>
                </c:pt>
                <c:pt idx="5">
                  <c:v>4.0016873247527673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04-4B66-A336-806C50CDAB83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Summary!$X$52:$AP$52</c:f>
              <c:numCache>
                <c:formatCode>0.0</c:formatCode>
                <c:ptCount val="6"/>
                <c:pt idx="0">
                  <c:v>2.2403613124694965</c:v>
                </c:pt>
                <c:pt idx="1">
                  <c:v>2.2345364653878264</c:v>
                </c:pt>
                <c:pt idx="2">
                  <c:v>1.2236562343757917</c:v>
                </c:pt>
                <c:pt idx="3">
                  <c:v>0.61725216107042513</c:v>
                </c:pt>
                <c:pt idx="4">
                  <c:v>0.3120405656677816</c:v>
                </c:pt>
                <c:pt idx="5">
                  <c:v>0.75502723603240174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4-4B66-A336-806C50CD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419328"/>
        <c:axId val="546561968"/>
      </c:lineChart>
      <c:catAx>
        <c:axId val="54541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6561968"/>
        <c:crosses val="autoZero"/>
        <c:auto val="1"/>
        <c:lblAlgn val="ctr"/>
        <c:lblOffset val="100"/>
        <c:noMultiLvlLbl val="0"/>
      </c:catAx>
      <c:valAx>
        <c:axId val="546561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5419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Industry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Summary!$X$45:$AP$45</c:f>
              <c:numCache>
                <c:formatCode>0.0</c:formatCode>
                <c:ptCount val="6"/>
                <c:pt idx="0">
                  <c:v>3.9428642633815514</c:v>
                </c:pt>
                <c:pt idx="1">
                  <c:v>2.4324761784291216</c:v>
                </c:pt>
                <c:pt idx="2">
                  <c:v>-0.92995356823794006</c:v>
                </c:pt>
                <c:pt idx="3">
                  <c:v>7.6539394297325813E-2</c:v>
                </c:pt>
                <c:pt idx="4">
                  <c:v>0.49517536967969011</c:v>
                </c:pt>
                <c:pt idx="5">
                  <c:v>3.7232991588764808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54-4175-A40F-DE5A4D5636A2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Summary!$X$53:$AP$53</c:f>
              <c:numCache>
                <c:formatCode>0.0</c:formatCode>
                <c:ptCount val="6"/>
                <c:pt idx="0">
                  <c:v>4.1670666851627347</c:v>
                </c:pt>
                <c:pt idx="1">
                  <c:v>1.901767469919724</c:v>
                </c:pt>
                <c:pt idx="2">
                  <c:v>-6.1669737871539176E-2</c:v>
                </c:pt>
                <c:pt idx="3">
                  <c:v>-0.52413228238760157</c:v>
                </c:pt>
                <c:pt idx="4">
                  <c:v>1.1335282867922514</c:v>
                </c:pt>
                <c:pt idx="5">
                  <c:v>3.3878379074291809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54-4175-A40F-DE5A4D56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563144"/>
        <c:axId val="546563536"/>
      </c:lineChart>
      <c:catAx>
        <c:axId val="546563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6563536"/>
        <c:crosses val="autoZero"/>
        <c:auto val="1"/>
        <c:lblAlgn val="ctr"/>
        <c:lblOffset val="100"/>
        <c:noMultiLvlLbl val="0"/>
      </c:catAx>
      <c:valAx>
        <c:axId val="5465635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6563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Services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Summary!$X$46:$AP$46</c:f>
              <c:numCache>
                <c:formatCode>0.0</c:formatCode>
                <c:ptCount val="6"/>
                <c:pt idx="0">
                  <c:v>-0.15628568940019294</c:v>
                </c:pt>
                <c:pt idx="1">
                  <c:v>1.7016077493863246</c:v>
                </c:pt>
                <c:pt idx="2">
                  <c:v>3.3977528993170747</c:v>
                </c:pt>
                <c:pt idx="3">
                  <c:v>2.5244928039893866</c:v>
                </c:pt>
                <c:pt idx="4">
                  <c:v>2.4419979765438526</c:v>
                </c:pt>
                <c:pt idx="5">
                  <c:v>0.44389402948710188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A4-4C97-9BD6-570D7F91C33F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Summary!$X$54:$AP$54</c:f>
              <c:numCache>
                <c:formatCode>0.0</c:formatCode>
                <c:ptCount val="6"/>
                <c:pt idx="0">
                  <c:v>6.2912698846062654E-2</c:v>
                </c:pt>
                <c:pt idx="1">
                  <c:v>1.6628043088153799</c:v>
                </c:pt>
                <c:pt idx="2">
                  <c:v>2.9610824371870015</c:v>
                </c:pt>
                <c:pt idx="3">
                  <c:v>2.9665893940965971</c:v>
                </c:pt>
                <c:pt idx="4">
                  <c:v>1.9385324111612867</c:v>
                </c:pt>
                <c:pt idx="5">
                  <c:v>0.99446143807846443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A4-4C97-9BD6-570D7F91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564320"/>
        <c:axId val="546564712"/>
      </c:lineChart>
      <c:catAx>
        <c:axId val="54656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6564712"/>
        <c:crosses val="autoZero"/>
        <c:auto val="1"/>
        <c:lblAlgn val="ctr"/>
        <c:lblOffset val="100"/>
        <c:noMultiLvlLbl val="0"/>
      </c:catAx>
      <c:valAx>
        <c:axId val="546564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6564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713679657969"/>
          <c:y val="3.8821868964492655E-2"/>
          <c:w val="0.87683231813004503"/>
          <c:h val="0.68528251676873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Deseason_Growth_Decomp!$A$6</c:f>
              <c:strCache>
                <c:ptCount val="1"/>
                <c:pt idx="0">
                  <c:v>AGRICULTURE,FORESTRY&amp;FISHING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Deseason_Growth_Decomp!$X$6:$AE$6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0-4092-99AD-1D86CBC9938A}"/>
            </c:ext>
          </c:extLst>
        </c:ser>
        <c:ser>
          <c:idx val="1"/>
          <c:order val="1"/>
          <c:tx>
            <c:strRef>
              <c:f>Deseason_Growth_Decomp!$A$13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Deseason_Growth_Decomp!$X$13:$AE$13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E0-4092-99AD-1D86CBC9938A}"/>
            </c:ext>
          </c:extLst>
        </c:ser>
        <c:ser>
          <c:idx val="2"/>
          <c:order val="2"/>
          <c:tx>
            <c:strRef>
              <c:f>Deseason_Growth_Decomp!$A$19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Deseason_Growth_Decomp!$X$19:$AE$19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E0-4092-99AD-1D86CBC9938A}"/>
            </c:ext>
          </c:extLst>
        </c:ser>
        <c:ser>
          <c:idx val="3"/>
          <c:order val="3"/>
          <c:tx>
            <c:strRef>
              <c:f>Deseason_Growth_Decomp!$A$36</c:f>
              <c:strCache>
                <c:ptCount val="1"/>
                <c:pt idx="0">
                  <c:v>Taxes on products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Deseason_Growth_Decomp!$X$36:$AE$36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E0-4092-99AD-1D86CBC9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546565496"/>
        <c:axId val="546247504"/>
      </c:barChart>
      <c:catAx>
        <c:axId val="546565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6247504"/>
        <c:crosses val="autoZero"/>
        <c:auto val="1"/>
        <c:lblAlgn val="ctr"/>
        <c:lblOffset val="700"/>
        <c:noMultiLvlLbl val="0"/>
      </c:catAx>
      <c:valAx>
        <c:axId val="546247504"/>
        <c:scaling>
          <c:orientation val="minMax"/>
          <c:min val="-4"/>
        </c:scaling>
        <c:delete val="0"/>
        <c:axPos val="l"/>
        <c:numFmt formatCode="#,##0.0" sourceLinked="1"/>
        <c:majorTickMark val="out"/>
        <c:minorTickMark val="none"/>
        <c:tickLblPos val="nextTo"/>
        <c:crossAx val="546565496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v>Original series growth</c:v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Summary!$X$35:$AP$35</c:f>
              <c:numCache>
                <c:formatCode>0.0</c:formatCode>
                <c:ptCount val="6"/>
                <c:pt idx="0">
                  <c:v>0.4939793720516894</c:v>
                </c:pt>
                <c:pt idx="1">
                  <c:v>6.7509065132471013</c:v>
                </c:pt>
                <c:pt idx="2">
                  <c:v>6.2074290127762666</c:v>
                </c:pt>
                <c:pt idx="3">
                  <c:v>7.7522079819512646</c:v>
                </c:pt>
                <c:pt idx="4">
                  <c:v>6.5134954214983942</c:v>
                </c:pt>
                <c:pt idx="5">
                  <c:v>5.3547110588737956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D4-4DFC-AB0C-55585DFF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248680"/>
        <c:axId val="546249072"/>
      </c:barChart>
      <c:catAx>
        <c:axId val="546248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249072"/>
        <c:crosses val="autoZero"/>
        <c:auto val="1"/>
        <c:lblAlgn val="ctr"/>
        <c:lblOffset val="100"/>
        <c:noMultiLvlLbl val="0"/>
      </c:catAx>
      <c:valAx>
        <c:axId val="546249072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24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Summary!$X$3:$AP$4</c:f>
              <c:multiLvlStrCache>
                <c:ptCount val="6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</c:lvl>
                <c:lvl>
                  <c:pt idx="3">
                    <c:v>2017/18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Summary!$X$43:$AP$43</c:f>
              <c:numCache>
                <c:formatCode>#,##0.0</c:formatCode>
                <c:ptCount val="6"/>
                <c:pt idx="0">
                  <c:v>1.8458799641594137</c:v>
                </c:pt>
                <c:pt idx="1">
                  <c:v>2.454678829150625</c:v>
                </c:pt>
                <c:pt idx="2">
                  <c:v>1.2125536207411969</c:v>
                </c:pt>
                <c:pt idx="3">
                  <c:v>1.6632060558719131</c:v>
                </c:pt>
                <c:pt idx="4">
                  <c:v>0.72149156408343185</c:v>
                </c:pt>
                <c:pt idx="5">
                  <c:v>1.9479883751274851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77-4AC4-8049-4B1FD4FF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249856"/>
        <c:axId val="546250248"/>
      </c:barChart>
      <c:catAx>
        <c:axId val="54624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250248"/>
        <c:crosses val="autoZero"/>
        <c:auto val="1"/>
        <c:lblAlgn val="ctr"/>
        <c:lblOffset val="100"/>
        <c:noMultiLvlLbl val="0"/>
      </c:catAx>
      <c:valAx>
        <c:axId val="546250248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24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133350</xdr:rowOff>
    </xdr:from>
    <xdr:to>
      <xdr:col>7</xdr:col>
      <xdr:colOff>228600</xdr:colOff>
      <xdr:row>14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0</xdr:row>
      <xdr:rowOff>180975</xdr:rowOff>
    </xdr:from>
    <xdr:to>
      <xdr:col>14</xdr:col>
      <xdr:colOff>352425</xdr:colOff>
      <xdr:row>14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16</xdr:row>
      <xdr:rowOff>0</xdr:rowOff>
    </xdr:from>
    <xdr:to>
      <xdr:col>7</xdr:col>
      <xdr:colOff>228600</xdr:colOff>
      <xdr:row>29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466726</xdr:colOff>
      <xdr:row>31</xdr:row>
      <xdr:rowOff>19050</xdr:rowOff>
    </xdr:from>
    <xdr:to>
      <xdr:col>7</xdr:col>
      <xdr:colOff>228600</xdr:colOff>
      <xdr:row>44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46</xdr:row>
      <xdr:rowOff>0</xdr:rowOff>
    </xdr:from>
    <xdr:to>
      <xdr:col>7</xdr:col>
      <xdr:colOff>142875</xdr:colOff>
      <xdr:row>59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28576</xdr:colOff>
      <xdr:row>16</xdr:row>
      <xdr:rowOff>0</xdr:rowOff>
    </xdr:from>
    <xdr:to>
      <xdr:col>14</xdr:col>
      <xdr:colOff>409576</xdr:colOff>
      <xdr:row>29</xdr:row>
      <xdr:rowOff>104775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28576</xdr:colOff>
      <xdr:row>31</xdr:row>
      <xdr:rowOff>19050</xdr:rowOff>
    </xdr:from>
    <xdr:to>
      <xdr:col>14</xdr:col>
      <xdr:colOff>400050</xdr:colOff>
      <xdr:row>44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19051</xdr:colOff>
      <xdr:row>46</xdr:row>
      <xdr:rowOff>9525</xdr:rowOff>
    </xdr:from>
    <xdr:to>
      <xdr:col>14</xdr:col>
      <xdr:colOff>419101</xdr:colOff>
      <xdr:row>59</xdr:row>
      <xdr:rowOff>114300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61</xdr:row>
      <xdr:rowOff>9525</xdr:rowOff>
    </xdr:from>
    <xdr:to>
      <xdr:col>8</xdr:col>
      <xdr:colOff>361950</xdr:colOff>
      <xdr:row>71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22</xdr:col>
      <xdr:colOff>400050</xdr:colOff>
      <xdr:row>14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400050</xdr:colOff>
      <xdr:row>30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IC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GDP%20Current%20Pric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easonal%20Adjustment%20Tool%20V8.1%20K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olders\valuable%20files\QGDP%20201617%20rebase\QGDP%20Q22019_20\QGDP%20Constant%20Price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KP"/>
      <sheetName val="CP_Trans"/>
      <sheetName val="KP_Trans"/>
    </sheetNames>
    <sheetDataSet>
      <sheetData sheetId="0"/>
      <sheetData sheetId="1"/>
      <sheetData sheetId="2">
        <row r="9">
          <cell r="E9">
            <v>319.92016525487986</v>
          </cell>
        </row>
      </sheetData>
      <sheetData sheetId="3">
        <row r="9">
          <cell r="E9">
            <v>399.61794553317657</v>
          </cell>
          <cell r="F9">
            <v>634.82527221093608</v>
          </cell>
          <cell r="G9">
            <v>662.4505244833216</v>
          </cell>
          <cell r="H9">
            <v>513.92009667876073</v>
          </cell>
          <cell r="I9">
            <v>405.66078918950029</v>
          </cell>
          <cell r="J9">
            <v>538.91430084083242</v>
          </cell>
          <cell r="K9">
            <v>452.23424744271313</v>
          </cell>
          <cell r="L9">
            <v>512.11823498319939</v>
          </cell>
          <cell r="M9">
            <v>376.18327704980152</v>
          </cell>
          <cell r="N9">
            <v>493.31842332759817</v>
          </cell>
          <cell r="O9">
            <v>613.89027358554506</v>
          </cell>
          <cell r="P9">
            <v>424.10419736524813</v>
          </cell>
          <cell r="Q9">
            <v>502.56925279302249</v>
          </cell>
          <cell r="R9">
            <v>572.96077534587459</v>
          </cell>
          <cell r="S9">
            <v>573.37138531285814</v>
          </cell>
          <cell r="T9">
            <v>437.64170123300363</v>
          </cell>
          <cell r="U9">
            <v>455.48584830077527</v>
          </cell>
          <cell r="V9">
            <v>553.15130784441953</v>
          </cell>
          <cell r="W9">
            <v>634.25095571534746</v>
          </cell>
          <cell r="X9">
            <v>442.07719527675152</v>
          </cell>
          <cell r="Y9">
            <v>509.03766825461014</v>
          </cell>
          <cell r="Z9">
            <v>591.99048126510399</v>
          </cell>
          <cell r="AA9">
            <v>581.34250372150689</v>
          </cell>
          <cell r="AB9">
            <v>395.62910378826172</v>
          </cell>
          <cell r="AC9">
            <v>502.58667057251239</v>
          </cell>
          <cell r="AD9">
            <v>538.13555934826263</v>
          </cell>
          <cell r="AE9">
            <v>660.55557302186344</v>
          </cell>
          <cell r="AF9">
            <v>459.7526019238822</v>
          </cell>
          <cell r="AG9">
            <v>599.82004158714608</v>
          </cell>
          <cell r="AH9">
            <v>607.24242930604726</v>
          </cell>
          <cell r="AI9">
            <v>675.47023662648223</v>
          </cell>
          <cell r="AJ9">
            <v>450.06147265400921</v>
          </cell>
          <cell r="AK9">
            <v>503.81361690320841</v>
          </cell>
          <cell r="AL9">
            <v>751.48670128782396</v>
          </cell>
          <cell r="AM9">
            <v>756.66240380241209</v>
          </cell>
          <cell r="AN9">
            <v>539.98697794038014</v>
          </cell>
          <cell r="AO9">
            <v>711.42172954630212</v>
          </cell>
          <cell r="AP9">
            <v>720.98916087227121</v>
          </cell>
          <cell r="AQ9">
            <v>772.22481381490297</v>
          </cell>
          <cell r="AR9">
            <v>498.31261475717196</v>
          </cell>
          <cell r="AS9">
            <v>708.56252880727118</v>
          </cell>
          <cell r="AT9">
            <v>768.64701606692108</v>
          </cell>
          <cell r="AU9">
            <v>790.38985106621737</v>
          </cell>
          <cell r="AV9">
            <v>563.28688636863376</v>
          </cell>
          <cell r="AW9">
            <v>724.57976091621003</v>
          </cell>
          <cell r="AX9">
            <v>835.84039822043735</v>
          </cell>
          <cell r="AY9">
            <v>928.55025116400157</v>
          </cell>
          <cell r="AZ9">
            <v>563.18399039502856</v>
          </cell>
          <cell r="BA9">
            <v>789.21834039333191</v>
          </cell>
          <cell r="BB9">
            <v>940.14479804513712</v>
          </cell>
          <cell r="BC9">
            <v>1031.8429609738682</v>
          </cell>
          <cell r="BD9">
            <v>671.82071022120795</v>
          </cell>
          <cell r="BE9">
            <v>928.37198279485415</v>
          </cell>
          <cell r="BF9">
            <v>1026.2713387151919</v>
          </cell>
          <cell r="BG9">
            <v>1029.7530278211366</v>
          </cell>
        </row>
        <row r="10">
          <cell r="E10">
            <v>4281.5105819131513</v>
          </cell>
          <cell r="F10">
            <v>2451.0264659269155</v>
          </cell>
          <cell r="G10">
            <v>2018.2065568231694</v>
          </cell>
          <cell r="H10">
            <v>2897.7667028864239</v>
          </cell>
          <cell r="I10">
            <v>4593.2381961372766</v>
          </cell>
          <cell r="J10">
            <v>2657.038318162412</v>
          </cell>
          <cell r="K10">
            <v>2072.3408553837539</v>
          </cell>
          <cell r="L10">
            <v>2919.8031153568463</v>
          </cell>
          <cell r="M10">
            <v>4627.9621063395107</v>
          </cell>
          <cell r="N10">
            <v>2687.1305507451139</v>
          </cell>
          <cell r="O10">
            <v>2145.4963557708261</v>
          </cell>
          <cell r="P10">
            <v>3045.133852097164</v>
          </cell>
          <cell r="Q10">
            <v>5002.0198121136582</v>
          </cell>
          <cell r="R10">
            <v>2877.3533372018674</v>
          </cell>
          <cell r="S10">
            <v>1847.6599337541295</v>
          </cell>
          <cell r="T10">
            <v>2609.0781066900872</v>
          </cell>
          <cell r="U10">
            <v>5742.9728480379417</v>
          </cell>
          <cell r="V10">
            <v>2416.9647777604782</v>
          </cell>
          <cell r="W10">
            <v>1728.4364722038683</v>
          </cell>
          <cell r="X10">
            <v>2411.7819261254649</v>
          </cell>
          <cell r="Y10">
            <v>5602.7488228149368</v>
          </cell>
          <cell r="Z10">
            <v>2407.5866839322043</v>
          </cell>
          <cell r="AA10">
            <v>1852.7064652404624</v>
          </cell>
          <cell r="AB10">
            <v>2795.6192647064172</v>
          </cell>
          <cell r="AC10">
            <v>5040.2331383936498</v>
          </cell>
          <cell r="AD10">
            <v>3084.1262336149666</v>
          </cell>
          <cell r="AE10">
            <v>1960.0476019824041</v>
          </cell>
          <cell r="AF10">
            <v>2852.2237238539119</v>
          </cell>
          <cell r="AG10">
            <v>5070.1209997787664</v>
          </cell>
          <cell r="AH10">
            <v>3063.8196283754637</v>
          </cell>
          <cell r="AI10">
            <v>2087.331073518395</v>
          </cell>
          <cell r="AJ10">
            <v>2879.1670493495367</v>
          </cell>
          <cell r="AK10">
            <v>5158.325956060904</v>
          </cell>
          <cell r="AL10">
            <v>2956.6308433463591</v>
          </cell>
          <cell r="AM10">
            <v>2216.3518807285068</v>
          </cell>
          <cell r="AN10">
            <v>3063.6363352098492</v>
          </cell>
          <cell r="AO10">
            <v>5764.1210977190613</v>
          </cell>
          <cell r="AP10">
            <v>3188.9387858094028</v>
          </cell>
          <cell r="AQ10">
            <v>2406.5774692608707</v>
          </cell>
          <cell r="AR10">
            <v>3180.6145377101871</v>
          </cell>
          <cell r="AS10">
            <v>5807.5631662105097</v>
          </cell>
          <cell r="AT10">
            <v>3120.8573087532222</v>
          </cell>
          <cell r="AU10">
            <v>2491.3190915423038</v>
          </cell>
          <cell r="AV10">
            <v>3354.2775549815378</v>
          </cell>
          <cell r="AW10">
            <v>6081.7589290930682</v>
          </cell>
          <cell r="AX10">
            <v>3384.6978474656999</v>
          </cell>
          <cell r="AY10">
            <v>2211.1795197464226</v>
          </cell>
          <cell r="AZ10">
            <v>3777.1758510722157</v>
          </cell>
          <cell r="BA10">
            <v>6752.172189122025</v>
          </cell>
          <cell r="BB10">
            <v>3739.5551266033599</v>
          </cell>
          <cell r="BC10">
            <v>2027.972228437648</v>
          </cell>
          <cell r="BD10">
            <v>3570.9069670473982</v>
          </cell>
          <cell r="BE10">
            <v>6758.2492972745886</v>
          </cell>
          <cell r="BF10">
            <v>3448.9201950489114</v>
          </cell>
          <cell r="BG10">
            <v>2221.1015779296426</v>
          </cell>
        </row>
        <row r="11">
          <cell r="E11">
            <v>645.89351169840245</v>
          </cell>
          <cell r="F11">
            <v>642.39660879060739</v>
          </cell>
          <cell r="G11">
            <v>648.87909210555074</v>
          </cell>
          <cell r="H11">
            <v>652.65570671954924</v>
          </cell>
          <cell r="I11">
            <v>651.96766958214198</v>
          </cell>
          <cell r="J11">
            <v>659.33729881625095</v>
          </cell>
          <cell r="K11">
            <v>669.80162391716124</v>
          </cell>
          <cell r="L11">
            <v>669.83864485843048</v>
          </cell>
          <cell r="M11">
            <v>674.11804971230197</v>
          </cell>
          <cell r="N11">
            <v>674.7588942275562</v>
          </cell>
          <cell r="O11">
            <v>679.81968967974842</v>
          </cell>
          <cell r="P11">
            <v>683.75146895747253</v>
          </cell>
          <cell r="Q11">
            <v>690.13314930613035</v>
          </cell>
          <cell r="R11">
            <v>691.44572460703228</v>
          </cell>
          <cell r="S11">
            <v>696.56042546048286</v>
          </cell>
          <cell r="T11">
            <v>697.61970418865144</v>
          </cell>
          <cell r="U11">
            <v>694.12829981471941</v>
          </cell>
          <cell r="V11">
            <v>687.96787510170623</v>
          </cell>
          <cell r="W11">
            <v>732.72822108450305</v>
          </cell>
          <cell r="X11">
            <v>729.880942497501</v>
          </cell>
          <cell r="Y11">
            <v>730.74574385870756</v>
          </cell>
          <cell r="Z11">
            <v>732.46068627644809</v>
          </cell>
          <cell r="AA11">
            <v>729.28205628323826</v>
          </cell>
          <cell r="AB11">
            <v>730.42307451803276</v>
          </cell>
          <cell r="AC11">
            <v>744.36088459769394</v>
          </cell>
          <cell r="AD11">
            <v>748.71539836058332</v>
          </cell>
          <cell r="AE11">
            <v>757.49263139179038</v>
          </cell>
          <cell r="AF11">
            <v>758.07288315354288</v>
          </cell>
          <cell r="AG11">
            <v>761.15520346315793</v>
          </cell>
          <cell r="AH11">
            <v>764.50228289602717</v>
          </cell>
          <cell r="AI11">
            <v>774.90150678946702</v>
          </cell>
          <cell r="AJ11">
            <v>791.68614047143637</v>
          </cell>
          <cell r="AK11">
            <v>803.94771633380435</v>
          </cell>
          <cell r="AL11">
            <v>820.59317892741126</v>
          </cell>
          <cell r="AM11">
            <v>836.92931887104226</v>
          </cell>
          <cell r="AN11">
            <v>847.62003543854837</v>
          </cell>
          <cell r="AO11">
            <v>869.77238788943271</v>
          </cell>
          <cell r="AP11">
            <v>875.22153438055557</v>
          </cell>
          <cell r="AQ11">
            <v>895.75737839147439</v>
          </cell>
          <cell r="AR11">
            <v>904.1996414026587</v>
          </cell>
          <cell r="AS11">
            <v>927.06802499919945</v>
          </cell>
          <cell r="AT11">
            <v>942.4135151191382</v>
          </cell>
          <cell r="AU11">
            <v>958.71975292629963</v>
          </cell>
          <cell r="AV11">
            <v>977.13168619217754</v>
          </cell>
          <cell r="AW11">
            <v>999.62986243590865</v>
          </cell>
          <cell r="AX11">
            <v>1016.5731544468173</v>
          </cell>
          <cell r="AY11">
            <v>1037.6776618728206</v>
          </cell>
          <cell r="AZ11">
            <v>1051.9406977039391</v>
          </cell>
          <cell r="BA11">
            <v>1075.0734603264127</v>
          </cell>
          <cell r="BB11">
            <v>1093.5668212910753</v>
          </cell>
          <cell r="BC11">
            <v>1117.6457921646586</v>
          </cell>
          <cell r="BD11">
            <v>1139.410956101249</v>
          </cell>
          <cell r="BE11">
            <v>1164.9904728652343</v>
          </cell>
          <cell r="BF11">
            <v>1183.7065822736231</v>
          </cell>
          <cell r="BG11">
            <v>1209.0006352453433</v>
          </cell>
        </row>
        <row r="12">
          <cell r="E12">
            <v>5.2684780473707304</v>
          </cell>
          <cell r="F12">
            <v>2.8887269405166296</v>
          </cell>
          <cell r="G12">
            <v>1.7852486925360214</v>
          </cell>
          <cell r="H12">
            <v>3.8214565059403505</v>
          </cell>
          <cell r="I12">
            <v>5.2484117746075327</v>
          </cell>
          <cell r="J12">
            <v>2.9083793010248979</v>
          </cell>
          <cell r="K12">
            <v>2.0130802804358336</v>
          </cell>
          <cell r="L12">
            <v>4.3528050847622284</v>
          </cell>
          <cell r="M12">
            <v>5.8403244956681775</v>
          </cell>
          <cell r="N12">
            <v>3.0815590540627023</v>
          </cell>
          <cell r="O12">
            <v>1.9768488746605803</v>
          </cell>
          <cell r="P12">
            <v>4.0868901828429784</v>
          </cell>
          <cell r="Q12">
            <v>5.0292525265968084</v>
          </cell>
          <cell r="R12">
            <v>2.5970927067993737</v>
          </cell>
          <cell r="S12">
            <v>1.6809126294405763</v>
          </cell>
          <cell r="T12">
            <v>3.7542680256705498</v>
          </cell>
          <cell r="U12">
            <v>5.2874556999206055</v>
          </cell>
          <cell r="V12">
            <v>2.8691061733333032</v>
          </cell>
          <cell r="W12">
            <v>1.8424320125371152</v>
          </cell>
          <cell r="X12">
            <v>4.0808927121240464</v>
          </cell>
          <cell r="Y12">
            <v>5.2308000756725699</v>
          </cell>
          <cell r="Z12">
            <v>2.7920368975961991</v>
          </cell>
          <cell r="AA12">
            <v>1.8026600500709737</v>
          </cell>
          <cell r="AB12">
            <v>4.3180637307855383</v>
          </cell>
          <cell r="AC12">
            <v>6.2326710870922861</v>
          </cell>
          <cell r="AD12">
            <v>3.3809444518983711</v>
          </cell>
          <cell r="AE12">
            <v>2.1372816110385866</v>
          </cell>
          <cell r="AF12">
            <v>4.8852505933867088</v>
          </cell>
          <cell r="AG12">
            <v>6.17513833446381</v>
          </cell>
          <cell r="AH12">
            <v>3.1637310394594791</v>
          </cell>
          <cell r="AI12">
            <v>1.9526289364013825</v>
          </cell>
          <cell r="AJ12">
            <v>4.5784893369286719</v>
          </cell>
          <cell r="AK12">
            <v>6.2833121821778013</v>
          </cell>
          <cell r="AL12">
            <v>3.3249051081426009</v>
          </cell>
          <cell r="AM12">
            <v>2.0495232896438957</v>
          </cell>
          <cell r="AN12">
            <v>4.814699194582766</v>
          </cell>
          <cell r="AO12">
            <v>6.2971679971571559</v>
          </cell>
          <cell r="AP12">
            <v>3.2760787812872478</v>
          </cell>
          <cell r="AQ12">
            <v>2.0078633462926625</v>
          </cell>
          <cell r="AR12">
            <v>4.8310211086510462</v>
          </cell>
          <cell r="AS12">
            <v>6.602494776848137</v>
          </cell>
          <cell r="AT12">
            <v>3.586650124590983</v>
          </cell>
          <cell r="AU12">
            <v>2.1835678396839771</v>
          </cell>
          <cell r="AV12">
            <v>5.4860306907011465</v>
          </cell>
          <cell r="AW12">
            <v>7.8037510662749074</v>
          </cell>
          <cell r="AX12">
            <v>4.3907694265534678</v>
          </cell>
          <cell r="AY12">
            <v>2.1504243434496231</v>
          </cell>
          <cell r="AZ12">
            <v>4.6604448553224769</v>
          </cell>
          <cell r="BA12">
            <v>7.1684233984099386</v>
          </cell>
          <cell r="BB12">
            <v>3.9625606081783662</v>
          </cell>
          <cell r="BC12">
            <v>2.7467102251041071</v>
          </cell>
          <cell r="BD12">
            <v>5.5191484467817569</v>
          </cell>
          <cell r="BE12">
            <v>7.9799643997155352</v>
          </cell>
          <cell r="BF12">
            <v>4.2510461079581816</v>
          </cell>
          <cell r="BG12">
            <v>3.0001733956607826</v>
          </cell>
        </row>
        <row r="13">
          <cell r="E13">
            <v>631.38694122640118</v>
          </cell>
          <cell r="F13">
            <v>576.26162917226429</v>
          </cell>
          <cell r="G13">
            <v>580.94961790119908</v>
          </cell>
          <cell r="H13">
            <v>878.1041232000282</v>
          </cell>
          <cell r="I13">
            <v>669.29925228077627</v>
          </cell>
          <cell r="J13">
            <v>652.56632245461117</v>
          </cell>
          <cell r="K13">
            <v>696.29535761827037</v>
          </cell>
          <cell r="L13">
            <v>795.52995213190331</v>
          </cell>
          <cell r="M13">
            <v>787.43583968674056</v>
          </cell>
          <cell r="N13">
            <v>831.64564487309428</v>
          </cell>
          <cell r="O13">
            <v>762.18926557910129</v>
          </cell>
          <cell r="P13">
            <v>732.9676308842362</v>
          </cell>
          <cell r="Q13">
            <v>1132.2031319644989</v>
          </cell>
          <cell r="R13">
            <v>573.45858976451075</v>
          </cell>
          <cell r="S13">
            <v>700.34210549459317</v>
          </cell>
          <cell r="T13">
            <v>749.36269353142836</v>
          </cell>
          <cell r="U13">
            <v>803.07307269788919</v>
          </cell>
          <cell r="V13">
            <v>1025.0065208595652</v>
          </cell>
          <cell r="W13">
            <v>913.50935829673722</v>
          </cell>
          <cell r="X13">
            <v>766.20054311204967</v>
          </cell>
          <cell r="Y13">
            <v>893.26344293408931</v>
          </cell>
          <cell r="Z13">
            <v>1027.2645196317039</v>
          </cell>
          <cell r="AA13">
            <v>837.41594903774956</v>
          </cell>
          <cell r="AB13">
            <v>873.44964988005563</v>
          </cell>
          <cell r="AC13">
            <v>948.49428529681904</v>
          </cell>
          <cell r="AD13">
            <v>918.50557134148153</v>
          </cell>
          <cell r="AE13">
            <v>898.18608297794981</v>
          </cell>
          <cell r="AF13">
            <v>926.51279980611764</v>
          </cell>
          <cell r="AG13">
            <v>895.43538509620225</v>
          </cell>
          <cell r="AH13">
            <v>883.32301421483055</v>
          </cell>
          <cell r="AI13">
            <v>1159.655484138121</v>
          </cell>
          <cell r="AJ13">
            <v>928.62434435829562</v>
          </cell>
          <cell r="AK13">
            <v>977.39694298812265</v>
          </cell>
          <cell r="AL13">
            <v>992.20602598108928</v>
          </cell>
          <cell r="AM13">
            <v>1004.7560388612743</v>
          </cell>
          <cell r="AN13">
            <v>1028.2154651932924</v>
          </cell>
          <cell r="AO13">
            <v>1009.6511639749665</v>
          </cell>
          <cell r="AP13">
            <v>1004.7617957092992</v>
          </cell>
          <cell r="AQ13">
            <v>1041.6303107244335</v>
          </cell>
          <cell r="AR13">
            <v>1081.4381573562882</v>
          </cell>
          <cell r="AS13">
            <v>1044.7636021064816</v>
          </cell>
          <cell r="AT13">
            <v>1054.2121286984379</v>
          </cell>
          <cell r="AU13">
            <v>1066.8818876275034</v>
          </cell>
          <cell r="AV13">
            <v>1120.6862371161133</v>
          </cell>
          <cell r="AW13">
            <v>1091.4273390160249</v>
          </cell>
          <cell r="AX13">
            <v>1126.9588887938826</v>
          </cell>
          <cell r="AY13">
            <v>1113.4519367609448</v>
          </cell>
          <cell r="AZ13">
            <v>1094.3835679940423</v>
          </cell>
          <cell r="BA13">
            <v>1039.1394766059341</v>
          </cell>
          <cell r="BB13">
            <v>1132.4665377750803</v>
          </cell>
          <cell r="BC13">
            <v>1184.6724222499392</v>
          </cell>
          <cell r="BD13">
            <v>1200.4544002536068</v>
          </cell>
          <cell r="BE13">
            <v>1186.560450376091</v>
          </cell>
          <cell r="BF13">
            <v>1235.1504047405947</v>
          </cell>
          <cell r="BG13">
            <v>1375.4839167023918</v>
          </cell>
        </row>
        <row r="14">
          <cell r="E14">
            <v>543.88769949906475</v>
          </cell>
          <cell r="F14">
            <v>587.92094859867018</v>
          </cell>
          <cell r="G14">
            <v>511.67463635229103</v>
          </cell>
          <cell r="H14">
            <v>549.30497117146513</v>
          </cell>
          <cell r="I14">
            <v>549.96394601125951</v>
          </cell>
          <cell r="J14">
            <v>578.08280304992365</v>
          </cell>
          <cell r="K14">
            <v>558.33436894552619</v>
          </cell>
          <cell r="L14">
            <v>559.80577935473013</v>
          </cell>
          <cell r="M14">
            <v>536.01736219534052</v>
          </cell>
          <cell r="N14">
            <v>577.31003848294711</v>
          </cell>
          <cell r="O14">
            <v>566.60978104308481</v>
          </cell>
          <cell r="P14">
            <v>550.65321688167035</v>
          </cell>
          <cell r="Q14">
            <v>539.61141811468394</v>
          </cell>
          <cell r="R14">
            <v>572.23983587826035</v>
          </cell>
          <cell r="S14">
            <v>592.40581028626127</v>
          </cell>
          <cell r="T14">
            <v>553.97087808440392</v>
          </cell>
          <cell r="U14">
            <v>572.67555696287911</v>
          </cell>
          <cell r="V14">
            <v>608.92641447109713</v>
          </cell>
          <cell r="W14">
            <v>591.05595941457977</v>
          </cell>
          <cell r="X14">
            <v>406.22348919717456</v>
          </cell>
          <cell r="Y14">
            <v>559.52134309939822</v>
          </cell>
          <cell r="Z14">
            <v>575.63576785168948</v>
          </cell>
          <cell r="AA14">
            <v>564.68651274599142</v>
          </cell>
          <cell r="AB14">
            <v>524.64509874366115</v>
          </cell>
          <cell r="AC14">
            <v>546.00003612830506</v>
          </cell>
          <cell r="AD14">
            <v>593.53762872825973</v>
          </cell>
          <cell r="AE14">
            <v>552.82370769670376</v>
          </cell>
          <cell r="AF14">
            <v>564.81633572741498</v>
          </cell>
          <cell r="AG14">
            <v>586.86047456748008</v>
          </cell>
          <cell r="AH14">
            <v>597.42751713202756</v>
          </cell>
          <cell r="AI14">
            <v>603.61686784506594</v>
          </cell>
          <cell r="AJ14">
            <v>577.69781279607787</v>
          </cell>
          <cell r="AK14">
            <v>562.15709355725323</v>
          </cell>
          <cell r="AL14">
            <v>585.88584380512202</v>
          </cell>
          <cell r="AM14">
            <v>542.59883046939615</v>
          </cell>
          <cell r="AN14">
            <v>491.39493463967455</v>
          </cell>
          <cell r="AO14">
            <v>424.45839198073901</v>
          </cell>
          <cell r="AP14">
            <v>407.33278795241597</v>
          </cell>
          <cell r="AQ14">
            <v>374.53787676546489</v>
          </cell>
          <cell r="AR14">
            <v>426.05211479942818</v>
          </cell>
          <cell r="AS14">
            <v>481.92659357732418</v>
          </cell>
          <cell r="AT14">
            <v>556.58906852589257</v>
          </cell>
          <cell r="AU14">
            <v>621.52152306474181</v>
          </cell>
          <cell r="AV14">
            <v>612.38124095047988</v>
          </cell>
          <cell r="AW14">
            <v>612.09340654369873</v>
          </cell>
          <cell r="AX14">
            <v>590.13858645786308</v>
          </cell>
          <cell r="AY14">
            <v>559.59278675848566</v>
          </cell>
          <cell r="AZ14">
            <v>516.97989806519513</v>
          </cell>
          <cell r="BA14">
            <v>521.13996154310757</v>
          </cell>
          <cell r="BB14">
            <v>560.0687100416618</v>
          </cell>
          <cell r="BC14">
            <v>508.08250617663441</v>
          </cell>
          <cell r="BD14">
            <v>489.44941557705749</v>
          </cell>
          <cell r="BE14">
            <v>562.8376482026066</v>
          </cell>
          <cell r="BF14">
            <v>538.32846948054055</v>
          </cell>
          <cell r="BG14">
            <v>577.92783813768028</v>
          </cell>
        </row>
        <row r="15">
          <cell r="E15">
            <v>193.4092356783768</v>
          </cell>
          <cell r="F15">
            <v>102.35463794600952</v>
          </cell>
          <cell r="G15">
            <v>95.169262587159395</v>
          </cell>
          <cell r="H15">
            <v>97.100510447414351</v>
          </cell>
          <cell r="I15">
            <v>95.041554424946952</v>
          </cell>
          <cell r="J15">
            <v>102.08735162339666</v>
          </cell>
          <cell r="K15">
            <v>155.11508378391824</v>
          </cell>
          <cell r="L15">
            <v>176.08191606480619</v>
          </cell>
          <cell r="M15">
            <v>206.44969870450248</v>
          </cell>
          <cell r="N15">
            <v>156.79903293616263</v>
          </cell>
          <cell r="O15">
            <v>192.49137282040778</v>
          </cell>
          <cell r="P15">
            <v>127.41869058586431</v>
          </cell>
          <cell r="Q15">
            <v>95.620812475352693</v>
          </cell>
          <cell r="R15">
            <v>65.537241353498075</v>
          </cell>
          <cell r="S15">
            <v>203.14560868893449</v>
          </cell>
          <cell r="T15">
            <v>280.9236614720059</v>
          </cell>
          <cell r="U15">
            <v>243.48392003459062</v>
          </cell>
          <cell r="V15">
            <v>112.38557417646254</v>
          </cell>
          <cell r="W15">
            <v>190.20210455186051</v>
          </cell>
          <cell r="X15">
            <v>172.33175761870692</v>
          </cell>
          <cell r="Y15">
            <v>165.64995645615826</v>
          </cell>
          <cell r="Z15">
            <v>85.853967323201047</v>
          </cell>
          <cell r="AA15">
            <v>275.33567004271629</v>
          </cell>
          <cell r="AB15">
            <v>232.21653682966462</v>
          </cell>
          <cell r="AC15">
            <v>177.3625614632474</v>
          </cell>
          <cell r="AD15">
            <v>160.76496628283959</v>
          </cell>
          <cell r="AE15">
            <v>281.07847906566667</v>
          </cell>
          <cell r="AF15">
            <v>276.92559972633472</v>
          </cell>
          <cell r="AG15">
            <v>285.37820603679472</v>
          </cell>
          <cell r="AH15">
            <v>217.26181312159318</v>
          </cell>
          <cell r="AI15">
            <v>262.98716846065196</v>
          </cell>
          <cell r="AJ15">
            <v>241.84028747155824</v>
          </cell>
          <cell r="AK15">
            <v>284.66784871779288</v>
          </cell>
          <cell r="AL15">
            <v>278.08466245134542</v>
          </cell>
          <cell r="AM15">
            <v>376.09903299701432</v>
          </cell>
          <cell r="AN15">
            <v>398.26579609111383</v>
          </cell>
          <cell r="AO15">
            <v>315.96263048255912</v>
          </cell>
          <cell r="AP15">
            <v>236.20389967402826</v>
          </cell>
          <cell r="AQ15">
            <v>340.639765638303</v>
          </cell>
          <cell r="AR15">
            <v>391.03903141829272</v>
          </cell>
          <cell r="AS15">
            <v>379.89525885146816</v>
          </cell>
          <cell r="AT15">
            <v>266.53734218613386</v>
          </cell>
          <cell r="AU15">
            <v>455.81252357580109</v>
          </cell>
          <cell r="AV15">
            <v>405.70279168722112</v>
          </cell>
          <cell r="AW15">
            <v>498.51669330948613</v>
          </cell>
          <cell r="AX15">
            <v>536.81013833314353</v>
          </cell>
          <cell r="AY15">
            <v>456.3053675988516</v>
          </cell>
          <cell r="AZ15">
            <v>265.49058423293144</v>
          </cell>
          <cell r="BA15">
            <v>628.3436846973874</v>
          </cell>
          <cell r="BB15">
            <v>457.94160333626036</v>
          </cell>
          <cell r="BC15">
            <v>393.99780482321586</v>
          </cell>
          <cell r="BD15">
            <v>398.53843098397385</v>
          </cell>
          <cell r="BE15">
            <v>335.08038908246425</v>
          </cell>
          <cell r="BF15">
            <v>1137.9474999343852</v>
          </cell>
          <cell r="BG15">
            <v>953.20264191793228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3125.5830982277898</v>
          </cell>
          <cell r="J16">
            <v>3105.827397778954</v>
          </cell>
          <cell r="K16">
            <v>3506.9504689123464</v>
          </cell>
          <cell r="L16">
            <v>3393.2910029493673</v>
          </cell>
          <cell r="M16">
            <v>3460.5396675907054</v>
          </cell>
          <cell r="N16">
            <v>3733.491106775451</v>
          </cell>
          <cell r="O16">
            <v>3455.0293804401235</v>
          </cell>
          <cell r="P16">
            <v>3506.0596269081593</v>
          </cell>
          <cell r="Q16">
            <v>3585.5646306668204</v>
          </cell>
          <cell r="R16">
            <v>3587.0629378194467</v>
          </cell>
          <cell r="S16">
            <v>3810.7383172158552</v>
          </cell>
          <cell r="T16">
            <v>3553.7706307811291</v>
          </cell>
          <cell r="U16">
            <v>3512.1176994018583</v>
          </cell>
          <cell r="V16">
            <v>3509.0390393991397</v>
          </cell>
          <cell r="W16">
            <v>3619.074946181327</v>
          </cell>
          <cell r="X16">
            <v>3537.0059160801834</v>
          </cell>
          <cell r="Y16">
            <v>3396.2642126134965</v>
          </cell>
          <cell r="Z16">
            <v>3470.2630234398994</v>
          </cell>
          <cell r="AA16">
            <v>3765.4050806649575</v>
          </cell>
          <cell r="AB16">
            <v>3851.5641995058922</v>
          </cell>
          <cell r="AC16">
            <v>3875.8976470194757</v>
          </cell>
          <cell r="AD16">
            <v>3979.5571131529073</v>
          </cell>
          <cell r="AE16">
            <v>4149.5067585943307</v>
          </cell>
          <cell r="AF16">
            <v>4163.4613245916053</v>
          </cell>
          <cell r="AG16">
            <v>4288.127904992939</v>
          </cell>
          <cell r="AH16">
            <v>4245.9267732687704</v>
          </cell>
          <cell r="AI16">
            <v>3702.1098464938127</v>
          </cell>
          <cell r="AJ16">
            <v>4028.4701438269681</v>
          </cell>
          <cell r="AK16">
            <v>4040.7600261491366</v>
          </cell>
          <cell r="AL16">
            <v>4238.6351400763824</v>
          </cell>
          <cell r="AM16">
            <v>4435.5452415121144</v>
          </cell>
          <cell r="AN16">
            <v>4130.310838980582</v>
          </cell>
          <cell r="AO16">
            <v>4261.2082782242733</v>
          </cell>
          <cell r="AP16">
            <v>4439.6072690561832</v>
          </cell>
          <cell r="AQ16">
            <v>4503.4313886392838</v>
          </cell>
          <cell r="AR16">
            <v>4420.0405094098287</v>
          </cell>
          <cell r="AS16">
            <v>4562.8869421981371</v>
          </cell>
          <cell r="AT16">
            <v>4854.0469949978815</v>
          </cell>
          <cell r="AU16">
            <v>4835.0254399871965</v>
          </cell>
          <cell r="AV16">
            <v>4729.6133478115344</v>
          </cell>
          <cell r="AW16">
            <v>5090.8890664392893</v>
          </cell>
          <cell r="AX16">
            <v>5273.3978693245072</v>
          </cell>
          <cell r="AY16">
            <v>4785.7731985802984</v>
          </cell>
          <cell r="AZ16">
            <v>4069.8443615535048</v>
          </cell>
          <cell r="BA16">
            <v>4935.128060396657</v>
          </cell>
          <cell r="BB16">
            <v>5023.6963124346103</v>
          </cell>
          <cell r="BC16">
            <v>4891.2256185517881</v>
          </cell>
          <cell r="BD16">
            <v>4793.6868404402057</v>
          </cell>
          <cell r="BE16">
            <v>4513.2597920968064</v>
          </cell>
          <cell r="BF16">
            <v>5154.7645769194378</v>
          </cell>
          <cell r="BG16">
            <v>5055.3942476169896</v>
          </cell>
        </row>
        <row r="17">
          <cell r="E17">
            <v>172.10637039584736</v>
          </cell>
          <cell r="F17">
            <v>180.18251399530567</v>
          </cell>
          <cell r="G17">
            <v>194.85157520193479</v>
          </cell>
          <cell r="H17">
            <v>202.82569005927562</v>
          </cell>
          <cell r="I17">
            <v>210.87609666866442</v>
          </cell>
          <cell r="J17">
            <v>208.77959269742229</v>
          </cell>
          <cell r="K17">
            <v>218.74755350742521</v>
          </cell>
          <cell r="L17">
            <v>228.07936985529869</v>
          </cell>
          <cell r="M17">
            <v>233.25516191565558</v>
          </cell>
          <cell r="N17">
            <v>235.72609804271218</v>
          </cell>
          <cell r="O17">
            <v>240.92252706320971</v>
          </cell>
          <cell r="P17">
            <v>241.06409592465894</v>
          </cell>
          <cell r="Q17">
            <v>236.54841409718173</v>
          </cell>
          <cell r="R17">
            <v>228.78175163012781</v>
          </cell>
          <cell r="S17">
            <v>277.22972624488563</v>
          </cell>
          <cell r="T17">
            <v>278.37689786756232</v>
          </cell>
          <cell r="U17">
            <v>283.53177607249484</v>
          </cell>
          <cell r="V17">
            <v>284.19242755117136</v>
          </cell>
          <cell r="W17">
            <v>273.88168230015742</v>
          </cell>
          <cell r="X17">
            <v>280.82053989515128</v>
          </cell>
          <cell r="Y17">
            <v>282.71129483792788</v>
          </cell>
          <cell r="Z17">
            <v>280.3803685352438</v>
          </cell>
          <cell r="AA17">
            <v>283.91370708149537</v>
          </cell>
          <cell r="AB17">
            <v>296.36417473737498</v>
          </cell>
          <cell r="AC17">
            <v>304.37273890996914</v>
          </cell>
          <cell r="AD17">
            <v>297.9369156233609</v>
          </cell>
          <cell r="AE17">
            <v>303.93111583188966</v>
          </cell>
          <cell r="AF17">
            <v>302.16455562768687</v>
          </cell>
          <cell r="AG17">
            <v>311.38810067171357</v>
          </cell>
          <cell r="AH17">
            <v>309.22848814078804</v>
          </cell>
          <cell r="AI17">
            <v>314.32758648914859</v>
          </cell>
          <cell r="AJ17">
            <v>321.56479971185269</v>
          </cell>
          <cell r="AK17">
            <v>330.49347024988083</v>
          </cell>
          <cell r="AL17">
            <v>338.37988209223653</v>
          </cell>
          <cell r="AM17">
            <v>360.04841159286019</v>
          </cell>
          <cell r="AN17">
            <v>350.55459497106239</v>
          </cell>
          <cell r="AO17">
            <v>365.94300917834346</v>
          </cell>
          <cell r="AP17">
            <v>364.70638743947637</v>
          </cell>
          <cell r="AQ17">
            <v>366.7533381622855</v>
          </cell>
          <cell r="AR17">
            <v>356.33177320754504</v>
          </cell>
          <cell r="AS17">
            <v>365.41183622982692</v>
          </cell>
          <cell r="AT17">
            <v>363.66888152103758</v>
          </cell>
          <cell r="AU17">
            <v>374.55117411246016</v>
          </cell>
          <cell r="AV17">
            <v>386.12767967285151</v>
          </cell>
          <cell r="AW17">
            <v>412.0319362610889</v>
          </cell>
          <cell r="AX17">
            <v>421.99934282271914</v>
          </cell>
          <cell r="AY17">
            <v>438.05964297759971</v>
          </cell>
          <cell r="AZ17">
            <v>380.14702860282256</v>
          </cell>
          <cell r="BA17">
            <v>440.91948377205887</v>
          </cell>
          <cell r="BB17">
            <v>453.45420761570801</v>
          </cell>
          <cell r="BC17">
            <v>471.11153759050285</v>
          </cell>
          <cell r="BD17">
            <v>478.93232115308621</v>
          </cell>
          <cell r="BE17">
            <v>496.85705550082878</v>
          </cell>
          <cell r="BF17">
            <v>512.60623126621556</v>
          </cell>
          <cell r="BG17">
            <v>525.75984324735373</v>
          </cell>
        </row>
        <row r="18">
          <cell r="E18">
            <v>393.12477804400498</v>
          </cell>
          <cell r="F18">
            <v>397.78810557313096</v>
          </cell>
          <cell r="G18">
            <v>404.79354286351617</v>
          </cell>
          <cell r="H18">
            <v>409.4699547287338</v>
          </cell>
          <cell r="I18">
            <v>415.64402311836187</v>
          </cell>
          <cell r="J18">
            <v>420.68376490433354</v>
          </cell>
          <cell r="K18">
            <v>428.06657350835832</v>
          </cell>
          <cell r="L18">
            <v>436.68541664415125</v>
          </cell>
          <cell r="M18">
            <v>440.78497130030945</v>
          </cell>
          <cell r="N18">
            <v>446.64132350645826</v>
          </cell>
          <cell r="O18">
            <v>454.23847453742241</v>
          </cell>
          <cell r="P18">
            <v>463.26888654377126</v>
          </cell>
          <cell r="Q18">
            <v>469.4755655856531</v>
          </cell>
          <cell r="R18">
            <v>474.08469841391519</v>
          </cell>
          <cell r="S18">
            <v>481.88563544244045</v>
          </cell>
          <cell r="T18">
            <v>490.2252481611286</v>
          </cell>
          <cell r="U18">
            <v>502.88429880713085</v>
          </cell>
          <cell r="V18">
            <v>502.62487842760896</v>
          </cell>
          <cell r="W18">
            <v>512.01348354908384</v>
          </cell>
          <cell r="X18">
            <v>518.46335762773367</v>
          </cell>
          <cell r="Y18">
            <v>530.27575216359651</v>
          </cell>
          <cell r="Z18">
            <v>536.11088311049627</v>
          </cell>
          <cell r="AA18">
            <v>545.56870277579094</v>
          </cell>
          <cell r="AB18">
            <v>553.10074598873109</v>
          </cell>
          <cell r="AC18">
            <v>561.56601249764958</v>
          </cell>
          <cell r="AD18">
            <v>567.9794321405999</v>
          </cell>
          <cell r="AE18">
            <v>580.2372080339062</v>
          </cell>
          <cell r="AF18">
            <v>587.36789192625349</v>
          </cell>
          <cell r="AG18">
            <v>599.25389137277296</v>
          </cell>
          <cell r="AH18">
            <v>604.59760079174441</v>
          </cell>
          <cell r="AI18">
            <v>616.09814311288881</v>
          </cell>
          <cell r="AJ18">
            <v>621.75759515813866</v>
          </cell>
          <cell r="AK18">
            <v>633.10490865457939</v>
          </cell>
          <cell r="AL18">
            <v>640.73632202141619</v>
          </cell>
          <cell r="AM18">
            <v>648.321514167592</v>
          </cell>
          <cell r="AN18">
            <v>655.8039974113957</v>
          </cell>
          <cell r="AO18">
            <v>661.95772342373095</v>
          </cell>
          <cell r="AP18">
            <v>666.40021745267234</v>
          </cell>
          <cell r="AQ18">
            <v>673.05679408905553</v>
          </cell>
          <cell r="AR18">
            <v>680.19537543021556</v>
          </cell>
          <cell r="AS18">
            <v>691.56938832239121</v>
          </cell>
          <cell r="AT18">
            <v>698.11415409235724</v>
          </cell>
          <cell r="AU18">
            <v>705.55466978446304</v>
          </cell>
          <cell r="AV18">
            <v>713.22536472622289</v>
          </cell>
          <cell r="AW18">
            <v>721.35943866275181</v>
          </cell>
          <cell r="AX18">
            <v>725.30648465363606</v>
          </cell>
          <cell r="AY18">
            <v>735.24765836065058</v>
          </cell>
          <cell r="AZ18">
            <v>741.65057960605077</v>
          </cell>
          <cell r="BA18">
            <v>754.54125899119276</v>
          </cell>
          <cell r="BB18">
            <v>760.57471589875058</v>
          </cell>
          <cell r="BC18">
            <v>768.91456805645748</v>
          </cell>
          <cell r="BD18">
            <v>778.88378171865895</v>
          </cell>
          <cell r="BE18">
            <v>796.86587662204829</v>
          </cell>
          <cell r="BF18">
            <v>806.04405314523444</v>
          </cell>
          <cell r="BG18">
            <v>817.20566042186795</v>
          </cell>
        </row>
        <row r="19">
          <cell r="E19">
            <v>686.64653553220296</v>
          </cell>
          <cell r="F19">
            <v>754.31413922751233</v>
          </cell>
          <cell r="G19">
            <v>560.42317284489889</v>
          </cell>
          <cell r="H19">
            <v>1169.2395830908447</v>
          </cell>
          <cell r="I19">
            <v>993.69999575723398</v>
          </cell>
          <cell r="J19">
            <v>946.85646579545039</v>
          </cell>
          <cell r="K19">
            <v>803.9617163644624</v>
          </cell>
          <cell r="L19">
            <v>827.17282011260784</v>
          </cell>
          <cell r="M19">
            <v>896.18350240378766</v>
          </cell>
          <cell r="N19">
            <v>998.40358740664851</v>
          </cell>
          <cell r="O19">
            <v>1091.5743349963695</v>
          </cell>
          <cell r="P19">
            <v>1115.781878013348</v>
          </cell>
          <cell r="Q19">
            <v>1069.1573787478235</v>
          </cell>
          <cell r="R19">
            <v>1055.2041965647586</v>
          </cell>
          <cell r="S19">
            <v>1015.7718609565509</v>
          </cell>
          <cell r="T19">
            <v>1122.6603884234282</v>
          </cell>
          <cell r="U19">
            <v>1152.9731421289414</v>
          </cell>
          <cell r="V19">
            <v>1228.4448081864709</v>
          </cell>
          <cell r="W19">
            <v>1168.5181191745401</v>
          </cell>
          <cell r="X19">
            <v>891.88514207434844</v>
          </cell>
          <cell r="Y19">
            <v>1248.7326550556954</v>
          </cell>
          <cell r="Z19">
            <v>1263.46876184707</v>
          </cell>
          <cell r="AA19">
            <v>1182.8168568415515</v>
          </cell>
          <cell r="AB19">
            <v>1303.5130126117383</v>
          </cell>
          <cell r="AC19">
            <v>1227.9200552621121</v>
          </cell>
          <cell r="AD19">
            <v>1288.8512373504441</v>
          </cell>
          <cell r="AE19">
            <v>1207.1905264349011</v>
          </cell>
          <cell r="AF19">
            <v>1371.69855177056</v>
          </cell>
          <cell r="AG19">
            <v>1326.015047426409</v>
          </cell>
          <cell r="AH19">
            <v>1417.8988289737661</v>
          </cell>
          <cell r="AI19">
            <v>1389.9963761909048</v>
          </cell>
          <cell r="AJ19">
            <v>1333.6071903676589</v>
          </cell>
          <cell r="AK19">
            <v>1477.2467259562172</v>
          </cell>
          <cell r="AL19">
            <v>1608.7520100102874</v>
          </cell>
          <cell r="AM19">
            <v>1486.2008366587738</v>
          </cell>
          <cell r="AN19">
            <v>1536.3143442328246</v>
          </cell>
          <cell r="AO19">
            <v>1543.4914688308845</v>
          </cell>
          <cell r="AP19">
            <v>1609.1638129754422</v>
          </cell>
          <cell r="AQ19">
            <v>1649.4281366397308</v>
          </cell>
          <cell r="AR19">
            <v>1770.7132649584214</v>
          </cell>
          <cell r="AS19">
            <v>1761.1352897791207</v>
          </cell>
          <cell r="AT19">
            <v>1881.4687912443414</v>
          </cell>
          <cell r="AU19">
            <v>1878.2667851822951</v>
          </cell>
          <cell r="AV19">
            <v>1984.6555710012985</v>
          </cell>
          <cell r="AW19">
            <v>1877.370130539807</v>
          </cell>
          <cell r="AX19">
            <v>1990.6594020210689</v>
          </cell>
          <cell r="AY19">
            <v>1989.293365859085</v>
          </cell>
          <cell r="AZ19">
            <v>1932.0708072010564</v>
          </cell>
          <cell r="BA19">
            <v>1618.1228378866981</v>
          </cell>
          <cell r="BB19">
            <v>2065.9653482780886</v>
          </cell>
          <cell r="BC19">
            <v>2129.1564863500039</v>
          </cell>
          <cell r="BD19">
            <v>2256.3172869553978</v>
          </cell>
          <cell r="BE19">
            <v>2273.5633783524427</v>
          </cell>
          <cell r="BF19">
            <v>2194.7361725448354</v>
          </cell>
          <cell r="BG19">
            <v>2077.3706615513574</v>
          </cell>
        </row>
        <row r="20">
          <cell r="E20">
            <v>1946.8469498018965</v>
          </cell>
          <cell r="F20">
            <v>1763.9558927223591</v>
          </cell>
          <cell r="G20">
            <v>2195.272623764843</v>
          </cell>
          <cell r="H20">
            <v>2348.9662291224895</v>
          </cell>
          <cell r="I20">
            <v>2341.4410596121825</v>
          </cell>
          <cell r="J20">
            <v>1947.0611743629743</v>
          </cell>
          <cell r="K20">
            <v>1994.1258661503091</v>
          </cell>
          <cell r="L20">
            <v>2100.4146653944745</v>
          </cell>
          <cell r="M20">
            <v>2164.6412027313618</v>
          </cell>
          <cell r="N20">
            <v>2127.2987210012666</v>
          </cell>
          <cell r="O20">
            <v>2827.3240751251187</v>
          </cell>
          <cell r="P20">
            <v>2058.8483353068027</v>
          </cell>
          <cell r="Q20">
            <v>2545.8681244567001</v>
          </cell>
          <cell r="R20">
            <v>2079.1462196122352</v>
          </cell>
          <cell r="S20">
            <v>2232.4704089688639</v>
          </cell>
          <cell r="T20">
            <v>2391.5045669659307</v>
          </cell>
          <cell r="U20">
            <v>2730.4084899272661</v>
          </cell>
          <cell r="V20">
            <v>2210.3103778034069</v>
          </cell>
          <cell r="W20">
            <v>2197.2150367775021</v>
          </cell>
          <cell r="X20">
            <v>2365.0222956912521</v>
          </cell>
          <cell r="Y20">
            <v>2474.3973781116665</v>
          </cell>
          <cell r="Z20">
            <v>2163.9866648580946</v>
          </cell>
          <cell r="AA20">
            <v>2249.9731370163495</v>
          </cell>
          <cell r="AB20">
            <v>2439.1992795640513</v>
          </cell>
          <cell r="AC20">
            <v>2524.258286745393</v>
          </cell>
          <cell r="AD20">
            <v>2343.3867673265099</v>
          </cell>
          <cell r="AE20">
            <v>2313.5576015975412</v>
          </cell>
          <cell r="AF20">
            <v>2440.8264841305731</v>
          </cell>
          <cell r="AG20">
            <v>2811.3553712701</v>
          </cell>
          <cell r="AH20">
            <v>2568.1983893879892</v>
          </cell>
          <cell r="AI20">
            <v>2203.9006117785552</v>
          </cell>
          <cell r="AJ20">
            <v>2373.3434888247461</v>
          </cell>
          <cell r="AK20">
            <v>2581.757654948763</v>
          </cell>
          <cell r="AL20">
            <v>2378.5718537143903</v>
          </cell>
          <cell r="AM20">
            <v>2381.2154955584365</v>
          </cell>
          <cell r="AN20">
            <v>2490.4581198138239</v>
          </cell>
          <cell r="AO20">
            <v>2728.9193737033215</v>
          </cell>
          <cell r="AP20">
            <v>2654.0289027981335</v>
          </cell>
          <cell r="AQ20">
            <v>2560.7199190504916</v>
          </cell>
          <cell r="AR20">
            <v>2623.158393242411</v>
          </cell>
          <cell r="AS20">
            <v>2936.0093800851837</v>
          </cell>
          <cell r="AT20">
            <v>2739.8565036322975</v>
          </cell>
          <cell r="AU20">
            <v>2716.9271863576269</v>
          </cell>
          <cell r="AV20">
            <v>2696.3328314086762</v>
          </cell>
          <cell r="AW20">
            <v>3059.3952356900031</v>
          </cell>
          <cell r="AX20">
            <v>2878.9146731539799</v>
          </cell>
          <cell r="AY20">
            <v>2630.8688630846686</v>
          </cell>
          <cell r="AZ20">
            <v>2376.0840694441222</v>
          </cell>
          <cell r="BA20">
            <v>2995.3319434995201</v>
          </cell>
          <cell r="BB20">
            <v>2685.3839729348456</v>
          </cell>
          <cell r="BC20">
            <v>2554.3238407194808</v>
          </cell>
          <cell r="BD20">
            <v>2644.0583824660962</v>
          </cell>
          <cell r="BE20">
            <v>2749.0296593925214</v>
          </cell>
          <cell r="BF20">
            <v>2706.390934254639</v>
          </cell>
          <cell r="BG20">
            <v>2724.9493593268348</v>
          </cell>
        </row>
        <row r="21">
          <cell r="E21">
            <v>539.02175021000801</v>
          </cell>
          <cell r="F21">
            <v>506.10621093730964</v>
          </cell>
          <cell r="G21">
            <v>540.33520006502806</v>
          </cell>
          <cell r="H21">
            <v>567.9866369108297</v>
          </cell>
          <cell r="I21">
            <v>593.63279975563751</v>
          </cell>
          <cell r="J21">
            <v>566.91420555977993</v>
          </cell>
          <cell r="K21">
            <v>574.05678140830901</v>
          </cell>
          <cell r="L21">
            <v>604.00073435184129</v>
          </cell>
          <cell r="M21">
            <v>611.56676387146194</v>
          </cell>
          <cell r="N21">
            <v>607.75665574185427</v>
          </cell>
          <cell r="O21">
            <v>702.50686933584711</v>
          </cell>
          <cell r="P21">
            <v>639.24190671174483</v>
          </cell>
          <cell r="Q21">
            <v>729.53930928490729</v>
          </cell>
          <cell r="R21">
            <v>662.56964240507125</v>
          </cell>
          <cell r="S21">
            <v>680.65209677225869</v>
          </cell>
          <cell r="T21">
            <v>687.2841810281252</v>
          </cell>
          <cell r="U21">
            <v>751.15996139837443</v>
          </cell>
          <cell r="V21">
            <v>702.65595811505307</v>
          </cell>
          <cell r="W21">
            <v>708.07663633688458</v>
          </cell>
          <cell r="X21">
            <v>732.69834707039649</v>
          </cell>
          <cell r="Y21">
            <v>767.58535145658743</v>
          </cell>
          <cell r="Z21">
            <v>745.33107227995936</v>
          </cell>
          <cell r="AA21">
            <v>773.18985259239639</v>
          </cell>
          <cell r="AB21">
            <v>783.66667746133066</v>
          </cell>
          <cell r="AC21">
            <v>813.84461510944175</v>
          </cell>
          <cell r="AD21">
            <v>789.00476357645937</v>
          </cell>
          <cell r="AE21">
            <v>819.99739329292026</v>
          </cell>
          <cell r="AF21">
            <v>848.39174599568832</v>
          </cell>
          <cell r="AG21">
            <v>896.41923230517955</v>
          </cell>
          <cell r="AH21">
            <v>911.74129072965525</v>
          </cell>
          <cell r="AI21">
            <v>856.88327017244694</v>
          </cell>
          <cell r="AJ21">
            <v>872.94142575843136</v>
          </cell>
          <cell r="AK21">
            <v>900.99253954131666</v>
          </cell>
          <cell r="AL21">
            <v>873.64083588552137</v>
          </cell>
          <cell r="AM21">
            <v>904.15296405642482</v>
          </cell>
          <cell r="AN21">
            <v>941.88395205366226</v>
          </cell>
          <cell r="AO21">
            <v>1000.6028494418298</v>
          </cell>
          <cell r="AP21">
            <v>978.54677495609315</v>
          </cell>
          <cell r="AQ21">
            <v>1015.6776232136309</v>
          </cell>
          <cell r="AR21">
            <v>1033.3414511833605</v>
          </cell>
          <cell r="AS21">
            <v>1030.9548769508888</v>
          </cell>
          <cell r="AT21">
            <v>982.02859173247748</v>
          </cell>
          <cell r="AU21">
            <v>1020.3318426104777</v>
          </cell>
          <cell r="AV21">
            <v>1029.084183722865</v>
          </cell>
          <cell r="AW21">
            <v>1075.5149127269929</v>
          </cell>
          <cell r="AX21">
            <v>1002.488154880228</v>
          </cell>
          <cell r="AY21">
            <v>996.38941627060149</v>
          </cell>
          <cell r="AZ21">
            <v>918.63955679247363</v>
          </cell>
          <cell r="BA21">
            <v>987.01984828908235</v>
          </cell>
          <cell r="BB21">
            <v>966.89754929240189</v>
          </cell>
          <cell r="BC21">
            <v>1011.363622068072</v>
          </cell>
          <cell r="BD21">
            <v>1014.5551024306914</v>
          </cell>
          <cell r="BE21">
            <v>942.9282264271003</v>
          </cell>
          <cell r="BF21">
            <v>1013.7638948729071</v>
          </cell>
          <cell r="BG21">
            <v>1142.330912560388</v>
          </cell>
        </row>
        <row r="22">
          <cell r="E22">
            <v>478.99909186515708</v>
          </cell>
          <cell r="F22">
            <v>401.96084467431416</v>
          </cell>
          <cell r="G22">
            <v>381.88207673290168</v>
          </cell>
          <cell r="H22">
            <v>390.49009103076611</v>
          </cell>
          <cell r="I22">
            <v>470.47935441453484</v>
          </cell>
          <cell r="J22">
            <v>487.85081735444413</v>
          </cell>
          <cell r="K22">
            <v>469.46787110421593</v>
          </cell>
          <cell r="L22">
            <v>483.04050687303084</v>
          </cell>
          <cell r="M22">
            <v>485.68016163854139</v>
          </cell>
          <cell r="N22">
            <v>481.14830364251037</v>
          </cell>
          <cell r="O22">
            <v>534.33184529949813</v>
          </cell>
          <cell r="P22">
            <v>540.11842063890788</v>
          </cell>
          <cell r="Q22">
            <v>591.7987038564537</v>
          </cell>
          <cell r="R22">
            <v>541.97241273757777</v>
          </cell>
          <cell r="S22">
            <v>545.27924286948007</v>
          </cell>
          <cell r="T22">
            <v>551.59158389615163</v>
          </cell>
          <cell r="U22">
            <v>644.82664751320806</v>
          </cell>
          <cell r="V22">
            <v>530.13412727469495</v>
          </cell>
          <cell r="W22">
            <v>586.29673563870313</v>
          </cell>
          <cell r="X22">
            <v>583.20829059630478</v>
          </cell>
          <cell r="Y22">
            <v>646.94295996739947</v>
          </cell>
          <cell r="Z22">
            <v>579.26269545348191</v>
          </cell>
          <cell r="AA22">
            <v>689.92361514037316</v>
          </cell>
          <cell r="AB22">
            <v>633.77660322786983</v>
          </cell>
          <cell r="AC22">
            <v>681.69969283913304</v>
          </cell>
          <cell r="AD22">
            <v>596.51148517949912</v>
          </cell>
          <cell r="AE22">
            <v>639.67725339246442</v>
          </cell>
          <cell r="AF22">
            <v>620.37845540725505</v>
          </cell>
          <cell r="AG22">
            <v>672.43255302727925</v>
          </cell>
          <cell r="AH22">
            <v>635.65863886681427</v>
          </cell>
          <cell r="AI22">
            <v>721.12319147060862</v>
          </cell>
          <cell r="AJ22">
            <v>654.27326040471905</v>
          </cell>
          <cell r="AK22">
            <v>797.23617227445595</v>
          </cell>
          <cell r="AL22">
            <v>775.51219203763151</v>
          </cell>
          <cell r="AM22">
            <v>794.87591291724334</v>
          </cell>
          <cell r="AN22">
            <v>843.90173322874466</v>
          </cell>
          <cell r="AO22">
            <v>947.46140130105493</v>
          </cell>
          <cell r="AP22">
            <v>867.47547644311715</v>
          </cell>
          <cell r="AQ22">
            <v>863.63322730678635</v>
          </cell>
          <cell r="AR22">
            <v>875.55511828520889</v>
          </cell>
          <cell r="AS22">
            <v>946.65643265335632</v>
          </cell>
          <cell r="AT22">
            <v>863.70707257332242</v>
          </cell>
          <cell r="AU22">
            <v>855.98518909944812</v>
          </cell>
          <cell r="AV22">
            <v>904.61079051256581</v>
          </cell>
          <cell r="AW22">
            <v>998.85875056815109</v>
          </cell>
          <cell r="AX22">
            <v>946.06689145606106</v>
          </cell>
          <cell r="AY22">
            <v>831.06000933524308</v>
          </cell>
          <cell r="AZ22">
            <v>489.22675646742897</v>
          </cell>
          <cell r="BA22">
            <v>740.11033716509883</v>
          </cell>
          <cell r="BB22">
            <v>758.70434189133789</v>
          </cell>
          <cell r="BC22">
            <v>854.39469265097762</v>
          </cell>
          <cell r="BD22">
            <v>893.82512669824166</v>
          </cell>
          <cell r="BE22">
            <v>808.30606084195347</v>
          </cell>
          <cell r="BF22">
            <v>970.6740501405842</v>
          </cell>
          <cell r="BG22">
            <v>441.363093719169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159.70003819911528</v>
          </cell>
          <cell r="J23">
            <v>229.53860913153639</v>
          </cell>
          <cell r="K23">
            <v>219.26840209992457</v>
          </cell>
          <cell r="L23">
            <v>215.13574315889736</v>
          </cell>
          <cell r="M23">
            <v>245.10805719591519</v>
          </cell>
          <cell r="N23">
            <v>249.88124169872771</v>
          </cell>
          <cell r="O23">
            <v>237.50361592077525</v>
          </cell>
          <cell r="P23">
            <v>265.53707072151332</v>
          </cell>
          <cell r="Q23">
            <v>272.7687175419864</v>
          </cell>
          <cell r="R23">
            <v>303.47472888593313</v>
          </cell>
          <cell r="S23">
            <v>310.67300983130923</v>
          </cell>
          <cell r="T23">
            <v>295.50404209304298</v>
          </cell>
          <cell r="U23">
            <v>323.74600083534585</v>
          </cell>
          <cell r="V23">
            <v>349.98036033803646</v>
          </cell>
          <cell r="W23">
            <v>362.46596835068118</v>
          </cell>
          <cell r="X23">
            <v>358.63922977570809</v>
          </cell>
          <cell r="Y23">
            <v>407.66169891630665</v>
          </cell>
          <cell r="Z23">
            <v>416.74459782609495</v>
          </cell>
          <cell r="AA23">
            <v>383.60913541452726</v>
          </cell>
          <cell r="AB23">
            <v>389.0689080584396</v>
          </cell>
          <cell r="AC23">
            <v>381.45885305637711</v>
          </cell>
          <cell r="AD23">
            <v>405.91899373265642</v>
          </cell>
          <cell r="AE23">
            <v>392.69813556534586</v>
          </cell>
          <cell r="AF23">
            <v>388.91980206283608</v>
          </cell>
          <cell r="AG23">
            <v>431.57076615017354</v>
          </cell>
          <cell r="AH23">
            <v>458.03205340820244</v>
          </cell>
          <cell r="AI23">
            <v>403.6440668277184</v>
          </cell>
          <cell r="AJ23">
            <v>496.51105816054127</v>
          </cell>
          <cell r="AK23">
            <v>494.82642210153347</v>
          </cell>
          <cell r="AL23">
            <v>543.22164006335709</v>
          </cell>
          <cell r="AM23">
            <v>548.41549965113688</v>
          </cell>
          <cell r="AN23">
            <v>543.39411167121898</v>
          </cell>
          <cell r="AO23">
            <v>566.9745395332111</v>
          </cell>
          <cell r="AP23">
            <v>601.95893713420651</v>
          </cell>
          <cell r="AQ23">
            <v>604.22713908266996</v>
          </cell>
          <cell r="AR23">
            <v>578.50974832042277</v>
          </cell>
          <cell r="AS23">
            <v>551.3556952734541</v>
          </cell>
          <cell r="AT23">
            <v>544.67822263182984</v>
          </cell>
          <cell r="AU23">
            <v>536.21784005092786</v>
          </cell>
          <cell r="AV23">
            <v>558.67780088001848</v>
          </cell>
          <cell r="AW23">
            <v>669.43944440591463</v>
          </cell>
          <cell r="AX23">
            <v>714.14686443809092</v>
          </cell>
          <cell r="AY23">
            <v>643.82825148683742</v>
          </cell>
          <cell r="AZ23">
            <v>593.99578833560736</v>
          </cell>
          <cell r="BA23">
            <v>653.29752398300434</v>
          </cell>
          <cell r="BB23">
            <v>700.26639386782779</v>
          </cell>
          <cell r="BC23">
            <v>749.74224292280667</v>
          </cell>
          <cell r="BD23">
            <v>826.41023996230069</v>
          </cell>
          <cell r="BE23">
            <v>881.6242961338113</v>
          </cell>
          <cell r="BF23">
            <v>984.32227755435974</v>
          </cell>
          <cell r="BG23">
            <v>1067.0307963129594</v>
          </cell>
        </row>
        <row r="24">
          <cell r="E24">
            <v>377.86521587631597</v>
          </cell>
          <cell r="F24">
            <v>461.51782966631225</v>
          </cell>
          <cell r="G24">
            <v>429.14044305313536</v>
          </cell>
          <cell r="H24">
            <v>404.59332990165581</v>
          </cell>
          <cell r="I24">
            <v>354.58514105495215</v>
          </cell>
          <cell r="J24">
            <v>437.06992884269152</v>
          </cell>
          <cell r="K24">
            <v>438.80850255705047</v>
          </cell>
          <cell r="L24">
            <v>457.33699774139836</v>
          </cell>
          <cell r="M24">
            <v>569.85450778249333</v>
          </cell>
          <cell r="N24">
            <v>472.86475218552926</v>
          </cell>
          <cell r="O24">
            <v>407.40043094727872</v>
          </cell>
          <cell r="P24">
            <v>503.10630507932609</v>
          </cell>
          <cell r="Q24">
            <v>501.57870674199847</v>
          </cell>
          <cell r="R24">
            <v>472.05908468625893</v>
          </cell>
          <cell r="S24">
            <v>484.0832039494544</v>
          </cell>
          <cell r="T24">
            <v>477.1899099090125</v>
          </cell>
          <cell r="U24">
            <v>532.2866988967611</v>
          </cell>
          <cell r="V24">
            <v>514.77147582628811</v>
          </cell>
          <cell r="W24">
            <v>514.55803583407203</v>
          </cell>
          <cell r="X24">
            <v>529.92362422679935</v>
          </cell>
          <cell r="Y24">
            <v>574.46452590341346</v>
          </cell>
          <cell r="Z24">
            <v>580.86264456697677</v>
          </cell>
          <cell r="AA24">
            <v>643.32142000789599</v>
          </cell>
          <cell r="AB24">
            <v>665.89057942785905</v>
          </cell>
          <cell r="AC24">
            <v>650.72023689250739</v>
          </cell>
          <cell r="AD24">
            <v>727.29426611730185</v>
          </cell>
          <cell r="AE24">
            <v>677.88691371367963</v>
          </cell>
          <cell r="AF24">
            <v>677.12867781454008</v>
          </cell>
          <cell r="AG24">
            <v>784.30877441302869</v>
          </cell>
          <cell r="AH24">
            <v>742.26358638636941</v>
          </cell>
          <cell r="AI24">
            <v>751.44962711963512</v>
          </cell>
          <cell r="AJ24">
            <v>717.56993949693162</v>
          </cell>
          <cell r="AK24">
            <v>719.19714094807068</v>
          </cell>
          <cell r="AL24">
            <v>675.57891383005142</v>
          </cell>
          <cell r="AM24">
            <v>743.03517022479673</v>
          </cell>
          <cell r="AN24">
            <v>733.64062995302686</v>
          </cell>
          <cell r="AO24">
            <v>748.41645390907865</v>
          </cell>
          <cell r="AP24">
            <v>737.16296359989531</v>
          </cell>
          <cell r="AQ24">
            <v>709.03067216800252</v>
          </cell>
          <cell r="AR24">
            <v>743.28777576002074</v>
          </cell>
          <cell r="AS24">
            <v>779.49330815915414</v>
          </cell>
          <cell r="AT24">
            <v>783.40875641630873</v>
          </cell>
          <cell r="AU24">
            <v>842.13854500342995</v>
          </cell>
          <cell r="AV24">
            <v>857.61454702296305</v>
          </cell>
          <cell r="AW24">
            <v>931.09938490717741</v>
          </cell>
          <cell r="AX24">
            <v>925.4114040867446</v>
          </cell>
          <cell r="AY24">
            <v>922.78742969612301</v>
          </cell>
          <cell r="AZ24">
            <v>796.73567194008376</v>
          </cell>
          <cell r="BA24">
            <v>961.09568006084146</v>
          </cell>
          <cell r="BB24">
            <v>916.01225231170099</v>
          </cell>
          <cell r="BC24">
            <v>1016.0288720516385</v>
          </cell>
          <cell r="BD24">
            <v>969.4571929196735</v>
          </cell>
          <cell r="BE24">
            <v>925.58501699539477</v>
          </cell>
          <cell r="BF24">
            <v>902.02637547654717</v>
          </cell>
          <cell r="BG24">
            <v>1028.0445038693179</v>
          </cell>
        </row>
        <row r="25">
          <cell r="E25">
            <v>1139.9744353232772</v>
          </cell>
          <cell r="F25">
            <v>1159.7778345822078</v>
          </cell>
          <cell r="G25">
            <v>1095.8838958339222</v>
          </cell>
          <cell r="H25">
            <v>1128.8916631549866</v>
          </cell>
          <cell r="I25">
            <v>1119.8263116344713</v>
          </cell>
          <cell r="J25">
            <v>1181.190563166555</v>
          </cell>
          <cell r="K25">
            <v>1189.2739256713776</v>
          </cell>
          <cell r="L25">
            <v>1249.0647586701309</v>
          </cell>
          <cell r="M25">
            <v>1266.0133719289538</v>
          </cell>
          <cell r="N25">
            <v>1187.7740066516203</v>
          </cell>
          <cell r="O25">
            <v>1234.13078034455</v>
          </cell>
          <cell r="P25">
            <v>1191.5283312152364</v>
          </cell>
          <cell r="Q25">
            <v>1213.8938852171154</v>
          </cell>
          <cell r="R25">
            <v>1233.2100432848399</v>
          </cell>
          <cell r="S25">
            <v>1265.9410230782071</v>
          </cell>
          <cell r="T25">
            <v>1382.3521873903537</v>
          </cell>
          <cell r="U25">
            <v>1342.163798587841</v>
          </cell>
          <cell r="V25">
            <v>1306.466339414332</v>
          </cell>
          <cell r="W25">
            <v>1339.4979080854716</v>
          </cell>
          <cell r="X25">
            <v>1350.2254244326894</v>
          </cell>
          <cell r="Y25">
            <v>1391.5648800100118</v>
          </cell>
          <cell r="Z25">
            <v>1416.0670875047299</v>
          </cell>
          <cell r="AA25">
            <v>1427.3920905646423</v>
          </cell>
          <cell r="AB25">
            <v>1438.5317070186138</v>
          </cell>
          <cell r="AC25">
            <v>1472.253956402235</v>
          </cell>
          <cell r="AD25">
            <v>1490.500374962201</v>
          </cell>
          <cell r="AE25">
            <v>1506.9443618760847</v>
          </cell>
          <cell r="AF25">
            <v>1573.0414908279831</v>
          </cell>
          <cell r="AG25">
            <v>1621.3196005750699</v>
          </cell>
          <cell r="AH25">
            <v>1588.7355663261465</v>
          </cell>
          <cell r="AI25">
            <v>1597.4190421395474</v>
          </cell>
          <cell r="AJ25">
            <v>1602.9397572477974</v>
          </cell>
          <cell r="AK25">
            <v>1593.5031410126726</v>
          </cell>
          <cell r="AL25">
            <v>1600.4934825313348</v>
          </cell>
          <cell r="AM25">
            <v>1632.1029043522851</v>
          </cell>
          <cell r="AN25">
            <v>1689.097349170255</v>
          </cell>
          <cell r="AO25">
            <v>1742.7359331157988</v>
          </cell>
          <cell r="AP25">
            <v>1817.0417971785491</v>
          </cell>
          <cell r="AQ25">
            <v>1834.8186298733165</v>
          </cell>
          <cell r="AR25">
            <v>1876.4612786656801</v>
          </cell>
          <cell r="AS25">
            <v>1989.4916001121687</v>
          </cell>
          <cell r="AT25">
            <v>2008.737964049149</v>
          </cell>
          <cell r="AU25">
            <v>2027.9053044953885</v>
          </cell>
          <cell r="AV25">
            <v>1982.5215010333982</v>
          </cell>
          <cell r="AW25">
            <v>2070.4205761658</v>
          </cell>
          <cell r="AX25">
            <v>2026.8752972177144</v>
          </cell>
          <cell r="AY25">
            <v>2151.7440118440763</v>
          </cell>
          <cell r="AZ25">
            <v>2170.7148173466812</v>
          </cell>
          <cell r="BA25">
            <v>2188.376396770449</v>
          </cell>
          <cell r="BB25">
            <v>2188.737853203028</v>
          </cell>
          <cell r="BC25">
            <v>2181.878596527451</v>
          </cell>
          <cell r="BD25">
            <v>2188.1382258621488</v>
          </cell>
          <cell r="BE25">
            <v>2170.3037015580935</v>
          </cell>
          <cell r="BF25">
            <v>2173.9323734108984</v>
          </cell>
          <cell r="BG25">
            <v>2154.6097160907589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308.29853031395095</v>
          </cell>
          <cell r="J26">
            <v>357.31016267390646</v>
          </cell>
          <cell r="K26">
            <v>1055.4494827116173</v>
          </cell>
          <cell r="L26">
            <v>980.14228661741629</v>
          </cell>
          <cell r="M26">
            <v>1154.9770054249409</v>
          </cell>
          <cell r="N26">
            <v>918.02391477662138</v>
          </cell>
          <cell r="O26">
            <v>540.87401127022429</v>
          </cell>
          <cell r="P26">
            <v>627.21754734397473</v>
          </cell>
          <cell r="Q26">
            <v>653.71282608438264</v>
          </cell>
          <cell r="R26">
            <v>687.55386622155834</v>
          </cell>
          <cell r="S26">
            <v>859.47063341158889</v>
          </cell>
          <cell r="T26">
            <v>798.35786195435821</v>
          </cell>
          <cell r="U26">
            <v>835.80492284993989</v>
          </cell>
          <cell r="V26">
            <v>822.78034823362202</v>
          </cell>
          <cell r="W26">
            <v>598.4284913828352</v>
          </cell>
          <cell r="X26">
            <v>756.12870546272609</v>
          </cell>
          <cell r="Y26">
            <v>635.31662987916172</v>
          </cell>
          <cell r="Z26">
            <v>783.90703723563001</v>
          </cell>
          <cell r="AA26">
            <v>809.2384857326</v>
          </cell>
          <cell r="AB26">
            <v>810.15768152179203</v>
          </cell>
          <cell r="AC26">
            <v>753.71488320539447</v>
          </cell>
          <cell r="AD26">
            <v>751.11781749919032</v>
          </cell>
          <cell r="AE26">
            <v>695.09552332558303</v>
          </cell>
          <cell r="AF26">
            <v>668.49868389038056</v>
          </cell>
          <cell r="AG26">
            <v>732.79830678468113</v>
          </cell>
          <cell r="AH26">
            <v>829.92498071860291</v>
          </cell>
          <cell r="AI26">
            <v>648.05458769443203</v>
          </cell>
          <cell r="AJ26">
            <v>648.36617804457467</v>
          </cell>
          <cell r="AK26">
            <v>689.65213190378347</v>
          </cell>
          <cell r="AL26">
            <v>627.32060826943837</v>
          </cell>
          <cell r="AM26">
            <v>486.70505718735234</v>
          </cell>
          <cell r="AN26">
            <v>526.69705262642003</v>
          </cell>
          <cell r="AO26">
            <v>661.24890392207828</v>
          </cell>
          <cell r="AP26">
            <v>653.44395907310889</v>
          </cell>
          <cell r="AQ26">
            <v>568.20179611524179</v>
          </cell>
          <cell r="AR26">
            <v>622.15081878376714</v>
          </cell>
          <cell r="AS26">
            <v>678.86446331341472</v>
          </cell>
          <cell r="AT26">
            <v>620.40995204696583</v>
          </cell>
          <cell r="AU26">
            <v>625.4250532578036</v>
          </cell>
          <cell r="AV26">
            <v>741.87185061978141</v>
          </cell>
          <cell r="AW26">
            <v>899.5883400000655</v>
          </cell>
          <cell r="AX26">
            <v>803.06452049383915</v>
          </cell>
          <cell r="AY26">
            <v>460.29913415674577</v>
          </cell>
          <cell r="AZ26">
            <v>579.16539310887015</v>
          </cell>
          <cell r="BA26">
            <v>583.62642644979235</v>
          </cell>
          <cell r="BB26">
            <v>706.90418426951555</v>
          </cell>
          <cell r="BC26">
            <v>736.96639424638931</v>
          </cell>
          <cell r="BD26">
            <v>773.47809612029675</v>
          </cell>
          <cell r="BE26">
            <v>955.75524835621741</v>
          </cell>
          <cell r="BF26">
            <v>1040.4670715665911</v>
          </cell>
          <cell r="BG26">
            <v>960.55860513327457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340.89514105377884</v>
          </cell>
          <cell r="J27">
            <v>347.94119271975222</v>
          </cell>
          <cell r="K27">
            <v>380.06255053791324</v>
          </cell>
          <cell r="L27">
            <v>409.50238648446935</v>
          </cell>
          <cell r="M27">
            <v>448.69891420747672</v>
          </cell>
          <cell r="N27">
            <v>507.12424925555001</v>
          </cell>
          <cell r="O27">
            <v>483.8035416751726</v>
          </cell>
          <cell r="P27">
            <v>508.01593805024214</v>
          </cell>
          <cell r="Q27">
            <v>507.53789381662233</v>
          </cell>
          <cell r="R27">
            <v>491.41615071516355</v>
          </cell>
          <cell r="S27">
            <v>446.47553452944771</v>
          </cell>
          <cell r="T27">
            <v>432.62631003437059</v>
          </cell>
          <cell r="U27">
            <v>437.75041695074776</v>
          </cell>
          <cell r="V27">
            <v>420.80000969084352</v>
          </cell>
          <cell r="W27">
            <v>410.60181197375942</v>
          </cell>
          <cell r="X27">
            <v>395.73805321245095</v>
          </cell>
          <cell r="Y27">
            <v>414.67747932297561</v>
          </cell>
          <cell r="Z27">
            <v>430.87224613546698</v>
          </cell>
          <cell r="AA27">
            <v>455.15185706904663</v>
          </cell>
          <cell r="AB27">
            <v>497.97743389130562</v>
          </cell>
          <cell r="AC27">
            <v>535.77052596035833</v>
          </cell>
          <cell r="AD27">
            <v>580.34145481270843</v>
          </cell>
          <cell r="AE27">
            <v>582.93748250189662</v>
          </cell>
          <cell r="AF27">
            <v>558.22816204248352</v>
          </cell>
          <cell r="AG27">
            <v>529.60183978002476</v>
          </cell>
          <cell r="AH27">
            <v>518.65159509580837</v>
          </cell>
          <cell r="AI27">
            <v>439.2137734924554</v>
          </cell>
          <cell r="AJ27">
            <v>456.93931865311214</v>
          </cell>
          <cell r="AK27">
            <v>470.61375015166567</v>
          </cell>
          <cell r="AL27">
            <v>473.02479920017288</v>
          </cell>
          <cell r="AM27">
            <v>474.69109316518558</v>
          </cell>
          <cell r="AN27">
            <v>482.7143302271657</v>
          </cell>
          <cell r="AO27">
            <v>490.01682774183575</v>
          </cell>
          <cell r="AP27">
            <v>484.61603785783041</v>
          </cell>
          <cell r="AQ27">
            <v>495.8421618692434</v>
          </cell>
          <cell r="AR27">
            <v>528.9200282718607</v>
          </cell>
          <cell r="AS27">
            <v>559.13709873833136</v>
          </cell>
          <cell r="AT27">
            <v>570.57407191763036</v>
          </cell>
          <cell r="AU27">
            <v>589.15655513091963</v>
          </cell>
          <cell r="AV27">
            <v>625.31750750416904</v>
          </cell>
          <cell r="AW27">
            <v>646.67330466448209</v>
          </cell>
          <cell r="AX27">
            <v>659.59083676265834</v>
          </cell>
          <cell r="AY27">
            <v>599.3085888923888</v>
          </cell>
          <cell r="AZ27">
            <v>613.64291805081291</v>
          </cell>
          <cell r="BA27">
            <v>632.71868796697038</v>
          </cell>
          <cell r="BB27">
            <v>640.92538921624248</v>
          </cell>
          <cell r="BC27">
            <v>647.72988841541439</v>
          </cell>
          <cell r="BD27">
            <v>655.74864170139267</v>
          </cell>
          <cell r="BE27">
            <v>679.50723317881398</v>
          </cell>
          <cell r="BF27">
            <v>699.24245969769686</v>
          </cell>
          <cell r="BG27">
            <v>701.3816295045367</v>
          </cell>
        </row>
        <row r="28">
          <cell r="E28">
            <v>260.74061875929578</v>
          </cell>
          <cell r="F28">
            <v>298.02037298190419</v>
          </cell>
          <cell r="G28">
            <v>340.50196900747278</v>
          </cell>
          <cell r="H28">
            <v>418.50938764723719</v>
          </cell>
          <cell r="I28">
            <v>320.60620526421445</v>
          </cell>
          <cell r="J28">
            <v>353.77473661797649</v>
          </cell>
          <cell r="K28">
            <v>394.05373432314269</v>
          </cell>
          <cell r="L28">
            <v>410.52161403919428</v>
          </cell>
          <cell r="M28">
            <v>455.76640680877273</v>
          </cell>
          <cell r="N28">
            <v>444.21513725865555</v>
          </cell>
          <cell r="O28">
            <v>425.56335300614097</v>
          </cell>
          <cell r="P28">
            <v>408.15566158317625</v>
          </cell>
          <cell r="Q28">
            <v>408.87122211260703</v>
          </cell>
          <cell r="R28">
            <v>425.38900259866318</v>
          </cell>
          <cell r="S28">
            <v>404.67038120347343</v>
          </cell>
          <cell r="T28">
            <v>425.62937576977652</v>
          </cell>
          <cell r="U28">
            <v>422.21841257137135</v>
          </cell>
          <cell r="V28">
            <v>416.71162863408085</v>
          </cell>
          <cell r="W28">
            <v>419.69733597930821</v>
          </cell>
          <cell r="X28">
            <v>408.07217260902308</v>
          </cell>
          <cell r="Y28">
            <v>379.03308801190377</v>
          </cell>
          <cell r="Z28">
            <v>397.18075868408528</v>
          </cell>
          <cell r="AA28">
            <v>439.46625198479506</v>
          </cell>
          <cell r="AB28">
            <v>461.04544052205432</v>
          </cell>
          <cell r="AC28">
            <v>483.40571676433058</v>
          </cell>
          <cell r="AD28">
            <v>545.00156690705865</v>
          </cell>
          <cell r="AE28">
            <v>531.38145117125839</v>
          </cell>
          <cell r="AF28">
            <v>521.88051889878648</v>
          </cell>
          <cell r="AG28">
            <v>527.36071542447314</v>
          </cell>
          <cell r="AH28">
            <v>558.30645954417889</v>
          </cell>
          <cell r="AI28">
            <v>552.43479571383784</v>
          </cell>
          <cell r="AJ28">
            <v>618.66357416009589</v>
          </cell>
          <cell r="AK28">
            <v>622.14747566714038</v>
          </cell>
          <cell r="AL28">
            <v>656.11810617080619</v>
          </cell>
          <cell r="AM28">
            <v>671.46286150488311</v>
          </cell>
          <cell r="AN28">
            <v>727.91118324929391</v>
          </cell>
          <cell r="AO28">
            <v>749.6097925851401</v>
          </cell>
          <cell r="AP28">
            <v>757.20819836312546</v>
          </cell>
          <cell r="AQ28">
            <v>726.61664511339518</v>
          </cell>
          <cell r="AR28">
            <v>699.81799658205625</v>
          </cell>
          <cell r="AS28">
            <v>756.91451362483508</v>
          </cell>
          <cell r="AT28">
            <v>744.73762290816671</v>
          </cell>
          <cell r="AU28">
            <v>766.15415090018985</v>
          </cell>
          <cell r="AV28">
            <v>789.6471360342764</v>
          </cell>
          <cell r="AW28">
            <v>860.76539111529689</v>
          </cell>
          <cell r="AX28">
            <v>902.23449553817579</v>
          </cell>
          <cell r="AY28">
            <v>892.81083557348563</v>
          </cell>
          <cell r="AZ28">
            <v>897.34763782085611</v>
          </cell>
          <cell r="BA28">
            <v>985.39087095020193</v>
          </cell>
          <cell r="BB28">
            <v>1020.8405495634973</v>
          </cell>
          <cell r="BC28">
            <v>1090.698337283819</v>
          </cell>
          <cell r="BD28">
            <v>902.20016889817623</v>
          </cell>
          <cell r="BE28">
            <v>1091.7522204821007</v>
          </cell>
          <cell r="BF28">
            <v>1092.594215067985</v>
          </cell>
          <cell r="BG28">
            <v>1080.0540663239472</v>
          </cell>
        </row>
        <row r="29">
          <cell r="E29">
            <v>864.92562863246496</v>
          </cell>
          <cell r="F29">
            <v>842.6623216590217</v>
          </cell>
          <cell r="G29">
            <v>839.92953645247894</v>
          </cell>
          <cell r="H29">
            <v>859.92022220103036</v>
          </cell>
          <cell r="I29">
            <v>861.99419282021881</v>
          </cell>
          <cell r="J29">
            <v>911.92824017623161</v>
          </cell>
          <cell r="K29">
            <v>902.67898694517385</v>
          </cell>
          <cell r="L29">
            <v>820.4875914515585</v>
          </cell>
          <cell r="M29">
            <v>996.56679393378897</v>
          </cell>
          <cell r="N29">
            <v>953.77288818027</v>
          </cell>
          <cell r="O29">
            <v>956.50859024347631</v>
          </cell>
          <cell r="P29">
            <v>959.40150005394605</v>
          </cell>
          <cell r="Q29">
            <v>1017.984081334998</v>
          </cell>
          <cell r="R29">
            <v>1006.8757125707749</v>
          </cell>
          <cell r="S29">
            <v>1043.3882434364552</v>
          </cell>
          <cell r="T29">
            <v>1090.215560551711</v>
          </cell>
          <cell r="U29">
            <v>1143.8663686913915</v>
          </cell>
          <cell r="V29">
            <v>1155.8838018619606</v>
          </cell>
          <cell r="W29">
            <v>1133.4273571104748</v>
          </cell>
          <cell r="X29">
            <v>1063.5947223514684</v>
          </cell>
          <cell r="Y29">
            <v>962.43522847444729</v>
          </cell>
          <cell r="Z29">
            <v>985.14543167859688</v>
          </cell>
          <cell r="AA29">
            <v>1191.4040104928704</v>
          </cell>
          <cell r="AB29">
            <v>1556.683432220105</v>
          </cell>
          <cell r="AC29">
            <v>1007.8801723915052</v>
          </cell>
          <cell r="AD29">
            <v>1207.80195314105</v>
          </cell>
          <cell r="AE29">
            <v>1339.890261756876</v>
          </cell>
          <cell r="AF29">
            <v>1383.7923239796082</v>
          </cell>
          <cell r="AG29">
            <v>1402.1658429005508</v>
          </cell>
          <cell r="AH29">
            <v>1347.9652341519447</v>
          </cell>
          <cell r="AI29">
            <v>1322.5622476573542</v>
          </cell>
          <cell r="AJ29">
            <v>1254.2441346911312</v>
          </cell>
          <cell r="AK29">
            <v>1262.5416131081513</v>
          </cell>
          <cell r="AL29">
            <v>1176.9958237656788</v>
          </cell>
          <cell r="AM29">
            <v>1161.1056458159708</v>
          </cell>
          <cell r="AN29">
            <v>1175.8604567015748</v>
          </cell>
          <cell r="AO29">
            <v>1272.8775040302044</v>
          </cell>
          <cell r="AP29">
            <v>1266.0565384709128</v>
          </cell>
          <cell r="AQ29">
            <v>1295.3514476285968</v>
          </cell>
          <cell r="AR29">
            <v>1273.0748999604862</v>
          </cell>
          <cell r="AS29">
            <v>1406.2148495382901</v>
          </cell>
          <cell r="AT29">
            <v>1424.3412775003612</v>
          </cell>
          <cell r="AU29">
            <v>1406.900241467551</v>
          </cell>
          <cell r="AV29">
            <v>1335.1823271423821</v>
          </cell>
          <cell r="AW29">
            <v>1320.0487243176833</v>
          </cell>
          <cell r="AX29">
            <v>1365.7632993655236</v>
          </cell>
          <cell r="AY29">
            <v>1417.7213800469142</v>
          </cell>
          <cell r="AZ29">
            <v>1355.0653415968422</v>
          </cell>
          <cell r="BA29">
            <v>1082.3477570748364</v>
          </cell>
          <cell r="BB29">
            <v>1189.6003115606625</v>
          </cell>
          <cell r="BC29">
            <v>1392.2340981068292</v>
          </cell>
          <cell r="BD29">
            <v>1565.981425729871</v>
          </cell>
          <cell r="BE29">
            <v>1625.3489105905667</v>
          </cell>
          <cell r="BF29">
            <v>1710.1264451080517</v>
          </cell>
          <cell r="BG29">
            <v>1320.6979342584755</v>
          </cell>
        </row>
        <row r="30">
          <cell r="E30">
            <v>585.84580425016895</v>
          </cell>
          <cell r="F30">
            <v>612.33563836043959</v>
          </cell>
          <cell r="G30">
            <v>582.05992612521129</v>
          </cell>
          <cell r="H30">
            <v>620.24447622202979</v>
          </cell>
          <cell r="I30">
            <v>633.15989805321499</v>
          </cell>
          <cell r="J30">
            <v>637.23303664984633</v>
          </cell>
          <cell r="K30">
            <v>625.2079890834641</v>
          </cell>
          <cell r="L30">
            <v>636.29808809770259</v>
          </cell>
          <cell r="M30">
            <v>658.94230699958905</v>
          </cell>
          <cell r="N30">
            <v>675.81546335941016</v>
          </cell>
          <cell r="O30">
            <v>665.41302442631115</v>
          </cell>
          <cell r="P30">
            <v>646.03216674665964</v>
          </cell>
          <cell r="Q30">
            <v>697.84124976352246</v>
          </cell>
          <cell r="R30">
            <v>692.6061173901154</v>
          </cell>
          <cell r="S30">
            <v>680.35570320821023</v>
          </cell>
          <cell r="T30">
            <v>701.5115656495517</v>
          </cell>
          <cell r="U30">
            <v>714.77190078009573</v>
          </cell>
          <cell r="V30">
            <v>713.54138905605669</v>
          </cell>
          <cell r="W30">
            <v>706.55773205210971</v>
          </cell>
          <cell r="X30">
            <v>750.19525807848788</v>
          </cell>
          <cell r="Y30">
            <v>659.33783598187142</v>
          </cell>
          <cell r="Z30">
            <v>661.07663809485996</v>
          </cell>
          <cell r="AA30">
            <v>760.58249835813831</v>
          </cell>
          <cell r="AB30">
            <v>955.11185456765043</v>
          </cell>
          <cell r="AC30">
            <v>682.67283856878396</v>
          </cell>
          <cell r="AD30">
            <v>786.79108230310146</v>
          </cell>
          <cell r="AE30">
            <v>843.4024860004223</v>
          </cell>
          <cell r="AF30">
            <v>888.26624240757565</v>
          </cell>
          <cell r="AG30">
            <v>832.60577147944639</v>
          </cell>
          <cell r="AH30">
            <v>835.01460827010555</v>
          </cell>
          <cell r="AI30">
            <v>822.00107913463034</v>
          </cell>
          <cell r="AJ30">
            <v>819.60576140294495</v>
          </cell>
          <cell r="AK30">
            <v>795.65323757283966</v>
          </cell>
          <cell r="AL30">
            <v>797.6088337448623</v>
          </cell>
          <cell r="AM30">
            <v>828.82037794420091</v>
          </cell>
          <cell r="AN30">
            <v>887.68174716152089</v>
          </cell>
          <cell r="AO30">
            <v>951.33765404694884</v>
          </cell>
          <cell r="AP30">
            <v>978.26952074073597</v>
          </cell>
          <cell r="AQ30">
            <v>982.59694240197564</v>
          </cell>
          <cell r="AR30">
            <v>955.124190884987</v>
          </cell>
          <cell r="AS30">
            <v>1048.0943541061406</v>
          </cell>
          <cell r="AT30">
            <v>1010.9237951751658</v>
          </cell>
          <cell r="AU30">
            <v>999.79861020075589</v>
          </cell>
          <cell r="AV30">
            <v>1014.5666687908187</v>
          </cell>
          <cell r="AW30">
            <v>1059.1808653265186</v>
          </cell>
          <cell r="AX30">
            <v>1072.3317238418342</v>
          </cell>
          <cell r="AY30">
            <v>1027.8341344556509</v>
          </cell>
          <cell r="AZ30">
            <v>954.83857854700409</v>
          </cell>
          <cell r="BA30">
            <v>1198.3424147985681</v>
          </cell>
          <cell r="BB30">
            <v>1174.8311434540872</v>
          </cell>
          <cell r="BC30">
            <v>1036.4267961753667</v>
          </cell>
          <cell r="BD30">
            <v>994.79393208912586</v>
          </cell>
          <cell r="BE30">
            <v>1053.6771430152749</v>
          </cell>
          <cell r="BF30">
            <v>1198.175193263814</v>
          </cell>
          <cell r="BG30">
            <v>1044.0492839450199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20.508965802939283</v>
          </cell>
          <cell r="J31">
            <v>17.905136799033411</v>
          </cell>
          <cell r="K31">
            <v>22.999942446248212</v>
          </cell>
          <cell r="L31">
            <v>24.380390666933678</v>
          </cell>
          <cell r="M31">
            <v>30.092138465355383</v>
          </cell>
          <cell r="N31">
            <v>39.814549578138717</v>
          </cell>
          <cell r="O31">
            <v>9.1571441493694206</v>
          </cell>
          <cell r="P31">
            <v>11.259508082414422</v>
          </cell>
          <cell r="Q31">
            <v>15.398221161079862</v>
          </cell>
          <cell r="R31">
            <v>25.707411068997946</v>
          </cell>
          <cell r="S31">
            <v>32.1083413039958</v>
          </cell>
          <cell r="T31">
            <v>24.380000266453766</v>
          </cell>
          <cell r="U31">
            <v>25.661954160898901</v>
          </cell>
          <cell r="V31">
            <v>25.655715263619722</v>
          </cell>
          <cell r="W31">
            <v>20.434133608961826</v>
          </cell>
          <cell r="X31">
            <v>23.136585832427254</v>
          </cell>
          <cell r="Y31">
            <v>20.07879092979282</v>
          </cell>
          <cell r="Z31">
            <v>25.993720896309103</v>
          </cell>
          <cell r="AA31">
            <v>28.492069760597445</v>
          </cell>
          <cell r="AB31">
            <v>26.515685463927184</v>
          </cell>
          <cell r="AC31">
            <v>26.380561034846416</v>
          </cell>
          <cell r="AD31">
            <v>25.512688320303891</v>
          </cell>
          <cell r="AE31">
            <v>26.757478611924547</v>
          </cell>
          <cell r="AF31">
            <v>27.813932035856819</v>
          </cell>
          <cell r="AG31">
            <v>25.643032729581385</v>
          </cell>
          <cell r="AH31">
            <v>27.785122261938618</v>
          </cell>
          <cell r="AI31">
            <v>27.217435051602934</v>
          </cell>
          <cell r="AJ31">
            <v>20.454353401282269</v>
          </cell>
          <cell r="AK31">
            <v>23.522716779670677</v>
          </cell>
          <cell r="AL31">
            <v>25.134705311008631</v>
          </cell>
          <cell r="AM31">
            <v>34.488739705469811</v>
          </cell>
          <cell r="AN31">
            <v>47.950060373400802</v>
          </cell>
          <cell r="AO31">
            <v>42.617989490891368</v>
          </cell>
          <cell r="AP31">
            <v>54.717531499580758</v>
          </cell>
          <cell r="AQ31">
            <v>61.209249243789095</v>
          </cell>
          <cell r="AR31">
            <v>58.6920879303105</v>
          </cell>
          <cell r="AS31">
            <v>69.808982681684128</v>
          </cell>
          <cell r="AT31">
            <v>64.16140704079011</v>
          </cell>
          <cell r="AU31">
            <v>69.883601826554795</v>
          </cell>
          <cell r="AV31">
            <v>61.358698089591194</v>
          </cell>
          <cell r="AW31">
            <v>69.181244088044807</v>
          </cell>
          <cell r="AX31">
            <v>65.494364582298886</v>
          </cell>
          <cell r="AY31">
            <v>64.352421079032894</v>
          </cell>
          <cell r="AZ31">
            <v>44.678588287919219</v>
          </cell>
          <cell r="BA31">
            <v>50.060986975422239</v>
          </cell>
          <cell r="BB31">
            <v>50.187086811198498</v>
          </cell>
          <cell r="BC31">
            <v>51.999651305198277</v>
          </cell>
          <cell r="BD31">
            <v>58.141805626296978</v>
          </cell>
          <cell r="BE31">
            <v>68.411590558080135</v>
          </cell>
          <cell r="BF31">
            <v>67.678503476182797</v>
          </cell>
          <cell r="BG31">
            <v>53.779860774659852</v>
          </cell>
        </row>
        <row r="32">
          <cell r="E32">
            <v>457.6954548404953</v>
          </cell>
          <cell r="F32">
            <v>460.88844556899613</v>
          </cell>
          <cell r="G32">
            <v>512.777024622319</v>
          </cell>
          <cell r="H32">
            <v>510.47177827838885</v>
          </cell>
          <cell r="I32">
            <v>508.60051041350573</v>
          </cell>
          <cell r="J32">
            <v>506.51862120635042</v>
          </cell>
          <cell r="K32">
            <v>509.68048421367575</v>
          </cell>
          <cell r="L32">
            <v>510.42851258015793</v>
          </cell>
          <cell r="M32">
            <v>515.4950937459721</v>
          </cell>
          <cell r="N32">
            <v>519.16683058420267</v>
          </cell>
          <cell r="O32">
            <v>525.5522497471801</v>
          </cell>
          <cell r="P32">
            <v>534.3127661614335</v>
          </cell>
          <cell r="Q32">
            <v>553.32492580122437</v>
          </cell>
          <cell r="R32">
            <v>558.58839969710971</v>
          </cell>
          <cell r="S32">
            <v>563.51865756624181</v>
          </cell>
          <cell r="T32">
            <v>579.29017071863564</v>
          </cell>
          <cell r="U32">
            <v>579.14923747670844</v>
          </cell>
          <cell r="V32">
            <v>585.74153200967078</v>
          </cell>
          <cell r="W32">
            <v>593.87969300119164</v>
          </cell>
          <cell r="X32">
            <v>611.66804680311157</v>
          </cell>
          <cell r="Y32">
            <v>622.87380250661136</v>
          </cell>
          <cell r="Z32">
            <v>655.43598028542362</v>
          </cell>
          <cell r="AA32">
            <v>684.09329213004276</v>
          </cell>
          <cell r="AB32">
            <v>661.47022587807703</v>
          </cell>
          <cell r="AC32">
            <v>685.36012957826631</v>
          </cell>
          <cell r="AD32">
            <v>701.20619656332235</v>
          </cell>
          <cell r="AE32">
            <v>713.58758856396787</v>
          </cell>
          <cell r="AF32">
            <v>730.85695262198806</v>
          </cell>
          <cell r="AG32">
            <v>760.61295359862982</v>
          </cell>
          <cell r="AH32">
            <v>785.97066914872391</v>
          </cell>
          <cell r="AI32">
            <v>777.96075209988169</v>
          </cell>
          <cell r="AJ32">
            <v>768.19554422002193</v>
          </cell>
          <cell r="AK32">
            <v>765.15046729840719</v>
          </cell>
          <cell r="AL32">
            <v>749.38481590653294</v>
          </cell>
          <cell r="AM32">
            <v>742.20562652960928</v>
          </cell>
          <cell r="AN32">
            <v>726.79634744417433</v>
          </cell>
          <cell r="AO32">
            <v>734.21213661783838</v>
          </cell>
          <cell r="AP32">
            <v>737.31579541418409</v>
          </cell>
          <cell r="AQ32">
            <v>736.71748345856111</v>
          </cell>
          <cell r="AR32">
            <v>736.12533349351793</v>
          </cell>
          <cell r="AS32">
            <v>764.43756572349685</v>
          </cell>
          <cell r="AT32">
            <v>772.93854716470139</v>
          </cell>
          <cell r="AU32">
            <v>771.16333593241995</v>
          </cell>
          <cell r="AV32">
            <v>774.13036839704102</v>
          </cell>
          <cell r="AW32">
            <v>783.37228615942024</v>
          </cell>
          <cell r="AX32">
            <v>784.39657412758913</v>
          </cell>
          <cell r="AY32">
            <v>778.29090025627829</v>
          </cell>
          <cell r="AZ32">
            <v>780.53920631618109</v>
          </cell>
          <cell r="BA32">
            <v>791.54084594376673</v>
          </cell>
          <cell r="BB32">
            <v>801.50673395526189</v>
          </cell>
          <cell r="BC32">
            <v>807.20281562549121</v>
          </cell>
          <cell r="BD32">
            <v>818.45985708509352</v>
          </cell>
          <cell r="BE32">
            <v>833.43687224311088</v>
          </cell>
          <cell r="BF32">
            <v>751.10218392240608</v>
          </cell>
          <cell r="BG32">
            <v>750.51804314074525</v>
          </cell>
        </row>
        <row r="33">
          <cell r="E33">
            <v>176.80749646898971</v>
          </cell>
          <cell r="F33">
            <v>178.50890486088659</v>
          </cell>
          <cell r="G33">
            <v>180.32658507888979</v>
          </cell>
          <cell r="H33">
            <v>182.2645908915253</v>
          </cell>
          <cell r="I33">
            <v>184.36768305136445</v>
          </cell>
          <cell r="J33">
            <v>186.25156943614988</v>
          </cell>
          <cell r="K33">
            <v>187.86556433770971</v>
          </cell>
          <cell r="L33">
            <v>189.19982563241726</v>
          </cell>
          <cell r="M33">
            <v>190.26807907423728</v>
          </cell>
          <cell r="N33">
            <v>191.28093669949939</v>
          </cell>
          <cell r="O33">
            <v>192.21200516300487</v>
          </cell>
          <cell r="P33">
            <v>193.05881805032024</v>
          </cell>
          <cell r="Q33">
            <v>193.84542478545509</v>
          </cell>
          <cell r="R33">
            <v>194.6847621786732</v>
          </cell>
          <cell r="S33">
            <v>195.55145800889113</v>
          </cell>
          <cell r="T33">
            <v>196.44705890585357</v>
          </cell>
          <cell r="U33">
            <v>197.3974877430706</v>
          </cell>
          <cell r="V33">
            <v>198.48217442971838</v>
          </cell>
          <cell r="W33">
            <v>199.68084715966123</v>
          </cell>
          <cell r="X33">
            <v>200.99795160675899</v>
          </cell>
          <cell r="Y33">
            <v>202.4613862425652</v>
          </cell>
          <cell r="Z33">
            <v>204.89069592358425</v>
          </cell>
          <cell r="AA33">
            <v>208.2956634350171</v>
          </cell>
          <cell r="AB33">
            <v>199.94357406866925</v>
          </cell>
          <cell r="AC33">
            <v>204.71959953886576</v>
          </cell>
          <cell r="AD33">
            <v>208.61336802856471</v>
          </cell>
          <cell r="AE33">
            <v>211.59238244255062</v>
          </cell>
          <cell r="AF33">
            <v>213.63519538880706</v>
          </cell>
          <cell r="AG33">
            <v>214.72065669275619</v>
          </cell>
          <cell r="AH33">
            <v>215.94090175776202</v>
          </cell>
          <cell r="AI33">
            <v>217.2933288044382</v>
          </cell>
          <cell r="AJ33">
            <v>218.78776335424112</v>
          </cell>
          <cell r="AK33">
            <v>220.43438019352905</v>
          </cell>
          <cell r="AL33">
            <v>222.05654252860532</v>
          </cell>
          <cell r="AM33">
            <v>223.6472976415796</v>
          </cell>
          <cell r="AN33">
            <v>225.21206002755355</v>
          </cell>
          <cell r="AO33">
            <v>226.75653483318749</v>
          </cell>
          <cell r="AP33">
            <v>228.31576065462701</v>
          </cell>
          <cell r="AQ33">
            <v>229.88331210856154</v>
          </cell>
          <cell r="AR33">
            <v>231.46605060583479</v>
          </cell>
          <cell r="AS33">
            <v>233.07053819364418</v>
          </cell>
          <cell r="AT33">
            <v>234.68186006145453</v>
          </cell>
          <cell r="AU33">
            <v>236.29335280643605</v>
          </cell>
          <cell r="AV33">
            <v>237.91103298049183</v>
          </cell>
          <cell r="AW33">
            <v>239.54152104527051</v>
          </cell>
          <cell r="AX33">
            <v>241.17434132573169</v>
          </cell>
          <cell r="AY33">
            <v>242.80332072457267</v>
          </cell>
          <cell r="AZ33">
            <v>244.43405946082376</v>
          </cell>
          <cell r="BA33">
            <v>246.07306049938308</v>
          </cell>
          <cell r="BB33">
            <v>247.72380244437471</v>
          </cell>
          <cell r="BC33">
            <v>249.44368483969504</v>
          </cell>
          <cell r="BD33">
            <v>251.17531667050756</v>
          </cell>
          <cell r="BE33">
            <v>252.86154204903315</v>
          </cell>
          <cell r="BF33">
            <v>254.55498725550225</v>
          </cell>
          <cell r="BG33">
            <v>254.5549872555022</v>
          </cell>
        </row>
        <row r="34">
          <cell r="E34">
            <v>985.33465386785565</v>
          </cell>
          <cell r="F34">
            <v>912.23120728949596</v>
          </cell>
          <cell r="G34">
            <v>1245.2618516943705</v>
          </cell>
          <cell r="H34">
            <v>1190.9644337258785</v>
          </cell>
          <cell r="I34">
            <v>1143.1889881891668</v>
          </cell>
          <cell r="J34">
            <v>1079.0914768230502</v>
          </cell>
          <cell r="K34">
            <v>1079.1662738675623</v>
          </cell>
          <cell r="L34">
            <v>1088.9353763887575</v>
          </cell>
          <cell r="M34">
            <v>1154.2728074749125</v>
          </cell>
          <cell r="N34">
            <v>1241.8601227611716</v>
          </cell>
          <cell r="O34">
            <v>1294.1425681622218</v>
          </cell>
          <cell r="P34">
            <v>1223.0525399111143</v>
          </cell>
          <cell r="Q34">
            <v>1305.1047614455779</v>
          </cell>
          <cell r="R34">
            <v>1405.6658468680678</v>
          </cell>
          <cell r="S34">
            <v>1501.379401341291</v>
          </cell>
          <cell r="T34">
            <v>1454.8262761519277</v>
          </cell>
          <cell r="U34">
            <v>1407.7158048691524</v>
          </cell>
          <cell r="V34">
            <v>1358.8228268377818</v>
          </cell>
          <cell r="W34">
            <v>1447.8358129942922</v>
          </cell>
          <cell r="X34">
            <v>1489.8857675526831</v>
          </cell>
          <cell r="Y34">
            <v>1458.2468846456993</v>
          </cell>
          <cell r="Z34">
            <v>1439.4368149213904</v>
          </cell>
          <cell r="AA34">
            <v>1636.0730904516752</v>
          </cell>
          <cell r="AB34">
            <v>1595.9250768073498</v>
          </cell>
          <cell r="AC34">
            <v>1560.7180691483088</v>
          </cell>
          <cell r="AD34">
            <v>1655.6548394849215</v>
          </cell>
          <cell r="AE34">
            <v>1710.9485127931098</v>
          </cell>
          <cell r="AF34">
            <v>1807.9835838951778</v>
          </cell>
          <cell r="AG34">
            <v>1680.2300030064041</v>
          </cell>
          <cell r="AH34">
            <v>1737.9189432416222</v>
          </cell>
          <cell r="AI34">
            <v>1652.0577222908692</v>
          </cell>
          <cell r="AJ34">
            <v>1810.1503074247798</v>
          </cell>
          <cell r="AK34">
            <v>1858.4953256685737</v>
          </cell>
          <cell r="AL34">
            <v>1817.9099276545949</v>
          </cell>
          <cell r="AM34">
            <v>1948.6598222489488</v>
          </cell>
          <cell r="AN34">
            <v>2005.5658843685796</v>
          </cell>
          <cell r="AO34">
            <v>1990.958688926185</v>
          </cell>
          <cell r="AP34">
            <v>2007.5931959016718</v>
          </cell>
          <cell r="AQ34">
            <v>1935.7137445835476</v>
          </cell>
          <cell r="AR34">
            <v>2033.8124148725019</v>
          </cell>
          <cell r="AS34">
            <v>1980.6567700737207</v>
          </cell>
          <cell r="AT34">
            <v>2074.5756377210723</v>
          </cell>
          <cell r="AU34">
            <v>2129.2073065033192</v>
          </cell>
          <cell r="AV34">
            <v>2133.0385340589273</v>
          </cell>
          <cell r="AW34">
            <v>2190.5987696808834</v>
          </cell>
          <cell r="AX34">
            <v>2265.7935849533301</v>
          </cell>
          <cell r="AY34">
            <v>2116.5087295913022</v>
          </cell>
          <cell r="AZ34">
            <v>1612.2277383684518</v>
          </cell>
          <cell r="BA34">
            <v>2155.1448367617058</v>
          </cell>
          <cell r="BB34">
            <v>2194.578038142638</v>
          </cell>
          <cell r="BC34">
            <v>2038.7289657754352</v>
          </cell>
          <cell r="BD34">
            <v>2308.2033775598538</v>
          </cell>
          <cell r="BE34">
            <v>1965.7554976163256</v>
          </cell>
          <cell r="BF34">
            <v>2145.0076126061413</v>
          </cell>
          <cell r="BG34">
            <v>2208.6551432507804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iginal_VA"/>
      <sheetName val="Original_%share"/>
      <sheetName val="Deseason_VA"/>
      <sheetName val="Deseason_%share"/>
      <sheetName val="Trend_VA"/>
      <sheetName val="Trend_%share"/>
      <sheetName val="OS VA CP Growth"/>
      <sheetName val="SA VA CKP growth"/>
    </sheetNames>
    <sheetDataSet>
      <sheetData sheetId="0"/>
      <sheetData sheetId="1">
        <row r="5">
          <cell r="D5">
            <v>10424.456946911774</v>
          </cell>
          <cell r="E5">
            <v>8802.0307287284213</v>
          </cell>
          <cell r="F5">
            <v>8680.3314498999935</v>
          </cell>
          <cell r="G5">
            <v>13736.09822803862</v>
          </cell>
          <cell r="H5">
            <v>15072.025533411983</v>
          </cell>
          <cell r="I5">
            <v>13305.909911554887</v>
          </cell>
          <cell r="J5">
            <v>13935.677019299319</v>
          </cell>
          <cell r="K5">
            <v>17402.221806766254</v>
          </cell>
          <cell r="L5">
            <v>17789.363975075699</v>
          </cell>
          <cell r="M5">
            <v>19317.541742723628</v>
          </cell>
          <cell r="N5">
            <v>15757.952637669436</v>
          </cell>
          <cell r="O5">
            <v>16843.347903099588</v>
          </cell>
          <cell r="P5">
            <v>22965.490686068308</v>
          </cell>
          <cell r="Q5">
            <v>16018.746773805422</v>
          </cell>
          <cell r="R5">
            <v>16621.523178856554</v>
          </cell>
          <cell r="S5">
            <v>17979.505801375908</v>
          </cell>
          <cell r="T5">
            <v>21401.093398301215</v>
          </cell>
          <cell r="U5">
            <v>22023.17549353572</v>
          </cell>
          <cell r="V5">
            <v>17753.96396766559</v>
          </cell>
          <cell r="W5">
            <v>15431.827941964049</v>
          </cell>
          <cell r="X5">
            <v>12122.829334869979</v>
          </cell>
          <cell r="Y5">
            <v>14964.212817483743</v>
          </cell>
          <cell r="Z5">
            <v>19885.638389128708</v>
          </cell>
          <cell r="AA5">
            <v>36285.106946039581</v>
          </cell>
          <cell r="AB5">
            <v>25287.531292018255</v>
          </cell>
          <cell r="AC5">
            <v>22341.834729276517</v>
          </cell>
          <cell r="AD5">
            <v>22137.74057487605</v>
          </cell>
          <cell r="AE5">
            <v>23621.983683501705</v>
          </cell>
          <cell r="AF5">
            <v>25934.015591267223</v>
          </cell>
          <cell r="AG5">
            <v>24412.737000380766</v>
          </cell>
          <cell r="AH5">
            <v>26670.73421546305</v>
          </cell>
          <cell r="AI5">
            <v>23531.040652520704</v>
          </cell>
          <cell r="AJ5">
            <v>27770.464972179198</v>
          </cell>
          <cell r="AK5">
            <v>26546.537077882189</v>
          </cell>
          <cell r="AL5">
            <v>26726.972246271507</v>
          </cell>
          <cell r="AM5">
            <v>27474.066625140251</v>
          </cell>
          <cell r="AN5">
            <v>31503.215658868907</v>
          </cell>
          <cell r="AO5">
            <v>28392.173595209824</v>
          </cell>
          <cell r="AP5">
            <v>29424.738717466615</v>
          </cell>
          <cell r="AQ5">
            <v>31164.649483838359</v>
          </cell>
          <cell r="AR5">
            <v>34198.180341062965</v>
          </cell>
          <cell r="AS5">
            <v>32170.065705676865</v>
          </cell>
          <cell r="AT5">
            <v>32241.163191830157</v>
          </cell>
          <cell r="AU5">
            <v>33480.365550615075</v>
          </cell>
          <cell r="AV5">
            <v>37871.626994373248</v>
          </cell>
          <cell r="AW5">
            <v>36328.7253255412</v>
          </cell>
          <cell r="AX5">
            <v>33745.380064999255</v>
          </cell>
          <cell r="AY5">
            <v>31743.312723304534</v>
          </cell>
          <cell r="AZ5">
            <v>39106.69734482652</v>
          </cell>
          <cell r="BA5">
            <v>36960.297595508273</v>
          </cell>
          <cell r="BB5">
            <v>35106.796059732536</v>
          </cell>
          <cell r="BC5">
            <v>37136.076367221562</v>
          </cell>
          <cell r="BD5">
            <v>40830.8514434522</v>
          </cell>
          <cell r="BE5">
            <v>39953.803817139677</v>
          </cell>
          <cell r="BF5">
            <v>39496.800378516411</v>
          </cell>
        </row>
        <row r="6">
          <cell r="D6">
            <v>4701.8755078352588</v>
          </cell>
          <cell r="E6">
            <v>3491.7099336878837</v>
          </cell>
          <cell r="F6">
            <v>3170.3543563561802</v>
          </cell>
          <cell r="G6">
            <v>5547.7136628615772</v>
          </cell>
          <cell r="H6">
            <v>5615.6188423561798</v>
          </cell>
          <cell r="I6">
            <v>3904.537400973235</v>
          </cell>
          <cell r="J6">
            <v>3161.534076484917</v>
          </cell>
          <cell r="K6">
            <v>5105.5695851113633</v>
          </cell>
          <cell r="L6">
            <v>5189.6025014725683</v>
          </cell>
          <cell r="M6">
            <v>5505.0094291270643</v>
          </cell>
          <cell r="N6">
            <v>3633.3007624044412</v>
          </cell>
          <cell r="O6">
            <v>4432.4511199061717</v>
          </cell>
          <cell r="P6">
            <v>7017.3100291037381</v>
          </cell>
          <cell r="Q6">
            <v>4108.1367579455846</v>
          </cell>
          <cell r="R6">
            <v>3593.5418317507892</v>
          </cell>
          <cell r="S6">
            <v>4257.5828846038785</v>
          </cell>
          <cell r="T6">
            <v>6190.4505556918766</v>
          </cell>
          <cell r="U6">
            <v>5396.1176169836344</v>
          </cell>
          <cell r="V6">
            <v>3715.5888272476068</v>
          </cell>
          <cell r="W6">
            <v>4200.8424697366509</v>
          </cell>
          <cell r="X6">
            <v>6401.0671307826469</v>
          </cell>
          <cell r="Y6">
            <v>6149.2394016601102</v>
          </cell>
          <cell r="Z6">
            <v>3556.9139337046963</v>
          </cell>
          <cell r="AA6">
            <v>4436.5782994246947</v>
          </cell>
          <cell r="AB6">
            <v>8052.5891924796661</v>
          </cell>
          <cell r="AC6">
            <v>4841.0837460391413</v>
          </cell>
          <cell r="AD6">
            <v>3804.9850585346499</v>
          </cell>
          <cell r="AE6">
            <v>4797.832903315234</v>
          </cell>
          <cell r="AF6">
            <v>6532.8049175542055</v>
          </cell>
          <cell r="AG6">
            <v>4995.740019877906</v>
          </cell>
          <cell r="AH6">
            <v>6474.8242473803139</v>
          </cell>
          <cell r="AI6">
            <v>4781.2516949567589</v>
          </cell>
          <cell r="AJ6">
            <v>7991.4858602699287</v>
          </cell>
          <cell r="AK6">
            <v>6124.8531363633938</v>
          </cell>
          <cell r="AL6">
            <v>5423.4768469759993</v>
          </cell>
          <cell r="AM6">
            <v>5917.252736510698</v>
          </cell>
          <cell r="AN6">
            <v>8971.3945338682461</v>
          </cell>
          <cell r="AO6">
            <v>5834.8284421601829</v>
          </cell>
          <cell r="AP6">
            <v>6102.4039998984099</v>
          </cell>
          <cell r="AQ6">
            <v>7104.4374562352614</v>
          </cell>
          <cell r="AR6">
            <v>9064.8756726833508</v>
          </cell>
          <cell r="AS6">
            <v>6871.893673014496</v>
          </cell>
          <cell r="AT6">
            <v>6660.3798256111622</v>
          </cell>
          <cell r="AU6">
            <v>7711.5217360396546</v>
          </cell>
          <cell r="AV6">
            <v>10354.711301962741</v>
          </cell>
          <cell r="AW6">
            <v>8257.1567098816304</v>
          </cell>
          <cell r="AX6">
            <v>6828.8889162867017</v>
          </cell>
          <cell r="AY6">
            <v>7985.481779632074</v>
          </cell>
          <cell r="AZ6">
            <v>11473.311140086853</v>
          </cell>
          <cell r="BA6">
            <v>8762.2489315269449</v>
          </cell>
          <cell r="BB6">
            <v>6660.2730402125189</v>
          </cell>
          <cell r="BC6">
            <v>8463.6249352474024</v>
          </cell>
          <cell r="BD6">
            <v>11793.422816817667</v>
          </cell>
          <cell r="BE6">
            <v>8955.9664907593105</v>
          </cell>
          <cell r="BF6">
            <v>7912.3640012001115</v>
          </cell>
        </row>
        <row r="7">
          <cell r="D7">
            <v>319.92016525487986</v>
          </cell>
          <cell r="E7">
            <v>571.83499901058894</v>
          </cell>
          <cell r="F7">
            <v>572.39778409989481</v>
          </cell>
          <cell r="G7">
            <v>440.14644299760226</v>
          </cell>
          <cell r="H7">
            <v>334.89229370985208</v>
          </cell>
          <cell r="I7">
            <v>373.68408933455561</v>
          </cell>
          <cell r="J7">
            <v>316.66459759863341</v>
          </cell>
          <cell r="K7">
            <v>394.5021680509177</v>
          </cell>
          <cell r="L7">
            <v>263.86178665906658</v>
          </cell>
          <cell r="M7">
            <v>377.11364311629126</v>
          </cell>
          <cell r="N7">
            <v>424.13446321184085</v>
          </cell>
          <cell r="O7">
            <v>352.50487739900683</v>
          </cell>
          <cell r="P7">
            <v>457.34923279011633</v>
          </cell>
          <cell r="Q7">
            <v>520.19556114271802</v>
          </cell>
          <cell r="R7">
            <v>446.63233018563392</v>
          </cell>
          <cell r="S7">
            <v>272.05625759081909</v>
          </cell>
          <cell r="T7">
            <v>335.1106822932324</v>
          </cell>
          <cell r="U7">
            <v>462.9872005958162</v>
          </cell>
          <cell r="V7">
            <v>543.28574572141565</v>
          </cell>
          <cell r="W7">
            <v>352.28539876930836</v>
          </cell>
          <cell r="X7">
            <v>446.80413574371715</v>
          </cell>
          <cell r="Y7">
            <v>404.67549253884624</v>
          </cell>
          <cell r="Z7">
            <v>471.37789073664908</v>
          </cell>
          <cell r="AA7">
            <v>359.51383363397366</v>
          </cell>
          <cell r="AB7">
            <v>438.83055267017585</v>
          </cell>
          <cell r="AC7">
            <v>488.48310813822087</v>
          </cell>
          <cell r="AD7">
            <v>505.48190235568444</v>
          </cell>
          <cell r="AE7">
            <v>386.70684312408963</v>
          </cell>
          <cell r="AF7">
            <v>547.57837877732629</v>
          </cell>
          <cell r="AG7">
            <v>550.95550187577271</v>
          </cell>
          <cell r="AH7">
            <v>606.30121034631304</v>
          </cell>
          <cell r="AI7">
            <v>415.03503745266295</v>
          </cell>
          <cell r="AJ7">
            <v>502.67187738635261</v>
          </cell>
          <cell r="AK7">
            <v>751.09894913191363</v>
          </cell>
          <cell r="AL7">
            <v>754.28054695015976</v>
          </cell>
          <cell r="AM7">
            <v>543.8983264653989</v>
          </cell>
          <cell r="AN7">
            <v>752.77027213252086</v>
          </cell>
          <cell r="AO7">
            <v>713.37877907632321</v>
          </cell>
          <cell r="AP7">
            <v>741.98763978176783</v>
          </cell>
          <cell r="AQ7">
            <v>496.60793454669516</v>
          </cell>
          <cell r="AR7">
            <v>704.58534289327929</v>
          </cell>
          <cell r="AS7">
            <v>708.8169485397201</v>
          </cell>
          <cell r="AT7">
            <v>716.83247530888377</v>
          </cell>
          <cell r="AU7">
            <v>479.11885264511051</v>
          </cell>
          <cell r="AV7">
            <v>633.46273006445585</v>
          </cell>
          <cell r="AW7">
            <v>760.75293371237979</v>
          </cell>
          <cell r="AX7">
            <v>884.18981682799063</v>
          </cell>
          <cell r="AY7">
            <v>469.3371843012381</v>
          </cell>
          <cell r="AZ7">
            <v>662.8667053761634</v>
          </cell>
          <cell r="BA7">
            <v>780.07309174488182</v>
          </cell>
          <cell r="BB7">
            <v>943.50022951772587</v>
          </cell>
          <cell r="BC7">
            <v>664.2474159527909</v>
          </cell>
          <cell r="BD7">
            <v>903.88260416617982</v>
          </cell>
          <cell r="BE7">
            <v>1264.6965672256135</v>
          </cell>
          <cell r="BF7">
            <v>1295.2521435254134</v>
          </cell>
        </row>
        <row r="8">
          <cell r="D8">
            <v>3046.1246055070424</v>
          </cell>
          <cell r="E8">
            <v>1832.3172012481914</v>
          </cell>
          <cell r="F8">
            <v>1508.8332049851149</v>
          </cell>
          <cell r="G8">
            <v>2754.9277712408184</v>
          </cell>
          <cell r="H8">
            <v>4022.1301013944012</v>
          </cell>
          <cell r="I8">
            <v>2318.1827919301941</v>
          </cell>
          <cell r="J8">
            <v>1614.2728047294506</v>
          </cell>
          <cell r="K8">
            <v>2143.6303345691449</v>
          </cell>
          <cell r="L8">
            <v>3531.8486263026507</v>
          </cell>
          <cell r="M8">
            <v>2277.5956899294124</v>
          </cell>
          <cell r="N8">
            <v>1784.4058111548686</v>
          </cell>
          <cell r="O8">
            <v>2943.4093336438459</v>
          </cell>
          <cell r="P8">
            <v>4117.293702401098</v>
          </cell>
          <cell r="Q8">
            <v>2329.890104346563</v>
          </cell>
          <cell r="R8">
            <v>1448.3844835005796</v>
          </cell>
          <cell r="S8">
            <v>2357.8015769990534</v>
          </cell>
          <cell r="T8">
            <v>4774.9543525913959</v>
          </cell>
          <cell r="U8">
            <v>2008.0987521909797</v>
          </cell>
          <cell r="V8">
            <v>1406.013466828178</v>
          </cell>
          <cell r="W8">
            <v>2004.6208964408652</v>
          </cell>
          <cell r="X8">
            <v>4493.2975976445477</v>
          </cell>
          <cell r="Y8">
            <v>2107.117583842723</v>
          </cell>
          <cell r="Z8">
            <v>1635.2523951647393</v>
          </cell>
          <cell r="AA8">
            <v>2560.8980487406639</v>
          </cell>
          <cell r="AB8">
            <v>4301.980234810937</v>
          </cell>
          <cell r="AC8">
            <v>2657.3069924131596</v>
          </cell>
          <cell r="AD8">
            <v>1599.2934585864868</v>
          </cell>
          <cell r="AE8">
            <v>2717.3509600034604</v>
          </cell>
          <cell r="AF8">
            <v>4371.0596183156204</v>
          </cell>
          <cell r="AG8">
            <v>2863.7234315067508</v>
          </cell>
          <cell r="AH8">
            <v>1799.7991703066764</v>
          </cell>
          <cell r="AI8">
            <v>2528.7167761856067</v>
          </cell>
          <cell r="AJ8">
            <v>5301.1703300444715</v>
          </cell>
          <cell r="AK8">
            <v>2967.1519844147697</v>
          </cell>
          <cell r="AL8">
            <v>2176.643088335728</v>
          </cell>
          <cell r="AM8">
            <v>2949.9796125506482</v>
          </cell>
          <cell r="AN8">
            <v>5997.2199090735876</v>
          </cell>
          <cell r="AO8">
            <v>3050.4770407479073</v>
          </cell>
          <cell r="AP8">
            <v>2505.5700261547368</v>
          </cell>
          <cell r="AQ8">
            <v>3415.321870894345</v>
          </cell>
          <cell r="AR8">
            <v>5717.5230196090715</v>
          </cell>
          <cell r="AS8">
            <v>3156.501308697907</v>
          </cell>
          <cell r="AT8">
            <v>2579.7472684909108</v>
          </cell>
          <cell r="AU8">
            <v>3737.2867675281755</v>
          </cell>
          <cell r="AV8">
            <v>6271.0274934644713</v>
          </cell>
          <cell r="AW8">
            <v>3546.5438710251092</v>
          </cell>
          <cell r="AX8">
            <v>2344.4394161844161</v>
          </cell>
          <cell r="AY8">
            <v>4015.1879912435797</v>
          </cell>
          <cell r="AZ8">
            <v>7276.7929254205128</v>
          </cell>
          <cell r="BA8">
            <v>3751.5491882188949</v>
          </cell>
          <cell r="BB8">
            <v>2016.9687043196773</v>
          </cell>
          <cell r="BC8">
            <v>3955.6648019410222</v>
          </cell>
          <cell r="BD8">
            <v>6928.1656806235342</v>
          </cell>
          <cell r="BE8">
            <v>3645.6337702328779</v>
          </cell>
          <cell r="BF8">
            <v>2357.2593577557695</v>
          </cell>
        </row>
        <row r="9">
          <cell r="D9">
            <v>496.29196994188834</v>
          </cell>
          <cell r="E9">
            <v>510.92409880990311</v>
          </cell>
          <cell r="F9">
            <v>564.35757555355451</v>
          </cell>
          <cell r="G9">
            <v>525.15675877916772</v>
          </cell>
          <cell r="H9">
            <v>576.96537696122994</v>
          </cell>
          <cell r="I9">
            <v>525.13386524671694</v>
          </cell>
          <cell r="J9">
            <v>554.26315943257714</v>
          </cell>
          <cell r="K9">
            <v>540.50221688269664</v>
          </cell>
          <cell r="L9">
            <v>649.16751738730466</v>
          </cell>
          <cell r="M9">
            <v>623.57984665889455</v>
          </cell>
          <cell r="N9">
            <v>565.75455957639463</v>
          </cell>
          <cell r="O9">
            <v>461.4812407803567</v>
          </cell>
          <cell r="P9">
            <v>500.9626614246539</v>
          </cell>
          <cell r="Q9">
            <v>684.45942830380045</v>
          </cell>
          <cell r="R9">
            <v>668.69323366897754</v>
          </cell>
          <cell r="S9">
            <v>554.4880834436342</v>
          </cell>
          <cell r="T9">
            <v>423.06502090962113</v>
          </cell>
          <cell r="U9">
            <v>314.90142540945681</v>
          </cell>
          <cell r="V9">
            <v>1036.481627450692</v>
          </cell>
          <cell r="W9">
            <v>755.29466203266463</v>
          </cell>
          <cell r="X9">
            <v>708.96686150339542</v>
          </cell>
          <cell r="Y9">
            <v>672.52785255030824</v>
          </cell>
          <cell r="Z9">
            <v>652.09200363850061</v>
          </cell>
          <cell r="AA9">
            <v>637.1626361615829</v>
          </cell>
          <cell r="AB9">
            <v>676.1643666547692</v>
          </cell>
          <cell r="AC9">
            <v>686.07455133666269</v>
          </cell>
          <cell r="AD9">
            <v>721.11875523278206</v>
          </cell>
          <cell r="AE9">
            <v>746.3576803444688</v>
          </cell>
          <cell r="AF9">
            <v>741.08664397253017</v>
          </cell>
          <cell r="AG9">
            <v>737.1373190128262</v>
          </cell>
          <cell r="AH9">
            <v>742.80678620897095</v>
          </cell>
          <cell r="AI9">
            <v>768.132343674803</v>
          </cell>
          <cell r="AJ9">
            <v>791.9271945481122</v>
          </cell>
          <cell r="AK9">
            <v>810.39708197320624</v>
          </cell>
          <cell r="AL9">
            <v>844.63299015582277</v>
          </cell>
          <cell r="AM9">
            <v>862.13298289366458</v>
          </cell>
          <cell r="AN9">
            <v>937.2041707660901</v>
          </cell>
          <cell r="AO9">
            <v>948.24872201377184</v>
          </cell>
          <cell r="AP9">
            <v>989.46481610719161</v>
          </cell>
          <cell r="AQ9">
            <v>1000.6494849517057</v>
          </cell>
          <cell r="AR9">
            <v>1060.1173903344259</v>
          </cell>
          <cell r="AS9">
            <v>1098.0394150668374</v>
          </cell>
          <cell r="AT9">
            <v>1155.5223977487613</v>
          </cell>
          <cell r="AU9">
            <v>1176.7155281342984</v>
          </cell>
          <cell r="AV9">
            <v>1232.765533304977</v>
          </cell>
          <cell r="AW9">
            <v>1287.5854875894436</v>
          </cell>
          <cell r="AX9">
            <v>1357.481836311608</v>
          </cell>
          <cell r="AY9">
            <v>1390.0498102099923</v>
          </cell>
          <cell r="AZ9">
            <v>1414.4522139665276</v>
          </cell>
          <cell r="BA9">
            <v>1442.5077123799065</v>
          </cell>
          <cell r="BB9">
            <v>1446.641146276824</v>
          </cell>
          <cell r="BC9">
            <v>1531.7973755921685</v>
          </cell>
          <cell r="BD9">
            <v>1589.2164891758964</v>
          </cell>
          <cell r="BE9">
            <v>1630.2825847844517</v>
          </cell>
          <cell r="BF9">
            <v>1613.541444792136</v>
          </cell>
        </row>
        <row r="10">
          <cell r="D10">
            <v>3.6294352331917223</v>
          </cell>
          <cell r="E10">
            <v>2.5271437862646717</v>
          </cell>
          <cell r="F10">
            <v>1.9642437561125303</v>
          </cell>
          <cell r="G10">
            <v>3.4025298376377053</v>
          </cell>
          <cell r="H10">
            <v>4.4241155493912059</v>
          </cell>
          <cell r="I10">
            <v>3.1924081244949423</v>
          </cell>
          <cell r="J10">
            <v>1.9574924595534353</v>
          </cell>
          <cell r="K10">
            <v>3.2548571215575772</v>
          </cell>
          <cell r="L10">
            <v>3.8195232562977455</v>
          </cell>
          <cell r="M10">
            <v>2.4576154102952628</v>
          </cell>
          <cell r="N10">
            <v>2.7395798943486342</v>
          </cell>
          <cell r="O10">
            <v>4.6430950650608676</v>
          </cell>
          <cell r="P10">
            <v>4.3728153660284486</v>
          </cell>
          <cell r="Q10">
            <v>2.3143346708574164</v>
          </cell>
          <cell r="R10">
            <v>1.4641494391528718</v>
          </cell>
          <cell r="S10">
            <v>2.2259682755395658</v>
          </cell>
          <cell r="T10">
            <v>3.4432087148722861</v>
          </cell>
          <cell r="U10">
            <v>2.5952236875307864</v>
          </cell>
          <cell r="V10">
            <v>2.418498215563897</v>
          </cell>
          <cell r="W10">
            <v>3.6015754204032486</v>
          </cell>
          <cell r="X10">
            <v>3.8464465956093306</v>
          </cell>
          <cell r="Y10">
            <v>2.4814015898381219</v>
          </cell>
          <cell r="Z10">
            <v>2.1105820404015265</v>
          </cell>
          <cell r="AA10">
            <v>3.7293879658271885</v>
          </cell>
          <cell r="AB10">
            <v>5.2729371299729362</v>
          </cell>
          <cell r="AC10">
            <v>3.5726176426405902</v>
          </cell>
          <cell r="AD10">
            <v>3.0077440730634466</v>
          </cell>
          <cell r="AE10">
            <v>4.9812207917441063</v>
          </cell>
          <cell r="AF10">
            <v>5.3285181072706873</v>
          </cell>
          <cell r="AG10">
            <v>3.1456410263529837</v>
          </cell>
          <cell r="AH10">
            <v>2.4865098258918961</v>
          </cell>
          <cell r="AI10">
            <v>4.3589643007376253</v>
          </cell>
          <cell r="AJ10">
            <v>5.548617276080682</v>
          </cell>
          <cell r="AK10">
            <v>3.5664682100320277</v>
          </cell>
          <cell r="AL10">
            <v>2.8043020315845375</v>
          </cell>
          <cell r="AM10">
            <v>4.5530522568498357</v>
          </cell>
          <cell r="AN10">
            <v>4.9031664956585255</v>
          </cell>
          <cell r="AO10">
            <v>2.9953512829978486</v>
          </cell>
          <cell r="AP10">
            <v>2.3772221479378941</v>
          </cell>
          <cell r="AQ10">
            <v>4.193591081535514</v>
          </cell>
          <cell r="AR10">
            <v>5.5925814385552579</v>
          </cell>
          <cell r="AS10">
            <v>3.8394876078071913</v>
          </cell>
          <cell r="AT10">
            <v>3.1591630900094745</v>
          </cell>
          <cell r="AU10">
            <v>5.6850867639513014</v>
          </cell>
          <cell r="AV10">
            <v>7.1482496935391691</v>
          </cell>
          <cell r="AW10">
            <v>4.8541071491732755</v>
          </cell>
          <cell r="AX10">
            <v>3.0490936550334582</v>
          </cell>
          <cell r="AY10">
            <v>4.4273247780305161</v>
          </cell>
          <cell r="AZ10">
            <v>5.8144571629974164</v>
          </cell>
          <cell r="BA10">
            <v>4.3620516081999172</v>
          </cell>
          <cell r="BB10">
            <v>4.0047704542775797</v>
          </cell>
          <cell r="BC10">
            <v>5.9513169617700195</v>
          </cell>
          <cell r="BD10">
            <v>7.2241857795358388</v>
          </cell>
          <cell r="BE10">
            <v>5.5507052488012212</v>
          </cell>
          <cell r="BF10">
            <v>5.0606468864244594</v>
          </cell>
        </row>
        <row r="11">
          <cell r="D11">
            <v>366.19550248515935</v>
          </cell>
          <cell r="E11">
            <v>90.948345011815391</v>
          </cell>
          <cell r="F11">
            <v>57.552397803782291</v>
          </cell>
          <cell r="G11">
            <v>1321.8774848537253</v>
          </cell>
          <cell r="H11">
            <v>164.33551069159276</v>
          </cell>
          <cell r="I11">
            <v>179.17077475647079</v>
          </cell>
          <cell r="J11">
            <v>177.53733585888506</v>
          </cell>
          <cell r="K11">
            <v>1523.5738167034492</v>
          </cell>
          <cell r="L11">
            <v>264.7184179776886</v>
          </cell>
          <cell r="M11">
            <v>1726.7185591130515</v>
          </cell>
          <cell r="N11">
            <v>341.9388211788837</v>
          </cell>
          <cell r="O11">
            <v>171.36620579985589</v>
          </cell>
          <cell r="P11">
            <v>1421.2777917556173</v>
          </cell>
          <cell r="Q11">
            <v>40.279798230600285</v>
          </cell>
          <cell r="R11">
            <v>517.43493917641695</v>
          </cell>
          <cell r="S11">
            <v>592.34400103686335</v>
          </cell>
          <cell r="T11">
            <v>193.12216359773646</v>
          </cell>
          <cell r="U11">
            <v>2151.6571848986619</v>
          </cell>
          <cell r="V11">
            <v>260.5651590021115</v>
          </cell>
          <cell r="W11">
            <v>572.45387430028029</v>
          </cell>
          <cell r="X11">
            <v>242.97260706361459</v>
          </cell>
          <cell r="Y11">
            <v>2461.9438073364272</v>
          </cell>
          <cell r="Z11">
            <v>299.68168751600905</v>
          </cell>
          <cell r="AA11">
            <v>401.09830944566511</v>
          </cell>
          <cell r="AB11">
            <v>2136.4295378164761</v>
          </cell>
          <cell r="AC11">
            <v>488.75450763328502</v>
          </cell>
          <cell r="AD11">
            <v>472.0477475563938</v>
          </cell>
          <cell r="AE11">
            <v>422.5180625236344</v>
          </cell>
          <cell r="AF11">
            <v>327.83532645002919</v>
          </cell>
          <cell r="AG11">
            <v>282.84594945459111</v>
          </cell>
          <cell r="AH11">
            <v>2739.2327331455022</v>
          </cell>
          <cell r="AI11">
            <v>512.12115674645838</v>
          </cell>
          <cell r="AJ11">
            <v>844.45718469472524</v>
          </cell>
          <cell r="AK11">
            <v>1029.9319749142044</v>
          </cell>
          <cell r="AL11">
            <v>1089.0865626000527</v>
          </cell>
          <cell r="AM11">
            <v>1039.0987508147953</v>
          </cell>
          <cell r="AN11">
            <v>816.4373749259903</v>
          </cell>
          <cell r="AO11">
            <v>638.56988114567866</v>
          </cell>
          <cell r="AP11">
            <v>1432.8471021735438</v>
          </cell>
          <cell r="AQ11">
            <v>1673.7836632517024</v>
          </cell>
          <cell r="AR11">
            <v>975.3764531512162</v>
          </cell>
          <cell r="AS11">
            <v>1204.8258567478488</v>
          </cell>
          <cell r="AT11">
            <v>1370.2394643682212</v>
          </cell>
          <cell r="AU11">
            <v>1495.5391541348763</v>
          </cell>
          <cell r="AV11">
            <v>1385.271128433888</v>
          </cell>
          <cell r="AW11">
            <v>1716.7341998219606</v>
          </cell>
          <cell r="AX11">
            <v>1338.6278190479591</v>
          </cell>
          <cell r="AY11">
            <v>1310.8471270644113</v>
          </cell>
          <cell r="AZ11">
            <v>1251.9900967197636</v>
          </cell>
          <cell r="BA11">
            <v>1922.2229052456501</v>
          </cell>
          <cell r="BB11">
            <v>1449.6516672067089</v>
          </cell>
          <cell r="BC11">
            <v>1477.8141378884197</v>
          </cell>
          <cell r="BD11">
            <v>1470.661343755577</v>
          </cell>
          <cell r="BE11">
            <v>1551.3191658825326</v>
          </cell>
          <cell r="BF11">
            <v>1749.6342500470457</v>
          </cell>
        </row>
        <row r="12">
          <cell r="D12">
            <v>469.71382941309764</v>
          </cell>
          <cell r="E12">
            <v>483.15814582112</v>
          </cell>
          <cell r="F12">
            <v>465.24915015772132</v>
          </cell>
          <cell r="G12">
            <v>502.20267515262503</v>
          </cell>
          <cell r="H12">
            <v>512.87144404971343</v>
          </cell>
          <cell r="I12">
            <v>505.1734715808027</v>
          </cell>
          <cell r="J12">
            <v>496.83868640581733</v>
          </cell>
          <cell r="K12">
            <v>500.10619178359815</v>
          </cell>
          <cell r="L12">
            <v>476.18662988956044</v>
          </cell>
          <cell r="M12">
            <v>497.54407489911972</v>
          </cell>
          <cell r="N12">
            <v>514.32752738810518</v>
          </cell>
          <cell r="O12">
            <v>499.04636721804496</v>
          </cell>
          <cell r="P12">
            <v>516.05382536622449</v>
          </cell>
          <cell r="Q12">
            <v>530.99753125104587</v>
          </cell>
          <cell r="R12">
            <v>510.93269578002861</v>
          </cell>
          <cell r="S12">
            <v>478.66699725796923</v>
          </cell>
          <cell r="T12">
            <v>460.75512758501816</v>
          </cell>
          <cell r="U12">
            <v>455.87783020118837</v>
          </cell>
          <cell r="V12">
            <v>466.82433002964513</v>
          </cell>
          <cell r="W12">
            <v>512.58606277312936</v>
          </cell>
          <cell r="X12">
            <v>505.17948223176319</v>
          </cell>
          <cell r="Y12">
            <v>500.49326380196743</v>
          </cell>
          <cell r="Z12">
            <v>496.39937460839684</v>
          </cell>
          <cell r="AA12">
            <v>474.1760834769816</v>
          </cell>
          <cell r="AB12">
            <v>493.91156339733533</v>
          </cell>
          <cell r="AC12">
            <v>516.89196887517232</v>
          </cell>
          <cell r="AD12">
            <v>504.03545073023946</v>
          </cell>
          <cell r="AE12">
            <v>519.91813652783742</v>
          </cell>
          <cell r="AF12">
            <v>539.91643193142909</v>
          </cell>
          <cell r="AG12">
            <v>557.93217700161256</v>
          </cell>
          <cell r="AH12">
            <v>584.1978375469597</v>
          </cell>
          <cell r="AI12">
            <v>552.88741659649099</v>
          </cell>
          <cell r="AJ12">
            <v>545.71065632018576</v>
          </cell>
          <cell r="AK12">
            <v>562.70667771926799</v>
          </cell>
          <cell r="AL12">
            <v>556.02935690265133</v>
          </cell>
          <cell r="AM12">
            <v>517.59001152934104</v>
          </cell>
          <cell r="AN12">
            <v>462.85964047439916</v>
          </cell>
          <cell r="AO12">
            <v>481.15866789350429</v>
          </cell>
          <cell r="AP12">
            <v>430.15719353323175</v>
          </cell>
          <cell r="AQ12">
            <v>513.88091150927778</v>
          </cell>
          <cell r="AR12">
            <v>601.68088525680162</v>
          </cell>
          <cell r="AS12">
            <v>699.87065635437591</v>
          </cell>
          <cell r="AT12">
            <v>834.87905660437605</v>
          </cell>
          <cell r="AU12">
            <v>817.17634683324309</v>
          </cell>
          <cell r="AV12">
            <v>825.03616700141015</v>
          </cell>
          <cell r="AW12">
            <v>940.68611058356362</v>
          </cell>
          <cell r="AX12">
            <v>901.10093425969399</v>
          </cell>
          <cell r="AY12">
            <v>795.63234203482148</v>
          </cell>
          <cell r="AZ12">
            <v>861.39474144088911</v>
          </cell>
          <cell r="BA12">
            <v>861.53398232941254</v>
          </cell>
          <cell r="BB12">
            <v>799.50652243730497</v>
          </cell>
          <cell r="BC12">
            <v>828.14988691123153</v>
          </cell>
          <cell r="BD12">
            <v>894.27251331694356</v>
          </cell>
          <cell r="BE12">
            <v>858.4836973850347</v>
          </cell>
          <cell r="BF12">
            <v>891.61615819332258</v>
          </cell>
        </row>
        <row r="13">
          <cell r="D13">
            <v>809.12278517372897</v>
          </cell>
          <cell r="E13">
            <v>825.91819582283836</v>
          </cell>
          <cell r="F13">
            <v>739.04933058409779</v>
          </cell>
          <cell r="G13">
            <v>1121.6063367693796</v>
          </cell>
          <cell r="H13">
            <v>3579.6507067861494</v>
          </cell>
          <cell r="I13">
            <v>3458.01888606598</v>
          </cell>
          <cell r="J13">
            <v>3935.6269860493035</v>
          </cell>
          <cell r="K13">
            <v>3958.6427018668751</v>
          </cell>
          <cell r="L13">
            <v>4230.3684643385377</v>
          </cell>
          <cell r="M13">
            <v>4541.6401447452363</v>
          </cell>
          <cell r="N13">
            <v>4436.6294878174604</v>
          </cell>
          <cell r="O13">
            <v>4637.9992148588235</v>
          </cell>
          <cell r="P13">
            <v>4935.2995324060112</v>
          </cell>
          <cell r="Q13">
            <v>4708.1088420580581</v>
          </cell>
          <cell r="R13">
            <v>4703.497787662528</v>
          </cell>
          <cell r="S13">
            <v>4630.6076948172822</v>
          </cell>
          <cell r="T13">
            <v>4795.2482052273244</v>
          </cell>
          <cell r="U13">
            <v>4849.938408551091</v>
          </cell>
          <cell r="V13">
            <v>4879.309855170708</v>
          </cell>
          <cell r="W13">
            <v>4554.6877437378189</v>
          </cell>
          <cell r="X13">
            <v>4895.2594153320206</v>
          </cell>
          <cell r="Y13">
            <v>4983.2032394554171</v>
          </cell>
          <cell r="Z13">
            <v>5355.1508583245077</v>
          </cell>
          <cell r="AA13">
            <v>5643.5100169095476</v>
          </cell>
          <cell r="AB13">
            <v>5788.1374043747883</v>
          </cell>
          <cell r="AC13">
            <v>6064.9297452067112</v>
          </cell>
          <cell r="AD13">
            <v>6367.7904603766092</v>
          </cell>
          <cell r="AE13">
            <v>6606.9463641734474</v>
          </cell>
          <cell r="AF13">
            <v>6859.3448502073043</v>
          </cell>
          <cell r="AG13">
            <v>6827.7141363258834</v>
          </cell>
          <cell r="AH13">
            <v>6243.2102922802496</v>
          </cell>
          <cell r="AI13">
            <v>6379.7213304763263</v>
          </cell>
          <cell r="AJ13">
            <v>6551.1730918622834</v>
          </cell>
          <cell r="AK13">
            <v>6986.359696944055</v>
          </cell>
          <cell r="AL13">
            <v>7452.7605775204138</v>
          </cell>
          <cell r="AM13">
            <v>7258.0322386678663</v>
          </cell>
          <cell r="AN13">
            <v>7571.4027789368001</v>
          </cell>
          <cell r="AO13">
            <v>7663.5463526460908</v>
          </cell>
          <cell r="AP13">
            <v>8016.9496019008075</v>
          </cell>
          <cell r="AQ13">
            <v>8358.5015150041145</v>
          </cell>
          <cell r="AR13">
            <v>8690.3831548912676</v>
          </cell>
          <cell r="AS13">
            <v>8743.2785299977822</v>
          </cell>
          <cell r="AT13">
            <v>8936.8434770675176</v>
          </cell>
          <cell r="AU13">
            <v>8792.3697171010754</v>
          </cell>
          <cell r="AV13">
            <v>9282.3117286972629</v>
          </cell>
          <cell r="AW13">
            <v>9755.5916234302895</v>
          </cell>
          <cell r="AX13">
            <v>9543.1074126561216</v>
          </cell>
          <cell r="AY13">
            <v>8423.3500749520081</v>
          </cell>
          <cell r="AZ13">
            <v>9618.1826149986591</v>
          </cell>
          <cell r="BA13">
            <v>10087.973736471979</v>
          </cell>
          <cell r="BB13">
            <v>10215.315076869247</v>
          </cell>
          <cell r="BC13">
            <v>10343.932770618094</v>
          </cell>
          <cell r="BD13">
            <v>10172.742725511916</v>
          </cell>
          <cell r="BE13">
            <v>11129.729524434953</v>
          </cell>
          <cell r="BF13">
            <v>12123.011094112597</v>
          </cell>
        </row>
        <row r="14">
          <cell r="D14">
            <v>98.333059717928535</v>
          </cell>
          <cell r="E14">
            <v>46.114293494583166</v>
          </cell>
          <cell r="F14">
            <v>50.29367370192594</v>
          </cell>
          <cell r="G14">
            <v>59.040932266203342</v>
          </cell>
          <cell r="H14">
            <v>64.567517460177811</v>
          </cell>
          <cell r="I14">
            <v>57.468992203126483</v>
          </cell>
          <cell r="J14">
            <v>79.30226088788325</v>
          </cell>
          <cell r="K14">
            <v>96.077709262923818</v>
          </cell>
          <cell r="L14">
            <v>139.20499128419851</v>
          </cell>
          <cell r="M14">
            <v>120.11214709756194</v>
          </cell>
          <cell r="N14">
            <v>143.57738793971978</v>
          </cell>
          <cell r="O14">
            <v>94.389539959763766</v>
          </cell>
          <cell r="P14">
            <v>72.233724223039687</v>
          </cell>
          <cell r="Q14">
            <v>49.567960101809085</v>
          </cell>
          <cell r="R14">
            <v>132.68473201259619</v>
          </cell>
          <cell r="S14">
            <v>189.10866033232278</v>
          </cell>
          <cell r="T14">
            <v>181.38519368641894</v>
          </cell>
          <cell r="U14">
            <v>88.260896745016183</v>
          </cell>
          <cell r="V14">
            <v>145.70071857278114</v>
          </cell>
          <cell r="W14">
            <v>134.57117374922498</v>
          </cell>
          <cell r="X14">
            <v>127.03563115840856</v>
          </cell>
          <cell r="Y14">
            <v>69.244478825053918</v>
          </cell>
          <cell r="Z14">
            <v>219.75933643262368</v>
          </cell>
          <cell r="AA14">
            <v>197.87662237127202</v>
          </cell>
          <cell r="AB14">
            <v>162.41342085558915</v>
          </cell>
          <cell r="AC14">
            <v>146.68627700175514</v>
          </cell>
          <cell r="AD14">
            <v>269.69302359693904</v>
          </cell>
          <cell r="AE14">
            <v>276.87432479280335</v>
          </cell>
          <cell r="AF14">
            <v>289.20094652828618</v>
          </cell>
          <cell r="AG14">
            <v>230.62148574135779</v>
          </cell>
          <cell r="AH14">
            <v>291.84632425959063</v>
          </cell>
          <cell r="AI14">
            <v>269.82317818065252</v>
          </cell>
          <cell r="AJ14">
            <v>294.17432459489044</v>
          </cell>
          <cell r="AK14">
            <v>285.78042747145702</v>
          </cell>
          <cell r="AL14">
            <v>391.67140208065734</v>
          </cell>
          <cell r="AM14">
            <v>365.49118611026199</v>
          </cell>
          <cell r="AN14">
            <v>355.222543994283</v>
          </cell>
          <cell r="AO14">
            <v>232.84433200115944</v>
          </cell>
          <cell r="AP14">
            <v>388.97385614525962</v>
          </cell>
          <cell r="AQ14">
            <v>559.41573919940004</v>
          </cell>
          <cell r="AR14">
            <v>685.69954524325078</v>
          </cell>
          <cell r="AS14">
            <v>441.2206133036035</v>
          </cell>
          <cell r="AT14">
            <v>657.1672628064739</v>
          </cell>
          <cell r="AU14">
            <v>483.20771243230115</v>
          </cell>
          <cell r="AV14">
            <v>471.81063767198407</v>
          </cell>
          <cell r="AW14">
            <v>462.49600598378692</v>
          </cell>
          <cell r="AX14">
            <v>766.0993471182727</v>
          </cell>
          <cell r="AY14">
            <v>565.90257665034778</v>
          </cell>
          <cell r="AZ14">
            <v>852.53849357789147</v>
          </cell>
          <cell r="BA14">
            <v>676.9263667267204</v>
          </cell>
          <cell r="BB14">
            <v>646.66291017933463</v>
          </cell>
          <cell r="BC14">
            <v>620.04383704252905</v>
          </cell>
          <cell r="BD14">
            <v>515.60066638925059</v>
          </cell>
          <cell r="BE14">
            <v>651.29202593505954</v>
          </cell>
          <cell r="BF14">
            <v>1328.0560517754773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2467.2308561016175</v>
          </cell>
          <cell r="I15">
            <v>2348.5909251768767</v>
          </cell>
          <cell r="J15">
            <v>2929.7768186196922</v>
          </cell>
          <cell r="K15">
            <v>2891.8526544202709</v>
          </cell>
          <cell r="L15">
            <v>3024.397711953357</v>
          </cell>
          <cell r="M15">
            <v>3261.4147919956863</v>
          </cell>
          <cell r="N15">
            <v>2949.1365181611641</v>
          </cell>
          <cell r="O15">
            <v>3125.2639103519914</v>
          </cell>
          <cell r="P15">
            <v>3515.0377378809885</v>
          </cell>
          <cell r="Q15">
            <v>3328.7204169613065</v>
          </cell>
          <cell r="R15">
            <v>3174.6026943905154</v>
          </cell>
          <cell r="S15">
            <v>3018.0065864447674</v>
          </cell>
          <cell r="T15">
            <v>3061.7421331794335</v>
          </cell>
          <cell r="U15">
            <v>3133.8527515955734</v>
          </cell>
          <cell r="V15">
            <v>3156.4412984444434</v>
          </cell>
          <cell r="W15">
            <v>3046.8333687740042</v>
          </cell>
          <cell r="X15">
            <v>2968.6938481564803</v>
          </cell>
          <cell r="Y15">
            <v>3082.3139882060555</v>
          </cell>
          <cell r="Z15">
            <v>3357.4526657953943</v>
          </cell>
          <cell r="AA15">
            <v>3531.8796799812371</v>
          </cell>
          <cell r="AB15">
            <v>3732.8331330505571</v>
          </cell>
          <cell r="AC15">
            <v>3953.1873959476384</v>
          </cell>
          <cell r="AD15">
            <v>4187.2440948510048</v>
          </cell>
          <cell r="AE15">
            <v>4253.0144798538113</v>
          </cell>
          <cell r="AF15">
            <v>4486.799005052836</v>
          </cell>
          <cell r="AG15">
            <v>4313.9846089057128</v>
          </cell>
          <cell r="AH15">
            <v>3655.3470844175099</v>
          </cell>
          <cell r="AI15">
            <v>3862.6415204992513</v>
          </cell>
          <cell r="AJ15">
            <v>3861.3511009537356</v>
          </cell>
          <cell r="AK15">
            <v>4164.07973799514</v>
          </cell>
          <cell r="AL15">
            <v>4528.7372630924665</v>
          </cell>
          <cell r="AM15">
            <v>4291.0831446768798</v>
          </cell>
          <cell r="AN15">
            <v>4591.1348872059061</v>
          </cell>
          <cell r="AO15">
            <v>4711.1466481692369</v>
          </cell>
          <cell r="AP15">
            <v>4844.9321533609318</v>
          </cell>
          <cell r="AQ15">
            <v>4864.5078127219194</v>
          </cell>
          <cell r="AR15">
            <v>5003.9451534088148</v>
          </cell>
          <cell r="AS15">
            <v>5179.5674522555164</v>
          </cell>
          <cell r="AT15">
            <v>5170.8098249957966</v>
          </cell>
          <cell r="AU15">
            <v>5075.0882909357433</v>
          </cell>
          <cell r="AV15">
            <v>5637.823799553571</v>
          </cell>
          <cell r="AW15">
            <v>5976.6088422418643</v>
          </cell>
          <cell r="AX15">
            <v>5617.8501184130555</v>
          </cell>
          <cell r="AY15">
            <v>4831.9605276808898</v>
          </cell>
          <cell r="AZ15">
            <v>5932.2200160403754</v>
          </cell>
          <cell r="BA15">
            <v>6118.1340034829673</v>
          </cell>
          <cell r="BB15">
            <v>6165.6295399412465</v>
          </cell>
          <cell r="BC15">
            <v>6156.9505548938996</v>
          </cell>
          <cell r="BD15">
            <v>5986.2051600221876</v>
          </cell>
          <cell r="BE15">
            <v>6688.1742226492051</v>
          </cell>
          <cell r="BF15">
            <v>7099.6295152565935</v>
          </cell>
        </row>
        <row r="16">
          <cell r="D16">
            <v>95.867805218194405</v>
          </cell>
          <cell r="E16">
            <v>101.81295928637384</v>
          </cell>
          <cell r="F16">
            <v>113.66183626868872</v>
          </cell>
          <cell r="G16">
            <v>123.89779806719143</v>
          </cell>
          <cell r="H16">
            <v>137.29865557597086</v>
          </cell>
          <cell r="I16">
            <v>143.94579389324142</v>
          </cell>
          <cell r="J16">
            <v>142.85256706463028</v>
          </cell>
          <cell r="K16">
            <v>156.88886817787838</v>
          </cell>
          <cell r="L16">
            <v>169.05058970675725</v>
          </cell>
          <cell r="M16">
            <v>175.0150535103127</v>
          </cell>
          <cell r="N16">
            <v>179.82325251548221</v>
          </cell>
          <cell r="O16">
            <v>175.91696601749541</v>
          </cell>
          <cell r="P16">
            <v>163.92028307462007</v>
          </cell>
          <cell r="Q16">
            <v>155.80815127312937</v>
          </cell>
          <cell r="R16">
            <v>244.76085961112247</v>
          </cell>
          <cell r="S16">
            <v>242.08352890256623</v>
          </cell>
          <cell r="T16">
            <v>248.63395978401149</v>
          </cell>
          <cell r="U16">
            <v>249.22300455374344</v>
          </cell>
          <cell r="V16">
            <v>237.76710391127932</v>
          </cell>
          <cell r="W16">
            <v>239.2794603766493</v>
          </cell>
          <cell r="X16">
            <v>249.42001568052106</v>
          </cell>
          <cell r="Y16">
            <v>245.8426038208913</v>
          </cell>
          <cell r="Z16">
            <v>250.8118157794033</v>
          </cell>
          <cell r="AA16">
            <v>265.54954757683356</v>
          </cell>
          <cell r="AB16">
            <v>281.57455205185232</v>
          </cell>
          <cell r="AC16">
            <v>278.12324039137712</v>
          </cell>
          <cell r="AD16">
            <v>287.84484816058057</v>
          </cell>
          <cell r="AE16">
            <v>282.43835100221099</v>
          </cell>
          <cell r="AF16">
            <v>282.23846157081658</v>
          </cell>
          <cell r="AG16">
            <v>321.93643342912901</v>
          </cell>
          <cell r="AH16">
            <v>309.6400728466399</v>
          </cell>
          <cell r="AI16">
            <v>307.92017518133611</v>
          </cell>
          <cell r="AJ16">
            <v>310.98432814968561</v>
          </cell>
          <cell r="AK16">
            <v>318.7387285161364</v>
          </cell>
          <cell r="AL16">
            <v>382.45238951103568</v>
          </cell>
          <cell r="AM16">
            <v>367.30091272918219</v>
          </cell>
          <cell r="AN16">
            <v>381.70231228037198</v>
          </cell>
          <cell r="AO16">
            <v>379.0310900713618</v>
          </cell>
          <cell r="AP16">
            <v>399.47155012540736</v>
          </cell>
          <cell r="AQ16">
            <v>386.17177118284735</v>
          </cell>
          <cell r="AR16">
            <v>429.43326770489875</v>
          </cell>
          <cell r="AS16">
            <v>425.02903916182726</v>
          </cell>
          <cell r="AT16">
            <v>438.48411363563906</v>
          </cell>
          <cell r="AU16">
            <v>449.66281866014867</v>
          </cell>
          <cell r="AV16">
            <v>480.93971142303764</v>
          </cell>
          <cell r="AW16">
            <v>493.38294871359204</v>
          </cell>
          <cell r="AX16">
            <v>513.15094441719475</v>
          </cell>
          <cell r="AY16">
            <v>444.35528209138727</v>
          </cell>
          <cell r="AZ16">
            <v>513.58147671172514</v>
          </cell>
          <cell r="BA16">
            <v>524.8567917732654</v>
          </cell>
          <cell r="BB16">
            <v>543.59726281109033</v>
          </cell>
          <cell r="BC16">
            <v>552.22268925223398</v>
          </cell>
          <cell r="BD16">
            <v>569.40968209667494</v>
          </cell>
          <cell r="BE16">
            <v>587.13194635744503</v>
          </cell>
          <cell r="BF16">
            <v>602.09385275992474</v>
          </cell>
        </row>
        <row r="17">
          <cell r="D17">
            <v>238.66261008200911</v>
          </cell>
          <cell r="E17">
            <v>244.00442718121812</v>
          </cell>
          <cell r="F17">
            <v>256.21367119709646</v>
          </cell>
          <cell r="G17">
            <v>258.57995593662963</v>
          </cell>
          <cell r="H17">
            <v>266.29969247909048</v>
          </cell>
          <cell r="I17">
            <v>273.00827081475109</v>
          </cell>
          <cell r="J17">
            <v>283.78536595950919</v>
          </cell>
          <cell r="K17">
            <v>297.11712158080127</v>
          </cell>
          <cell r="L17">
            <v>305.08312786311222</v>
          </cell>
          <cell r="M17">
            <v>312.38503133476109</v>
          </cell>
          <cell r="N17">
            <v>319.58898573942912</v>
          </cell>
          <cell r="O17">
            <v>324.11027377801241</v>
          </cell>
          <cell r="P17">
            <v>335.64639549882912</v>
          </cell>
          <cell r="Q17">
            <v>349.77991506301908</v>
          </cell>
          <cell r="R17">
            <v>384.47773298705181</v>
          </cell>
          <cell r="S17">
            <v>350.76256481449997</v>
          </cell>
          <cell r="T17">
            <v>430.13703434837055</v>
          </cell>
          <cell r="U17">
            <v>418.20055421895023</v>
          </cell>
          <cell r="V17">
            <v>378.26194468357977</v>
          </cell>
          <cell r="W17">
            <v>378.12258575779566</v>
          </cell>
          <cell r="X17">
            <v>451.88655910445328</v>
          </cell>
          <cell r="Y17">
            <v>448.55384044686468</v>
          </cell>
          <cell r="Z17">
            <v>452.12621151045823</v>
          </cell>
          <cell r="AA17">
            <v>462.06535934844732</v>
          </cell>
          <cell r="AB17">
            <v>498.91762927905734</v>
          </cell>
          <cell r="AC17">
            <v>510.39511010975622</v>
          </cell>
          <cell r="AD17">
            <v>518.46646026291126</v>
          </cell>
          <cell r="AE17">
            <v>515.03642926947987</v>
          </cell>
          <cell r="AF17">
            <v>543.19045023533693</v>
          </cell>
          <cell r="AG17">
            <v>576.07750228967791</v>
          </cell>
          <cell r="AH17">
            <v>592.64584779355903</v>
          </cell>
          <cell r="AI17">
            <v>596.09486370431716</v>
          </cell>
          <cell r="AJ17">
            <v>618.2833278818174</v>
          </cell>
          <cell r="AK17">
            <v>629.02352288373947</v>
          </cell>
          <cell r="AL17">
            <v>649.90399961558364</v>
          </cell>
          <cell r="AM17">
            <v>680.75589187384355</v>
          </cell>
          <cell r="AN17">
            <v>701.01095746014892</v>
          </cell>
          <cell r="AO17">
            <v>716.85912051386026</v>
          </cell>
          <cell r="AP17">
            <v>720.56579462949526</v>
          </cell>
          <cell r="AQ17">
            <v>747.25090034758546</v>
          </cell>
          <cell r="AR17">
            <v>753.91412444006392</v>
          </cell>
          <cell r="AS17">
            <v>751.25336531044911</v>
          </cell>
          <cell r="AT17">
            <v>740.39058123135567</v>
          </cell>
          <cell r="AU17">
            <v>739.00905916404236</v>
          </cell>
          <cell r="AV17">
            <v>758.22868271797688</v>
          </cell>
          <cell r="AW17">
            <v>780.80361239097965</v>
          </cell>
          <cell r="AX17">
            <v>786.60624775539793</v>
          </cell>
          <cell r="AY17">
            <v>793.54301110329993</v>
          </cell>
          <cell r="AZ17">
            <v>805.7672182871172</v>
          </cell>
          <cell r="BA17">
            <v>810.55488313180365</v>
          </cell>
          <cell r="BB17">
            <v>818.1982722176391</v>
          </cell>
          <cell r="BC17">
            <v>823.05168391670213</v>
          </cell>
          <cell r="BD17">
            <v>842.10330045691535</v>
          </cell>
          <cell r="BE17">
            <v>850.08169929017674</v>
          </cell>
          <cell r="BF17">
            <v>854.36914036066025</v>
          </cell>
        </row>
        <row r="18">
          <cell r="D18">
            <v>376.25931015559701</v>
          </cell>
          <cell r="E18">
            <v>433.98651586066319</v>
          </cell>
          <cell r="F18">
            <v>318.88014941638664</v>
          </cell>
          <cell r="G18">
            <v>680.08765049935505</v>
          </cell>
          <cell r="H18">
            <v>644.25398516929249</v>
          </cell>
          <cell r="I18">
            <v>635.00490397798399</v>
          </cell>
          <cell r="J18">
            <v>499.90997351758818</v>
          </cell>
          <cell r="K18">
            <v>516.70634842500067</v>
          </cell>
          <cell r="L18">
            <v>592.63204353111269</v>
          </cell>
          <cell r="M18">
            <v>672.71312080691416</v>
          </cell>
          <cell r="N18">
            <v>844.50334346166562</v>
          </cell>
          <cell r="O18">
            <v>918.31852475156052</v>
          </cell>
          <cell r="P18">
            <v>848.46139172853441</v>
          </cell>
          <cell r="Q18">
            <v>824.23239865879441</v>
          </cell>
          <cell r="R18">
            <v>766.97176866124232</v>
          </cell>
          <cell r="S18">
            <v>830.64635432312582</v>
          </cell>
          <cell r="T18">
            <v>873.34988422908975</v>
          </cell>
          <cell r="U18">
            <v>960.40120143780746</v>
          </cell>
          <cell r="V18">
            <v>961.13878955862458</v>
          </cell>
          <cell r="W18">
            <v>755.88115508014437</v>
          </cell>
          <cell r="X18">
            <v>1098.2233612321577</v>
          </cell>
          <cell r="Y18">
            <v>1137.2483281565517</v>
          </cell>
          <cell r="Z18">
            <v>1075.0008288066283</v>
          </cell>
          <cell r="AA18">
            <v>1186.1388076317585</v>
          </cell>
          <cell r="AB18">
            <v>1112.3986691377324</v>
          </cell>
          <cell r="AC18">
            <v>1176.5377217561841</v>
          </cell>
          <cell r="AD18">
            <v>1104.5420335051735</v>
          </cell>
          <cell r="AE18">
            <v>1279.5827792551427</v>
          </cell>
          <cell r="AF18">
            <v>1257.9159868200275</v>
          </cell>
          <cell r="AG18">
            <v>1385.0941059600066</v>
          </cell>
          <cell r="AH18">
            <v>1393.7309629629494</v>
          </cell>
          <cell r="AI18">
            <v>1343.2415929107697</v>
          </cell>
          <cell r="AJ18">
            <v>1466.3800102821544</v>
          </cell>
          <cell r="AK18">
            <v>1588.7372800775815</v>
          </cell>
          <cell r="AL18">
            <v>1499.9955232206701</v>
          </cell>
          <cell r="AM18">
            <v>1553.4011032776991</v>
          </cell>
          <cell r="AN18">
            <v>1542.3320779960895</v>
          </cell>
          <cell r="AO18">
            <v>1623.6651618904723</v>
          </cell>
          <cell r="AP18">
            <v>1663.0062476397138</v>
          </cell>
          <cell r="AQ18">
            <v>1801.1552915523609</v>
          </cell>
          <cell r="AR18">
            <v>1817.3910640942393</v>
          </cell>
          <cell r="AS18">
            <v>1946.2080599663857</v>
          </cell>
          <cell r="AT18">
            <v>1929.9916943982523</v>
          </cell>
          <cell r="AU18">
            <v>2045.4018359088409</v>
          </cell>
          <cell r="AV18">
            <v>1933.5088973306936</v>
          </cell>
          <cell r="AW18">
            <v>2042.3002141000663</v>
          </cell>
          <cell r="AX18">
            <v>1859.4007549522012</v>
          </cell>
          <cell r="AY18">
            <v>1787.5886774260825</v>
          </cell>
          <cell r="AZ18">
            <v>1514.0754103815489</v>
          </cell>
          <cell r="BA18">
            <v>1957.5016913572213</v>
          </cell>
          <cell r="BB18">
            <v>2041.2270917199367</v>
          </cell>
          <cell r="BC18">
            <v>2191.6640055127286</v>
          </cell>
          <cell r="BD18">
            <v>2259.4239165468875</v>
          </cell>
          <cell r="BE18">
            <v>2353.0496302030683</v>
          </cell>
          <cell r="BF18">
            <v>2238.8625339599394</v>
          </cell>
        </row>
        <row r="19">
          <cell r="D19">
            <v>4285.7513609589878</v>
          </cell>
          <cell r="E19">
            <v>3796.0544888731556</v>
          </cell>
          <cell r="F19">
            <v>4064.9681972960238</v>
          </cell>
          <cell r="G19">
            <v>6399.7275955455807</v>
          </cell>
          <cell r="H19">
            <v>5185.0613493759829</v>
          </cell>
          <cell r="I19">
            <v>5285.0784261660438</v>
          </cell>
          <cell r="J19">
            <v>6149.3280154701497</v>
          </cell>
          <cell r="K19">
            <v>7617.4164054087805</v>
          </cell>
          <cell r="L19">
            <v>7592.8489152152752</v>
          </cell>
          <cell r="M19">
            <v>8454.3636407410577</v>
          </cell>
          <cell r="N19">
            <v>6801.1794899415136</v>
          </cell>
          <cell r="O19">
            <v>6796.4706613128301</v>
          </cell>
          <cell r="P19">
            <v>9925.7167337307856</v>
          </cell>
          <cell r="Q19">
            <v>6066.8022900397445</v>
          </cell>
          <cell r="R19">
            <v>7120.3864055018576</v>
          </cell>
          <cell r="S19">
            <v>7920.2855554524158</v>
          </cell>
          <cell r="T19">
            <v>9300.762483431914</v>
          </cell>
          <cell r="U19">
            <v>10667.893015274172</v>
          </cell>
          <cell r="V19">
            <v>7948.7344412660996</v>
          </cell>
          <cell r="W19">
            <v>5451.7962616752784</v>
          </cell>
          <cell r="X19">
            <v>-455.55495556586175</v>
          </cell>
          <cell r="Y19">
            <v>2547.5659048535599</v>
          </cell>
          <cell r="Z19">
            <v>9591.9427283314617</v>
          </cell>
          <cell r="AA19">
            <v>24773.421435841792</v>
          </cell>
          <cell r="AB19">
            <v>9946.4387552670414</v>
          </cell>
          <cell r="AC19">
            <v>9830.9769097054959</v>
          </cell>
          <cell r="AD19">
            <v>10277.76070042402</v>
          </cell>
          <cell r="AE19">
            <v>10514.609766297974</v>
          </cell>
          <cell r="AF19">
            <v>10902.440692170769</v>
          </cell>
          <cell r="AG19">
            <v>10808.895830458114</v>
          </cell>
          <cell r="AH19">
            <v>12303.587697714223</v>
          </cell>
          <cell r="AI19">
            <v>10661.216185682331</v>
          </cell>
          <cell r="AJ19">
            <v>11459.230291503796</v>
          </cell>
          <cell r="AK19">
            <v>11605.052236718018</v>
          </cell>
          <cell r="AL19">
            <v>11849.07505819315</v>
          </cell>
          <cell r="AM19">
            <v>12268.658190002834</v>
          </cell>
          <cell r="AN19">
            <v>12992.150323095713</v>
          </cell>
          <cell r="AO19">
            <v>12760.698290458684</v>
          </cell>
          <cell r="AP19">
            <v>13059.220952902047</v>
          </cell>
          <cell r="AQ19">
            <v>13404.699222077345</v>
          </cell>
          <cell r="AR19">
            <v>14089.987055579484</v>
          </cell>
          <cell r="AS19">
            <v>14005.887262163125</v>
          </cell>
          <cell r="AT19">
            <v>14153.251112290045</v>
          </cell>
          <cell r="AU19">
            <v>14546.982619124808</v>
          </cell>
          <cell r="AV19">
            <v>15756.902561912029</v>
          </cell>
          <cell r="AW19">
            <v>15655.924895600112</v>
          </cell>
          <cell r="AX19">
            <v>14751.108152870915</v>
          </cell>
          <cell r="AY19">
            <v>13676.0632457746</v>
          </cell>
          <cell r="AZ19">
            <v>15471.412210789616</v>
          </cell>
          <cell r="BA19">
            <v>15355.794031837922</v>
          </cell>
          <cell r="BB19">
            <v>15601.524218969185</v>
          </cell>
          <cell r="BC19">
            <v>15633.747972739846</v>
          </cell>
          <cell r="BD19">
            <v>16323.599469240427</v>
          </cell>
          <cell r="BE19">
            <v>16912.184411539336</v>
          </cell>
          <cell r="BF19">
            <v>16502.212459574104</v>
          </cell>
        </row>
        <row r="20">
          <cell r="D20">
            <v>1345.8016361071286</v>
          </cell>
          <cell r="E20">
            <v>800.49255411111835</v>
          </cell>
          <cell r="F20">
            <v>1033.7352992274655</v>
          </cell>
          <cell r="G20">
            <v>3203.6546041735178</v>
          </cell>
          <cell r="H20">
            <v>1420.46738213402</v>
          </cell>
          <cell r="I20">
            <v>1222.2014831360245</v>
          </cell>
          <cell r="J20">
            <v>1316.1342037134666</v>
          </cell>
          <cell r="K20">
            <v>2624.3841804072113</v>
          </cell>
          <cell r="L20">
            <v>1864.7830400048404</v>
          </cell>
          <cell r="M20">
            <v>2879.6949883989587</v>
          </cell>
          <cell r="N20">
            <v>1623.0034199903737</v>
          </cell>
          <cell r="O20">
            <v>1523.6555368454306</v>
          </cell>
          <cell r="P20">
            <v>4573.9577028809636</v>
          </cell>
          <cell r="Q20">
            <v>727.07218614901922</v>
          </cell>
          <cell r="R20">
            <v>1287.9307517917671</v>
          </cell>
          <cell r="S20">
            <v>1424.523849219446</v>
          </cell>
          <cell r="T20">
            <v>1562.2630112436018</v>
          </cell>
          <cell r="U20">
            <v>2967.6893044798953</v>
          </cell>
          <cell r="V20">
            <v>1821.7666349853412</v>
          </cell>
          <cell r="W20">
            <v>2107.8902315745308</v>
          </cell>
          <cell r="X20">
            <v>1760.0352096517597</v>
          </cell>
          <cell r="Y20">
            <v>3068.8872643545665</v>
          </cell>
          <cell r="Z20">
            <v>1582.4329975408423</v>
          </cell>
          <cell r="AA20">
            <v>1738.8511274122714</v>
          </cell>
          <cell r="AB20">
            <v>2668.5145913799661</v>
          </cell>
          <cell r="AC20">
            <v>1950.2714941942058</v>
          </cell>
          <cell r="AD20">
            <v>2000.2612290091001</v>
          </cell>
          <cell r="AE20">
            <v>2053.8894596533446</v>
          </cell>
          <cell r="AF20">
            <v>2069.7642235154613</v>
          </cell>
          <cell r="AG20">
            <v>1832.5118665230964</v>
          </cell>
          <cell r="AH20">
            <v>3602.5496153035756</v>
          </cell>
          <cell r="AI20">
            <v>1782.1054367686497</v>
          </cell>
          <cell r="AJ20">
            <v>2326.3127031625691</v>
          </cell>
          <cell r="AK20">
            <v>2386.6585608657556</v>
          </cell>
          <cell r="AL20">
            <v>2508.5936654205352</v>
          </cell>
          <cell r="AM20">
            <v>2610.4381945865539</v>
          </cell>
          <cell r="AN20">
            <v>2772.5626647796694</v>
          </cell>
          <cell r="AO20">
            <v>2454.604650292109</v>
          </cell>
          <cell r="AP20">
            <v>2778.2516018905299</v>
          </cell>
          <cell r="AQ20">
            <v>2919.5590114313873</v>
          </cell>
          <cell r="AR20">
            <v>2895.442890159482</v>
          </cell>
          <cell r="AS20">
            <v>2887.1184209018029</v>
          </cell>
          <cell r="AT20">
            <v>2846.3262381949903</v>
          </cell>
          <cell r="AU20">
            <v>2789.4313836001875</v>
          </cell>
          <cell r="AV20">
            <v>3083.6967842929712</v>
          </cell>
          <cell r="AW20">
            <v>3090.7972391903045</v>
          </cell>
          <cell r="AX20">
            <v>2887.8252493887953</v>
          </cell>
          <cell r="AY20">
            <v>2695.8507145045915</v>
          </cell>
          <cell r="AZ20">
            <v>3065.2416135904732</v>
          </cell>
          <cell r="BA20">
            <v>2954.9901179011681</v>
          </cell>
          <cell r="BB20">
            <v>2857.0606493091132</v>
          </cell>
          <cell r="BC20">
            <v>2861.893833726931</v>
          </cell>
          <cell r="BD20">
            <v>2940.8551059011356</v>
          </cell>
          <cell r="BE20">
            <v>3026.2807235375303</v>
          </cell>
          <cell r="BF20">
            <v>3320.9780003968199</v>
          </cell>
        </row>
        <row r="21">
          <cell r="D21">
            <v>299.30931664197601</v>
          </cell>
          <cell r="E21">
            <v>292.10739330485018</v>
          </cell>
          <cell r="F21">
            <v>318.3563976286809</v>
          </cell>
          <cell r="G21">
            <v>345.66337110608794</v>
          </cell>
          <cell r="H21">
            <v>367.82583571352654</v>
          </cell>
          <cell r="I21">
            <v>361.7036177816218</v>
          </cell>
          <cell r="J21">
            <v>364.89697137626257</v>
          </cell>
          <cell r="K21">
            <v>386.17720532038402</v>
          </cell>
          <cell r="L21">
            <v>409.66378726957612</v>
          </cell>
          <cell r="M21">
            <v>410.38919608597104</v>
          </cell>
          <cell r="N21">
            <v>479.29407631996077</v>
          </cell>
          <cell r="O21">
            <v>476.35002823404307</v>
          </cell>
          <cell r="P21">
            <v>542.75064773972042</v>
          </cell>
          <cell r="Q21">
            <v>503.93406555772185</v>
          </cell>
          <cell r="R21">
            <v>516.29677387476329</v>
          </cell>
          <cell r="S21">
            <v>499.34603706951498</v>
          </cell>
          <cell r="T21">
            <v>557.55651728346083</v>
          </cell>
          <cell r="U21">
            <v>561.83318562693648</v>
          </cell>
          <cell r="V21">
            <v>557.10110677799128</v>
          </cell>
          <cell r="W21">
            <v>591.80466180953283</v>
          </cell>
          <cell r="X21">
            <v>639.4791156901847</v>
          </cell>
          <cell r="Y21">
            <v>620.26931076835126</v>
          </cell>
          <cell r="Z21">
            <v>641.72596575478633</v>
          </cell>
          <cell r="AA21">
            <v>649.6859244644653</v>
          </cell>
          <cell r="AB21">
            <v>684.15914116723002</v>
          </cell>
          <cell r="AC21">
            <v>682.69221590141296</v>
          </cell>
          <cell r="AD21">
            <v>744.13732864548217</v>
          </cell>
          <cell r="AE21">
            <v>786.01910114298994</v>
          </cell>
          <cell r="AF21">
            <v>842.36523837175423</v>
          </cell>
          <cell r="AG21">
            <v>859.03142536691894</v>
          </cell>
          <cell r="AH21">
            <v>832.64374223934146</v>
          </cell>
          <cell r="AI21">
            <v>854.69194199059177</v>
          </cell>
          <cell r="AJ21">
            <v>871.07677557173042</v>
          </cell>
          <cell r="AK21">
            <v>895.58865662619633</v>
          </cell>
          <cell r="AL21">
            <v>913.0408459357576</v>
          </cell>
          <cell r="AM21">
            <v>940.96401340324223</v>
          </cell>
          <cell r="AN21">
            <v>1021.1249423678654</v>
          </cell>
          <cell r="AO21">
            <v>1003.379770477045</v>
          </cell>
          <cell r="AP21">
            <v>1036.0402708559443</v>
          </cell>
          <cell r="AQ21">
            <v>1050.7772508230644</v>
          </cell>
          <cell r="AR21">
            <v>1121.9824841990599</v>
          </cell>
          <cell r="AS21">
            <v>1096.6355883854908</v>
          </cell>
          <cell r="AT21">
            <v>1119.5183769184812</v>
          </cell>
          <cell r="AU21">
            <v>1179.299720150326</v>
          </cell>
          <cell r="AV21">
            <v>1318.3355422061213</v>
          </cell>
          <cell r="AW21">
            <v>1248.8491515772173</v>
          </cell>
          <cell r="AX21">
            <v>1159.511290460219</v>
          </cell>
          <cell r="AY21">
            <v>1065.4053331484824</v>
          </cell>
          <cell r="AZ21">
            <v>1387.4428769589654</v>
          </cell>
          <cell r="BA21">
            <v>1252.3905819429915</v>
          </cell>
          <cell r="BB21">
            <v>1110.6253173632074</v>
          </cell>
          <cell r="BC21">
            <v>1053.974839715908</v>
          </cell>
          <cell r="BD21">
            <v>991.52414236219261</v>
          </cell>
          <cell r="BE21">
            <v>1021.9606084527242</v>
          </cell>
          <cell r="BF21">
            <v>928.19129631697513</v>
          </cell>
        </row>
        <row r="22">
          <cell r="D22">
            <v>263.64089940758646</v>
          </cell>
          <cell r="E22">
            <v>225.14897135234017</v>
          </cell>
          <cell r="F22">
            <v>222.03757744171887</v>
          </cell>
          <cell r="G22">
            <v>237.33409723206856</v>
          </cell>
          <cell r="H22">
            <v>305.03683835029591</v>
          </cell>
          <cell r="I22">
            <v>326.61876737791118</v>
          </cell>
          <cell r="J22">
            <v>319.04123142898385</v>
          </cell>
          <cell r="K22">
            <v>315.81755220232213</v>
          </cell>
          <cell r="L22">
            <v>334.27918210992954</v>
          </cell>
          <cell r="M22">
            <v>339.33646460763003</v>
          </cell>
          <cell r="N22">
            <v>380.85783126593276</v>
          </cell>
          <cell r="O22">
            <v>390.85566891169282</v>
          </cell>
          <cell r="P22">
            <v>457.29545596849448</v>
          </cell>
          <cell r="Q22">
            <v>423.42820252214403</v>
          </cell>
          <cell r="R22">
            <v>418.20598840013429</v>
          </cell>
          <cell r="S22">
            <v>426.99514828530965</v>
          </cell>
          <cell r="T22">
            <v>502.05184182855481</v>
          </cell>
          <cell r="U22">
            <v>413.08856221154173</v>
          </cell>
          <cell r="V22">
            <v>490.48022448401287</v>
          </cell>
          <cell r="W22">
            <v>500.93703005416569</v>
          </cell>
          <cell r="X22">
            <v>572.18890151734104</v>
          </cell>
          <cell r="Y22">
            <v>512.79013843297912</v>
          </cell>
          <cell r="Z22">
            <v>613.17715914452049</v>
          </cell>
          <cell r="AA22">
            <v>557.17557520096523</v>
          </cell>
          <cell r="AB22">
            <v>597.57656994208924</v>
          </cell>
          <cell r="AC22">
            <v>522.9859722184284</v>
          </cell>
          <cell r="AD22">
            <v>564.52947051231047</v>
          </cell>
          <cell r="AE22">
            <v>549.69792974464463</v>
          </cell>
          <cell r="AF22">
            <v>619.79254348640382</v>
          </cell>
          <cell r="AG22">
            <v>593.20428416554012</v>
          </cell>
          <cell r="AH22">
            <v>676.73980177835301</v>
          </cell>
          <cell r="AI22">
            <v>608.08452623782557</v>
          </cell>
          <cell r="AJ22">
            <v>766.00651630547532</v>
          </cell>
          <cell r="AK22">
            <v>765.44449829114285</v>
          </cell>
          <cell r="AL22">
            <v>809.01890899412535</v>
          </cell>
          <cell r="AM22">
            <v>871.05608686733092</v>
          </cell>
          <cell r="AN22">
            <v>984.78367193702013</v>
          </cell>
          <cell r="AO22">
            <v>895.81621318862506</v>
          </cell>
          <cell r="AP22">
            <v>884.53256779887033</v>
          </cell>
          <cell r="AQ22">
            <v>904.17848836233998</v>
          </cell>
          <cell r="AR22">
            <v>1001.5866808124753</v>
          </cell>
          <cell r="AS22">
            <v>916.23934804553664</v>
          </cell>
          <cell r="AT22">
            <v>917.07643155330436</v>
          </cell>
          <cell r="AU22">
            <v>992.21946212272383</v>
          </cell>
          <cell r="AV22">
            <v>1120.663362779901</v>
          </cell>
          <cell r="AW22">
            <v>1067.9508211344009</v>
          </cell>
          <cell r="AX22">
            <v>936.45719050014952</v>
          </cell>
          <cell r="AY22">
            <v>519.79845954227187</v>
          </cell>
          <cell r="AZ22">
            <v>812.75169359680194</v>
          </cell>
          <cell r="BA22">
            <v>824.85812435924061</v>
          </cell>
          <cell r="BB22">
            <v>932.21137139119969</v>
          </cell>
          <cell r="BC22">
            <v>978.94167340218041</v>
          </cell>
          <cell r="BD22">
            <v>868.90786274444417</v>
          </cell>
          <cell r="BE22">
            <v>1051.5856539759222</v>
          </cell>
          <cell r="BF22">
            <v>457.0013395575545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91.175745747257025</v>
          </cell>
          <cell r="I23">
            <v>132.2605841514947</v>
          </cell>
          <cell r="J23">
            <v>128.8042651949489</v>
          </cell>
          <cell r="K23">
            <v>129.57880237185051</v>
          </cell>
          <cell r="L23">
            <v>162.10136849686356</v>
          </cell>
          <cell r="M23">
            <v>176.3547244592927</v>
          </cell>
          <cell r="N23">
            <v>173.48699605878593</v>
          </cell>
          <cell r="O23">
            <v>195.50349652420954</v>
          </cell>
          <cell r="P23">
            <v>223.56031917019777</v>
          </cell>
          <cell r="Q23">
            <v>257.88642078335909</v>
          </cell>
          <cell r="R23">
            <v>261.35579171173242</v>
          </cell>
          <cell r="S23">
            <v>250.20004488651949</v>
          </cell>
          <cell r="T23">
            <v>291.92063188909646</v>
          </cell>
          <cell r="U23">
            <v>334.88895909147783</v>
          </cell>
          <cell r="V23">
            <v>368.71782883292207</v>
          </cell>
          <cell r="W23">
            <v>386.28790726853828</v>
          </cell>
          <cell r="X23">
            <v>457.46667570581684</v>
          </cell>
          <cell r="Y23">
            <v>481.39522609135309</v>
          </cell>
          <cell r="Z23">
            <v>436.758450998694</v>
          </cell>
          <cell r="AA23">
            <v>435.97908831019708</v>
          </cell>
          <cell r="AB23">
            <v>418.62184979331425</v>
          </cell>
          <cell r="AC23">
            <v>440.48782698674938</v>
          </cell>
          <cell r="AD23">
            <v>440.11966382133289</v>
          </cell>
          <cell r="AE23">
            <v>449.20782220590621</v>
          </cell>
          <cell r="AF23">
            <v>536.82362355622092</v>
          </cell>
          <cell r="AG23">
            <v>593.87080960371202</v>
          </cell>
          <cell r="AH23">
            <v>525.73561694722844</v>
          </cell>
          <cell r="AI23">
            <v>618.64157074050581</v>
          </cell>
          <cell r="AJ23">
            <v>561.80052745456464</v>
          </cell>
          <cell r="AK23">
            <v>562.07640877175788</v>
          </cell>
          <cell r="AL23">
            <v>528.67469217052383</v>
          </cell>
          <cell r="AM23">
            <v>477.3060450904</v>
          </cell>
          <cell r="AN23">
            <v>461.54306389289383</v>
          </cell>
          <cell r="AO23">
            <v>479.96039587107333</v>
          </cell>
          <cell r="AP23">
            <v>496.28749403245507</v>
          </cell>
          <cell r="AQ23">
            <v>527.26164092679403</v>
          </cell>
          <cell r="AR23">
            <v>565.56295685070199</v>
          </cell>
          <cell r="AS23">
            <v>604.89756050276901</v>
          </cell>
          <cell r="AT23">
            <v>605.41739286285519</v>
          </cell>
          <cell r="AU23">
            <v>622.68947378629946</v>
          </cell>
          <cell r="AV23">
            <v>682.27569470586127</v>
          </cell>
          <cell r="AW23">
            <v>700.8006247204421</v>
          </cell>
          <cell r="AX23">
            <v>610.50124017470364</v>
          </cell>
          <cell r="AY23">
            <v>561.65584177536596</v>
          </cell>
          <cell r="AZ23">
            <v>595.72447760097555</v>
          </cell>
          <cell r="BA23">
            <v>634.56148940715912</v>
          </cell>
          <cell r="BB23">
            <v>689.2157400228416</v>
          </cell>
          <cell r="BC23">
            <v>758.64398211701234</v>
          </cell>
          <cell r="BD23">
            <v>798.42745741952933</v>
          </cell>
          <cell r="BE23">
            <v>919.28637793355745</v>
          </cell>
          <cell r="BF23">
            <v>1029.0748176489235</v>
          </cell>
        </row>
        <row r="24">
          <cell r="D24">
            <v>190.3931009626119</v>
          </cell>
          <cell r="E24">
            <v>234.1521404711313</v>
          </cell>
          <cell r="F24">
            <v>225.40726620456846</v>
          </cell>
          <cell r="G24">
            <v>212.26414344095633</v>
          </cell>
          <cell r="H24">
            <v>182.0932484121073</v>
          </cell>
          <cell r="I24">
            <v>227.95716460774312</v>
          </cell>
          <cell r="J24">
            <v>225.18089024790231</v>
          </cell>
          <cell r="K24">
            <v>242.18587832891211</v>
          </cell>
          <cell r="L24">
            <v>323.98327834580328</v>
          </cell>
          <cell r="M24">
            <v>283.23337096341106</v>
          </cell>
          <cell r="N24">
            <v>251.85855108407927</v>
          </cell>
          <cell r="O24">
            <v>316.00867682589552</v>
          </cell>
          <cell r="P24">
            <v>305.64844750707505</v>
          </cell>
          <cell r="Q24">
            <v>280.02925987038657</v>
          </cell>
          <cell r="R24">
            <v>283.84585882158683</v>
          </cell>
          <cell r="S24">
            <v>283.62647976749332</v>
          </cell>
          <cell r="T24">
            <v>316.60273224645823</v>
          </cell>
          <cell r="U24">
            <v>321.89191823406958</v>
          </cell>
          <cell r="V24">
            <v>340.63798795325539</v>
          </cell>
          <cell r="W24">
            <v>368.26616341894146</v>
          </cell>
          <cell r="X24">
            <v>419.37177146880913</v>
          </cell>
          <cell r="Y24">
            <v>444.9615381690715</v>
          </cell>
          <cell r="Z24">
            <v>487.23959608267995</v>
          </cell>
          <cell r="AA24">
            <v>519.26140378425191</v>
          </cell>
          <cell r="AB24">
            <v>524.62550154972507</v>
          </cell>
          <cell r="AC24">
            <v>612.458918062154</v>
          </cell>
          <cell r="AD24">
            <v>579.69257848482107</v>
          </cell>
          <cell r="AE24">
            <v>583.88439003716883</v>
          </cell>
          <cell r="AF24">
            <v>689.38333192509231</v>
          </cell>
          <cell r="AG24">
            <v>680.87910350914137</v>
          </cell>
          <cell r="AH24">
            <v>706.6133022290793</v>
          </cell>
          <cell r="AI24">
            <v>687.06787745497843</v>
          </cell>
          <cell r="AJ24">
            <v>703.42669828610462</v>
          </cell>
          <cell r="AK24">
            <v>664.2563146073029</v>
          </cell>
          <cell r="AL24">
            <v>748.8846492413436</v>
          </cell>
          <cell r="AM24">
            <v>754.88419282119446</v>
          </cell>
          <cell r="AN24">
            <v>775.37094939888857</v>
          </cell>
          <cell r="AO24">
            <v>776.86943659258509</v>
          </cell>
          <cell r="AP24">
            <v>741.87881827220292</v>
          </cell>
          <cell r="AQ24">
            <v>771.95631330435685</v>
          </cell>
          <cell r="AR24">
            <v>781.42098867407367</v>
          </cell>
          <cell r="AS24">
            <v>806.60685534277786</v>
          </cell>
          <cell r="AT24">
            <v>886.62177525867435</v>
          </cell>
          <cell r="AU24">
            <v>981.9249888642313</v>
          </cell>
          <cell r="AV24">
            <v>1090.4319703784049</v>
          </cell>
          <cell r="AW24">
            <v>1064.2730054785095</v>
          </cell>
          <cell r="AX24">
            <v>965.90361833354746</v>
          </cell>
          <cell r="AY24">
            <v>695.66441284755558</v>
          </cell>
          <cell r="AZ24">
            <v>1133.4711657610105</v>
          </cell>
          <cell r="BA24">
            <v>971.2833932727209</v>
          </cell>
          <cell r="BB24">
            <v>1052.9222017288348</v>
          </cell>
          <cell r="BC24">
            <v>945.3060044458482</v>
          </cell>
          <cell r="BD24">
            <v>1111.3478375742138</v>
          </cell>
          <cell r="BE24">
            <v>1035.5237376431514</v>
          </cell>
          <cell r="BF24">
            <v>1159.2223202121202</v>
          </cell>
        </row>
        <row r="25">
          <cell r="D25">
            <v>761.88931139557451</v>
          </cell>
          <cell r="E25">
            <v>769.14484248763438</v>
          </cell>
          <cell r="F25">
            <v>762.28563948632336</v>
          </cell>
          <cell r="G25">
            <v>779.20097528324243</v>
          </cell>
          <cell r="H25">
            <v>790.17153851011869</v>
          </cell>
          <cell r="I25">
            <v>828.88791772645334</v>
          </cell>
          <cell r="J25">
            <v>855.29902129515381</v>
          </cell>
          <cell r="K25">
            <v>896.85988155812879</v>
          </cell>
          <cell r="L25">
            <v>903.07088907509819</v>
          </cell>
          <cell r="M25">
            <v>862.95031268959758</v>
          </cell>
          <cell r="N25">
            <v>895.13358911295211</v>
          </cell>
          <cell r="O25">
            <v>912.30927362918226</v>
          </cell>
          <cell r="P25">
            <v>926.9061805855971</v>
          </cell>
          <cell r="Q25">
            <v>947.70395530385906</v>
          </cell>
          <cell r="R25">
            <v>971.78679324255222</v>
          </cell>
          <cell r="S25">
            <v>1050.3695208668585</v>
          </cell>
          <cell r="T25">
            <v>1028.7219541386237</v>
          </cell>
          <cell r="U25">
            <v>1045.5457645565502</v>
          </cell>
          <cell r="V25">
            <v>1091.4590310883332</v>
          </cell>
          <cell r="W25">
            <v>1111.5066818171351</v>
          </cell>
          <cell r="X25">
            <v>1153.7089960280116</v>
          </cell>
          <cell r="Y25">
            <v>1190.2452634889951</v>
          </cell>
          <cell r="Z25">
            <v>1229.5692759691567</v>
          </cell>
          <cell r="AA25">
            <v>1257.7202810123774</v>
          </cell>
          <cell r="AB25">
            <v>1303.9403264727746</v>
          </cell>
          <cell r="AC25">
            <v>1337.2560077051323</v>
          </cell>
          <cell r="AD25">
            <v>1385.4608083131875</v>
          </cell>
          <cell r="AE25">
            <v>1453.7918843927887</v>
          </cell>
          <cell r="AF25">
            <v>1522.8529362858994</v>
          </cell>
          <cell r="AG25">
            <v>1525.7319937855705</v>
          </cell>
          <cell r="AH25">
            <v>1551.7075868438226</v>
          </cell>
          <cell r="AI25">
            <v>1567.3678641157114</v>
          </cell>
          <cell r="AJ25">
            <v>1573.5441821496534</v>
          </cell>
          <cell r="AK25">
            <v>1600.1542398525235</v>
          </cell>
          <cell r="AL25">
            <v>1642.110305255723</v>
          </cell>
          <cell r="AM25">
            <v>1699.3881498086478</v>
          </cell>
          <cell r="AN25">
            <v>1769.8175198997765</v>
          </cell>
          <cell r="AO25">
            <v>1844.7593198557797</v>
          </cell>
          <cell r="AP25">
            <v>1879.7111351551321</v>
          </cell>
          <cell r="AQ25">
            <v>1929.4530567013053</v>
          </cell>
          <cell r="AR25">
            <v>2038.2836164240937</v>
          </cell>
          <cell r="AS25">
            <v>2066.549457125534</v>
          </cell>
          <cell r="AT25">
            <v>2103.4397290229522</v>
          </cell>
          <cell r="AU25">
            <v>2084.2660301163637</v>
          </cell>
          <cell r="AV25">
            <v>2176.6069229594859</v>
          </cell>
          <cell r="AW25">
            <v>2150.8040570039534</v>
          </cell>
          <cell r="AX25">
            <v>2277.7088881398963</v>
          </cell>
          <cell r="AY25">
            <v>2301.764654181582</v>
          </cell>
          <cell r="AZ25">
            <v>2315.4706606834402</v>
          </cell>
          <cell r="BA25">
            <v>2318.2216060396363</v>
          </cell>
          <cell r="BB25">
            <v>2314.9537723105655</v>
          </cell>
          <cell r="BC25">
            <v>2324.727217817795</v>
          </cell>
          <cell r="BD25">
            <v>2311.1580198789807</v>
          </cell>
          <cell r="BE25">
            <v>2320.7339202736825</v>
          </cell>
          <cell r="BF25">
            <v>2309.7519735136752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251.99092020109899</v>
          </cell>
          <cell r="I26">
            <v>296.84621765374646</v>
          </cell>
          <cell r="J26">
            <v>959.33846035826832</v>
          </cell>
          <cell r="K26">
            <v>909.45930043740873</v>
          </cell>
          <cell r="L26">
            <v>1176.6329026528445</v>
          </cell>
          <cell r="M26">
            <v>995.82330145526203</v>
          </cell>
          <cell r="N26">
            <v>602.97495552334055</v>
          </cell>
          <cell r="O26">
            <v>705.21544869220224</v>
          </cell>
          <cell r="P26">
            <v>736.7067877626481</v>
          </cell>
          <cell r="Q26">
            <v>714.41493312189311</v>
          </cell>
          <cell r="R26">
            <v>803.1659726956774</v>
          </cell>
          <cell r="S26">
            <v>725.99585365665439</v>
          </cell>
          <cell r="T26">
            <v>802.99889566772049</v>
          </cell>
          <cell r="U26">
            <v>817.61081616714216</v>
          </cell>
          <cell r="V26">
            <v>607.11774622486189</v>
          </cell>
          <cell r="W26">
            <v>780.53981079425455</v>
          </cell>
          <cell r="X26">
            <v>648.69572874001938</v>
          </cell>
          <cell r="Y26">
            <v>803.17601704161666</v>
          </cell>
          <cell r="Z26">
            <v>808.75281035510136</v>
          </cell>
          <cell r="AA26">
            <v>798.73007507466332</v>
          </cell>
          <cell r="AB26">
            <v>733.9196381742172</v>
          </cell>
          <cell r="AC26">
            <v>712.96968428797982</v>
          </cell>
          <cell r="AD26">
            <v>658.41918012513929</v>
          </cell>
          <cell r="AE26">
            <v>620.93510979084147</v>
          </cell>
          <cell r="AF26">
            <v>677.32161165651678</v>
          </cell>
          <cell r="AG26">
            <v>788.48342701863623</v>
          </cell>
          <cell r="AH26">
            <v>620.01954662865694</v>
          </cell>
          <cell r="AI26">
            <v>622.80214222754444</v>
          </cell>
          <cell r="AJ26">
            <v>672.37498412290074</v>
          </cell>
          <cell r="AK26">
            <v>621.59400701042364</v>
          </cell>
          <cell r="AL26">
            <v>495.01994920909283</v>
          </cell>
          <cell r="AM26">
            <v>541.38590964457649</v>
          </cell>
          <cell r="AN26">
            <v>683.34063218718188</v>
          </cell>
          <cell r="AO26">
            <v>674.23878709118685</v>
          </cell>
          <cell r="AP26">
            <v>586.6256758793387</v>
          </cell>
          <cell r="AQ26">
            <v>651.62263330022165</v>
          </cell>
          <cell r="AR26">
            <v>694.37955624493395</v>
          </cell>
          <cell r="AS26">
            <v>635.13394757397691</v>
          </cell>
          <cell r="AT26">
            <v>640.12355866584949</v>
          </cell>
          <cell r="AU26">
            <v>777.66730477517785</v>
          </cell>
          <cell r="AV26">
            <v>944.14378160985893</v>
          </cell>
          <cell r="AW26">
            <v>848.70832857315418</v>
          </cell>
          <cell r="AX26">
            <v>486.5999834301042</v>
          </cell>
          <cell r="AY26">
            <v>622.10984959740983</v>
          </cell>
          <cell r="AZ26">
            <v>616.81064249762721</v>
          </cell>
          <cell r="BA26">
            <v>743.18793210877686</v>
          </cell>
          <cell r="BB26">
            <v>778.34374665507028</v>
          </cell>
          <cell r="BC26">
            <v>825.31885038388452</v>
          </cell>
          <cell r="BD26">
            <v>1030.5034544391806</v>
          </cell>
          <cell r="BE26">
            <v>1155.5724660003004</v>
          </cell>
          <cell r="BF26">
            <v>1104.9482962571922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210.70910199961216</v>
          </cell>
          <cell r="I27">
            <v>224.8849518359616</v>
          </cell>
          <cell r="J27">
            <v>258.66118243630677</v>
          </cell>
          <cell r="K27">
            <v>318.3814293085141</v>
          </cell>
          <cell r="L27">
            <v>388.08324990902719</v>
          </cell>
          <cell r="M27">
            <v>443.90734756860178</v>
          </cell>
          <cell r="N27">
            <v>444.91033478484758</v>
          </cell>
          <cell r="O27">
            <v>480.56754242628443</v>
          </cell>
          <cell r="P27">
            <v>468.1487194872177</v>
          </cell>
          <cell r="Q27">
            <v>432.46506547667599</v>
          </cell>
          <cell r="R27">
            <v>383.61056914051215</v>
          </cell>
          <cell r="S27">
            <v>349.90344657729463</v>
          </cell>
          <cell r="T27">
            <v>340.58725510279754</v>
          </cell>
          <cell r="U27">
            <v>326.10708809569002</v>
          </cell>
          <cell r="V27">
            <v>313.36088541722773</v>
          </cell>
          <cell r="W27">
            <v>304.16715626109112</v>
          </cell>
          <cell r="X27">
            <v>317.93900772046732</v>
          </cell>
          <cell r="Y27">
            <v>338.54441029714127</v>
          </cell>
          <cell r="Z27">
            <v>382.81491606397367</v>
          </cell>
          <cell r="AA27">
            <v>459.61433460379124</v>
          </cell>
          <cell r="AB27">
            <v>540.71302038660008</v>
          </cell>
          <cell r="AC27">
            <v>608.49933885303062</v>
          </cell>
          <cell r="AD27">
            <v>626.41163815096149</v>
          </cell>
          <cell r="AE27">
            <v>585.06593255129712</v>
          </cell>
          <cell r="AF27">
            <v>516.1261582959213</v>
          </cell>
          <cell r="AG27">
            <v>459.74443449970306</v>
          </cell>
          <cell r="AH27">
            <v>374.94620580386993</v>
          </cell>
          <cell r="AI27">
            <v>400.81626555139729</v>
          </cell>
          <cell r="AJ27">
            <v>440.61163140339329</v>
          </cell>
          <cell r="AK27">
            <v>476.68033964190107</v>
          </cell>
          <cell r="AL27">
            <v>485.91619169732206</v>
          </cell>
          <cell r="AM27">
            <v>497.83581000157352</v>
          </cell>
          <cell r="AN27">
            <v>493.62728005472673</v>
          </cell>
          <cell r="AO27">
            <v>493.09068851570936</v>
          </cell>
          <cell r="AP27">
            <v>498.1864167290808</v>
          </cell>
          <cell r="AQ27">
            <v>526.6317122056314</v>
          </cell>
          <cell r="AR27">
            <v>570.01680025055566</v>
          </cell>
          <cell r="AS27">
            <v>582.27754779743589</v>
          </cell>
          <cell r="AT27">
            <v>599.48537645236627</v>
          </cell>
          <cell r="AU27">
            <v>630.41176582336743</v>
          </cell>
          <cell r="AV27">
            <v>659.78373279344737</v>
          </cell>
          <cell r="AW27">
            <v>670.87134013228899</v>
          </cell>
          <cell r="AX27">
            <v>618.17018288698637</v>
          </cell>
          <cell r="AY27">
            <v>628.6439156633968</v>
          </cell>
          <cell r="AZ27">
            <v>688.04202543339227</v>
          </cell>
          <cell r="BA27">
            <v>706.04399114796968</v>
          </cell>
          <cell r="BB27">
            <v>712.00977372844613</v>
          </cell>
          <cell r="BC27">
            <v>733.62881288205165</v>
          </cell>
          <cell r="BD27">
            <v>758.7845314120101</v>
          </cell>
          <cell r="BE27">
            <v>783.64428166446578</v>
          </cell>
          <cell r="BF27">
            <v>782.67835194354143</v>
          </cell>
        </row>
        <row r="28">
          <cell r="D28">
            <v>140.28919675601446</v>
          </cell>
          <cell r="E28">
            <v>163.0200395877433</v>
          </cell>
          <cell r="F28">
            <v>192.76677258971665</v>
          </cell>
          <cell r="G28">
            <v>240.1059608081469</v>
          </cell>
          <cell r="H28">
            <v>188.14642747320153</v>
          </cell>
          <cell r="I28">
            <v>215.36433487901982</v>
          </cell>
          <cell r="J28">
            <v>247.85055754131213</v>
          </cell>
          <cell r="K28">
            <v>275.92760730982963</v>
          </cell>
          <cell r="L28">
            <v>327.59954713396775</v>
          </cell>
          <cell r="M28">
            <v>324.19482817131012</v>
          </cell>
          <cell r="N28">
            <v>315.84206525391733</v>
          </cell>
          <cell r="O28">
            <v>306.60749235864182</v>
          </cell>
          <cell r="P28">
            <v>297.01541342155076</v>
          </cell>
          <cell r="Q28">
            <v>301.40941840244119</v>
          </cell>
          <cell r="R28">
            <v>283.42293260295833</v>
          </cell>
          <cell r="S28">
            <v>292.78820333760012</v>
          </cell>
          <cell r="T28">
            <v>293.64077659971832</v>
          </cell>
          <cell r="U28">
            <v>296.13557395350637</v>
          </cell>
          <cell r="V28">
            <v>299.55315524720078</v>
          </cell>
          <cell r="W28">
            <v>288.32807594434911</v>
          </cell>
          <cell r="X28">
            <v>259.55433987193192</v>
          </cell>
          <cell r="Y28">
            <v>271.33406230570085</v>
          </cell>
          <cell r="Z28">
            <v>311.81175180353137</v>
          </cell>
          <cell r="AA28">
            <v>349.16838179992794</v>
          </cell>
          <cell r="AB28">
            <v>398.88610903170303</v>
          </cell>
          <cell r="AC28">
            <v>472.89500788161587</v>
          </cell>
          <cell r="AD28">
            <v>481.48750306819733</v>
          </cell>
          <cell r="AE28">
            <v>483.81046017603006</v>
          </cell>
          <cell r="AF28">
            <v>499.91329786892823</v>
          </cell>
          <cell r="AG28">
            <v>530.39063005330206</v>
          </cell>
          <cell r="AH28">
            <v>527.35173491662124</v>
          </cell>
          <cell r="AI28">
            <v>601.46682840102142</v>
          </cell>
          <cell r="AJ28">
            <v>607.44737561606371</v>
          </cell>
          <cell r="AK28">
            <v>657.21476197438449</v>
          </cell>
          <cell r="AL28">
            <v>674.10253489629247</v>
          </cell>
          <cell r="AM28">
            <v>738.87495410538145</v>
          </cell>
          <cell r="AN28">
            <v>768.80434785363764</v>
          </cell>
          <cell r="AO28">
            <v>788.33655049585388</v>
          </cell>
          <cell r="AP28">
            <v>759.25871087779467</v>
          </cell>
          <cell r="AQ28">
            <v>732.15763265305645</v>
          </cell>
          <cell r="AR28">
            <v>802.66310316023339</v>
          </cell>
          <cell r="AS28">
            <v>790.98548409078035</v>
          </cell>
          <cell r="AT28">
            <v>816.9869773660746</v>
          </cell>
          <cell r="AU28">
            <v>843.35878997147563</v>
          </cell>
          <cell r="AV28">
            <v>931.51396393461573</v>
          </cell>
          <cell r="AW28">
            <v>977.61078726164499</v>
          </cell>
          <cell r="AX28">
            <v>974.0637375003696</v>
          </cell>
          <cell r="AY28">
            <v>981.31299864667631</v>
          </cell>
          <cell r="AZ28">
            <v>1099.6296182636481</v>
          </cell>
          <cell r="BA28">
            <v>1141.4769060162164</v>
          </cell>
          <cell r="BB28">
            <v>1209.1383796863677</v>
          </cell>
          <cell r="BC28">
            <v>1004.7345424203326</v>
          </cell>
          <cell r="BD28">
            <v>1219.982320227025</v>
          </cell>
          <cell r="BE28">
            <v>1220.5992952238773</v>
          </cell>
          <cell r="BF28">
            <v>1210.8260845566415</v>
          </cell>
        </row>
        <row r="29">
          <cell r="D29">
            <v>484.63691782615211</v>
          </cell>
          <cell r="E29">
            <v>489.6286290189849</v>
          </cell>
          <cell r="F29">
            <v>494.05127402885404</v>
          </cell>
          <cell r="G29">
            <v>514.93321752681493</v>
          </cell>
          <cell r="H29">
            <v>467.12454653848465</v>
          </cell>
          <cell r="I29">
            <v>521.87728273765219</v>
          </cell>
          <cell r="J29">
            <v>538.60685869796191</v>
          </cell>
          <cell r="K29">
            <v>561.37473607581205</v>
          </cell>
          <cell r="L29">
            <v>713.84113638526458</v>
          </cell>
          <cell r="M29">
            <v>698.59802878951643</v>
          </cell>
          <cell r="N29">
            <v>636.42420357434855</v>
          </cell>
          <cell r="O29">
            <v>504.43422349419257</v>
          </cell>
          <cell r="P29">
            <v>327.12427209826291</v>
          </cell>
          <cell r="Q29">
            <v>378.84839344631888</v>
          </cell>
          <cell r="R29">
            <v>764.092050587568</v>
          </cell>
          <cell r="S29">
            <v>1483.7784247518946</v>
          </cell>
          <cell r="T29">
            <v>2459.6260375587258</v>
          </cell>
          <cell r="U29">
            <v>2391.6141907486908</v>
          </cell>
          <cell r="V29">
            <v>857.10389029866155</v>
          </cell>
          <cell r="W29">
            <v>-2254.3355926976101</v>
          </cell>
          <cell r="X29">
            <v>-7900.7050177425372</v>
          </cell>
          <cell r="Y29">
            <v>-6453.7734046201431</v>
          </cell>
          <cell r="Z29">
            <v>1688.0383598080373</v>
          </cell>
          <cell r="AA29">
            <v>16432.753036051832</v>
          </cell>
          <cell r="AB29">
            <v>703.33303199464046</v>
          </cell>
          <cell r="AC29">
            <v>998.87160149744875</v>
          </cell>
          <cell r="AD29">
            <v>1189.3352560467081</v>
          </cell>
          <cell r="AE29">
            <v>1275.8468942306724</v>
          </cell>
          <cell r="AF29">
            <v>1267.7178302745149</v>
          </cell>
          <cell r="AG29">
            <v>1224.3001999177491</v>
          </cell>
          <cell r="AH29">
            <v>1171.4227054599182</v>
          </cell>
          <cell r="AI29">
            <v>1183.6016424739516</v>
          </cell>
          <cell r="AJ29">
            <v>1171.2578608592091</v>
          </cell>
          <cell r="AK29">
            <v>1180.1334035634718</v>
          </cell>
          <cell r="AL29">
            <v>1184.5018187534988</v>
          </cell>
          <cell r="AM29">
            <v>1240.6104562151943</v>
          </cell>
          <cell r="AN29">
            <v>1275.2317675073452</v>
          </cell>
          <cell r="AO29">
            <v>1308.2776938532891</v>
          </cell>
          <cell r="AP29">
            <v>1349.887377146775</v>
          </cell>
          <cell r="AQ29">
            <v>1356.749388509696</v>
          </cell>
          <cell r="AR29">
            <v>1432.6873882088139</v>
          </cell>
          <cell r="AS29">
            <v>1469.0616251384995</v>
          </cell>
          <cell r="AT29">
            <v>1461.8669125071394</v>
          </cell>
          <cell r="AU29">
            <v>1442.0866057570693</v>
          </cell>
          <cell r="AV29">
            <v>1421.2747913789217</v>
          </cell>
          <cell r="AW29">
            <v>1471.6813334126173</v>
          </cell>
          <cell r="AX29">
            <v>1497.0122378108008</v>
          </cell>
          <cell r="AY29">
            <v>1376.9068941445794</v>
          </cell>
          <cell r="AZ29">
            <v>1203.2570155633202</v>
          </cell>
          <cell r="BA29">
            <v>1247.1172639507463</v>
          </cell>
          <cell r="BB29">
            <v>1457.4080743912548</v>
          </cell>
          <cell r="BC29">
            <v>1657.2029419856042</v>
          </cell>
          <cell r="BD29">
            <v>1694.259119940243</v>
          </cell>
          <cell r="BE29">
            <v>1714.3614044511273</v>
          </cell>
          <cell r="BF29">
            <v>1639.6200800619151</v>
          </cell>
        </row>
        <row r="30">
          <cell r="D30">
            <v>399.10299435672249</v>
          </cell>
          <cell r="E30">
            <v>422.98747102850416</v>
          </cell>
          <cell r="F30">
            <v>403.49380362788906</v>
          </cell>
          <cell r="G30">
            <v>434.96847252094841</v>
          </cell>
          <cell r="H30">
            <v>448.46035117277302</v>
          </cell>
          <cell r="I30">
            <v>459.152854946258</v>
          </cell>
          <cell r="J30">
            <v>459.90544943578965</v>
          </cell>
          <cell r="K30">
            <v>479.82261947582981</v>
          </cell>
          <cell r="L30">
            <v>500.43224727164016</v>
          </cell>
          <cell r="M30">
            <v>510.07313049694579</v>
          </cell>
          <cell r="N30">
            <v>511.05976126031317</v>
          </cell>
          <cell r="O30">
            <v>496.33967998400436</v>
          </cell>
          <cell r="P30">
            <v>540.00889368967933</v>
          </cell>
          <cell r="Q30">
            <v>541.00467195978513</v>
          </cell>
          <cell r="R30">
            <v>559.29689356272684</v>
          </cell>
          <cell r="S30">
            <v>574.51450871384134</v>
          </cell>
          <cell r="T30">
            <v>579.07481883993989</v>
          </cell>
          <cell r="U30">
            <v>589.3074697891758</v>
          </cell>
          <cell r="V30">
            <v>596.43934267132306</v>
          </cell>
          <cell r="W30">
            <v>633.823301616903</v>
          </cell>
          <cell r="X30">
            <v>564.33392015103675</v>
          </cell>
          <cell r="Y30">
            <v>573.87006035006721</v>
          </cell>
          <cell r="Z30">
            <v>668.40655760720324</v>
          </cell>
          <cell r="AA30">
            <v>849.76238104183415</v>
          </cell>
          <cell r="AB30">
            <v>619.77169715125217</v>
          </cell>
          <cell r="AC30">
            <v>724.34460466788414</v>
          </cell>
          <cell r="AD30">
            <v>781.47703140884414</v>
          </cell>
          <cell r="AE30">
            <v>827.39490392355515</v>
          </cell>
          <cell r="AF30">
            <v>780.91626941248978</v>
          </cell>
          <cell r="AG30">
            <v>798.19328912527999</v>
          </cell>
          <cell r="AH30">
            <v>784.89111577486517</v>
          </cell>
          <cell r="AI30">
            <v>791.78536919431519</v>
          </cell>
          <cell r="AJ30">
            <v>783.68698609662658</v>
          </cell>
          <cell r="AK30">
            <v>798.47869818451488</v>
          </cell>
          <cell r="AL30">
            <v>833.22399014317034</v>
          </cell>
          <cell r="AM30">
            <v>894.37452199911218</v>
          </cell>
          <cell r="AN30">
            <v>961.98265232102915</v>
          </cell>
          <cell r="AO30">
            <v>1000.2190106687914</v>
          </cell>
          <cell r="AP30">
            <v>1020.5733280464003</v>
          </cell>
          <cell r="AQ30">
            <v>1002.4859668719527</v>
          </cell>
          <cell r="AR30">
            <v>1114.8502424000631</v>
          </cell>
          <cell r="AS30">
            <v>1073.8971546959822</v>
          </cell>
          <cell r="AT30">
            <v>1065.9169359651487</v>
          </cell>
          <cell r="AU30">
            <v>1070.5842645101141</v>
          </cell>
          <cell r="AV30">
            <v>1139.3942299092053</v>
          </cell>
          <cell r="AW30">
            <v>1161.2060755441792</v>
          </cell>
          <cell r="AX30">
            <v>1139.5108529280562</v>
          </cell>
          <cell r="AY30">
            <v>1056.3322810317175</v>
          </cell>
          <cell r="AZ30">
            <v>1333.4995779077381</v>
          </cell>
          <cell r="BA30">
            <v>1325.667131291332</v>
          </cell>
          <cell r="BB30">
            <v>1223.7242413265731</v>
          </cell>
          <cell r="BC30">
            <v>1194.7030982193269</v>
          </cell>
          <cell r="BD30">
            <v>1271.3631446364909</v>
          </cell>
          <cell r="BE30">
            <v>1448.9493372396992</v>
          </cell>
          <cell r="BF30">
            <v>1285.2821205630212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19.331656990866623</v>
          </cell>
          <cell r="I31">
            <v>17.200364625838827</v>
          </cell>
          <cell r="J31">
            <v>22.36805980196171</v>
          </cell>
          <cell r="K31">
            <v>24.716418505830163</v>
          </cell>
          <cell r="L31">
            <v>30.54868671561556</v>
          </cell>
          <cell r="M31">
            <v>40.995419731406066</v>
          </cell>
          <cell r="N31">
            <v>9.2317867890593561</v>
          </cell>
          <cell r="O31">
            <v>11.901480904634136</v>
          </cell>
          <cell r="P31">
            <v>16.385543031977136</v>
          </cell>
          <cell r="Q31">
            <v>27.971044421848301</v>
          </cell>
          <cell r="R31">
            <v>36.461950074944895</v>
          </cell>
          <cell r="S31">
            <v>27.379589748945133</v>
          </cell>
          <cell r="T31">
            <v>28.466321282122866</v>
          </cell>
          <cell r="U31">
            <v>27.751399607430475</v>
          </cell>
          <cell r="V31">
            <v>21.330954141079303</v>
          </cell>
          <cell r="W31">
            <v>24.733483743448922</v>
          </cell>
          <cell r="X31">
            <v>22.223838573244457</v>
          </cell>
          <cell r="Y31">
            <v>29.544829216474511</v>
          </cell>
          <cell r="Z31">
            <v>33.008018221919578</v>
          </cell>
          <cell r="AA31">
            <v>31.289710600087684</v>
          </cell>
          <cell r="AB31">
            <v>31.7519570486986</v>
          </cell>
          <cell r="AC31">
            <v>30.857196693514702</v>
          </cell>
          <cell r="AD31">
            <v>32.790941480395368</v>
          </cell>
          <cell r="AE31">
            <v>33.361006295207709</v>
          </cell>
          <cell r="AF31">
            <v>29.943311385928141</v>
          </cell>
          <cell r="AG31">
            <v>32.413165759770365</v>
          </cell>
          <cell r="AH31">
            <v>30.810366545930556</v>
          </cell>
          <cell r="AI31">
            <v>22.944744538030704</v>
          </cell>
          <cell r="AJ31">
            <v>25.222549214306021</v>
          </cell>
          <cell r="AK31">
            <v>26.115140199439391</v>
          </cell>
          <cell r="AL31">
            <v>33.763196021831426</v>
          </cell>
          <cell r="AM31">
            <v>45.995336733973197</v>
          </cell>
          <cell r="AN31">
            <v>42.026822830913851</v>
          </cell>
          <cell r="AO31">
            <v>53.66748364212237</v>
          </cell>
          <cell r="AP31">
            <v>60.265717508282357</v>
          </cell>
          <cell r="AQ31">
            <v>57.586353331083501</v>
          </cell>
          <cell r="AR31">
            <v>65.501435871990012</v>
          </cell>
          <cell r="AS31">
            <v>59.843044769948015</v>
          </cell>
          <cell r="AT31">
            <v>65.334403518312129</v>
          </cell>
          <cell r="AU31">
            <v>58.62116258299767</v>
          </cell>
          <cell r="AV31">
            <v>71.725646660326817</v>
          </cell>
          <cell r="AW31">
            <v>67.64162761802055</v>
          </cell>
          <cell r="AX31">
            <v>66.582647882467299</v>
          </cell>
          <cell r="AY31">
            <v>45.525670448286576</v>
          </cell>
          <cell r="AZ31">
            <v>53.843461436648532</v>
          </cell>
          <cell r="BA31">
            <v>54.765376645663196</v>
          </cell>
          <cell r="BB31">
            <v>56.448924921388418</v>
          </cell>
          <cell r="BC31">
            <v>63.715136975055593</v>
          </cell>
          <cell r="BD31">
            <v>77.64569980404714</v>
          </cell>
          <cell r="BE31">
            <v>76.071463904212564</v>
          </cell>
          <cell r="BF31">
            <v>59.900154649478097</v>
          </cell>
        </row>
        <row r="32">
          <cell r="D32">
            <v>264.37590238481056</v>
          </cell>
          <cell r="E32">
            <v>258.36640533974492</v>
          </cell>
          <cell r="F32">
            <v>268.88974204342094</v>
          </cell>
          <cell r="G32">
            <v>283.95539010810381</v>
          </cell>
          <cell r="H32">
            <v>292.53500344610916</v>
          </cell>
          <cell r="I32">
            <v>296.56901642875528</v>
          </cell>
          <cell r="J32">
            <v>296.92084428590437</v>
          </cell>
          <cell r="K32">
            <v>295.51476556042127</v>
          </cell>
          <cell r="L32">
            <v>296.25759915269572</v>
          </cell>
          <cell r="M32">
            <v>325.55907834355651</v>
          </cell>
          <cell r="N32">
            <v>315.36214504733812</v>
          </cell>
          <cell r="O32">
            <v>314.21498517972447</v>
          </cell>
          <cell r="P32">
            <v>346.97912576137139</v>
          </cell>
          <cell r="Q32">
            <v>363.87358942819657</v>
          </cell>
          <cell r="R32">
            <v>380.99954146394873</v>
          </cell>
          <cell r="S32">
            <v>358.28184032060733</v>
          </cell>
          <cell r="T32">
            <v>362.04265379985384</v>
          </cell>
          <cell r="U32">
            <v>401.30375199184738</v>
          </cell>
          <cell r="V32">
            <v>408.80036705070535</v>
          </cell>
          <cell r="W32">
            <v>430.65379650440673</v>
          </cell>
          <cell r="X32">
            <v>450.01073844618065</v>
          </cell>
          <cell r="Y32">
            <v>481.84320688268087</v>
          </cell>
          <cell r="Z32">
            <v>520.12991082632379</v>
          </cell>
          <cell r="AA32">
            <v>511.86391870876827</v>
          </cell>
          <cell r="AB32">
            <v>532.46372071738051</v>
          </cell>
          <cell r="AC32">
            <v>543.5446413648956</v>
          </cell>
          <cell r="AD32">
            <v>597.56756584118068</v>
          </cell>
          <cell r="AE32">
            <v>612.57644625776038</v>
          </cell>
          <cell r="AF32">
            <v>646.76688723932125</v>
          </cell>
          <cell r="AG32">
            <v>685.18259849523861</v>
          </cell>
          <cell r="AH32">
            <v>688.5228197280818</v>
          </cell>
          <cell r="AI32">
            <v>707.93309279204129</v>
          </cell>
          <cell r="AJ32">
            <v>740.79051949990344</v>
          </cell>
          <cell r="AK32">
            <v>751.11613443087106</v>
          </cell>
          <cell r="AL32">
            <v>766.71576054044021</v>
          </cell>
          <cell r="AM32">
            <v>724.91484270750891</v>
          </cell>
          <cell r="AN32">
            <v>746.82259885834696</v>
          </cell>
          <cell r="AO32">
            <v>751.35380085742611</v>
          </cell>
          <cell r="AP32">
            <v>728.24796567480405</v>
          </cell>
          <cell r="AQ32">
            <v>732.5394387478143</v>
          </cell>
          <cell r="AR32">
            <v>759.54810545530972</v>
          </cell>
          <cell r="AS32">
            <v>766.98268874034193</v>
          </cell>
          <cell r="AT32">
            <v>772.6735435427214</v>
          </cell>
          <cell r="AU32">
            <v>819.79520090058008</v>
          </cell>
          <cell r="AV32">
            <v>858.33944832752161</v>
          </cell>
          <cell r="AW32">
            <v>873.40259859933997</v>
          </cell>
          <cell r="AX32">
            <v>866.43083334664186</v>
          </cell>
          <cell r="AY32">
            <v>857.1907148683855</v>
          </cell>
          <cell r="AZ32">
            <v>893.53351901545409</v>
          </cell>
          <cell r="BA32">
            <v>905.83633586766621</v>
          </cell>
          <cell r="BB32">
            <v>929.14655732120116</v>
          </cell>
          <cell r="BC32">
            <v>950.20735642403349</v>
          </cell>
          <cell r="BD32">
            <v>963.59959233294967</v>
          </cell>
          <cell r="BE32">
            <v>849.10931469669595</v>
          </cell>
          <cell r="BF32">
            <v>923.84103712413321</v>
          </cell>
        </row>
        <row r="33">
          <cell r="D33">
            <v>136.31208512041144</v>
          </cell>
          <cell r="E33">
            <v>141.00604217110413</v>
          </cell>
          <cell r="F33">
            <v>143.9444250173859</v>
          </cell>
          <cell r="G33">
            <v>147.64736334569426</v>
          </cell>
          <cell r="H33">
            <v>149.99275268651161</v>
          </cell>
          <cell r="I33">
            <v>153.55386827756203</v>
          </cell>
          <cell r="J33">
            <v>156.32001965592661</v>
          </cell>
          <cell r="K33">
            <v>157.2160285463259</v>
          </cell>
          <cell r="L33">
            <v>161.57200069210811</v>
          </cell>
          <cell r="M33">
            <v>163.25344897959681</v>
          </cell>
          <cell r="N33">
            <v>161.73977387626499</v>
          </cell>
          <cell r="O33">
            <v>162.50712730269123</v>
          </cell>
          <cell r="P33">
            <v>163.22922462603324</v>
          </cell>
          <cell r="Q33">
            <v>166.76108359609614</v>
          </cell>
          <cell r="R33">
            <v>169.91453753098571</v>
          </cell>
          <cell r="S33">
            <v>172.58260825043465</v>
          </cell>
          <cell r="T33">
            <v>175.20903595123809</v>
          </cell>
          <cell r="U33">
            <v>173.12503072021846</v>
          </cell>
          <cell r="V33">
            <v>174.86528609318452</v>
          </cell>
          <cell r="W33">
            <v>177.19355356559097</v>
          </cell>
          <cell r="X33">
            <v>180.14181861187228</v>
          </cell>
          <cell r="Y33">
            <v>184.47798207470427</v>
          </cell>
          <cell r="Z33">
            <v>188.07695815469154</v>
          </cell>
          <cell r="AA33">
            <v>181.56619777635569</v>
          </cell>
          <cell r="AB33">
            <v>188.16160045745013</v>
          </cell>
          <cell r="AC33">
            <v>192.84239939104458</v>
          </cell>
          <cell r="AD33">
            <v>196.07050551635959</v>
          </cell>
          <cell r="AE33">
            <v>199.12842589576564</v>
          </cell>
          <cell r="AF33">
            <v>202.75342889631816</v>
          </cell>
          <cell r="AG33">
            <v>204.95860263445431</v>
          </cell>
          <cell r="AH33">
            <v>209.63353751487992</v>
          </cell>
          <cell r="AI33">
            <v>211.90688319576799</v>
          </cell>
          <cell r="AJ33">
            <v>215.6709817612961</v>
          </cell>
          <cell r="AK33">
            <v>219.54107269833358</v>
          </cell>
          <cell r="AL33">
            <v>225.50854991349354</v>
          </cell>
          <cell r="AM33">
            <v>230.62967601814421</v>
          </cell>
          <cell r="AN33">
            <v>235.11140920641782</v>
          </cell>
          <cell r="AO33">
            <v>236.12448905708524</v>
          </cell>
          <cell r="AP33">
            <v>239.47387303443566</v>
          </cell>
          <cell r="AQ33">
            <v>241.7403349086421</v>
          </cell>
          <cell r="AR33">
            <v>246.06080686769621</v>
          </cell>
          <cell r="AS33">
            <v>249.6585390522479</v>
          </cell>
          <cell r="AT33">
            <v>252.4634604611739</v>
          </cell>
          <cell r="AU33">
            <v>254.62646616389441</v>
          </cell>
          <cell r="AV33">
            <v>258.71668997538444</v>
          </cell>
          <cell r="AW33">
            <v>261.32790535403984</v>
          </cell>
          <cell r="AX33">
            <v>264.83020008817675</v>
          </cell>
          <cell r="AY33">
            <v>267.90150537429787</v>
          </cell>
          <cell r="AZ33">
            <v>272.69386248012012</v>
          </cell>
          <cell r="BA33">
            <v>275.39378188663602</v>
          </cell>
          <cell r="BB33">
            <v>278.3154688131209</v>
          </cell>
          <cell r="BC33">
            <v>280.74968222388259</v>
          </cell>
          <cell r="BD33">
            <v>285.24118056798602</v>
          </cell>
          <cell r="BE33">
            <v>288.50582654239196</v>
          </cell>
          <cell r="BF33">
            <v>290.89658677211219</v>
          </cell>
        </row>
        <row r="36">
          <cell r="D36">
            <v>627.70729294379794</v>
          </cell>
          <cell r="E36">
            <v>688.34811034454435</v>
          </cell>
          <cell r="F36">
            <v>705.95956566369159</v>
          </cell>
          <cell r="G36">
            <v>667.05063286208258</v>
          </cell>
          <cell r="H36">
            <v>691.69463489367172</v>
          </cell>
          <cell r="I36">
            <v>658.27519834962868</v>
          </cell>
          <cell r="J36">
            <v>689.18794129494881</v>
          </cell>
          <cell r="K36">
            <v>720.59311437923554</v>
          </cell>
          <cell r="L36">
            <v>776.54409404931755</v>
          </cell>
          <cell r="M36">
            <v>816.52852811026969</v>
          </cell>
          <cell r="N36">
            <v>886.84289750602102</v>
          </cell>
          <cell r="O36">
            <v>976.42690702176299</v>
          </cell>
          <cell r="P36">
            <v>1087.1643908277717</v>
          </cell>
          <cell r="Q36">
            <v>1135.6988837620343</v>
          </cell>
          <cell r="R36">
            <v>1204.0971539413813</v>
          </cell>
          <cell r="S36">
            <v>1171.0296665023293</v>
          </cell>
          <cell r="T36">
            <v>1114.6321539501018</v>
          </cell>
          <cell r="U36">
            <v>1109.2264527268248</v>
          </cell>
          <cell r="V36">
            <v>1210.3308439811719</v>
          </cell>
          <cell r="W36">
            <v>1224.501466814301</v>
          </cell>
          <cell r="X36">
            <v>1282.0577443211739</v>
          </cell>
          <cell r="Y36">
            <v>1284.2042715146558</v>
          </cell>
          <cell r="Z36">
            <v>1381.6308687680441</v>
          </cell>
          <cell r="AA36">
            <v>1431.5971938635482</v>
          </cell>
          <cell r="AB36">
            <v>1500.3659398967575</v>
          </cell>
          <cell r="AC36">
            <v>1604.844328325169</v>
          </cell>
          <cell r="AD36">
            <v>1687.2043555407724</v>
          </cell>
          <cell r="AE36">
            <v>1702.5946497150492</v>
          </cell>
          <cell r="AF36">
            <v>1639.4251313349453</v>
          </cell>
          <cell r="AG36">
            <v>1780.3870137188635</v>
          </cell>
          <cell r="AH36">
            <v>1649.1119780882611</v>
          </cell>
          <cell r="AI36">
            <v>1708.8514414052895</v>
          </cell>
          <cell r="AJ36">
            <v>1768.5757285431869</v>
          </cell>
          <cell r="AK36">
            <v>1830.2720078567206</v>
          </cell>
          <cell r="AL36">
            <v>2001.6597635819455</v>
          </cell>
          <cell r="AM36">
            <v>2030.1234599588481</v>
          </cell>
          <cell r="AN36">
            <v>1968.2680229681459</v>
          </cell>
          <cell r="AO36">
            <v>2133.1005099448657</v>
          </cell>
          <cell r="AP36">
            <v>2246.1641627653521</v>
          </cell>
          <cell r="AQ36">
            <v>2297.011290521637</v>
          </cell>
          <cell r="AR36">
            <v>2352.9344579088643</v>
          </cell>
          <cell r="AS36">
            <v>2549.0062405014619</v>
          </cell>
          <cell r="AT36">
            <v>2490.688776861432</v>
          </cell>
          <cell r="AU36">
            <v>2429.4914783495419</v>
          </cell>
          <cell r="AV36">
            <v>2477.7014018012151</v>
          </cell>
          <cell r="AW36">
            <v>2660.0520966291647</v>
          </cell>
          <cell r="AX36">
            <v>2622.2755831855197</v>
          </cell>
          <cell r="AY36">
            <v>1658.4176229458535</v>
          </cell>
          <cell r="AZ36">
            <v>2543.7913789513877</v>
          </cell>
          <cell r="BA36">
            <v>2754.2808956714211</v>
          </cell>
          <cell r="BB36">
            <v>2629.6837236815873</v>
          </cell>
          <cell r="BC36">
            <v>2694.7706886162214</v>
          </cell>
          <cell r="BD36">
            <v>2541.0864318821905</v>
          </cell>
          <cell r="BE36">
            <v>2955.9233904060834</v>
          </cell>
          <cell r="BF36">
            <v>2959.2128236295985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_Trans"/>
      <sheetName val="Trend_Trans"/>
      <sheetName val="SA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CalcResults2"/>
      <sheetName val="Lookups"/>
      <sheetName val="Sheet1"/>
    </sheetNames>
    <sheetDataSet>
      <sheetData sheetId="0"/>
      <sheetData sheetId="1">
        <row r="4">
          <cell r="C4">
            <v>456.50456339544797</v>
          </cell>
          <cell r="D4">
            <v>495.41613773214601</v>
          </cell>
          <cell r="E4">
            <v>363.41582344869698</v>
          </cell>
          <cell r="F4">
            <v>594.42493931334604</v>
          </cell>
          <cell r="G4">
            <v>426.08730282336899</v>
          </cell>
          <cell r="H4">
            <v>448.92251906907501</v>
          </cell>
          <cell r="I4">
            <v>526.00223844156699</v>
          </cell>
          <cell r="J4">
            <v>509.15438117901101</v>
          </cell>
          <cell r="K4">
            <v>547.60614927868596</v>
          </cell>
          <cell r="L4">
            <v>530.39960183669302</v>
          </cell>
          <cell r="M4">
            <v>484.51367211349799</v>
          </cell>
          <cell r="N4">
            <v>529.45121360757798</v>
          </cell>
          <cell r="O4">
            <v>491.70985130185102</v>
          </cell>
          <cell r="P4">
            <v>512.52504176535297</v>
          </cell>
          <cell r="Q4">
            <v>545.74876643879895</v>
          </cell>
          <cell r="R4">
            <v>540.99547840650803</v>
          </cell>
          <cell r="S4">
            <v>535.78732340987801</v>
          </cell>
          <cell r="T4">
            <v>554.216619019527</v>
          </cell>
          <cell r="U4">
            <v>489.88936633646199</v>
          </cell>
          <cell r="V4">
            <v>505.74999765264698</v>
          </cell>
          <cell r="W4">
            <v>519.53556985768898</v>
          </cell>
          <cell r="X4">
            <v>500.44407643468799</v>
          </cell>
          <cell r="Y4">
            <v>566.94630081181504</v>
          </cell>
          <cell r="Z4">
            <v>581.94135719917006</v>
          </cell>
          <cell r="AA4">
            <v>608.00963397612202</v>
          </cell>
          <cell r="AB4">
            <v>568.89849515479</v>
          </cell>
          <cell r="AC4">
            <v>577.22447704597596</v>
          </cell>
          <cell r="AD4">
            <v>586.07082383777799</v>
          </cell>
          <cell r="AE4">
            <v>505.96742576114099</v>
          </cell>
          <cell r="AF4">
            <v>709.357588425872</v>
          </cell>
          <cell r="AG4">
            <v>653.22402035424898</v>
          </cell>
          <cell r="AH4">
            <v>689.04944833712204</v>
          </cell>
          <cell r="AI4">
            <v>713.21184189798601</v>
          </cell>
          <cell r="AJ4">
            <v>671.28343321734201</v>
          </cell>
          <cell r="AK4">
            <v>662.30556688092702</v>
          </cell>
          <cell r="AL4">
            <v>660.48387303942002</v>
          </cell>
          <cell r="AM4">
            <v>713.367765181854</v>
          </cell>
          <cell r="AN4">
            <v>709.33277906274895</v>
          </cell>
          <cell r="AO4">
            <v>673.847973903872</v>
          </cell>
          <cell r="AP4">
            <v>737.75175549200401</v>
          </cell>
          <cell r="AQ4">
            <v>732.91164853730595</v>
          </cell>
          <cell r="AR4">
            <v>767.83019143033005</v>
          </cell>
          <cell r="AS4">
            <v>807.20267830453997</v>
          </cell>
          <cell r="AT4">
            <v>745.82458005401998</v>
          </cell>
          <cell r="AU4">
            <v>800.98488916687404</v>
          </cell>
          <cell r="AV4">
            <v>866.92293756448305</v>
          </cell>
          <cell r="AW4">
            <v>906.56481767604998</v>
          </cell>
          <cell r="AX4">
            <v>858.282522822239</v>
          </cell>
          <cell r="AY4">
            <v>943.41243114807503</v>
          </cell>
          <cell r="AZ4">
            <v>950.03936347720401</v>
          </cell>
          <cell r="BA4">
            <v>902.25895859397804</v>
          </cell>
        </row>
        <row r="5">
          <cell r="C5">
            <v>2943.87614429937</v>
          </cell>
          <cell r="D5">
            <v>3019.5477811057899</v>
          </cell>
          <cell r="E5">
            <v>3227.6685247504502</v>
          </cell>
          <cell r="F5">
            <v>3214.3734665306401</v>
          </cell>
          <cell r="G5">
            <v>2938.1208676740498</v>
          </cell>
          <cell r="H5">
            <v>3068.2006574021698</v>
          </cell>
          <cell r="I5">
            <v>3358.84657019617</v>
          </cell>
          <cell r="J5">
            <v>3370.028958029</v>
          </cell>
          <cell r="K5">
            <v>3151.4499774125002</v>
          </cell>
          <cell r="L5">
            <v>3288.2071263394</v>
          </cell>
          <cell r="M5">
            <v>2920.90994610404</v>
          </cell>
          <cell r="N5">
            <v>2910.2577281702602</v>
          </cell>
          <cell r="O5">
            <v>3597.6617057854801</v>
          </cell>
          <cell r="P5">
            <v>2743.2975905684302</v>
          </cell>
          <cell r="Q5">
            <v>2763.85207796749</v>
          </cell>
          <cell r="R5">
            <v>2711.8809851423898</v>
          </cell>
          <cell r="S5">
            <v>3496.67416467578</v>
          </cell>
          <cell r="T5">
            <v>2712.31897358285</v>
          </cell>
          <cell r="U5">
            <v>2978.6085565916901</v>
          </cell>
          <cell r="V5">
            <v>3165.6875324859602</v>
          </cell>
          <cell r="W5">
            <v>3143.0125054717601</v>
          </cell>
          <cell r="X5">
            <v>3458.9293646392998</v>
          </cell>
          <cell r="Y5">
            <v>3136.9319201943999</v>
          </cell>
          <cell r="Z5">
            <v>3236.1774687923798</v>
          </cell>
          <cell r="AA5">
            <v>3174.4516852896199</v>
          </cell>
          <cell r="AB5">
            <v>3427.6389573869701</v>
          </cell>
          <cell r="AC5">
            <v>3306.1186319585299</v>
          </cell>
          <cell r="AD5">
            <v>3268.46066371188</v>
          </cell>
          <cell r="AE5">
            <v>3242.2315747098901</v>
          </cell>
          <cell r="AF5">
            <v>3303.8203755854502</v>
          </cell>
          <cell r="AG5">
            <v>3498.3375745442499</v>
          </cell>
          <cell r="AH5">
            <v>3473.4892600496601</v>
          </cell>
          <cell r="AI5">
            <v>3618.8642347311702</v>
          </cell>
          <cell r="AJ5">
            <v>3575.2994779544701</v>
          </cell>
          <cell r="AK5">
            <v>3820.7340231153198</v>
          </cell>
          <cell r="AL5">
            <v>3604.0830877723401</v>
          </cell>
          <cell r="AM5">
            <v>3619.2098055852198</v>
          </cell>
          <cell r="AN5">
            <v>3524.7557934605102</v>
          </cell>
          <cell r="AO5">
            <v>4009.4512951945098</v>
          </cell>
          <cell r="AP5">
            <v>3785.9169153772</v>
          </cell>
          <cell r="AQ5">
            <v>3767.9627632547999</v>
          </cell>
          <cell r="AR5">
            <v>3832.8927580382401</v>
          </cell>
          <cell r="AS5">
            <v>3620.4857558728399</v>
          </cell>
          <cell r="AT5">
            <v>4250.8316667019799</v>
          </cell>
          <cell r="AU5">
            <v>4162.8268538101802</v>
          </cell>
          <cell r="AV5">
            <v>4231.8605778832698</v>
          </cell>
          <cell r="AW5">
            <v>3376.0963436970101</v>
          </cell>
          <cell r="AX5">
            <v>4004.3979133440198</v>
          </cell>
          <cell r="AY5">
            <v>4158.2102587700901</v>
          </cell>
          <cell r="AZ5">
            <v>3897.0277799793098</v>
          </cell>
          <cell r="BA5">
            <v>3737.9232753084202</v>
          </cell>
        </row>
        <row r="6">
          <cell r="C6">
            <v>651.31195867464498</v>
          </cell>
          <cell r="D6">
            <v>660.90719126533997</v>
          </cell>
          <cell r="E6">
            <v>668.78326192569398</v>
          </cell>
          <cell r="F6">
            <v>669.96560980287597</v>
          </cell>
          <cell r="G6">
            <v>673.45557348542502</v>
          </cell>
          <cell r="H6">
            <v>676.24479134069998</v>
          </cell>
          <cell r="I6">
            <v>678.82869867927297</v>
          </cell>
          <cell r="J6">
            <v>684.07073536776295</v>
          </cell>
          <cell r="K6">
            <v>689.28776938470696</v>
          </cell>
          <cell r="L6">
            <v>692.85643371643005</v>
          </cell>
          <cell r="M6">
            <v>695.64197589754303</v>
          </cell>
          <cell r="N6">
            <v>698.14521424380303</v>
          </cell>
          <cell r="O6">
            <v>693.12003074562097</v>
          </cell>
          <cell r="P6">
            <v>689.21334739583494</v>
          </cell>
          <cell r="Q6">
            <v>731.91405684730398</v>
          </cell>
          <cell r="R6">
            <v>730.62898686856499</v>
          </cell>
          <cell r="S6">
            <v>729.63738877719197</v>
          </cell>
          <cell r="T6">
            <v>733.47816428108899</v>
          </cell>
          <cell r="U6">
            <v>728.48770679366396</v>
          </cell>
          <cell r="V6">
            <v>731.53058243669102</v>
          </cell>
          <cell r="W6">
            <v>743.12769249952305</v>
          </cell>
          <cell r="X6">
            <v>749.49157141697196</v>
          </cell>
          <cell r="Y6">
            <v>756.59691096195002</v>
          </cell>
          <cell r="Z6">
            <v>759.74773293819305</v>
          </cell>
          <cell r="AA6">
            <v>759.66699995062697</v>
          </cell>
          <cell r="AB6">
            <v>765.06081705690599</v>
          </cell>
          <cell r="AC6">
            <v>773.97646656388201</v>
          </cell>
          <cell r="AD6">
            <v>793.79900943235896</v>
          </cell>
          <cell r="AE6">
            <v>802.21503408821195</v>
          </cell>
          <cell r="AF6">
            <v>821.03387332097896</v>
          </cell>
          <cell r="AG6">
            <v>836.01938068054096</v>
          </cell>
          <cell r="AH6">
            <v>849.96909908024895</v>
          </cell>
          <cell r="AI6">
            <v>867.89940358153501</v>
          </cell>
          <cell r="AJ6">
            <v>875.58247463026805</v>
          </cell>
          <cell r="AK6">
            <v>894.92896211571997</v>
          </cell>
          <cell r="AL6">
            <v>906.59953018160104</v>
          </cell>
          <cell r="AM6">
            <v>925.05693160062697</v>
          </cell>
          <cell r="AN6">
            <v>942.88344174308804</v>
          </cell>
          <cell r="AO6">
            <v>957.86088422891703</v>
          </cell>
          <cell r="AP6">
            <v>979.56392840038495</v>
          </cell>
          <cell r="AQ6">
            <v>997.51972980161497</v>
          </cell>
          <cell r="AR6">
            <v>1017.12189983241</v>
          </cell>
          <cell r="AS6">
            <v>1036.9037075270801</v>
          </cell>
          <cell r="AT6">
            <v>1054.19435321529</v>
          </cell>
          <cell r="AU6">
            <v>1072.9871640226299</v>
          </cell>
          <cell r="AV6">
            <v>1094.24465090637</v>
          </cell>
          <cell r="AW6">
            <v>1116.8784886713199</v>
          </cell>
          <cell r="AX6">
            <v>1141.4620908940401</v>
          </cell>
          <cell r="AY6">
            <v>1163.0537301839599</v>
          </cell>
          <cell r="AZ6">
            <v>1184.37111522997</v>
          </cell>
          <cell r="BA6">
            <v>1208.2352876038999</v>
          </cell>
        </row>
        <row r="7">
          <cell r="C7">
            <v>3.4568370860873201</v>
          </cell>
          <cell r="D7">
            <v>3.6002823142773699</v>
          </cell>
          <cell r="E7">
            <v>3.8540742165082502</v>
          </cell>
          <cell r="F7">
            <v>3.7823957667141701</v>
          </cell>
          <cell r="G7">
            <v>3.84405215680985</v>
          </cell>
          <cell r="H7">
            <v>3.8123505958403601</v>
          </cell>
          <cell r="I7">
            <v>3.79598661539349</v>
          </cell>
          <cell r="J7">
            <v>3.5541183531151601</v>
          </cell>
          <cell r="K7">
            <v>3.3035931106727601</v>
          </cell>
          <cell r="L7">
            <v>3.2127519748917499</v>
          </cell>
          <cell r="M7">
            <v>3.2468073141323601</v>
          </cell>
          <cell r="N7">
            <v>3.26417551663214</v>
          </cell>
          <cell r="O7">
            <v>3.4664139454822802</v>
          </cell>
          <cell r="P7">
            <v>3.5478418313612798</v>
          </cell>
          <cell r="Q7">
            <v>3.5871106689109298</v>
          </cell>
          <cell r="R7">
            <v>3.5504633219693198</v>
          </cell>
          <cell r="S7">
            <v>3.4170767011786198</v>
          </cell>
          <cell r="T7">
            <v>3.45399406711948</v>
          </cell>
          <cell r="U7">
            <v>3.5456531561706499</v>
          </cell>
          <cell r="V7">
            <v>3.75139578137449</v>
          </cell>
          <cell r="W7">
            <v>4.0625633060268296</v>
          </cell>
          <cell r="X7">
            <v>4.18093813598695</v>
          </cell>
          <cell r="Y7">
            <v>4.2468638933304899</v>
          </cell>
          <cell r="Z7">
            <v>4.2430824231939201</v>
          </cell>
          <cell r="AA7">
            <v>4.0148534697665603</v>
          </cell>
          <cell r="AB7">
            <v>3.9063357217982899</v>
          </cell>
          <cell r="AC7">
            <v>3.91943533336093</v>
          </cell>
          <cell r="AD7">
            <v>3.9725983055395502</v>
          </cell>
          <cell r="AE7">
            <v>4.0839615065663102</v>
          </cell>
          <cell r="AF7">
            <v>4.0878966379504904</v>
          </cell>
          <cell r="AG7">
            <v>4.1338367132867804</v>
          </cell>
          <cell r="AH7">
            <v>4.1980156554136698</v>
          </cell>
          <cell r="AI7">
            <v>4.0826856227509998</v>
          </cell>
          <cell r="AJ7">
            <v>4.0099891105844403</v>
          </cell>
          <cell r="AK7">
            <v>4.0475091061628499</v>
          </cell>
          <cell r="AL7">
            <v>4.2422129960560504</v>
          </cell>
          <cell r="AM7">
            <v>4.2703307572838103</v>
          </cell>
          <cell r="AN7">
            <v>4.3762953270356997</v>
          </cell>
          <cell r="AO7">
            <v>4.3680030471556703</v>
          </cell>
          <cell r="AP7">
            <v>4.8653173097794999</v>
          </cell>
          <cell r="AQ7">
            <v>5.0298027617644596</v>
          </cell>
          <cell r="AR7">
            <v>5.3500440204470499</v>
          </cell>
          <cell r="AS7">
            <v>4.26409362468093</v>
          </cell>
          <cell r="AT7">
            <v>4.1625147362980002</v>
          </cell>
          <cell r="AU7">
            <v>4.6122018848686999</v>
          </cell>
          <cell r="AV7">
            <v>4.8293504683945603</v>
          </cell>
          <cell r="AW7">
            <v>5.3966640947852804</v>
          </cell>
          <cell r="AX7">
            <v>4.9527077037147</v>
          </cell>
          <cell r="AY7">
            <v>5.1300089569251304</v>
          </cell>
          <cell r="AZ7">
            <v>5.1815384555358603</v>
          </cell>
          <cell r="BA7">
            <v>5.8649742817800696</v>
          </cell>
        </row>
        <row r="8">
          <cell r="C8">
            <v>666.83388766365101</v>
          </cell>
          <cell r="D8">
            <v>651.87886498192995</v>
          </cell>
          <cell r="E8">
            <v>716.43763710024996</v>
          </cell>
          <cell r="F8">
            <v>780.15452691112205</v>
          </cell>
          <cell r="G8">
            <v>782.93600099204696</v>
          </cell>
          <cell r="H8">
            <v>830.11011411260995</v>
          </cell>
          <cell r="I8">
            <v>783.44604048719202</v>
          </cell>
          <cell r="J8">
            <v>720.51293922726597</v>
          </cell>
          <cell r="K8">
            <v>1124.09435603421</v>
          </cell>
          <cell r="L8">
            <v>570.60319047048699</v>
          </cell>
          <cell r="M8">
            <v>723.54009864496402</v>
          </cell>
          <cell r="N8">
            <v>740.07675711663001</v>
          </cell>
          <cell r="O8">
            <v>790.69475554069697</v>
          </cell>
          <cell r="P8">
            <v>1022.76337601292</v>
          </cell>
          <cell r="Q8">
            <v>936.44081714548599</v>
          </cell>
          <cell r="R8">
            <v>760.53255679192</v>
          </cell>
          <cell r="S8">
            <v>877.14992793206898</v>
          </cell>
          <cell r="T8">
            <v>1026.27616644966</v>
          </cell>
          <cell r="U8">
            <v>859.35299143863301</v>
          </cell>
          <cell r="V8">
            <v>868.780496609137</v>
          </cell>
          <cell r="W8">
            <v>931.39084799488296</v>
          </cell>
          <cell r="X8">
            <v>921.36695525782397</v>
          </cell>
          <cell r="Y8">
            <v>915.78738958555402</v>
          </cell>
          <cell r="Z8">
            <v>920.71499471001596</v>
          </cell>
          <cell r="AA8">
            <v>881.49377286518904</v>
          </cell>
          <cell r="AB8">
            <v>889.18450618659494</v>
          </cell>
          <cell r="AC8">
            <v>1172.78159892283</v>
          </cell>
          <cell r="AD8">
            <v>917.91606859984199</v>
          </cell>
          <cell r="AE8">
            <v>971.86452693139597</v>
          </cell>
          <cell r="AF8">
            <v>999.72950813550801</v>
          </cell>
          <cell r="AG8">
            <v>1011.55364716955</v>
          </cell>
          <cell r="AH8">
            <v>1013.79061752207</v>
          </cell>
          <cell r="AI8">
            <v>1014.05795261367</v>
          </cell>
          <cell r="AJ8">
            <v>1011.11148779861</v>
          </cell>
          <cell r="AK8">
            <v>1042.8059644134601</v>
          </cell>
          <cell r="AL8">
            <v>1064.43627204685</v>
          </cell>
          <cell r="AM8">
            <v>1059.0777915127501</v>
          </cell>
          <cell r="AN8">
            <v>1058.58765121327</v>
          </cell>
          <cell r="AO8">
            <v>1061.8162258320799</v>
          </cell>
          <cell r="AP8">
            <v>1103.77258021484</v>
          </cell>
          <cell r="AQ8">
            <v>1113.1794141273399</v>
          </cell>
          <cell r="AR8">
            <v>1128.99209019358</v>
          </cell>
          <cell r="AS8">
            <v>1103.84622685152</v>
          </cell>
          <cell r="AT8">
            <v>1077.8408135903001</v>
          </cell>
          <cell r="AU8">
            <v>1066.4099856748701</v>
          </cell>
          <cell r="AV8">
            <v>1132.8492051057001</v>
          </cell>
          <cell r="AW8">
            <v>1171.3662788829399</v>
          </cell>
          <cell r="AX8">
            <v>1184.97295924491</v>
          </cell>
          <cell r="AY8">
            <v>1216.7286889934401</v>
          </cell>
          <cell r="AZ8">
            <v>1234.0443172165101</v>
          </cell>
          <cell r="BA8">
            <v>1360.5100653279201</v>
          </cell>
        </row>
        <row r="9">
          <cell r="C9">
            <v>565.85505472996601</v>
          </cell>
          <cell r="D9">
            <v>559.81666244856797</v>
          </cell>
          <cell r="E9">
            <v>551.30501800130105</v>
          </cell>
          <cell r="F9">
            <v>569.88840188179199</v>
          </cell>
          <cell r="G9">
            <v>550.910339317948</v>
          </cell>
          <cell r="H9">
            <v>559.16225149950105</v>
          </cell>
          <cell r="I9">
            <v>559.66015503076198</v>
          </cell>
          <cell r="J9">
            <v>561.55838297259004</v>
          </cell>
          <cell r="K9">
            <v>553.29635889925498</v>
          </cell>
          <cell r="L9">
            <v>554.48057836094699</v>
          </cell>
          <cell r="M9">
            <v>585.86003197369496</v>
          </cell>
          <cell r="N9">
            <v>564.79537900217304</v>
          </cell>
          <cell r="O9">
            <v>585.61864335591497</v>
          </cell>
          <cell r="P9">
            <v>591.67553443419695</v>
          </cell>
          <cell r="Q9">
            <v>585.12699756815095</v>
          </cell>
          <cell r="R9">
            <v>416.44115858126798</v>
          </cell>
          <cell r="S9">
            <v>571.89357883012303</v>
          </cell>
          <cell r="T9">
            <v>559.06308335055098</v>
          </cell>
          <cell r="U9">
            <v>559.07289039408499</v>
          </cell>
          <cell r="V9">
            <v>534.81962480403297</v>
          </cell>
          <cell r="W9">
            <v>556.98188583352498</v>
          </cell>
          <cell r="X9">
            <v>578.21906415680905</v>
          </cell>
          <cell r="Y9">
            <v>547.20318565232799</v>
          </cell>
          <cell r="Z9">
            <v>575.532441656929</v>
          </cell>
          <cell r="AA9">
            <v>596.01699493512797</v>
          </cell>
          <cell r="AB9">
            <v>583.25426298505704</v>
          </cell>
          <cell r="AC9">
            <v>598.01236489884104</v>
          </cell>
          <cell r="AD9">
            <v>589.22596774349597</v>
          </cell>
          <cell r="AE9">
            <v>569.25792699394799</v>
          </cell>
          <cell r="AF9">
            <v>572.99142270164396</v>
          </cell>
          <cell r="AG9">
            <v>537.15903314800698</v>
          </cell>
          <cell r="AH9">
            <v>503.19825936603502</v>
          </cell>
          <cell r="AI9">
            <v>429.99356290314802</v>
          </cell>
          <cell r="AJ9">
            <v>395.57928457264597</v>
          </cell>
          <cell r="AK9">
            <v>369.468998211258</v>
          </cell>
          <cell r="AL9">
            <v>437.50628856388101</v>
          </cell>
          <cell r="AM9">
            <v>486.23830839269903</v>
          </cell>
          <cell r="AN9">
            <v>546.58397764014796</v>
          </cell>
          <cell r="AO9">
            <v>616.011519288307</v>
          </cell>
          <cell r="AP9">
            <v>623.500259137743</v>
          </cell>
          <cell r="AQ9">
            <v>615.82673622397499</v>
          </cell>
          <cell r="AR9">
            <v>581.17584711231905</v>
          </cell>
          <cell r="AS9">
            <v>553.97302758938099</v>
          </cell>
          <cell r="AT9">
            <v>527.869460931513</v>
          </cell>
          <cell r="AU9">
            <v>524.21563540292402</v>
          </cell>
          <cell r="AV9">
            <v>552.05236366917404</v>
          </cell>
          <cell r="AW9">
            <v>502.014743310499</v>
          </cell>
          <cell r="AX9">
            <v>501.00473193558503</v>
          </cell>
          <cell r="AY9">
            <v>564.77741176251595</v>
          </cell>
          <cell r="AZ9">
            <v>531.25849279114004</v>
          </cell>
          <cell r="BA9">
            <v>571.12095612404198</v>
          </cell>
        </row>
        <row r="10">
          <cell r="C10">
            <v>93.618110633595407</v>
          </cell>
          <cell r="D10">
            <v>150.364469630195</v>
          </cell>
          <cell r="E10">
            <v>134.33188439929799</v>
          </cell>
          <cell r="F10">
            <v>153.11814555930499</v>
          </cell>
          <cell r="G10">
            <v>202.79678775949401</v>
          </cell>
          <cell r="H10">
            <v>232.50305869621101</v>
          </cell>
          <cell r="I10">
            <v>166.27910188544701</v>
          </cell>
          <cell r="J10">
            <v>110.723856102805</v>
          </cell>
          <cell r="K10">
            <v>93.921888272383697</v>
          </cell>
          <cell r="L10">
            <v>97.7805771180101</v>
          </cell>
          <cell r="M10">
            <v>174.44847824199101</v>
          </cell>
          <cell r="N10">
            <v>245.03189128052699</v>
          </cell>
          <cell r="O10">
            <v>239.797716435985</v>
          </cell>
          <cell r="P10">
            <v>166.18019765546299</v>
          </cell>
          <cell r="Q10">
            <v>162.92394413539199</v>
          </cell>
          <cell r="R10">
            <v>151.52548995579701</v>
          </cell>
          <cell r="S10">
            <v>164.18597500586901</v>
          </cell>
          <cell r="T10">
            <v>122.92148789110399</v>
          </cell>
          <cell r="U10">
            <v>236.73702159048199</v>
          </cell>
          <cell r="V10">
            <v>206.98424267479501</v>
          </cell>
          <cell r="W10">
            <v>177.09517015129401</v>
          </cell>
          <cell r="X10">
            <v>218.64142854030999</v>
          </cell>
          <cell r="Y10">
            <v>245.64173350911</v>
          </cell>
          <cell r="Z10">
            <v>250.06355241123001</v>
          </cell>
          <cell r="AA10">
            <v>285.66390835165203</v>
          </cell>
          <cell r="AB10">
            <v>281.02448784964901</v>
          </cell>
          <cell r="AC10">
            <v>233.527234110368</v>
          </cell>
          <cell r="AD10">
            <v>223.595932811967</v>
          </cell>
          <cell r="AE10">
            <v>282.467746576563</v>
          </cell>
          <cell r="AF10">
            <v>341.77170508871399</v>
          </cell>
          <cell r="AG10">
            <v>341.59404231654003</v>
          </cell>
          <cell r="AH10">
            <v>380.349534649112</v>
          </cell>
          <cell r="AI10">
            <v>305.82836271476202</v>
          </cell>
          <cell r="AJ10">
            <v>277.90882519124</v>
          </cell>
          <cell r="AK10">
            <v>316.930420100265</v>
          </cell>
          <cell r="AL10">
            <v>387.35789762077701</v>
          </cell>
          <cell r="AM10">
            <v>358.95552041483398</v>
          </cell>
          <cell r="AN10">
            <v>298.74155354215401</v>
          </cell>
          <cell r="AO10">
            <v>437.40800022036899</v>
          </cell>
          <cell r="AP10">
            <v>415.34047817368003</v>
          </cell>
          <cell r="AQ10">
            <v>459.88038839126</v>
          </cell>
          <cell r="AR10">
            <v>581.01369612250801</v>
          </cell>
          <cell r="AS10">
            <v>447.17500307893403</v>
          </cell>
          <cell r="AT10">
            <v>279.83008349834301</v>
          </cell>
          <cell r="AU10">
            <v>572.46798335704398</v>
          </cell>
          <cell r="AV10">
            <v>478.456738998731</v>
          </cell>
          <cell r="AW10">
            <v>394.07801523173799</v>
          </cell>
          <cell r="AX10">
            <v>428.94213060182898</v>
          </cell>
          <cell r="AY10">
            <v>302.38504385278901</v>
          </cell>
          <cell r="AZ10">
            <v>1166.6971418742801</v>
          </cell>
          <cell r="BA10">
            <v>971.32294913894998</v>
          </cell>
        </row>
        <row r="11">
          <cell r="C11">
            <v>3149.28508173205</v>
          </cell>
          <cell r="D11">
            <v>3163.6097470250302</v>
          </cell>
          <cell r="E11">
            <v>3360.7495429022401</v>
          </cell>
          <cell r="F11">
            <v>3451.50357641764</v>
          </cell>
          <cell r="G11">
            <v>3492.1970144706302</v>
          </cell>
          <cell r="H11">
            <v>3796.1418876652501</v>
          </cell>
          <cell r="I11">
            <v>3319.5740150329202</v>
          </cell>
          <cell r="J11">
            <v>3554.7840933217899</v>
          </cell>
          <cell r="K11">
            <v>3625.8621766083402</v>
          </cell>
          <cell r="L11">
            <v>3640.98903095683</v>
          </cell>
          <cell r="M11">
            <v>3676.0388841661602</v>
          </cell>
          <cell r="N11">
            <v>3585.2241422823199</v>
          </cell>
          <cell r="O11">
            <v>3561.0739454029299</v>
          </cell>
          <cell r="P11">
            <v>3547.6750094643398</v>
          </cell>
          <cell r="Q11">
            <v>3516.7921633896399</v>
          </cell>
          <cell r="R11">
            <v>3552.4230251271201</v>
          </cell>
          <cell r="S11">
            <v>3444.1121187567601</v>
          </cell>
          <cell r="T11">
            <v>3491.9560750113801</v>
          </cell>
          <cell r="U11">
            <v>3683.0904013880299</v>
          </cell>
          <cell r="V11">
            <v>3873.7448324191801</v>
          </cell>
          <cell r="W11">
            <v>3920.71197015703</v>
          </cell>
          <cell r="X11">
            <v>3976.6733920869701</v>
          </cell>
          <cell r="Y11">
            <v>4076.0987008832499</v>
          </cell>
          <cell r="Z11">
            <v>4221.0383530231102</v>
          </cell>
          <cell r="AA11">
            <v>4319.22399107812</v>
          </cell>
          <cell r="AB11">
            <v>4210.5943104386897</v>
          </cell>
          <cell r="AC11">
            <v>3642.4869593131002</v>
          </cell>
          <cell r="AD11">
            <v>4123.9153447482504</v>
          </cell>
          <cell r="AE11">
            <v>4062.0774160515798</v>
          </cell>
          <cell r="AF11">
            <v>4172.3886307595303</v>
          </cell>
          <cell r="AG11">
            <v>4359.3421825017904</v>
          </cell>
          <cell r="AH11">
            <v>4269.3368659861499</v>
          </cell>
          <cell r="AI11">
            <v>4284.1428539894296</v>
          </cell>
          <cell r="AJ11">
            <v>4327.0805065737004</v>
          </cell>
          <cell r="AK11">
            <v>4440.4786922502599</v>
          </cell>
          <cell r="AL11">
            <v>4593.1673601546499</v>
          </cell>
          <cell r="AM11">
            <v>4595.7284685595296</v>
          </cell>
          <cell r="AN11">
            <v>4683.8622647120701</v>
          </cell>
          <cell r="AO11">
            <v>4788.73403706712</v>
          </cell>
          <cell r="AP11">
            <v>4930.9735600123704</v>
          </cell>
          <cell r="AQ11">
            <v>5138.3151677334899</v>
          </cell>
          <cell r="AR11">
            <v>5043.4164034429195</v>
          </cell>
          <cell r="AS11">
            <v>4766.2456323090501</v>
          </cell>
          <cell r="AT11">
            <v>4240.9868035666204</v>
          </cell>
          <cell r="AU11">
            <v>4997.0253405761096</v>
          </cell>
          <cell r="AV11">
            <v>4781.7394323574399</v>
          </cell>
          <cell r="AW11">
            <v>4880.4109055665303</v>
          </cell>
          <cell r="AX11">
            <v>4990.8633766182502</v>
          </cell>
          <cell r="AY11">
            <v>4581.8544539315699</v>
          </cell>
          <cell r="AZ11">
            <v>4897.2840837804097</v>
          </cell>
          <cell r="BA11">
            <v>5045.5814302668095</v>
          </cell>
        </row>
        <row r="12">
          <cell r="C12">
            <v>209.455640773418</v>
          </cell>
          <cell r="D12">
            <v>211.529500317718</v>
          </cell>
          <cell r="E12">
            <v>218.61824148625701</v>
          </cell>
          <cell r="F12">
            <v>226.867472761371</v>
          </cell>
          <cell r="G12">
            <v>231.62574768326999</v>
          </cell>
          <cell r="H12">
            <v>238.69084505245399</v>
          </cell>
          <cell r="I12">
            <v>240.96076909534401</v>
          </cell>
          <cell r="J12">
            <v>239.85580060318301</v>
          </cell>
          <cell r="K12">
            <v>234.78773719570401</v>
          </cell>
          <cell r="L12">
            <v>231.47184670813201</v>
          </cell>
          <cell r="M12">
            <v>277.41933594181802</v>
          </cell>
          <cell r="N12">
            <v>277.33660239228698</v>
          </cell>
          <cell r="O12">
            <v>281.13568276191501</v>
          </cell>
          <cell r="P12">
            <v>287.27624290204898</v>
          </cell>
          <cell r="Q12">
            <v>274.19416155045002</v>
          </cell>
          <cell r="R12">
            <v>280.18832797404201</v>
          </cell>
          <cell r="S12">
            <v>280.11646751904101</v>
          </cell>
          <cell r="T12">
            <v>283.12460754063898</v>
          </cell>
          <cell r="U12">
            <v>284.16728647047699</v>
          </cell>
          <cell r="V12">
            <v>296.25690628640501</v>
          </cell>
          <cell r="W12">
            <v>301.51664288844103</v>
          </cell>
          <cell r="X12">
            <v>300.48322218966001</v>
          </cell>
          <cell r="Y12">
            <v>303.95283876899902</v>
          </cell>
          <cell r="Z12">
            <v>302.65588332155698</v>
          </cell>
          <cell r="AA12">
            <v>308.59469370512301</v>
          </cell>
          <cell r="AB12">
            <v>311.48565599836098</v>
          </cell>
          <cell r="AC12">
            <v>313.80047001503698</v>
          </cell>
          <cell r="AD12">
            <v>322.91016822177897</v>
          </cell>
          <cell r="AE12">
            <v>327.73253926420898</v>
          </cell>
          <cell r="AF12">
            <v>340.41138574166803</v>
          </cell>
          <cell r="AG12">
            <v>358.75365542391802</v>
          </cell>
          <cell r="AH12">
            <v>352.79697624186701</v>
          </cell>
          <cell r="AI12">
            <v>363.32655130106599</v>
          </cell>
          <cell r="AJ12">
            <v>366.39172976190599</v>
          </cell>
          <cell r="AK12">
            <v>364.76263912109198</v>
          </cell>
          <cell r="AL12">
            <v>359.200665816884</v>
          </cell>
          <cell r="AM12">
            <v>363.39617914727</v>
          </cell>
          <cell r="AN12">
            <v>364.75964390788198</v>
          </cell>
          <cell r="AO12">
            <v>372.08804823388601</v>
          </cell>
          <cell r="AP12">
            <v>389.614474915286</v>
          </cell>
          <cell r="AQ12">
            <v>410.32704311730402</v>
          </cell>
          <cell r="AR12">
            <v>422.76870218499698</v>
          </cell>
          <cell r="AS12">
            <v>434.87048555274202</v>
          </cell>
          <cell r="AT12">
            <v>383.79439948403098</v>
          </cell>
          <cell r="AU12">
            <v>439.49019697839299</v>
          </cell>
          <cell r="AV12">
            <v>453.92371864193899</v>
          </cell>
          <cell r="AW12">
            <v>467.58227607718999</v>
          </cell>
          <cell r="AX12">
            <v>483.54211236462902</v>
          </cell>
          <cell r="AY12">
            <v>495.53451647287699</v>
          </cell>
          <cell r="AZ12">
            <v>512.96791553664298</v>
          </cell>
          <cell r="BA12">
            <v>521.72919761359697</v>
          </cell>
        </row>
        <row r="13">
          <cell r="C13">
            <v>415.12652474481399</v>
          </cell>
          <cell r="D13">
            <v>421.74591741803101</v>
          </cell>
          <cell r="E13">
            <v>428.28374478194098</v>
          </cell>
          <cell r="F13">
            <v>435.94189324716098</v>
          </cell>
          <cell r="G13">
            <v>440.19512417381702</v>
          </cell>
          <cell r="H13">
            <v>447.78343476510503</v>
          </cell>
          <cell r="I13">
            <v>454.41601788021802</v>
          </cell>
          <cell r="J13">
            <v>462.58089761666702</v>
          </cell>
          <cell r="K13">
            <v>468.794765042655</v>
          </cell>
          <cell r="L13">
            <v>475.313712138374</v>
          </cell>
          <cell r="M13">
            <v>481.93176343260097</v>
          </cell>
          <cell r="N13">
            <v>489.73857393874601</v>
          </cell>
          <cell r="O13">
            <v>502.04233906228001</v>
          </cell>
          <cell r="P13">
            <v>503.951257743886</v>
          </cell>
          <cell r="Q13">
            <v>511.840590365558</v>
          </cell>
          <cell r="R13">
            <v>518.28781231346795</v>
          </cell>
          <cell r="S13">
            <v>529.29326014129197</v>
          </cell>
          <cell r="T13">
            <v>537.46382529510697</v>
          </cell>
          <cell r="U13">
            <v>545.18683997838798</v>
          </cell>
          <cell r="V13">
            <v>553.27557223617703</v>
          </cell>
          <cell r="W13">
            <v>560.46084158334497</v>
          </cell>
          <cell r="X13">
            <v>569.24806523634197</v>
          </cell>
          <cell r="Y13">
            <v>579.761522435389</v>
          </cell>
          <cell r="Z13">
            <v>587.80941484863797</v>
          </cell>
          <cell r="AA13">
            <v>598.091321118427</v>
          </cell>
          <cell r="AB13">
            <v>605.66226875033703</v>
          </cell>
          <cell r="AC13">
            <v>615.71666758832896</v>
          </cell>
          <cell r="AD13">
            <v>622.34387126471404</v>
          </cell>
          <cell r="AE13">
            <v>631.86896628752504</v>
          </cell>
          <cell r="AF13">
            <v>641.61526447185099</v>
          </cell>
          <cell r="AG13">
            <v>648.11098578469205</v>
          </cell>
          <cell r="AH13">
            <v>656.50426830996901</v>
          </cell>
          <cell r="AI13">
            <v>660.606987295218</v>
          </cell>
          <cell r="AJ13">
            <v>667.05934869852399</v>
          </cell>
          <cell r="AK13">
            <v>673.12495358438605</v>
          </cell>
          <cell r="AL13">
            <v>680.98207020008294</v>
          </cell>
          <cell r="AM13">
            <v>689.99468025803401</v>
          </cell>
          <cell r="AN13">
            <v>698.650239394663</v>
          </cell>
          <cell r="AO13">
            <v>705.859885833416</v>
          </cell>
          <cell r="AP13">
            <v>714.16554042670396</v>
          </cell>
          <cell r="AQ13">
            <v>719.49724940278395</v>
          </cell>
          <cell r="AR13">
            <v>725.77211436710104</v>
          </cell>
          <cell r="AS13">
            <v>735.74743225284703</v>
          </cell>
          <cell r="AT13">
            <v>742.74578437785897</v>
          </cell>
          <cell r="AU13">
            <v>752.35139942142905</v>
          </cell>
          <cell r="AV13">
            <v>761.11319721173402</v>
          </cell>
          <cell r="AW13">
            <v>769.46018883273598</v>
          </cell>
          <cell r="AX13">
            <v>780.14011867938302</v>
          </cell>
          <cell r="AY13">
            <v>794.41386021863002</v>
          </cell>
          <cell r="AZ13">
            <v>806.65427700877694</v>
          </cell>
          <cell r="BA13">
            <v>817.79714639074496</v>
          </cell>
        </row>
        <row r="14">
          <cell r="C14">
            <v>994.02799100947595</v>
          </cell>
          <cell r="D14">
            <v>921.64770036075402</v>
          </cell>
          <cell r="E14">
            <v>842.67850630289001</v>
          </cell>
          <cell r="F14">
            <v>813.71616250949205</v>
          </cell>
          <cell r="G14">
            <v>895.65350362526397</v>
          </cell>
          <cell r="H14">
            <v>973.13166574850402</v>
          </cell>
          <cell r="I14">
            <v>1132.64141887288</v>
          </cell>
          <cell r="J14">
            <v>1099.7136065165</v>
          </cell>
          <cell r="K14">
            <v>1068.98474124926</v>
          </cell>
          <cell r="L14">
            <v>1029.1059283785</v>
          </cell>
          <cell r="M14">
            <v>1061.7594567977401</v>
          </cell>
          <cell r="N14">
            <v>1100.8006318099399</v>
          </cell>
          <cell r="O14">
            <v>1155.08145109046</v>
          </cell>
          <cell r="P14">
            <v>1200.2210489535801</v>
          </cell>
          <cell r="Q14">
            <v>1219.8167121090901</v>
          </cell>
          <cell r="R14">
            <v>864.598552628128</v>
          </cell>
          <cell r="S14">
            <v>1255.2602633478</v>
          </cell>
          <cell r="T14">
            <v>1229.90421789731</v>
          </cell>
          <cell r="U14">
            <v>1238.6618178881299</v>
          </cell>
          <cell r="V14">
            <v>1273.82064067228</v>
          </cell>
          <cell r="W14">
            <v>1237.5322651215699</v>
          </cell>
          <cell r="X14">
            <v>1251.78775384913</v>
          </cell>
          <cell r="Y14">
            <v>1263.21349982528</v>
          </cell>
          <cell r="Z14">
            <v>1342.27774311036</v>
          </cell>
          <cell r="AA14">
            <v>1339.7221055401899</v>
          </cell>
          <cell r="AB14">
            <v>1377.9727442803801</v>
          </cell>
          <cell r="AC14">
            <v>1442.9683559750399</v>
          </cell>
          <cell r="AD14">
            <v>1305.48550169788</v>
          </cell>
          <cell r="AE14">
            <v>1494.39896447198</v>
          </cell>
          <cell r="AF14">
            <v>1570.4160727696101</v>
          </cell>
          <cell r="AG14">
            <v>1530.6956288346501</v>
          </cell>
          <cell r="AH14">
            <v>1512.19419323375</v>
          </cell>
          <cell r="AI14">
            <v>1562.7658622634599</v>
          </cell>
          <cell r="AJ14">
            <v>1573.7673125997801</v>
          </cell>
          <cell r="AK14">
            <v>1685.44308724952</v>
          </cell>
          <cell r="AL14">
            <v>1751.3162110733999</v>
          </cell>
          <cell r="AM14">
            <v>1777.8316186408599</v>
          </cell>
          <cell r="AN14">
            <v>1853.5983259116299</v>
          </cell>
          <cell r="AO14">
            <v>1905.79445111362</v>
          </cell>
          <cell r="AP14">
            <v>1968.3640272089301</v>
          </cell>
          <cell r="AQ14">
            <v>1891.861395827</v>
          </cell>
          <cell r="AR14">
            <v>1968.45432770105</v>
          </cell>
          <cell r="AS14">
            <v>2012.7200528056301</v>
          </cell>
          <cell r="AT14">
            <v>1916.10982684037</v>
          </cell>
          <cell r="AU14">
            <v>1630.7485328503799</v>
          </cell>
          <cell r="AV14">
            <v>2048.2925800646899</v>
          </cell>
          <cell r="AW14">
            <v>2149.6560417872902</v>
          </cell>
          <cell r="AX14">
            <v>2240.5294543792602</v>
          </cell>
          <cell r="AY14">
            <v>2286.1541464881302</v>
          </cell>
          <cell r="AZ14">
            <v>2177.8610144634399</v>
          </cell>
          <cell r="BA14">
            <v>2097.0063085013899</v>
          </cell>
        </row>
        <row r="15">
          <cell r="C15">
            <v>2089.1937943765602</v>
          </cell>
          <cell r="D15">
            <v>2090.3876241733501</v>
          </cell>
          <cell r="E15">
            <v>2085.7188672746302</v>
          </cell>
          <cell r="F15">
            <v>2114.93234877349</v>
          </cell>
          <cell r="G15">
            <v>1935.1381421989399</v>
          </cell>
          <cell r="H15">
            <v>2282.1238110782101</v>
          </cell>
          <cell r="I15">
            <v>2959.4293678885201</v>
          </cell>
          <cell r="J15">
            <v>2065.0201870942301</v>
          </cell>
          <cell r="K15">
            <v>2288.7391772063802</v>
          </cell>
          <cell r="L15">
            <v>2221.6247206518401</v>
          </cell>
          <cell r="M15">
            <v>2337.99295012833</v>
          </cell>
          <cell r="N15">
            <v>2392.1583611245201</v>
          </cell>
          <cell r="O15">
            <v>2471.3788579468201</v>
          </cell>
          <cell r="P15">
            <v>2345.8024594293402</v>
          </cell>
          <cell r="Q15">
            <v>2302.7268848858398</v>
          </cell>
          <cell r="R15">
            <v>2362.1852437338198</v>
          </cell>
          <cell r="S15">
            <v>2258.2272449366401</v>
          </cell>
          <cell r="T15">
            <v>2273.6920943678401</v>
          </cell>
          <cell r="U15">
            <v>2359.32839062321</v>
          </cell>
          <cell r="V15">
            <v>2438.6482625692702</v>
          </cell>
          <cell r="W15">
            <v>2323.9149318915402</v>
          </cell>
          <cell r="X15">
            <v>2431.7310580958501</v>
          </cell>
          <cell r="Y15">
            <v>2425.7253421256501</v>
          </cell>
          <cell r="Z15">
            <v>2449.2194307601999</v>
          </cell>
          <cell r="AA15">
            <v>2610.1296738025499</v>
          </cell>
          <cell r="AB15">
            <v>2630.6197894921702</v>
          </cell>
          <cell r="AC15">
            <v>2304.70048250845</v>
          </cell>
          <cell r="AD15">
            <v>2403.5054228244198</v>
          </cell>
          <cell r="AE15">
            <v>2406.9598136088698</v>
          </cell>
          <cell r="AF15">
            <v>2409.3169795408899</v>
          </cell>
          <cell r="AG15">
            <v>2483.55777217894</v>
          </cell>
          <cell r="AH15">
            <v>2546.9925891094899</v>
          </cell>
          <cell r="AI15">
            <v>2548.84087802047</v>
          </cell>
          <cell r="AJ15">
            <v>2666.6219991041798</v>
          </cell>
          <cell r="AK15">
            <v>2664.3728700637898</v>
          </cell>
          <cell r="AL15">
            <v>2701.37210408993</v>
          </cell>
          <cell r="AM15">
            <v>2749.49226764682</v>
          </cell>
          <cell r="AN15">
            <v>2735.2208373815802</v>
          </cell>
          <cell r="AO15">
            <v>2822.66260146182</v>
          </cell>
          <cell r="AP15">
            <v>2786.7537677814098</v>
          </cell>
          <cell r="AQ15">
            <v>2873.15077012965</v>
          </cell>
          <cell r="AR15">
            <v>2863.0283500037899</v>
          </cell>
          <cell r="AS15">
            <v>2727.8146827324699</v>
          </cell>
          <cell r="AT15">
            <v>2462.6574666086499</v>
          </cell>
          <cell r="AU15">
            <v>2817.4455274209499</v>
          </cell>
          <cell r="AV15">
            <v>2663.97293016403</v>
          </cell>
          <cell r="AW15">
            <v>2646.5101900790501</v>
          </cell>
          <cell r="AX15">
            <v>2745.3131525011499</v>
          </cell>
          <cell r="AY15">
            <v>2585.9696037405001</v>
          </cell>
          <cell r="AZ15">
            <v>2682.43777225139</v>
          </cell>
          <cell r="BA15">
            <v>2823.6649240088</v>
          </cell>
        </row>
        <row r="16">
          <cell r="C16">
            <v>575.39640382615198</v>
          </cell>
          <cell r="D16">
            <v>576.72707913682495</v>
          </cell>
          <cell r="E16">
            <v>582.16531704650799</v>
          </cell>
          <cell r="F16">
            <v>604.54862919384902</v>
          </cell>
          <cell r="G16">
            <v>592.55285244236904</v>
          </cell>
          <cell r="H16">
            <v>618.630555866382</v>
          </cell>
          <cell r="I16">
            <v>712.20284723434804</v>
          </cell>
          <cell r="J16">
            <v>639.70634132255805</v>
          </cell>
          <cell r="K16">
            <v>706.78810848285298</v>
          </cell>
          <cell r="L16">
            <v>675.03480852175301</v>
          </cell>
          <cell r="M16">
            <v>689.38648581065297</v>
          </cell>
          <cell r="N16">
            <v>687.94711205885505</v>
          </cell>
          <cell r="O16">
            <v>727.58112817480696</v>
          </cell>
          <cell r="P16">
            <v>716.67706429364898</v>
          </cell>
          <cell r="Q16">
            <v>716.40387543100098</v>
          </cell>
          <cell r="R16">
            <v>733.32701873425401</v>
          </cell>
          <cell r="S16">
            <v>743.59155759282703</v>
          </cell>
          <cell r="T16">
            <v>760.93691990602395</v>
          </cell>
          <cell r="U16">
            <v>781.72944331332906</v>
          </cell>
          <cell r="V16">
            <v>783.75724826796295</v>
          </cell>
          <cell r="W16">
            <v>788.92760269494204</v>
          </cell>
          <cell r="X16">
            <v>806.25508636378697</v>
          </cell>
          <cell r="Y16">
            <v>828.31132048694701</v>
          </cell>
          <cell r="Z16">
            <v>847.63630482761801</v>
          </cell>
          <cell r="AA16">
            <v>870.03139374937905</v>
          </cell>
          <cell r="AB16">
            <v>932.31914528416905</v>
          </cell>
          <cell r="AC16">
            <v>864.45693440494301</v>
          </cell>
          <cell r="AD16">
            <v>872.203340756785</v>
          </cell>
          <cell r="AE16">
            <v>874.78546518359701</v>
          </cell>
          <cell r="AF16">
            <v>893.79036026024698</v>
          </cell>
          <cell r="AG16">
            <v>911.15687274149104</v>
          </cell>
          <cell r="AH16">
            <v>941.97466672582402</v>
          </cell>
          <cell r="AI16">
            <v>971.00577183307996</v>
          </cell>
          <cell r="AJ16">
            <v>1001.47804794816</v>
          </cell>
          <cell r="AK16">
            <v>1022.6310251480299</v>
          </cell>
          <cell r="AL16">
            <v>1034.9991495751899</v>
          </cell>
          <cell r="AM16">
            <v>999.57345019054901</v>
          </cell>
          <cell r="AN16">
            <v>1005.10956267568</v>
          </cell>
          <cell r="AO16">
            <v>1026.5625075538701</v>
          </cell>
          <cell r="AP16">
            <v>1032.3444893486501</v>
          </cell>
          <cell r="AQ16">
            <v>1041.96885055744</v>
          </cell>
          <cell r="AR16">
            <v>1026.04963795258</v>
          </cell>
          <cell r="AS16">
            <v>1001.72310075716</v>
          </cell>
          <cell r="AT16">
            <v>923.03582963328199</v>
          </cell>
          <cell r="AU16">
            <v>955.45207996433601</v>
          </cell>
          <cell r="AV16">
            <v>989.25386119494601</v>
          </cell>
          <cell r="AW16">
            <v>1016.8801988994099</v>
          </cell>
          <cell r="AX16">
            <v>1020.20629743371</v>
          </cell>
          <cell r="AY16">
            <v>912.32440282336404</v>
          </cell>
          <cell r="AZ16">
            <v>1036.9082600183799</v>
          </cell>
          <cell r="BA16">
            <v>1149.00980306266</v>
          </cell>
        </row>
        <row r="17">
          <cell r="C17">
            <v>448.39179937631798</v>
          </cell>
          <cell r="D17">
            <v>504.83668943891701</v>
          </cell>
          <cell r="E17">
            <v>473.41437330670902</v>
          </cell>
          <cell r="F17">
            <v>485.29633244905602</v>
          </cell>
          <cell r="G17">
            <v>461.04042170944598</v>
          </cell>
          <cell r="H17">
            <v>501.394559990245</v>
          </cell>
          <cell r="I17">
            <v>535.64934043407402</v>
          </cell>
          <cell r="J17">
            <v>544.48610224909396</v>
          </cell>
          <cell r="K17">
            <v>562.94429385445801</v>
          </cell>
          <cell r="L17">
            <v>567.96096000645105</v>
          </cell>
          <cell r="M17">
            <v>541.99162923397103</v>
          </cell>
          <cell r="N17">
            <v>559.58627386225703</v>
          </cell>
          <cell r="O17">
            <v>611.68626213671496</v>
          </cell>
          <cell r="P17">
            <v>560.55497781168401</v>
          </cell>
          <cell r="Q17">
            <v>579.29863634141896</v>
          </cell>
          <cell r="R17">
            <v>595.38896377458298</v>
          </cell>
          <cell r="S17">
            <v>609.35375514685495</v>
          </cell>
          <cell r="T17">
            <v>611.60683180886303</v>
          </cell>
          <cell r="U17">
            <v>682.49427424387295</v>
          </cell>
          <cell r="V17">
            <v>649.10738058698905</v>
          </cell>
          <cell r="W17">
            <v>640.55756977052499</v>
          </cell>
          <cell r="X17">
            <v>627.08262790105698</v>
          </cell>
          <cell r="Y17">
            <v>635.90961723852104</v>
          </cell>
          <cell r="Z17">
            <v>637.68382842968094</v>
          </cell>
          <cell r="AA17">
            <v>627.75984121215299</v>
          </cell>
          <cell r="AB17">
            <v>662.08892806122401</v>
          </cell>
          <cell r="AC17">
            <v>724.65193021591494</v>
          </cell>
          <cell r="AD17">
            <v>671.65317872036496</v>
          </cell>
          <cell r="AE17">
            <v>750.08172349572305</v>
          </cell>
          <cell r="AF17">
            <v>795.93444748582101</v>
          </cell>
          <cell r="AG17">
            <v>807.93793669984404</v>
          </cell>
          <cell r="AH17">
            <v>858.164082343313</v>
          </cell>
          <cell r="AI17">
            <v>900.675153629904</v>
          </cell>
          <cell r="AJ17">
            <v>883.15403397315401</v>
          </cell>
          <cell r="AK17">
            <v>883.51628838082297</v>
          </cell>
          <cell r="AL17">
            <v>884.45765432929204</v>
          </cell>
          <cell r="AM17">
            <v>904.36926781084105</v>
          </cell>
          <cell r="AN17">
            <v>876.531159186629</v>
          </cell>
          <cell r="AO17">
            <v>877.73284763524498</v>
          </cell>
          <cell r="AP17">
            <v>908.17744092825001</v>
          </cell>
          <cell r="AQ17">
            <v>963.52424859154098</v>
          </cell>
          <cell r="AR17">
            <v>957.72606090048896</v>
          </cell>
          <cell r="AS17">
            <v>850.69114389852996</v>
          </cell>
          <cell r="AT17">
            <v>489.06452422511097</v>
          </cell>
          <cell r="AU17">
            <v>712.07733194869104</v>
          </cell>
          <cell r="AV17">
            <v>768.79447782587295</v>
          </cell>
          <cell r="AW17">
            <v>871.69525531131103</v>
          </cell>
          <cell r="AX17">
            <v>891.88062048659197</v>
          </cell>
          <cell r="AY17">
            <v>784.89899808239704</v>
          </cell>
          <cell r="AZ17">
            <v>979.111655554089</v>
          </cell>
          <cell r="BA17">
            <v>457.43567747816797</v>
          </cell>
        </row>
        <row r="18">
          <cell r="C18">
            <v>159.55515115333</v>
          </cell>
          <cell r="D18">
            <v>214.527200056037</v>
          </cell>
          <cell r="E18">
            <v>222.21029874809301</v>
          </cell>
          <cell r="F18">
            <v>227.487131228066</v>
          </cell>
          <cell r="G18">
            <v>244.68512893662199</v>
          </cell>
          <cell r="H18">
            <v>235.14330632593899</v>
          </cell>
          <cell r="I18">
            <v>240.40893525928001</v>
          </cell>
          <cell r="J18">
            <v>277.52785135050499</v>
          </cell>
          <cell r="K18">
            <v>272.51338041742201</v>
          </cell>
          <cell r="L18">
            <v>289.35937816778801</v>
          </cell>
          <cell r="M18">
            <v>312.85302212295102</v>
          </cell>
          <cell r="N18">
            <v>307.44787700159901</v>
          </cell>
          <cell r="O18">
            <v>323.65788038323802</v>
          </cell>
          <cell r="P18">
            <v>336.48125334340602</v>
          </cell>
          <cell r="Q18">
            <v>363.96182459142398</v>
          </cell>
          <cell r="R18">
            <v>370.49532508542001</v>
          </cell>
          <cell r="S18">
            <v>407.70314239638202</v>
          </cell>
          <cell r="T18">
            <v>403.65507693667399</v>
          </cell>
          <cell r="U18">
            <v>384.53681516778801</v>
          </cell>
          <cell r="V18">
            <v>401.496916140358</v>
          </cell>
          <cell r="W18">
            <v>381.316298932054</v>
          </cell>
          <cell r="X18">
            <v>392.32898916953599</v>
          </cell>
          <cell r="Y18">
            <v>393.439181845316</v>
          </cell>
          <cell r="Z18">
            <v>402.98429143015898</v>
          </cell>
          <cell r="AA18">
            <v>430.380241868913</v>
          </cell>
          <cell r="AB18">
            <v>443.63452207323297</v>
          </cell>
          <cell r="AC18">
            <v>404.80945023206499</v>
          </cell>
          <cell r="AD18">
            <v>511.864996974093</v>
          </cell>
          <cell r="AE18">
            <v>493.086067138847</v>
          </cell>
          <cell r="AF18">
            <v>527.521905485003</v>
          </cell>
          <cell r="AG18">
            <v>550.35182346690999</v>
          </cell>
          <cell r="AH18">
            <v>559.38860772904297</v>
          </cell>
          <cell r="AI18">
            <v>565.01303868031198</v>
          </cell>
          <cell r="AJ18">
            <v>585.51964632850797</v>
          </cell>
          <cell r="AK18">
            <v>606.54148873582005</v>
          </cell>
          <cell r="AL18">
            <v>594.81780176524899</v>
          </cell>
          <cell r="AM18">
            <v>549.45052380680499</v>
          </cell>
          <cell r="AN18">
            <v>527.65094773592295</v>
          </cell>
          <cell r="AO18">
            <v>538.52089885784198</v>
          </cell>
          <cell r="AP18">
            <v>575.79552968860196</v>
          </cell>
          <cell r="AQ18">
            <v>667.30725967597004</v>
          </cell>
          <cell r="AR18">
            <v>696.28885884980798</v>
          </cell>
          <cell r="AS18">
            <v>646.35959535500103</v>
          </cell>
          <cell r="AT18">
            <v>612.298488089589</v>
          </cell>
          <cell r="AU18">
            <v>650.53839235765702</v>
          </cell>
          <cell r="AV18">
            <v>681.22790707720901</v>
          </cell>
          <cell r="AW18">
            <v>753.16572427606297</v>
          </cell>
          <cell r="AX18">
            <v>845.64386428718899</v>
          </cell>
          <cell r="AY18">
            <v>878.15684025977203</v>
          </cell>
          <cell r="AZ18">
            <v>964.41962726688098</v>
          </cell>
          <cell r="BA18">
            <v>1071.58727105503</v>
          </cell>
        </row>
        <row r="19">
          <cell r="C19">
            <v>324.92004857748202</v>
          </cell>
          <cell r="D19">
            <v>434.55319631020001</v>
          </cell>
          <cell r="E19">
            <v>460.44029372044002</v>
          </cell>
          <cell r="F19">
            <v>467.295779054234</v>
          </cell>
          <cell r="G19">
            <v>540.70005640302304</v>
          </cell>
          <cell r="H19">
            <v>471.75381503098498</v>
          </cell>
          <cell r="I19">
            <v>427.23070609492498</v>
          </cell>
          <cell r="J19">
            <v>512.57452924212896</v>
          </cell>
          <cell r="K19">
            <v>472.83940468231202</v>
          </cell>
          <cell r="L19">
            <v>474.12900807642097</v>
          </cell>
          <cell r="M19">
            <v>500.19418695821798</v>
          </cell>
          <cell r="N19">
            <v>486.425374498206</v>
          </cell>
          <cell r="O19">
            <v>504.39500137277798</v>
          </cell>
          <cell r="P19">
            <v>521.02117096178097</v>
          </cell>
          <cell r="Q19">
            <v>524.92560606906795</v>
          </cell>
          <cell r="R19">
            <v>539.86933200031001</v>
          </cell>
          <cell r="S19">
            <v>547.44906190552501</v>
          </cell>
          <cell r="T19">
            <v>591.43647027142003</v>
          </cell>
          <cell r="U19">
            <v>647.80505599117498</v>
          </cell>
          <cell r="V19">
            <v>676.056255248247</v>
          </cell>
          <cell r="W19">
            <v>626.13402625651804</v>
          </cell>
          <cell r="X19">
            <v>739.90628166355498</v>
          </cell>
          <cell r="Y19">
            <v>678.29875387545405</v>
          </cell>
          <cell r="Z19">
            <v>686.90558876452303</v>
          </cell>
          <cell r="AA19">
            <v>762.45034286721796</v>
          </cell>
          <cell r="AB19">
            <v>755.45671832933101</v>
          </cell>
          <cell r="AC19">
            <v>749.37608200955196</v>
          </cell>
          <cell r="AD19">
            <v>726.98067988071705</v>
          </cell>
          <cell r="AE19">
            <v>700.13341170115905</v>
          </cell>
          <cell r="AF19">
            <v>688.18393271584205</v>
          </cell>
          <cell r="AG19">
            <v>738.69082322613804</v>
          </cell>
          <cell r="AH19">
            <v>742.99575080513398</v>
          </cell>
          <cell r="AI19">
            <v>732.66662110338098</v>
          </cell>
          <cell r="AJ19">
            <v>749.87865568201198</v>
          </cell>
          <cell r="AK19">
            <v>700.13586886699795</v>
          </cell>
          <cell r="AL19">
            <v>753.15089382608699</v>
          </cell>
          <cell r="AM19">
            <v>768.23797470451495</v>
          </cell>
          <cell r="AN19">
            <v>796.67006197100102</v>
          </cell>
          <cell r="AO19">
            <v>827.33218930683199</v>
          </cell>
          <cell r="AP19">
            <v>867.94094390556904</v>
          </cell>
          <cell r="AQ19">
            <v>924.19523566571399</v>
          </cell>
          <cell r="AR19">
            <v>940.76865862396005</v>
          </cell>
          <cell r="AS19">
            <v>900.56969766034001</v>
          </cell>
          <cell r="AT19">
            <v>808.76149057453802</v>
          </cell>
          <cell r="AU19">
            <v>957.07852428157196</v>
          </cell>
          <cell r="AV19">
            <v>933.64501060604698</v>
          </cell>
          <cell r="AW19">
            <v>987.74776580769696</v>
          </cell>
          <cell r="AX19">
            <v>983.27936627847896</v>
          </cell>
          <cell r="AY19">
            <v>922.667651007004</v>
          </cell>
          <cell r="AZ19">
            <v>921.12911978264503</v>
          </cell>
          <cell r="BA19">
            <v>995.77310834534501</v>
          </cell>
        </row>
        <row r="20">
          <cell r="C20">
            <v>1111.1776991480399</v>
          </cell>
          <cell r="D20">
            <v>1184.9592711800601</v>
          </cell>
          <cell r="E20">
            <v>1199.80734703863</v>
          </cell>
          <cell r="F20">
            <v>1243.7890412111899</v>
          </cell>
          <cell r="G20">
            <v>1256.80415488427</v>
          </cell>
          <cell r="H20">
            <v>1191.73192144215</v>
          </cell>
          <cell r="I20">
            <v>1244.48891184485</v>
          </cell>
          <cell r="J20">
            <v>1186.8028546729799</v>
          </cell>
          <cell r="K20">
            <v>1204.0392896619001</v>
          </cell>
          <cell r="L20">
            <v>1237.4650880432</v>
          </cell>
          <cell r="M20">
            <v>1276.0961191108599</v>
          </cell>
          <cell r="N20">
            <v>1377.9561448967499</v>
          </cell>
          <cell r="O20">
            <v>1332.4784982359699</v>
          </cell>
          <cell r="P20">
            <v>1310.2095374005801</v>
          </cell>
          <cell r="Q20">
            <v>1349.1431108087199</v>
          </cell>
          <cell r="R20">
            <v>1347.0860404378</v>
          </cell>
          <cell r="S20">
            <v>1381.8121738325599</v>
          </cell>
          <cell r="T20">
            <v>1419.32839419485</v>
          </cell>
          <cell r="U20">
            <v>1435.4372105498301</v>
          </cell>
          <cell r="V20">
            <v>1437.96838529614</v>
          </cell>
          <cell r="W20">
            <v>1462.07993377867</v>
          </cell>
          <cell r="X20">
            <v>1493.5907634011901</v>
          </cell>
          <cell r="Y20">
            <v>1512.6420409296099</v>
          </cell>
          <cell r="Z20">
            <v>1575.2528618999399</v>
          </cell>
          <cell r="AA20">
            <v>1610.7562316670701</v>
          </cell>
          <cell r="AB20">
            <v>1592.2764945219501</v>
          </cell>
          <cell r="AC20">
            <v>1600.3380436739301</v>
          </cell>
          <cell r="AD20">
            <v>1607.0399393896</v>
          </cell>
          <cell r="AE20">
            <v>1584.18459770615</v>
          </cell>
          <cell r="AF20">
            <v>1603.02357358215</v>
          </cell>
          <cell r="AG20">
            <v>1633.71191663234</v>
          </cell>
          <cell r="AH20">
            <v>1693.8787702471</v>
          </cell>
          <cell r="AI20">
            <v>1735.1007018754201</v>
          </cell>
          <cell r="AJ20">
            <v>1818.3103761505599</v>
          </cell>
          <cell r="AK20">
            <v>1835.4957219591199</v>
          </cell>
          <cell r="AL20">
            <v>1881.81781561516</v>
          </cell>
          <cell r="AM20">
            <v>1983.3025701076499</v>
          </cell>
          <cell r="AN20">
            <v>2009.10089694458</v>
          </cell>
          <cell r="AO20">
            <v>2027.3728101428001</v>
          </cell>
          <cell r="AP20">
            <v>1988.5784037952999</v>
          </cell>
          <cell r="AQ20">
            <v>2065.54168815086</v>
          </cell>
          <cell r="AR20">
            <v>2026.6824515324899</v>
          </cell>
          <cell r="AS20">
            <v>2149.4579580362602</v>
          </cell>
          <cell r="AT20">
            <v>2177.8329422900101</v>
          </cell>
          <cell r="AU20">
            <v>2184.8989148860401</v>
          </cell>
          <cell r="AV20">
            <v>2187.8283341554902</v>
          </cell>
          <cell r="AW20">
            <v>2177.9435982513401</v>
          </cell>
          <cell r="AX20">
            <v>2196.3189467871998</v>
          </cell>
          <cell r="AY20">
            <v>2167.3900023722099</v>
          </cell>
          <cell r="AZ20">
            <v>2173.1726773732398</v>
          </cell>
          <cell r="BA20">
            <v>2149.2819158482498</v>
          </cell>
        </row>
        <row r="21">
          <cell r="C21">
            <v>288.91076854758001</v>
          </cell>
          <cell r="D21">
            <v>363.28037605628901</v>
          </cell>
          <cell r="E21">
            <v>1049.4714990571299</v>
          </cell>
          <cell r="F21">
            <v>997.58421142021598</v>
          </cell>
          <cell r="G21">
            <v>1140.48061655127</v>
          </cell>
          <cell r="H21">
            <v>919.00029017470297</v>
          </cell>
          <cell r="I21">
            <v>536.47931355867297</v>
          </cell>
          <cell r="J21">
            <v>643.94962920934404</v>
          </cell>
          <cell r="K21">
            <v>644.82947087181401</v>
          </cell>
          <cell r="L21">
            <v>681.13527182582095</v>
          </cell>
          <cell r="M21">
            <v>857.19397446121002</v>
          </cell>
          <cell r="N21">
            <v>814.58134683049605</v>
          </cell>
          <cell r="O21">
            <v>835.14250191315</v>
          </cell>
          <cell r="P21">
            <v>804.087266499772</v>
          </cell>
          <cell r="Q21">
            <v>600.11650210479002</v>
          </cell>
          <cell r="R21">
            <v>776.54005783479295</v>
          </cell>
          <cell r="S21">
            <v>636.68103403300699</v>
          </cell>
          <cell r="T21">
            <v>750.91025364192001</v>
          </cell>
          <cell r="U21">
            <v>822.33061701235999</v>
          </cell>
          <cell r="V21">
            <v>834.187661049231</v>
          </cell>
          <cell r="W21">
            <v>751.10297154261002</v>
          </cell>
          <cell r="X21">
            <v>705.85510868716096</v>
          </cell>
          <cell r="Y21">
            <v>723.29558474388398</v>
          </cell>
          <cell r="Z21">
            <v>696.901865895485</v>
          </cell>
          <cell r="AA21">
            <v>715.99850481068802</v>
          </cell>
          <cell r="AB21">
            <v>781.05569478554901</v>
          </cell>
          <cell r="AC21">
            <v>692.03766629961501</v>
          </cell>
          <cell r="AD21">
            <v>679.05049576715805</v>
          </cell>
          <cell r="AE21">
            <v>656.03248970286302</v>
          </cell>
          <cell r="AF21">
            <v>579.76595472100098</v>
          </cell>
          <cell r="AG21">
            <v>542.48426983155298</v>
          </cell>
          <cell r="AH21">
            <v>559.75443797549997</v>
          </cell>
          <cell r="AI21">
            <v>613.11893921244803</v>
          </cell>
          <cell r="AJ21">
            <v>609.27538337803605</v>
          </cell>
          <cell r="AK21">
            <v>629.16497626070895</v>
          </cell>
          <cell r="AL21">
            <v>658.89023742459995</v>
          </cell>
          <cell r="AM21">
            <v>622.99707016689001</v>
          </cell>
          <cell r="AN21">
            <v>576.59816037937696</v>
          </cell>
          <cell r="AO21">
            <v>687.725177555664</v>
          </cell>
          <cell r="AP21">
            <v>781.00522667106304</v>
          </cell>
          <cell r="AQ21">
            <v>842.70959002965697</v>
          </cell>
          <cell r="AR21">
            <v>759.035168046629</v>
          </cell>
          <cell r="AS21">
            <v>518.64512723083897</v>
          </cell>
          <cell r="AT21">
            <v>622.69363079971095</v>
          </cell>
          <cell r="AU21">
            <v>528.92129026539601</v>
          </cell>
          <cell r="AV21">
            <v>658.91893843862601</v>
          </cell>
          <cell r="AW21">
            <v>793.89884490066697</v>
          </cell>
          <cell r="AX21">
            <v>819.41136492241299</v>
          </cell>
          <cell r="AY21">
            <v>902.908641171113</v>
          </cell>
          <cell r="AZ21">
            <v>990.03877514735598</v>
          </cell>
          <cell r="BA21">
            <v>1016.57345048409</v>
          </cell>
        </row>
        <row r="22">
          <cell r="C22">
            <v>332.38522944464302</v>
          </cell>
          <cell r="D22">
            <v>346.05768490407303</v>
          </cell>
          <cell r="E22">
            <v>386.37858044275401</v>
          </cell>
          <cell r="F22">
            <v>413.48448042180399</v>
          </cell>
          <cell r="G22">
            <v>440.39223393588901</v>
          </cell>
          <cell r="H22">
            <v>505.31175005832102</v>
          </cell>
          <cell r="I22">
            <v>489.56407052595</v>
          </cell>
          <cell r="J22">
            <v>512.07770496183298</v>
          </cell>
          <cell r="K22">
            <v>500.21777057308901</v>
          </cell>
          <cell r="L22">
            <v>489.12971852730197</v>
          </cell>
          <cell r="M22">
            <v>451.48910719298402</v>
          </cell>
          <cell r="N22">
            <v>436.495823578027</v>
          </cell>
          <cell r="O22">
            <v>431.98680072140701</v>
          </cell>
          <cell r="P22">
            <v>418.228732986208</v>
          </cell>
          <cell r="Q22">
            <v>414.625838610046</v>
          </cell>
          <cell r="R22">
            <v>399.12975713649598</v>
          </cell>
          <cell r="S22">
            <v>410.33792095703001</v>
          </cell>
          <cell r="T22">
            <v>428.769533435889</v>
          </cell>
          <cell r="U22">
            <v>457.95949357467299</v>
          </cell>
          <cell r="V22">
            <v>500.62434945164603</v>
          </cell>
          <cell r="W22">
            <v>532.22589219078202</v>
          </cell>
          <cell r="X22">
            <v>579.44918717178905</v>
          </cell>
          <cell r="Y22">
            <v>585.15665139557098</v>
          </cell>
          <cell r="Z22">
            <v>559.63369241847704</v>
          </cell>
          <cell r="AA22">
            <v>526.23308000848499</v>
          </cell>
          <cell r="AB22">
            <v>519.01185709860704</v>
          </cell>
          <cell r="AC22">
            <v>441.76005559829298</v>
          </cell>
          <cell r="AD22">
            <v>456.74542943077603</v>
          </cell>
          <cell r="AE22">
            <v>467.16422646894802</v>
          </cell>
          <cell r="AF22">
            <v>474.06861283642399</v>
          </cell>
          <cell r="AG22">
            <v>478.42784415414098</v>
          </cell>
          <cell r="AH22">
            <v>481.37597924524499</v>
          </cell>
          <cell r="AI22">
            <v>485.889013432029</v>
          </cell>
          <cell r="AJ22">
            <v>485.949031517496</v>
          </cell>
          <cell r="AK22">
            <v>500.57150696431103</v>
          </cell>
          <cell r="AL22">
            <v>527.34983959985595</v>
          </cell>
          <cell r="AM22">
            <v>554.45338345788696</v>
          </cell>
          <cell r="AN22">
            <v>571.38694621908701</v>
          </cell>
          <cell r="AO22">
            <v>594.85367297067899</v>
          </cell>
          <cell r="AP22">
            <v>623.96417674037002</v>
          </cell>
          <cell r="AQ22">
            <v>641.78565564514702</v>
          </cell>
          <cell r="AR22">
            <v>659.47469772614397</v>
          </cell>
          <cell r="AS22">
            <v>605.52328122287201</v>
          </cell>
          <cell r="AT22">
            <v>612.63726975215798</v>
          </cell>
          <cell r="AU22">
            <v>628.18511288217996</v>
          </cell>
          <cell r="AV22">
            <v>639.82985247373904</v>
          </cell>
          <cell r="AW22">
            <v>654.17428089744396</v>
          </cell>
          <cell r="AX22">
            <v>654.990791890276</v>
          </cell>
          <cell r="AY22">
            <v>675.28422468604003</v>
          </cell>
          <cell r="AZ22">
            <v>697.62497266778303</v>
          </cell>
          <cell r="BA22">
            <v>707.82689889810797</v>
          </cell>
        </row>
        <row r="23">
          <cell r="C23">
            <v>318.16296431297201</v>
          </cell>
          <cell r="D23">
            <v>352.34818911476202</v>
          </cell>
          <cell r="E23">
            <v>396.60948163681599</v>
          </cell>
          <cell r="F23">
            <v>411.84496690565902</v>
          </cell>
          <cell r="G23">
            <v>453.54665678119898</v>
          </cell>
          <cell r="H23">
            <v>442.94554830780902</v>
          </cell>
          <cell r="I23">
            <v>426.89113304667302</v>
          </cell>
          <cell r="J23">
            <v>408.90704807402801</v>
          </cell>
          <cell r="K23">
            <v>409.27404170799002</v>
          </cell>
          <cell r="L23">
            <v>423.54095190258198</v>
          </cell>
          <cell r="M23">
            <v>404.61025076419298</v>
          </cell>
          <cell r="N23">
            <v>425.74279223326198</v>
          </cell>
          <cell r="O23">
            <v>425.720972025923</v>
          </cell>
          <cell r="P23">
            <v>413.35734482617301</v>
          </cell>
          <cell r="Q23">
            <v>419.239782930763</v>
          </cell>
          <cell r="R23">
            <v>407.52860059686202</v>
          </cell>
          <cell r="S23">
            <v>384.199827424033</v>
          </cell>
          <cell r="T23">
            <v>392.56032348978999</v>
          </cell>
          <cell r="U23">
            <v>439.39494316244998</v>
          </cell>
          <cell r="V23">
            <v>460.071021460503</v>
          </cell>
          <cell r="W23">
            <v>490.81593858988498</v>
          </cell>
          <cell r="X23">
            <v>537.17491441799996</v>
          </cell>
          <cell r="Y23">
            <v>532.41722702044399</v>
          </cell>
          <cell r="Z23">
            <v>521.86667397185204</v>
          </cell>
          <cell r="AA23">
            <v>533.66156705553101</v>
          </cell>
          <cell r="AB23">
            <v>549.29275785504296</v>
          </cell>
          <cell r="AC23">
            <v>555.03029044982804</v>
          </cell>
          <cell r="AD23">
            <v>621.37164720398005</v>
          </cell>
          <cell r="AE23">
            <v>625.69098668536799</v>
          </cell>
          <cell r="AF23">
            <v>644.63305882708198</v>
          </cell>
          <cell r="AG23">
            <v>676.80868401918497</v>
          </cell>
          <cell r="AH23">
            <v>734.660837312377</v>
          </cell>
          <cell r="AI23">
            <v>747.99769984839099</v>
          </cell>
          <cell r="AJ23">
            <v>745.38232100928099</v>
          </cell>
          <cell r="AK23">
            <v>732.60039759052995</v>
          </cell>
          <cell r="AL23">
            <v>709.00657971440501</v>
          </cell>
          <cell r="AM23">
            <v>751.44504409781598</v>
          </cell>
          <cell r="AN23">
            <v>735.25209146787199</v>
          </cell>
          <cell r="AO23">
            <v>770.13378051516895</v>
          </cell>
          <cell r="AP23">
            <v>803.3723379393</v>
          </cell>
          <cell r="AQ23">
            <v>851.99013178538496</v>
          </cell>
          <cell r="AR23">
            <v>892.93650774678804</v>
          </cell>
          <cell r="AS23">
            <v>894.16414398584902</v>
          </cell>
          <cell r="AT23">
            <v>915.58147517345799</v>
          </cell>
          <cell r="AU23">
            <v>974.86453029812105</v>
          </cell>
          <cell r="AV23">
            <v>1010.90381257176</v>
          </cell>
          <cell r="AW23">
            <v>1090.1104857739199</v>
          </cell>
          <cell r="AX23">
            <v>921.99707850040795</v>
          </cell>
          <cell r="AY23">
            <v>1079.8875340586401</v>
          </cell>
          <cell r="AZ23">
            <v>1082.1121509396801</v>
          </cell>
          <cell r="BA23">
            <v>1078.77102654131</v>
          </cell>
        </row>
        <row r="24">
          <cell r="C24">
            <v>850.51788866083405</v>
          </cell>
          <cell r="D24">
            <v>912.51987886149402</v>
          </cell>
          <cell r="E24">
            <v>905.94820053584601</v>
          </cell>
          <cell r="F24">
            <v>825.76831672884998</v>
          </cell>
          <cell r="G24">
            <v>986.26648198153896</v>
          </cell>
          <cell r="H24">
            <v>957.304143395962</v>
          </cell>
          <cell r="I24">
            <v>957.17954996593903</v>
          </cell>
          <cell r="J24">
            <v>960.30931874592204</v>
          </cell>
          <cell r="K24">
            <v>1012.2337939714</v>
          </cell>
          <cell r="L24">
            <v>1017.25211118441</v>
          </cell>
          <cell r="M24">
            <v>1038.3918600585901</v>
          </cell>
          <cell r="N24">
            <v>1083.47071462895</v>
          </cell>
          <cell r="O24">
            <v>1143.9160544020101</v>
          </cell>
          <cell r="P24">
            <v>1176.14037866889</v>
          </cell>
          <cell r="Q24">
            <v>1121.8153696240299</v>
          </cell>
          <cell r="R24">
            <v>1051.6594234213201</v>
          </cell>
          <cell r="S24">
            <v>965.56336292347896</v>
          </cell>
          <cell r="T24">
            <v>1007.31565692116</v>
          </cell>
          <cell r="U24">
            <v>1175.41012745123</v>
          </cell>
          <cell r="V24">
            <v>1537.5799316560101</v>
          </cell>
          <cell r="W24">
            <v>1011.28076657926</v>
          </cell>
          <cell r="X24">
            <v>1235.41097071747</v>
          </cell>
          <cell r="Y24">
            <v>1320.8366091677899</v>
          </cell>
          <cell r="Z24">
            <v>1373.8566263763601</v>
          </cell>
          <cell r="AA24">
            <v>1400.85554946152</v>
          </cell>
          <cell r="AB24">
            <v>1374.40630421523</v>
          </cell>
          <cell r="AC24">
            <v>1304.9997314903601</v>
          </cell>
          <cell r="AD24">
            <v>1255.2775897971901</v>
          </cell>
          <cell r="AE24">
            <v>1255.7971063189</v>
          </cell>
          <cell r="AF24">
            <v>1194.15850175218</v>
          </cell>
          <cell r="AG24">
            <v>1146.7855085517999</v>
          </cell>
          <cell r="AH24">
            <v>1183.3424377178901</v>
          </cell>
          <cell r="AI24">
            <v>1265.72546769053</v>
          </cell>
          <cell r="AJ24">
            <v>1279.4873246746199</v>
          </cell>
          <cell r="AK24">
            <v>1279.0246148403901</v>
          </cell>
          <cell r="AL24">
            <v>1280.0114409934099</v>
          </cell>
          <cell r="AM24">
            <v>1407.8575352406999</v>
          </cell>
          <cell r="AN24">
            <v>1433.53051018518</v>
          </cell>
          <cell r="AO24">
            <v>1388.4842854631199</v>
          </cell>
          <cell r="AP24">
            <v>1335.48431059226</v>
          </cell>
          <cell r="AQ24">
            <v>1334.17898484383</v>
          </cell>
          <cell r="AR24">
            <v>1371.3104357386201</v>
          </cell>
          <cell r="AS24">
            <v>1397.9594248753299</v>
          </cell>
          <cell r="AT24">
            <v>1346.6938859530701</v>
          </cell>
          <cell r="AU24">
            <v>1104.0083981042801</v>
          </cell>
          <cell r="AV24">
            <v>1191.1555688649701</v>
          </cell>
          <cell r="AW24">
            <v>1373.41423594812</v>
          </cell>
          <cell r="AX24">
            <v>1549.6664207205699</v>
          </cell>
          <cell r="AY24">
            <v>1665.6801873127999</v>
          </cell>
          <cell r="AZ24">
            <v>1711.4703960131601</v>
          </cell>
          <cell r="BA24">
            <v>1302.0614139259601</v>
          </cell>
        </row>
        <row r="25">
          <cell r="C25">
            <v>624.99806127635497</v>
          </cell>
          <cell r="D25">
            <v>630.98928257943896</v>
          </cell>
          <cell r="E25">
            <v>633.12488470729102</v>
          </cell>
          <cell r="F25">
            <v>642.40989214163199</v>
          </cell>
          <cell r="G25">
            <v>650.40512197667999</v>
          </cell>
          <cell r="H25">
            <v>671.52663033732199</v>
          </cell>
          <cell r="I25">
            <v>674.15303506621797</v>
          </cell>
          <cell r="J25">
            <v>646.12310772097499</v>
          </cell>
          <cell r="K25">
            <v>692.02400352077598</v>
          </cell>
          <cell r="L25">
            <v>693.98147057962603</v>
          </cell>
          <cell r="M25">
            <v>687.49135596207498</v>
          </cell>
          <cell r="N25">
            <v>690.61865094328903</v>
          </cell>
          <cell r="O25">
            <v>717.16502835769495</v>
          </cell>
          <cell r="P25">
            <v>721.34348717435603</v>
          </cell>
          <cell r="Q25">
            <v>710.45340624308596</v>
          </cell>
          <cell r="R25">
            <v>726.45072590650602</v>
          </cell>
          <cell r="S25">
            <v>671.33452421597599</v>
          </cell>
          <cell r="T25">
            <v>672.23166759383605</v>
          </cell>
          <cell r="U25">
            <v>758.88090080749396</v>
          </cell>
          <cell r="V25">
            <v>920.782299704048</v>
          </cell>
          <cell r="W25">
            <v>700.20566117144199</v>
          </cell>
          <cell r="X25">
            <v>798.53035485042301</v>
          </cell>
          <cell r="Y25">
            <v>839.55650193579697</v>
          </cell>
          <cell r="Z25">
            <v>861.81795040015299</v>
          </cell>
          <cell r="AA25">
            <v>850.49795305478006</v>
          </cell>
          <cell r="AB25">
            <v>842.62523827297105</v>
          </cell>
          <cell r="AC25">
            <v>818.98110159864598</v>
          </cell>
          <cell r="AD25">
            <v>808.63549438017901</v>
          </cell>
          <cell r="AE25">
            <v>800.85390361023997</v>
          </cell>
          <cell r="AF25">
            <v>799.39034079104101</v>
          </cell>
          <cell r="AG25">
            <v>830.38733560163303</v>
          </cell>
          <cell r="AH25">
            <v>890.12888672403506</v>
          </cell>
          <cell r="AI25">
            <v>943.912302680989</v>
          </cell>
          <cell r="AJ25">
            <v>972.56525357254804</v>
          </cell>
          <cell r="AK25">
            <v>989.93424126570198</v>
          </cell>
          <cell r="AL25">
            <v>973.86673260408702</v>
          </cell>
          <cell r="AM25">
            <v>1027.02544068723</v>
          </cell>
          <cell r="AN25">
            <v>994.91963364544802</v>
          </cell>
          <cell r="AO25">
            <v>1016.15880612238</v>
          </cell>
          <cell r="AP25">
            <v>1044.49317761219</v>
          </cell>
          <cell r="AQ25">
            <v>1033.24866093735</v>
          </cell>
          <cell r="AR25">
            <v>1041.7491859571501</v>
          </cell>
          <cell r="AS25">
            <v>1054.1576644065899</v>
          </cell>
          <cell r="AT25">
            <v>989.86587076781598</v>
          </cell>
          <cell r="AU25">
            <v>1165.78341158844</v>
          </cell>
          <cell r="AV25">
            <v>1130.1742331811499</v>
          </cell>
          <cell r="AW25">
            <v>1071.22410196128</v>
          </cell>
          <cell r="AX25">
            <v>1033.2049716241299</v>
          </cell>
          <cell r="AY25">
            <v>1025.2429094645099</v>
          </cell>
          <cell r="AZ25">
            <v>1146.8384611911999</v>
          </cell>
          <cell r="BA25">
            <v>1083.6696217864701</v>
          </cell>
        </row>
        <row r="26">
          <cell r="C26">
            <v>21.593091952549401</v>
          </cell>
          <cell r="D26">
            <v>16.1237526561629</v>
          </cell>
          <cell r="E26">
            <v>21.7305516961904</v>
          </cell>
          <cell r="F26">
            <v>26.284205077483499</v>
          </cell>
          <cell r="G26">
            <v>31.242807904829899</v>
          </cell>
          <cell r="H26">
            <v>38.038753291669501</v>
          </cell>
          <cell r="I26">
            <v>7.9604818708746103</v>
          </cell>
          <cell r="J26">
            <v>12.952951823389</v>
          </cell>
          <cell r="K26">
            <v>16.6948864118385</v>
          </cell>
          <cell r="L26">
            <v>23.911569924069401</v>
          </cell>
          <cell r="M26">
            <v>31.116052023423499</v>
          </cell>
          <cell r="N26">
            <v>25.652136836531</v>
          </cell>
          <cell r="O26">
            <v>27.117408725582099</v>
          </cell>
          <cell r="P26">
            <v>24.0669915015371</v>
          </cell>
          <cell r="Q26">
            <v>19.390754682992</v>
          </cell>
          <cell r="R26">
            <v>24.234960455587501</v>
          </cell>
          <cell r="S26">
            <v>21.405189069946399</v>
          </cell>
          <cell r="T26">
            <v>24.741466889007601</v>
          </cell>
          <cell r="U26">
            <v>27.495066795689802</v>
          </cell>
          <cell r="V26">
            <v>27.436045321330301</v>
          </cell>
          <cell r="W26">
            <v>27.398326907556999</v>
          </cell>
          <cell r="X26">
            <v>24.771955209868999</v>
          </cell>
          <cell r="Y26">
            <v>25.476154977664301</v>
          </cell>
          <cell r="Z26">
            <v>29.140970181168999</v>
          </cell>
          <cell r="AA26">
            <v>25.955188950467701</v>
          </cell>
          <cell r="AB26">
            <v>27.543920835576401</v>
          </cell>
          <cell r="AC26">
            <v>25.6443482220999</v>
          </cell>
          <cell r="AD26">
            <v>22.3981984235817</v>
          </cell>
          <cell r="AE26">
            <v>23.1386560327147</v>
          </cell>
          <cell r="AF26">
            <v>25.239733130709201</v>
          </cell>
          <cell r="AG26">
            <v>32.331418346645997</v>
          </cell>
          <cell r="AH26">
            <v>51.0810947350978</v>
          </cell>
          <cell r="AI26">
            <v>41.3319345176509</v>
          </cell>
          <cell r="AJ26">
            <v>54.913794943127698</v>
          </cell>
          <cell r="AK26">
            <v>58.869841537299301</v>
          </cell>
          <cell r="AL26">
            <v>62.660423951715998</v>
          </cell>
          <cell r="AM26">
            <v>68.030072939312305</v>
          </cell>
          <cell r="AN26">
            <v>63.9416693900449</v>
          </cell>
          <cell r="AO26">
            <v>67.702600823468401</v>
          </cell>
          <cell r="AP26">
            <v>66.037500101721207</v>
          </cell>
          <cell r="AQ26">
            <v>66.969053446420801</v>
          </cell>
          <cell r="AR26">
            <v>64.779711191694403</v>
          </cell>
          <cell r="AS26">
            <v>62.6257558553161</v>
          </cell>
          <cell r="AT26">
            <v>49.562010617733399</v>
          </cell>
          <cell r="AU26">
            <v>47.799321170431803</v>
          </cell>
          <cell r="AV26">
            <v>48.8990928138047</v>
          </cell>
          <cell r="AW26">
            <v>50.66572062374</v>
          </cell>
          <cell r="AX26">
            <v>63.190606445174602</v>
          </cell>
          <cell r="AY26">
            <v>66.0701672941411</v>
          </cell>
          <cell r="AZ26">
            <v>66.159517718038998</v>
          </cell>
          <cell r="BA26">
            <v>52.681968624845403</v>
          </cell>
        </row>
        <row r="27">
          <cell r="C27">
            <v>506.17103878586897</v>
          </cell>
          <cell r="D27">
            <v>506.63295411966101</v>
          </cell>
          <cell r="E27">
            <v>510.63727205900199</v>
          </cell>
          <cell r="F27">
            <v>511.62220327207001</v>
          </cell>
          <cell r="G27">
            <v>513.366208798299</v>
          </cell>
          <cell r="H27">
            <v>519.12677457012296</v>
          </cell>
          <cell r="I27">
            <v>526.46849074204897</v>
          </cell>
          <cell r="J27">
            <v>535.492987392945</v>
          </cell>
          <cell r="K27">
            <v>551.50893483364598</v>
          </cell>
          <cell r="L27">
            <v>558.12846680961195</v>
          </cell>
          <cell r="M27">
            <v>564.45810502326003</v>
          </cell>
          <cell r="N27">
            <v>580.66054949440695</v>
          </cell>
          <cell r="O27">
            <v>577.73400251063401</v>
          </cell>
          <cell r="P27">
            <v>584.56788950347595</v>
          </cell>
          <cell r="Q27">
            <v>594.94538824548999</v>
          </cell>
          <cell r="R27">
            <v>613.37864384492104</v>
          </cell>
          <cell r="S27">
            <v>621.670538383691</v>
          </cell>
          <cell r="T27">
            <v>653.42992232475103</v>
          </cell>
          <cell r="U27">
            <v>685.24229614048897</v>
          </cell>
          <cell r="V27">
            <v>664.01089752252403</v>
          </cell>
          <cell r="W27">
            <v>684.04931997570895</v>
          </cell>
          <cell r="X27">
            <v>698.353310162463</v>
          </cell>
          <cell r="Y27">
            <v>714.73335235235697</v>
          </cell>
          <cell r="Z27">
            <v>734.68562338505501</v>
          </cell>
          <cell r="AA27">
            <v>758.62410936271704</v>
          </cell>
          <cell r="AB27">
            <v>782.33172523128201</v>
          </cell>
          <cell r="AC27">
            <v>779.20145302102003</v>
          </cell>
          <cell r="AD27">
            <v>773.29463785397695</v>
          </cell>
          <cell r="AE27">
            <v>762.43534509835604</v>
          </cell>
          <cell r="AF27">
            <v>745.53140927384595</v>
          </cell>
          <cell r="AG27">
            <v>743.78341066320797</v>
          </cell>
          <cell r="AH27">
            <v>732.04202580840501</v>
          </cell>
          <cell r="AI27">
            <v>730.96655348773402</v>
          </cell>
          <cell r="AJ27">
            <v>733.61539165404099</v>
          </cell>
          <cell r="AK27">
            <v>738.620475513065</v>
          </cell>
          <cell r="AL27">
            <v>741.259948032632</v>
          </cell>
          <cell r="AM27">
            <v>760.92549303146598</v>
          </cell>
          <cell r="AN27">
            <v>769.09142629335599</v>
          </cell>
          <cell r="AO27">
            <v>773.577829559929</v>
          </cell>
          <cell r="AP27">
            <v>779.03332886131295</v>
          </cell>
          <cell r="AQ27">
            <v>779.76569364849297</v>
          </cell>
          <cell r="AR27">
            <v>780.66116059432602</v>
          </cell>
          <cell r="AS27">
            <v>781.05267744170101</v>
          </cell>
          <cell r="AT27">
            <v>784.913030239563</v>
          </cell>
          <cell r="AU27">
            <v>788.12744514577503</v>
          </cell>
          <cell r="AV27">
            <v>797.63461012681501</v>
          </cell>
          <cell r="AW27">
            <v>810.37534685669198</v>
          </cell>
          <cell r="AX27">
            <v>822.63473451809</v>
          </cell>
          <cell r="AY27">
            <v>829.96285979757602</v>
          </cell>
          <cell r="AZ27">
            <v>747.537037443298</v>
          </cell>
          <cell r="BA27">
            <v>753.48996573167597</v>
          </cell>
        </row>
        <row r="28">
          <cell r="C28">
            <v>184.40179094560301</v>
          </cell>
          <cell r="D28">
            <v>186.26346223786399</v>
          </cell>
          <cell r="E28">
            <v>187.834833247067</v>
          </cell>
          <cell r="F28">
            <v>189.186200111511</v>
          </cell>
          <cell r="G28">
            <v>190.299247214681</v>
          </cell>
          <cell r="H28">
            <v>191.29313204110201</v>
          </cell>
          <cell r="I28">
            <v>192.182894663117</v>
          </cell>
          <cell r="J28">
            <v>193.047248082788</v>
          </cell>
          <cell r="K28">
            <v>193.87264973249401</v>
          </cell>
          <cell r="L28">
            <v>194.69641287448999</v>
          </cell>
          <cell r="M28">
            <v>195.52467088056</v>
          </cell>
          <cell r="N28">
            <v>196.43710891254699</v>
          </cell>
          <cell r="O28">
            <v>197.421065300451</v>
          </cell>
          <cell r="P28">
            <v>198.49316712357799</v>
          </cell>
          <cell r="Q28">
            <v>199.657397259921</v>
          </cell>
          <cell r="R28">
            <v>200.99000744070401</v>
          </cell>
          <cell r="S28">
            <v>202.479868400318</v>
          </cell>
          <cell r="T28">
            <v>204.90078514585201</v>
          </cell>
          <cell r="U28">
            <v>208.276429824692</v>
          </cell>
          <cell r="V28">
            <v>199.93713566418899</v>
          </cell>
          <cell r="W28">
            <v>204.73360712017299</v>
          </cell>
          <cell r="X28">
            <v>208.62222742975399</v>
          </cell>
          <cell r="Y28">
            <v>211.57727568063501</v>
          </cell>
          <cell r="Z28">
            <v>213.63056570669301</v>
          </cell>
          <cell r="AA28">
            <v>214.730002281851</v>
          </cell>
          <cell r="AB28">
            <v>215.94899582827699</v>
          </cell>
          <cell r="AC28">
            <v>217.281557635225</v>
          </cell>
          <cell r="AD28">
            <v>218.78435587956201</v>
          </cell>
          <cell r="AE28">
            <v>220.44048470182599</v>
          </cell>
          <cell r="AF28">
            <v>222.06384422959999</v>
          </cell>
          <cell r="AG28">
            <v>223.63816474127501</v>
          </cell>
          <cell r="AH28">
            <v>225.21028383663199</v>
          </cell>
          <cell r="AI28">
            <v>226.75950023638401</v>
          </cell>
          <cell r="AJ28">
            <v>228.32193053079001</v>
          </cell>
          <cell r="AK28">
            <v>229.876554742634</v>
          </cell>
          <cell r="AL28">
            <v>231.464474996707</v>
          </cell>
          <cell r="AM28">
            <v>233.072019080871</v>
          </cell>
          <cell r="AN28">
            <v>234.68719922192199</v>
          </cell>
          <cell r="AO28">
            <v>236.289077563126</v>
          </cell>
          <cell r="AP28">
            <v>237.90948548377199</v>
          </cell>
          <cell r="AQ28">
            <v>239.54179086477001</v>
          </cell>
          <cell r="AR28">
            <v>241.178636480629</v>
          </cell>
          <cell r="AS28">
            <v>242.80091704987299</v>
          </cell>
          <cell r="AT28">
            <v>244.431992915763</v>
          </cell>
          <cell r="AU28">
            <v>246.072928031034</v>
          </cell>
          <cell r="AV28">
            <v>247.72790141140601</v>
          </cell>
          <cell r="AW28">
            <v>249.44250674283199</v>
          </cell>
          <cell r="AX28">
            <v>251.17278907092299</v>
          </cell>
          <cell r="AY28">
            <v>252.86109212908099</v>
          </cell>
          <cell r="AZ28">
            <v>254.55915197609201</v>
          </cell>
          <cell r="BA28">
            <v>254.55371490477199</v>
          </cell>
        </row>
        <row r="29">
          <cell r="C29">
            <v>1155.9644788501901</v>
          </cell>
          <cell r="D29">
            <v>1082.44341315973</v>
          </cell>
          <cell r="E29">
            <v>1052.64882357804</v>
          </cell>
          <cell r="F29">
            <v>1100.0491265707001</v>
          </cell>
          <cell r="G29">
            <v>1167.74688230939</v>
          </cell>
          <cell r="H29">
            <v>1247.98778334863</v>
          </cell>
          <cell r="I29">
            <v>1261.7527376445601</v>
          </cell>
          <cell r="J29">
            <v>1231.55991174524</v>
          </cell>
          <cell r="K29">
            <v>1323.2564983500999</v>
          </cell>
          <cell r="L29">
            <v>1414.75520218206</v>
          </cell>
          <cell r="M29">
            <v>1465.54320118085</v>
          </cell>
          <cell r="N29">
            <v>1455.7884879893199</v>
          </cell>
          <cell r="O29">
            <v>1432.6477951079</v>
          </cell>
          <cell r="P29">
            <v>1366.9168233411499</v>
          </cell>
          <cell r="Q29">
            <v>1420.3914043340401</v>
          </cell>
          <cell r="R29">
            <v>1479.7217007874899</v>
          </cell>
          <cell r="S29">
            <v>1486.65487874736</v>
          </cell>
          <cell r="T29">
            <v>1447.1249824379599</v>
          </cell>
          <cell r="U29">
            <v>1616.9198938095401</v>
          </cell>
          <cell r="V29">
            <v>1573.9705362202899</v>
          </cell>
          <cell r="W29">
            <v>1590.9911637304899</v>
          </cell>
          <cell r="X29">
            <v>1660.4101721751799</v>
          </cell>
          <cell r="Y29">
            <v>1706.18432874831</v>
          </cell>
          <cell r="Z29">
            <v>1775.82819313862</v>
          </cell>
          <cell r="AA29">
            <v>1709.0717725791301</v>
          </cell>
          <cell r="AB29">
            <v>1737.51789375524</v>
          </cell>
          <cell r="AC29">
            <v>1658.7027128790301</v>
          </cell>
          <cell r="AD29">
            <v>1778.45972636941</v>
          </cell>
          <cell r="AE29">
            <v>1885.5090088086999</v>
          </cell>
          <cell r="AF29">
            <v>1807.53378057133</v>
          </cell>
          <cell r="AG29">
            <v>1968.81103770302</v>
          </cell>
          <cell r="AH29">
            <v>1975.95352788477</v>
          </cell>
          <cell r="AI29">
            <v>2011.7687687882801</v>
          </cell>
          <cell r="AJ29">
            <v>1990.5163544945499</v>
          </cell>
          <cell r="AK29">
            <v>1959.8286434696299</v>
          </cell>
          <cell r="AL29">
            <v>2011.42969409999</v>
          </cell>
          <cell r="AM29">
            <v>1996.8874724259299</v>
          </cell>
          <cell r="AN29">
            <v>2051.7625892738001</v>
          </cell>
          <cell r="AO29">
            <v>2157.06069351104</v>
          </cell>
          <cell r="AP29">
            <v>2114.8565324595402</v>
          </cell>
          <cell r="AQ29">
            <v>2207.7480107589399</v>
          </cell>
          <cell r="AR29">
            <v>2238.6666711140801</v>
          </cell>
          <cell r="AS29">
            <v>2140.6918049205801</v>
          </cell>
          <cell r="AT29">
            <v>1601.4962670540101</v>
          </cell>
          <cell r="AU29">
            <v>2174.5354014157501</v>
          </cell>
          <cell r="AV29">
            <v>2163.78501254005</v>
          </cell>
          <cell r="AW29">
            <v>2062.26818125917</v>
          </cell>
          <cell r="AX29">
            <v>2295.1024984170699</v>
          </cell>
          <cell r="AY29">
            <v>1983.6038506129701</v>
          </cell>
          <cell r="AZ29">
            <v>2113.4054623103598</v>
          </cell>
          <cell r="BA29">
            <v>2234.52093497029</v>
          </cell>
        </row>
      </sheetData>
      <sheetData sheetId="2">
        <row r="4">
          <cell r="C4">
            <v>467.45828531162698</v>
          </cell>
          <cell r="D4">
            <v>481.663957793272</v>
          </cell>
          <cell r="E4">
            <v>483.28831232172001</v>
          </cell>
          <cell r="F4">
            <v>462.91645070993002</v>
          </cell>
          <cell r="G4">
            <v>443.60025831645601</v>
          </cell>
          <cell r="H4">
            <v>463.03823849489498</v>
          </cell>
          <cell r="I4">
            <v>502.414232389657</v>
          </cell>
          <cell r="J4">
            <v>527.93205174141201</v>
          </cell>
          <cell r="K4">
            <v>537.55962549395804</v>
          </cell>
          <cell r="L4">
            <v>523.60588741362199</v>
          </cell>
          <cell r="M4">
            <v>506.02804203946499</v>
          </cell>
          <cell r="N4">
            <v>506.34109310649899</v>
          </cell>
          <cell r="O4">
            <v>505.46877779728698</v>
          </cell>
          <cell r="P4">
            <v>512.836188952361</v>
          </cell>
          <cell r="Q4">
            <v>539.29400578915397</v>
          </cell>
          <cell r="R4">
            <v>541.981584670796</v>
          </cell>
          <cell r="S4">
            <v>545.36848650729701</v>
          </cell>
          <cell r="T4">
            <v>534.44002092508595</v>
          </cell>
          <cell r="U4">
            <v>507.89410369118002</v>
          </cell>
          <cell r="V4">
            <v>501.97139741326498</v>
          </cell>
          <cell r="W4">
            <v>508.57498038619701</v>
          </cell>
          <cell r="X4">
            <v>519.20982837027998</v>
          </cell>
          <cell r="Y4">
            <v>552.28438907211398</v>
          </cell>
          <cell r="Z4">
            <v>592.13539045690504</v>
          </cell>
          <cell r="AA4">
            <v>594.14161782831695</v>
          </cell>
          <cell r="AB4">
            <v>580.61247814282001</v>
          </cell>
          <cell r="AC4">
            <v>574.52613544774397</v>
          </cell>
          <cell r="AD4">
            <v>580.96011032766103</v>
          </cell>
          <cell r="AE4">
            <v>595.49361965572098</v>
          </cell>
          <cell r="AF4">
            <v>624.95420260409503</v>
          </cell>
          <cell r="AG4">
            <v>658.76010853355797</v>
          </cell>
          <cell r="AH4">
            <v>690.95173373043394</v>
          </cell>
          <cell r="AI4">
            <v>701.94313084725195</v>
          </cell>
          <cell r="AJ4">
            <v>680.44969196956697</v>
          </cell>
          <cell r="AK4">
            <v>656.92018418825</v>
          </cell>
          <cell r="AL4">
            <v>672.17146546048502</v>
          </cell>
          <cell r="AM4">
            <v>702.85689804119295</v>
          </cell>
          <cell r="AN4">
            <v>703.37410689422495</v>
          </cell>
          <cell r="AO4">
            <v>699.18750105363597</v>
          </cell>
          <cell r="AP4">
            <v>719.21763224158201</v>
          </cell>
          <cell r="AQ4">
            <v>743.03436079761798</v>
          </cell>
          <cell r="AR4">
            <v>771.84103886147898</v>
          </cell>
          <cell r="AS4">
            <v>787.82079412167798</v>
          </cell>
          <cell r="AT4">
            <v>777.81520864921401</v>
          </cell>
          <cell r="AU4">
            <v>800.30810568157301</v>
          </cell>
          <cell r="AV4">
            <v>864.07588568953599</v>
          </cell>
          <cell r="AW4">
            <v>900.02896201641204</v>
          </cell>
          <cell r="AX4">
            <v>917.22088966954698</v>
          </cell>
          <cell r="AY4">
            <v>940.32421501339002</v>
          </cell>
          <cell r="AZ4">
            <v>939.156476510625</v>
          </cell>
          <cell r="BA4">
            <v>912.24632241249901</v>
          </cell>
        </row>
        <row r="5">
          <cell r="C5">
            <v>2919.56295458557</v>
          </cell>
          <cell r="D5">
            <v>3056.8525321881102</v>
          </cell>
          <cell r="E5">
            <v>3204.7357045807298</v>
          </cell>
          <cell r="F5">
            <v>3124.5133222995901</v>
          </cell>
          <cell r="G5">
            <v>3069.0316544529101</v>
          </cell>
          <cell r="H5">
            <v>3127.41857430356</v>
          </cell>
          <cell r="I5">
            <v>3252.50566159651</v>
          </cell>
          <cell r="J5">
            <v>3331.7631473494298</v>
          </cell>
          <cell r="K5">
            <v>3273.5130664959702</v>
          </cell>
          <cell r="L5">
            <v>3129.2770941413701</v>
          </cell>
          <cell r="M5">
            <v>3034.1696312274198</v>
          </cell>
          <cell r="N5">
            <v>2977.9270966776098</v>
          </cell>
          <cell r="O5">
            <v>2923.7734625417902</v>
          </cell>
          <cell r="P5">
            <v>2841.7126905719401</v>
          </cell>
          <cell r="Q5">
            <v>2767.8163567812999</v>
          </cell>
          <cell r="R5">
            <v>2758.8938937799699</v>
          </cell>
          <cell r="S5">
            <v>2798.7928934270799</v>
          </cell>
          <cell r="T5">
            <v>2857.4216487297699</v>
          </cell>
          <cell r="U5">
            <v>2950.5348040712001</v>
          </cell>
          <cell r="V5">
            <v>3109.27346960968</v>
          </cell>
          <cell r="W5">
            <v>3252.2714502877302</v>
          </cell>
          <cell r="X5">
            <v>3286.1850235708598</v>
          </cell>
          <cell r="Y5">
            <v>3244.4491397417</v>
          </cell>
          <cell r="Z5">
            <v>3214.59478629151</v>
          </cell>
          <cell r="AA5">
            <v>3250.24117294794</v>
          </cell>
          <cell r="AB5">
            <v>3324.9555158468102</v>
          </cell>
          <cell r="AC5">
            <v>3323.50588016033</v>
          </cell>
          <cell r="AD5">
            <v>3275.2637514226399</v>
          </cell>
          <cell r="AE5">
            <v>3262.34560605963</v>
          </cell>
          <cell r="AF5">
            <v>3332.1106972560801</v>
          </cell>
          <cell r="AG5">
            <v>3434.9268615670799</v>
          </cell>
          <cell r="AH5">
            <v>3512.6855809825302</v>
          </cell>
          <cell r="AI5">
            <v>3587.5239802339001</v>
          </cell>
          <cell r="AJ5">
            <v>3657.8322080942899</v>
          </cell>
          <cell r="AK5">
            <v>3696.2832641107502</v>
          </cell>
          <cell r="AL5">
            <v>3652.1667588137602</v>
          </cell>
          <cell r="AM5">
            <v>3620.4605027079801</v>
          </cell>
          <cell r="AN5">
            <v>3661.9066031233201</v>
          </cell>
          <cell r="AO5">
            <v>3754.8944377216299</v>
          </cell>
          <cell r="AP5">
            <v>3806.6391452653102</v>
          </cell>
          <cell r="AQ5">
            <v>3781.0258361636002</v>
          </cell>
          <cell r="AR5">
            <v>3793.2693144652999</v>
          </cell>
          <cell r="AS5">
            <v>3921.3004646479299</v>
          </cell>
          <cell r="AT5">
            <v>4101.9056865264502</v>
          </cell>
          <cell r="AU5">
            <v>4201.4800928489103</v>
          </cell>
          <cell r="AV5">
            <v>4147.9156165378799</v>
          </cell>
          <cell r="AW5">
            <v>4058.1439777618498</v>
          </cell>
          <cell r="AX5">
            <v>4046.4353603332802</v>
          </cell>
          <cell r="AY5">
            <v>4082.61264697767</v>
          </cell>
          <cell r="AZ5">
            <v>3934.7493084729599</v>
          </cell>
          <cell r="BA5">
            <v>3719.1852159505002</v>
          </cell>
        </row>
        <row r="6">
          <cell r="C6">
            <v>651.67863546343096</v>
          </cell>
          <cell r="D6">
            <v>660.69249093644703</v>
          </cell>
          <cell r="E6">
            <v>667.60134104256599</v>
          </cell>
          <cell r="F6">
            <v>670.76568873778604</v>
          </cell>
          <cell r="G6">
            <v>673.21873973195602</v>
          </cell>
          <cell r="H6">
            <v>676.07091688029095</v>
          </cell>
          <cell r="I6">
            <v>679.235964447279</v>
          </cell>
          <cell r="J6">
            <v>683.99292045460402</v>
          </cell>
          <cell r="K6">
            <v>689.10503894584701</v>
          </cell>
          <cell r="L6">
            <v>692.90949407485402</v>
          </cell>
          <cell r="M6">
            <v>696.10560060795797</v>
          </cell>
          <cell r="N6">
            <v>696.77784986364804</v>
          </cell>
          <cell r="O6">
            <v>693.50205492949601</v>
          </cell>
          <cell r="P6">
            <v>689.65445831603597</v>
          </cell>
          <cell r="Q6">
            <v>731.58806731505501</v>
          </cell>
          <cell r="R6">
            <v>730.61615745322899</v>
          </cell>
          <cell r="S6">
            <v>729.92760453989195</v>
          </cell>
          <cell r="T6">
            <v>729.229665510073</v>
          </cell>
          <cell r="U6">
            <v>728.70508440231902</v>
          </cell>
          <cell r="V6">
            <v>732.91663027916104</v>
          </cell>
          <cell r="W6">
            <v>741.67110374528897</v>
          </cell>
          <cell r="X6">
            <v>750.22907417850001</v>
          </cell>
          <cell r="Y6">
            <v>756.20704214265004</v>
          </cell>
          <cell r="Z6">
            <v>759.16155814271303</v>
          </cell>
          <cell r="AA6">
            <v>760.44964078197904</v>
          </cell>
          <cell r="AB6">
            <v>764.70509788074196</v>
          </cell>
          <cell r="AC6">
            <v>774.83743598287504</v>
          </cell>
          <cell r="AD6">
            <v>788.04553673165503</v>
          </cell>
          <cell r="AE6">
            <v>803.54204246104996</v>
          </cell>
          <cell r="AF6">
            <v>820.11306979201902</v>
          </cell>
          <cell r="AG6">
            <v>835.86905620332402</v>
          </cell>
          <cell r="AH6">
            <v>851.09176032465098</v>
          </cell>
          <cell r="AI6">
            <v>866.10985212091498</v>
          </cell>
          <cell r="AJ6">
            <v>880.38940480831195</v>
          </cell>
          <cell r="AK6">
            <v>893.41953520494599</v>
          </cell>
          <cell r="AL6">
            <v>907.96615169532595</v>
          </cell>
          <cell r="AM6">
            <v>924.67514658928997</v>
          </cell>
          <cell r="AN6">
            <v>942.01753349074795</v>
          </cell>
          <cell r="AO6">
            <v>959.33290447283696</v>
          </cell>
          <cell r="AP6">
            <v>978.39890891447806</v>
          </cell>
          <cell r="AQ6">
            <v>998.02346123404595</v>
          </cell>
          <cell r="AR6">
            <v>1017.21031047156</v>
          </cell>
          <cell r="AS6">
            <v>1036.4143835315699</v>
          </cell>
          <cell r="AT6">
            <v>1054.41689566122</v>
          </cell>
          <cell r="AU6">
            <v>1073.1377498939701</v>
          </cell>
          <cell r="AV6">
            <v>1094.12263512243</v>
          </cell>
          <cell r="AW6">
            <v>1117.2834465745</v>
          </cell>
          <cell r="AX6">
            <v>1140.89968474835</v>
          </cell>
          <cell r="AY6">
            <v>1163.04614280445</v>
          </cell>
          <cell r="AZ6">
            <v>1184.9421902439501</v>
          </cell>
          <cell r="BA6">
            <v>1207.7677796800899</v>
          </cell>
        </row>
        <row r="7">
          <cell r="C7">
            <v>3.4614511638379102</v>
          </cell>
          <cell r="D7">
            <v>3.5967465250961301</v>
          </cell>
          <cell r="E7">
            <v>3.7125908737383302</v>
          </cell>
          <cell r="F7">
            <v>3.7929375278211399</v>
          </cell>
          <cell r="G7">
            <v>3.8349358916761398</v>
          </cell>
          <cell r="H7">
            <v>3.8157673351964001</v>
          </cell>
          <cell r="I7">
            <v>3.72000179454575</v>
          </cell>
          <cell r="J7">
            <v>3.5354314044953301</v>
          </cell>
          <cell r="K7">
            <v>3.32407030487559</v>
          </cell>
          <cell r="L7">
            <v>3.2205936377678901</v>
          </cell>
          <cell r="M7">
            <v>3.2216116481466099</v>
          </cell>
          <cell r="N7">
            <v>3.3014202746065</v>
          </cell>
          <cell r="O7">
            <v>3.4381937442821799</v>
          </cell>
          <cell r="P7">
            <v>3.55609561194477</v>
          </cell>
          <cell r="Q7">
            <v>3.5861609661735701</v>
          </cell>
          <cell r="R7">
            <v>3.5293262822885301</v>
          </cell>
          <cell r="S7">
            <v>3.4451701137948398</v>
          </cell>
          <cell r="T7">
            <v>3.4411514600917301</v>
          </cell>
          <cell r="U7">
            <v>3.5506461961869999</v>
          </cell>
          <cell r="V7">
            <v>3.7726571034240299</v>
          </cell>
          <cell r="W7">
            <v>4.0303612586822704</v>
          </cell>
          <cell r="X7">
            <v>4.1931610323435198</v>
          </cell>
          <cell r="Y7">
            <v>4.2543557812705899</v>
          </cell>
          <cell r="Z7">
            <v>4.2014919800850201</v>
          </cell>
          <cell r="AA7">
            <v>4.0373809489945902</v>
          </cell>
          <cell r="AB7">
            <v>3.91311465275975</v>
          </cell>
          <cell r="AC7">
            <v>3.9121153745844</v>
          </cell>
          <cell r="AD7">
            <v>3.9860915520471698</v>
          </cell>
          <cell r="AE7">
            <v>4.0608276340006002</v>
          </cell>
          <cell r="AF7">
            <v>4.1006140537053204</v>
          </cell>
          <cell r="AG7">
            <v>4.14661159808675</v>
          </cell>
          <cell r="AH7">
            <v>4.1671845467626802</v>
          </cell>
          <cell r="AI7">
            <v>4.0940343978166398</v>
          </cell>
          <cell r="AJ7">
            <v>4.0115028435014297</v>
          </cell>
          <cell r="AK7">
            <v>4.0747310837871504</v>
          </cell>
          <cell r="AL7">
            <v>4.2004917996799396</v>
          </cell>
          <cell r="AM7">
            <v>4.3023841436553401</v>
          </cell>
          <cell r="AN7">
            <v>4.3166753687974904</v>
          </cell>
          <cell r="AO7">
            <v>4.4750809270537504</v>
          </cell>
          <cell r="AP7">
            <v>4.76787878047858</v>
          </cell>
          <cell r="AQ7">
            <v>5.0975521506416204</v>
          </cell>
          <cell r="AR7">
            <v>5.3074858119023496</v>
          </cell>
          <cell r="AS7">
            <v>4.22870775443754</v>
          </cell>
          <cell r="AT7">
            <v>4.2870307388450604</v>
          </cell>
          <cell r="AU7">
            <v>4.53228742829425</v>
          </cell>
          <cell r="AV7">
            <v>4.9027844652734096</v>
          </cell>
          <cell r="AW7">
            <v>5.1687749875878399</v>
          </cell>
          <cell r="AX7">
            <v>5.2352068973779504</v>
          </cell>
          <cell r="AY7">
            <v>5.1124111819355003</v>
          </cell>
          <cell r="AZ7">
            <v>5.3152050523195404</v>
          </cell>
          <cell r="BA7">
            <v>5.7489774378873699</v>
          </cell>
        </row>
        <row r="8">
          <cell r="C8">
            <v>652.23782750862699</v>
          </cell>
          <cell r="D8">
            <v>669.42504855897698</v>
          </cell>
          <cell r="E8">
            <v>714.42476683181701</v>
          </cell>
          <cell r="F8">
            <v>770.10854846886298</v>
          </cell>
          <cell r="G8">
            <v>804.82038444638499</v>
          </cell>
          <cell r="H8">
            <v>816.36502262557804</v>
          </cell>
          <cell r="I8">
            <v>789.51726549216801</v>
          </cell>
          <cell r="J8">
            <v>711.67807660613403</v>
          </cell>
          <cell r="K8">
            <v>637.43972664063494</v>
          </cell>
          <cell r="L8">
            <v>621.984323757639</v>
          </cell>
          <cell r="M8">
            <v>673.88235863802402</v>
          </cell>
          <cell r="N8">
            <v>743.26227292334204</v>
          </cell>
          <cell r="O8">
            <v>787.04252610936305</v>
          </cell>
          <cell r="P8">
            <v>1014.42004119961</v>
          </cell>
          <cell r="Q8">
            <v>944.34571977075598</v>
          </cell>
          <cell r="R8">
            <v>890.80296194262803</v>
          </cell>
          <cell r="S8">
            <v>872.87220620945902</v>
          </cell>
          <cell r="T8">
            <v>863.56962050576601</v>
          </cell>
          <cell r="U8">
            <v>856.50769621781399</v>
          </cell>
          <cell r="V8">
            <v>880.76247722532196</v>
          </cell>
          <cell r="W8">
            <v>916.03855561016201</v>
          </cell>
          <cell r="X8">
            <v>926.34285820650598</v>
          </cell>
          <cell r="Y8">
            <v>920.30540070362599</v>
          </cell>
          <cell r="Z8">
            <v>910.01551087109101</v>
          </cell>
          <cell r="AA8">
            <v>890.426526346586</v>
          </cell>
          <cell r="AB8">
            <v>889.55211765848105</v>
          </cell>
          <cell r="AC8">
            <v>905.54791982767904</v>
          </cell>
          <cell r="AD8">
            <v>928.47607345017195</v>
          </cell>
          <cell r="AE8">
            <v>965.59750401016299</v>
          </cell>
          <cell r="AF8">
            <v>999.99303327832502</v>
          </cell>
          <cell r="AG8">
            <v>1011.46818892279</v>
          </cell>
          <cell r="AH8">
            <v>1014.44130164582</v>
          </cell>
          <cell r="AI8">
            <v>1011.18705392266</v>
          </cell>
          <cell r="AJ8">
            <v>1017.17357481507</v>
          </cell>
          <cell r="AK8">
            <v>1040.76613813468</v>
          </cell>
          <cell r="AL8">
            <v>1060.8543954756899</v>
          </cell>
          <cell r="AM8">
            <v>1061.5013643382299</v>
          </cell>
          <cell r="AN8">
            <v>1055.93264249508</v>
          </cell>
          <cell r="AO8">
            <v>1069.62046942186</v>
          </cell>
          <cell r="AP8">
            <v>1095.6785735014801</v>
          </cell>
          <cell r="AQ8">
            <v>1119.5175771619799</v>
          </cell>
          <cell r="AR8">
            <v>1122.5699545569601</v>
          </cell>
          <cell r="AS8">
            <v>1104.67199412133</v>
          </cell>
          <cell r="AT8">
            <v>1078.2676742082101</v>
          </cell>
          <cell r="AU8">
            <v>1086.3324724850399</v>
          </cell>
          <cell r="AV8">
            <v>1128.80125807132</v>
          </cell>
          <cell r="AW8">
            <v>1167.4404257312799</v>
          </cell>
          <cell r="AX8">
            <v>1189.2078869463701</v>
          </cell>
          <cell r="AY8">
            <v>1213.5510021437799</v>
          </cell>
          <cell r="AZ8">
            <v>1258.97913498815</v>
          </cell>
          <cell r="BA8">
            <v>1313.5897292771001</v>
          </cell>
        </row>
        <row r="9">
          <cell r="C9">
            <v>566.30905976050599</v>
          </cell>
          <cell r="D9">
            <v>558.296178148786</v>
          </cell>
          <cell r="E9">
            <v>558.07105455360102</v>
          </cell>
          <cell r="F9">
            <v>560.09288766533302</v>
          </cell>
          <cell r="G9">
            <v>558.08394103008698</v>
          </cell>
          <cell r="H9">
            <v>555.95946725498402</v>
          </cell>
          <cell r="I9">
            <v>561.18117985320396</v>
          </cell>
          <cell r="J9">
            <v>559.269891673659</v>
          </cell>
          <cell r="K9">
            <v>554.06452045078004</v>
          </cell>
          <cell r="L9">
            <v>558.66382506690195</v>
          </cell>
          <cell r="M9">
            <v>566.37381355421496</v>
          </cell>
          <cell r="N9">
            <v>572.47358251350204</v>
          </cell>
          <cell r="O9">
            <v>582.15209316553</v>
          </cell>
          <cell r="P9">
            <v>590.57432988824496</v>
          </cell>
          <cell r="Q9">
            <v>587.39979020107501</v>
          </cell>
          <cell r="R9">
            <v>581.55675203546298</v>
          </cell>
          <cell r="S9">
            <v>571.39547596886996</v>
          </cell>
          <cell r="T9">
            <v>562.84722583925804</v>
          </cell>
          <cell r="U9">
            <v>551.15882933602097</v>
          </cell>
          <cell r="V9">
            <v>543.96353273990098</v>
          </cell>
          <cell r="W9">
            <v>554.61198830903095</v>
          </cell>
          <cell r="X9">
            <v>565.61293080153405</v>
          </cell>
          <cell r="Y9">
            <v>564.13283457605098</v>
          </cell>
          <cell r="Z9">
            <v>575.94242319167199</v>
          </cell>
          <cell r="AA9">
            <v>588.93974693448399</v>
          </cell>
          <cell r="AB9">
            <v>591.46581016172604</v>
          </cell>
          <cell r="AC9">
            <v>593.35505036539303</v>
          </cell>
          <cell r="AD9">
            <v>587.57237747738805</v>
          </cell>
          <cell r="AE9">
            <v>576.46478936167705</v>
          </cell>
          <cell r="AF9">
            <v>565.30329900310198</v>
          </cell>
          <cell r="AG9">
            <v>543.22061996338198</v>
          </cell>
          <cell r="AH9">
            <v>494.44949200735198</v>
          </cell>
          <cell r="AI9">
            <v>437.46880923561901</v>
          </cell>
          <cell r="AJ9">
            <v>389.09113874490998</v>
          </cell>
          <cell r="AK9">
            <v>387.53402780116198</v>
          </cell>
          <cell r="AL9">
            <v>428.25822023628001</v>
          </cell>
          <cell r="AM9">
            <v>487.90728508140199</v>
          </cell>
          <cell r="AN9">
            <v>551.56958925596803</v>
          </cell>
          <cell r="AO9">
            <v>607.12471212709795</v>
          </cell>
          <cell r="AP9">
            <v>627.67782792282696</v>
          </cell>
          <cell r="AQ9">
            <v>612.46260556379298</v>
          </cell>
          <cell r="AR9">
            <v>584.16976075817695</v>
          </cell>
          <cell r="AS9">
            <v>551.93916253782504</v>
          </cell>
          <cell r="AT9">
            <v>531.33042305312699</v>
          </cell>
          <cell r="AU9">
            <v>522.68134204611204</v>
          </cell>
          <cell r="AV9">
            <v>515.20707304872701</v>
          </cell>
          <cell r="AW9">
            <v>502.87518901514397</v>
          </cell>
          <cell r="AX9">
            <v>505.24656971588598</v>
          </cell>
          <cell r="AY9">
            <v>518.532142219555</v>
          </cell>
          <cell r="AZ9">
            <v>539.50587460646102</v>
          </cell>
          <cell r="BA9">
            <v>564.82670852273202</v>
          </cell>
        </row>
        <row r="10">
          <cell r="C10">
            <v>102.43999222100101</v>
          </cell>
          <cell r="D10">
            <v>126.59333468814</v>
          </cell>
          <cell r="E10">
            <v>138.89041430660001</v>
          </cell>
          <cell r="F10">
            <v>157.47224164838701</v>
          </cell>
          <cell r="G10">
            <v>204.63928841609399</v>
          </cell>
          <cell r="H10">
            <v>219.098538764561</v>
          </cell>
          <cell r="I10">
            <v>172.04414317524299</v>
          </cell>
          <cell r="J10">
            <v>114.11448880282499</v>
          </cell>
          <cell r="K10">
            <v>88.764319340747207</v>
          </cell>
          <cell r="L10">
            <v>107.402560947689</v>
          </cell>
          <cell r="M10">
            <v>173.77584673188801</v>
          </cell>
          <cell r="N10">
            <v>239.27524500319601</v>
          </cell>
          <cell r="O10">
            <v>230.518096843233</v>
          </cell>
          <cell r="P10">
            <v>182.82159955268099</v>
          </cell>
          <cell r="Q10">
            <v>155.15733485118301</v>
          </cell>
          <cell r="R10">
            <v>155.766098121619</v>
          </cell>
          <cell r="S10">
            <v>161.13978467894501</v>
          </cell>
          <cell r="T10">
            <v>176.884256185053</v>
          </cell>
          <cell r="U10">
            <v>196.54185596209899</v>
          </cell>
          <cell r="V10">
            <v>196.54586828208201</v>
          </cell>
          <cell r="W10">
            <v>191.652602126245</v>
          </cell>
          <cell r="X10">
            <v>212.91791880110901</v>
          </cell>
          <cell r="Y10">
            <v>241.104738156731</v>
          </cell>
          <cell r="Z10">
            <v>259.25474845423599</v>
          </cell>
          <cell r="AA10">
            <v>280.61214125233897</v>
          </cell>
          <cell r="AB10">
            <v>274.92700990582603</v>
          </cell>
          <cell r="AC10">
            <v>237.13883929979801</v>
          </cell>
          <cell r="AD10">
            <v>230.90981669899099</v>
          </cell>
          <cell r="AE10">
            <v>281.846763045253</v>
          </cell>
          <cell r="AF10">
            <v>330.14618274311999</v>
          </cell>
          <cell r="AG10">
            <v>359.99654759967098</v>
          </cell>
          <cell r="AH10">
            <v>357.43397353359501</v>
          </cell>
          <cell r="AI10">
            <v>316.07421870698801</v>
          </cell>
          <cell r="AJ10">
            <v>282.01151646640898</v>
          </cell>
          <cell r="AK10">
            <v>323.883952400456</v>
          </cell>
          <cell r="AL10">
            <v>372.87421213004001</v>
          </cell>
          <cell r="AM10">
            <v>346.93751866197999</v>
          </cell>
          <cell r="AN10">
            <v>342.08572870076199</v>
          </cell>
          <cell r="AO10">
            <v>394.30984830231199</v>
          </cell>
          <cell r="AP10">
            <v>431.30014303569101</v>
          </cell>
          <cell r="AQ10">
            <v>484.959334665021</v>
          </cell>
          <cell r="AR10">
            <v>529.10536186001605</v>
          </cell>
          <cell r="AS10">
            <v>472.405867406114</v>
          </cell>
          <cell r="AT10">
            <v>464.33457923781498</v>
          </cell>
          <cell r="AU10">
            <v>526.409695616921</v>
          </cell>
          <cell r="AV10">
            <v>488.20488338856802</v>
          </cell>
          <cell r="AW10">
            <v>407.00843965161198</v>
          </cell>
          <cell r="AX10">
            <v>415.49808032512101</v>
          </cell>
          <cell r="AY10">
            <v>541.90264676919901</v>
          </cell>
          <cell r="AZ10">
            <v>754.27947327153504</v>
          </cell>
          <cell r="BA10">
            <v>982.18781219889297</v>
          </cell>
        </row>
        <row r="11">
          <cell r="C11">
            <v>3065.2996681016698</v>
          </cell>
          <cell r="D11">
            <v>3194.1804861549299</v>
          </cell>
          <cell r="E11">
            <v>3339.9139129571599</v>
          </cell>
          <cell r="F11">
            <v>3450.6180736715201</v>
          </cell>
          <cell r="G11">
            <v>3505.84944880889</v>
          </cell>
          <cell r="H11">
            <v>3529.13137464581</v>
          </cell>
          <cell r="I11">
            <v>3528.6224039509002</v>
          </cell>
          <cell r="J11">
            <v>3556.7353403542902</v>
          </cell>
          <cell r="K11">
            <v>3614.1779615415999</v>
          </cell>
          <cell r="L11">
            <v>3657.2648989876402</v>
          </cell>
          <cell r="M11">
            <v>3651.1974456518801</v>
          </cell>
          <cell r="N11">
            <v>3603.46641818228</v>
          </cell>
          <cell r="O11">
            <v>3559.0416364073999</v>
          </cell>
          <cell r="P11">
            <v>3540.7379667137402</v>
          </cell>
          <cell r="Q11">
            <v>3533.19753961272</v>
          </cell>
          <cell r="R11">
            <v>3505.0010181522198</v>
          </cell>
          <cell r="S11">
            <v>3461.8764761571701</v>
          </cell>
          <cell r="T11">
            <v>3502.8718637355501</v>
          </cell>
          <cell r="U11">
            <v>3683.0490719547602</v>
          </cell>
          <cell r="V11">
            <v>3852.0187188384202</v>
          </cell>
          <cell r="W11">
            <v>3929.3918704053999</v>
          </cell>
          <cell r="X11">
            <v>3979.0538189056401</v>
          </cell>
          <cell r="Y11">
            <v>4083.02420819801</v>
          </cell>
          <cell r="Z11">
            <v>4226.6766505965397</v>
          </cell>
          <cell r="AA11">
            <v>4301.8523458461896</v>
          </cell>
          <cell r="AB11">
            <v>4175.5862355181298</v>
          </cell>
          <cell r="AC11">
            <v>3978.58397777559</v>
          </cell>
          <cell r="AD11">
            <v>3940.1646182907798</v>
          </cell>
          <cell r="AE11">
            <v>4047.0440841946802</v>
          </cell>
          <cell r="AF11">
            <v>4204.6014998995397</v>
          </cell>
          <cell r="AG11">
            <v>4305.3463820141997</v>
          </cell>
          <cell r="AH11">
            <v>4302.9992648218504</v>
          </cell>
          <cell r="AI11">
            <v>4275.4044670054</v>
          </cell>
          <cell r="AJ11">
            <v>4332.4772803740198</v>
          </cell>
          <cell r="AK11">
            <v>4452.0982999709604</v>
          </cell>
          <cell r="AL11">
            <v>4561.9523808942904</v>
          </cell>
          <cell r="AM11">
            <v>4618.0894270722501</v>
          </cell>
          <cell r="AN11">
            <v>4677.2931940666504</v>
          </cell>
          <cell r="AO11">
            <v>4788.2123735854502</v>
          </cell>
          <cell r="AP11">
            <v>4959.9826950139004</v>
          </cell>
          <cell r="AQ11">
            <v>5102.5336038835703</v>
          </cell>
          <cell r="AR11">
            <v>5029.8683876822697</v>
          </cell>
          <cell r="AS11">
            <v>4781.8894106565704</v>
          </cell>
          <cell r="AT11">
            <v>4629.7815852969497</v>
          </cell>
          <cell r="AU11">
            <v>4663.0294765858898</v>
          </cell>
          <cell r="AV11">
            <v>4775.3558738922602</v>
          </cell>
          <cell r="AW11">
            <v>4902.4588333032898</v>
          </cell>
          <cell r="AX11">
            <v>4928.4025220145604</v>
          </cell>
          <cell r="AY11">
            <v>4871.1882372650298</v>
          </cell>
          <cell r="AZ11">
            <v>4904.2518572680801</v>
          </cell>
          <cell r="BA11">
            <v>5032.3698622477896</v>
          </cell>
        </row>
        <row r="12">
          <cell r="C12">
            <v>208.535077499397</v>
          </cell>
          <cell r="D12">
            <v>212.59157146207201</v>
          </cell>
          <cell r="E12">
            <v>218.67676649948999</v>
          </cell>
          <cell r="F12">
            <v>226.100221955546</v>
          </cell>
          <cell r="G12">
            <v>232.57293392822001</v>
          </cell>
          <cell r="H12">
            <v>238.06508348650601</v>
          </cell>
          <cell r="I12">
            <v>241.108245132413</v>
          </cell>
          <cell r="J12">
            <v>239.392958384563</v>
          </cell>
          <cell r="K12">
            <v>235.101529167927</v>
          </cell>
          <cell r="L12">
            <v>231.80833204826101</v>
          </cell>
          <cell r="M12">
            <v>276.862424597234</v>
          </cell>
          <cell r="N12">
            <v>278.10558152832198</v>
          </cell>
          <cell r="O12">
            <v>280.65881637731798</v>
          </cell>
          <cell r="P12">
            <v>281.799949683497</v>
          </cell>
          <cell r="Q12">
            <v>280.74144670025697</v>
          </cell>
          <cell r="R12">
            <v>279.82649009056001</v>
          </cell>
          <cell r="S12">
            <v>280.56982060786402</v>
          </cell>
          <cell r="T12">
            <v>282.37307932705698</v>
          </cell>
          <cell r="U12">
            <v>287.52946950673402</v>
          </cell>
          <cell r="V12">
            <v>295.47926123434797</v>
          </cell>
          <cell r="W12">
            <v>300.61972555162498</v>
          </cell>
          <cell r="X12">
            <v>301.95658541189999</v>
          </cell>
          <cell r="Y12">
            <v>302.39091257873099</v>
          </cell>
          <cell r="Z12">
            <v>304.29226439624802</v>
          </cell>
          <cell r="AA12">
            <v>307.65811472457398</v>
          </cell>
          <cell r="AB12">
            <v>311.12591478958501</v>
          </cell>
          <cell r="AC12">
            <v>315.15542847741898</v>
          </cell>
          <cell r="AD12">
            <v>321.20476160279998</v>
          </cell>
          <cell r="AE12">
            <v>329.281962435455</v>
          </cell>
          <cell r="AF12">
            <v>340.01155327004602</v>
          </cell>
          <cell r="AG12">
            <v>351.58227370008098</v>
          </cell>
          <cell r="AH12">
            <v>359.00702310298902</v>
          </cell>
          <cell r="AI12">
            <v>363.66913429271</v>
          </cell>
          <cell r="AJ12">
            <v>366.06536350968702</v>
          </cell>
          <cell r="AK12">
            <v>363.90087197520398</v>
          </cell>
          <cell r="AL12">
            <v>361.29709727521799</v>
          </cell>
          <cell r="AM12">
            <v>361.91340378433301</v>
          </cell>
          <cell r="AN12">
            <v>365.07286489797201</v>
          </cell>
          <cell r="AO12">
            <v>372.91372738116002</v>
          </cell>
          <cell r="AP12">
            <v>389.94086850347998</v>
          </cell>
          <cell r="AQ12">
            <v>408.90344253731899</v>
          </cell>
          <cell r="AR12">
            <v>424.05222671791898</v>
          </cell>
          <cell r="AS12">
            <v>433.39834503941501</v>
          </cell>
          <cell r="AT12">
            <v>437.07687612158003</v>
          </cell>
          <cell r="AU12">
            <v>441.53164176171299</v>
          </cell>
          <cell r="AV12">
            <v>452.88006050549598</v>
          </cell>
          <cell r="AW12">
            <v>468.20493420836601</v>
          </cell>
          <cell r="AX12">
            <v>482.52285520957798</v>
          </cell>
          <cell r="AY12">
            <v>497.51278702544198</v>
          </cell>
          <cell r="AZ12">
            <v>510.98972898567399</v>
          </cell>
          <cell r="BA12">
            <v>523.23869198090995</v>
          </cell>
        </row>
        <row r="13">
          <cell r="C13">
            <v>415.14149834620201</v>
          </cell>
          <cell r="D13">
            <v>421.73889703382099</v>
          </cell>
          <cell r="E13">
            <v>428.26337698184</v>
          </cell>
          <cell r="F13">
            <v>434.41824019067798</v>
          </cell>
          <cell r="G13">
            <v>440.77009490161601</v>
          </cell>
          <cell r="H13">
            <v>447.51189042132302</v>
          </cell>
          <cell r="I13">
            <v>454.80766871749898</v>
          </cell>
          <cell r="J13">
            <v>462.08212962396198</v>
          </cell>
          <cell r="K13">
            <v>468.92479039242897</v>
          </cell>
          <cell r="L13">
            <v>475.230448798194</v>
          </cell>
          <cell r="M13">
            <v>482.14852707453298</v>
          </cell>
          <cell r="N13">
            <v>489.55628347181198</v>
          </cell>
          <cell r="O13">
            <v>496.85383189149098</v>
          </cell>
          <cell r="P13">
            <v>504.080089769182</v>
          </cell>
          <cell r="Q13">
            <v>511.63427487886202</v>
          </cell>
          <cell r="R13">
            <v>520.03241995787698</v>
          </cell>
          <cell r="S13">
            <v>528.97473164335997</v>
          </cell>
          <cell r="T13">
            <v>537.47949949424299</v>
          </cell>
          <cell r="U13">
            <v>545.33974703829495</v>
          </cell>
          <cell r="V13">
            <v>552.99841646088601</v>
          </cell>
          <cell r="W13">
            <v>560.63568038579501</v>
          </cell>
          <cell r="X13">
            <v>569.56498002310195</v>
          </cell>
          <cell r="Y13">
            <v>579.10865909113102</v>
          </cell>
          <cell r="Z13">
            <v>588.51758119084695</v>
          </cell>
          <cell r="AA13">
            <v>597.38433291862998</v>
          </cell>
          <cell r="AB13">
            <v>606.32762736777897</v>
          </cell>
          <cell r="AC13">
            <v>614.532434682494</v>
          </cell>
          <cell r="AD13">
            <v>622.85479312728603</v>
          </cell>
          <cell r="AE13">
            <v>631.96485905946201</v>
          </cell>
          <cell r="AF13">
            <v>640.98876703318297</v>
          </cell>
          <cell r="AG13">
            <v>648.91763427272701</v>
          </cell>
          <cell r="AH13">
            <v>655.51330994786599</v>
          </cell>
          <cell r="AI13">
            <v>661.26974481542504</v>
          </cell>
          <cell r="AJ13">
            <v>666.704915139636</v>
          </cell>
          <cell r="AK13">
            <v>673.33159700128101</v>
          </cell>
          <cell r="AL13">
            <v>681.04643050636196</v>
          </cell>
          <cell r="AM13">
            <v>689.96357069744795</v>
          </cell>
          <cell r="AN13">
            <v>698.38364346736103</v>
          </cell>
          <cell r="AO13">
            <v>706.34537313099395</v>
          </cell>
          <cell r="AP13">
            <v>713.57907831858904</v>
          </cell>
          <cell r="AQ13">
            <v>719.59840114409201</v>
          </cell>
          <cell r="AR13">
            <v>726.40090817246801</v>
          </cell>
          <cell r="AS13">
            <v>734.72526334344104</v>
          </cell>
          <cell r="AT13">
            <v>743.34525111312496</v>
          </cell>
          <cell r="AU13">
            <v>752.082488874315</v>
          </cell>
          <cell r="AV13">
            <v>760.94294057001798</v>
          </cell>
          <cell r="AW13">
            <v>769.56936467010598</v>
          </cell>
          <cell r="AX13">
            <v>780.64588164470399</v>
          </cell>
          <cell r="AY13">
            <v>793.931967947879</v>
          </cell>
          <cell r="AZ13">
            <v>806.48715996824706</v>
          </cell>
          <cell r="BA13">
            <v>817.99861756851897</v>
          </cell>
        </row>
        <row r="14">
          <cell r="C14">
            <v>995.237481599175</v>
          </cell>
          <cell r="D14">
            <v>918.36038451691695</v>
          </cell>
          <cell r="E14">
            <v>842.36298637144603</v>
          </cell>
          <cell r="F14">
            <v>824.45734745464301</v>
          </cell>
          <cell r="G14">
            <v>893.06360583097501</v>
          </cell>
          <cell r="H14">
            <v>1002.68152230432</v>
          </cell>
          <cell r="I14">
            <v>1080.86676991235</v>
          </cell>
          <cell r="J14">
            <v>1098.9190925633</v>
          </cell>
          <cell r="K14">
            <v>1065.58351602787</v>
          </cell>
          <cell r="L14">
            <v>1039.9603572435401</v>
          </cell>
          <cell r="M14">
            <v>1056.2527066585101</v>
          </cell>
          <cell r="N14">
            <v>1103.2408070916899</v>
          </cell>
          <cell r="O14">
            <v>1154.4956426977801</v>
          </cell>
          <cell r="P14">
            <v>1198.6184814604801</v>
          </cell>
          <cell r="Q14">
            <v>1216.0577774435801</v>
          </cell>
          <cell r="R14">
            <v>1230.6308481727001</v>
          </cell>
          <cell r="S14">
            <v>1241.0699496908901</v>
          </cell>
          <cell r="T14">
            <v>1237.4782575442</v>
          </cell>
          <cell r="U14">
            <v>1245.2801953989101</v>
          </cell>
          <cell r="V14">
            <v>1257.67858067729</v>
          </cell>
          <cell r="W14">
            <v>1250.40869191353</v>
          </cell>
          <cell r="X14">
            <v>1242.69447137049</v>
          </cell>
          <cell r="Y14">
            <v>1279.3472724921201</v>
          </cell>
          <cell r="Z14">
            <v>1322.32887862811</v>
          </cell>
          <cell r="AA14">
            <v>1354.14365742524</v>
          </cell>
          <cell r="AB14">
            <v>1368.9248135540299</v>
          </cell>
          <cell r="AC14">
            <v>1382.7722027319701</v>
          </cell>
          <cell r="AD14">
            <v>1414.1953024393599</v>
          </cell>
          <cell r="AE14">
            <v>1495.74184442669</v>
          </cell>
          <cell r="AF14">
            <v>1552.90363470389</v>
          </cell>
          <cell r="AG14">
            <v>1537.2381174698701</v>
          </cell>
          <cell r="AH14">
            <v>1523.6852625065901</v>
          </cell>
          <cell r="AI14">
            <v>1544.49087907134</v>
          </cell>
          <cell r="AJ14">
            <v>1594.8202912049201</v>
          </cell>
          <cell r="AK14">
            <v>1674.21455541776</v>
          </cell>
          <cell r="AL14">
            <v>1745.2831841181701</v>
          </cell>
          <cell r="AM14">
            <v>1789.68493630648</v>
          </cell>
          <cell r="AN14">
            <v>1845.97413387542</v>
          </cell>
          <cell r="AO14">
            <v>1914.0408871397101</v>
          </cell>
          <cell r="AP14">
            <v>1951.7305160204501</v>
          </cell>
          <cell r="AQ14">
            <v>1962.6424936926101</v>
          </cell>
          <cell r="AR14">
            <v>1966.9814463135001</v>
          </cell>
          <cell r="AS14">
            <v>1953.0564964769901</v>
          </cell>
          <cell r="AT14">
            <v>1934.3716327214099</v>
          </cell>
          <cell r="AU14">
            <v>1966.27341360015</v>
          </cell>
          <cell r="AV14">
            <v>2051.74346921296</v>
          </cell>
          <cell r="AW14">
            <v>2149.8423581857201</v>
          </cell>
          <cell r="AX14">
            <v>2244.4785681757098</v>
          </cell>
          <cell r="AY14">
            <v>2262.0435766670698</v>
          </cell>
          <cell r="AZ14">
            <v>2188.0780949621899</v>
          </cell>
          <cell r="BA14">
            <v>2092.89322025093</v>
          </cell>
        </row>
        <row r="15">
          <cell r="C15">
            <v>2090.2699682572302</v>
          </cell>
          <cell r="D15">
            <v>2087.85228667398</v>
          </cell>
          <cell r="E15">
            <v>2094.4484076826402</v>
          </cell>
          <cell r="F15">
            <v>2099.9950879306498</v>
          </cell>
          <cell r="G15">
            <v>2118.5029664327399</v>
          </cell>
          <cell r="H15">
            <v>2152.2182646915098</v>
          </cell>
          <cell r="I15">
            <v>2139.21088620719</v>
          </cell>
          <cell r="J15">
            <v>2130.5422176562201</v>
          </cell>
          <cell r="K15">
            <v>2175.2955183253498</v>
          </cell>
          <cell r="L15">
            <v>2252.2711027493901</v>
          </cell>
          <cell r="M15">
            <v>2318.7398286507801</v>
          </cell>
          <cell r="N15">
            <v>2415.44265341445</v>
          </cell>
          <cell r="O15">
            <v>2433.40632749202</v>
          </cell>
          <cell r="P15">
            <v>2365.4267839322101</v>
          </cell>
          <cell r="Q15">
            <v>2323.7256660380699</v>
          </cell>
          <cell r="R15">
            <v>2321.8895114432198</v>
          </cell>
          <cell r="S15">
            <v>2282.6115202961901</v>
          </cell>
          <cell r="T15">
            <v>2275.6919750122902</v>
          </cell>
          <cell r="U15">
            <v>2367.3027383577901</v>
          </cell>
          <cell r="V15">
            <v>2395.05080173227</v>
          </cell>
          <cell r="W15">
            <v>2380.6834452980902</v>
          </cell>
          <cell r="X15">
            <v>2397.2859620549102</v>
          </cell>
          <cell r="Y15">
            <v>2428.13075344659</v>
          </cell>
          <cell r="Z15">
            <v>2481.9074601608299</v>
          </cell>
          <cell r="AA15">
            <v>2576.5292682240001</v>
          </cell>
          <cell r="AB15">
            <v>2569.11015638463</v>
          </cell>
          <cell r="AC15">
            <v>2464.8803874666901</v>
          </cell>
          <cell r="AD15">
            <v>2406.2440919959199</v>
          </cell>
          <cell r="AE15">
            <v>2397.6509927636898</v>
          </cell>
          <cell r="AF15">
            <v>2420.7473275598099</v>
          </cell>
          <cell r="AG15">
            <v>2481.2147999686999</v>
          </cell>
          <cell r="AH15">
            <v>2530.2293088207098</v>
          </cell>
          <cell r="AI15">
            <v>2579.2014769445</v>
          </cell>
          <cell r="AJ15">
            <v>2637.6007557292301</v>
          </cell>
          <cell r="AK15">
            <v>2678.13345391434</v>
          </cell>
          <cell r="AL15">
            <v>2704.7045757198598</v>
          </cell>
          <cell r="AM15">
            <v>2732.0448426750399</v>
          </cell>
          <cell r="AN15">
            <v>2763.7961527163702</v>
          </cell>
          <cell r="AO15">
            <v>2788.0992282317302</v>
          </cell>
          <cell r="AP15">
            <v>2820.8590668657898</v>
          </cell>
          <cell r="AQ15">
            <v>2859.18111240077</v>
          </cell>
          <cell r="AR15">
            <v>2845.6694841375702</v>
          </cell>
          <cell r="AS15">
            <v>2747.19387469925</v>
          </cell>
          <cell r="AT15">
            <v>2670.2344659292899</v>
          </cell>
          <cell r="AU15">
            <v>2655.8372102762701</v>
          </cell>
          <cell r="AV15">
            <v>2653.1549680202002</v>
          </cell>
          <cell r="AW15">
            <v>2661.7439991815399</v>
          </cell>
          <cell r="AX15">
            <v>2646.1173575678099</v>
          </cell>
          <cell r="AY15">
            <v>2630.81654734724</v>
          </cell>
          <cell r="AZ15">
            <v>2692.4283621432101</v>
          </cell>
          <cell r="BA15">
            <v>2811.1707874202598</v>
          </cell>
        </row>
        <row r="16">
          <cell r="C16">
            <v>574.64239369714801</v>
          </cell>
          <cell r="D16">
            <v>577.20866364448295</v>
          </cell>
          <cell r="E16">
            <v>584.77743285344502</v>
          </cell>
          <cell r="F16">
            <v>594.46157585460298</v>
          </cell>
          <cell r="G16">
            <v>603.83468068469301</v>
          </cell>
          <cell r="H16">
            <v>616.999549474898</v>
          </cell>
          <cell r="I16">
            <v>631.21364671643005</v>
          </cell>
          <cell r="J16">
            <v>641.77572390882096</v>
          </cell>
          <cell r="K16">
            <v>656.84769547206304</v>
          </cell>
          <cell r="L16">
            <v>674.83083411759401</v>
          </cell>
          <cell r="M16">
            <v>688.32318183071698</v>
          </cell>
          <cell r="N16">
            <v>703.584880558843</v>
          </cell>
          <cell r="O16">
            <v>716.10115507741898</v>
          </cell>
          <cell r="P16">
            <v>717.81174517304601</v>
          </cell>
          <cell r="Q16">
            <v>719.13546499525296</v>
          </cell>
          <cell r="R16">
            <v>730.566593368143</v>
          </cell>
          <cell r="S16">
            <v>744.86720408043595</v>
          </cell>
          <cell r="T16">
            <v>762.30105473438596</v>
          </cell>
          <cell r="U16">
            <v>778.48992549197396</v>
          </cell>
          <cell r="V16">
            <v>784.70391418147904</v>
          </cell>
          <cell r="W16">
            <v>790.13495279878305</v>
          </cell>
          <cell r="X16">
            <v>806.25740821845204</v>
          </cell>
          <cell r="Y16">
            <v>827.678980667274</v>
          </cell>
          <cell r="Z16">
            <v>848.70149774605102</v>
          </cell>
          <cell r="AA16">
            <v>863.78545231207204</v>
          </cell>
          <cell r="AB16">
            <v>867.48504164496796</v>
          </cell>
          <cell r="AC16">
            <v>867.00312452827097</v>
          </cell>
          <cell r="AD16">
            <v>869.39595788295003</v>
          </cell>
          <cell r="AE16">
            <v>877.69669707947901</v>
          </cell>
          <cell r="AF16">
            <v>891.35620933640598</v>
          </cell>
          <cell r="AG16">
            <v>913.38372702139304</v>
          </cell>
          <cell r="AH16">
            <v>940.61878408398297</v>
          </cell>
          <cell r="AI16">
            <v>972.03288695883703</v>
          </cell>
          <cell r="AJ16">
            <v>1001.60431539233</v>
          </cell>
          <cell r="AK16">
            <v>1021.05412279028</v>
          </cell>
          <cell r="AL16">
            <v>1020.96888954989</v>
          </cell>
          <cell r="AM16">
            <v>1009.12017995831</v>
          </cell>
          <cell r="AN16">
            <v>1009.17752274691</v>
          </cell>
          <cell r="AO16">
            <v>1022.15234382329</v>
          </cell>
          <cell r="AP16">
            <v>1035.93499707671</v>
          </cell>
          <cell r="AQ16">
            <v>1038.1072758338701</v>
          </cell>
          <cell r="AR16">
            <v>1025.00364636521</v>
          </cell>
          <cell r="AS16">
            <v>1011.71517357979</v>
          </cell>
          <cell r="AT16">
            <v>923.14240970758203</v>
          </cell>
          <cell r="AU16">
            <v>954.84359389478902</v>
          </cell>
          <cell r="AV16">
            <v>990.02952638929798</v>
          </cell>
          <cell r="AW16">
            <v>1013.79379222801</v>
          </cell>
          <cell r="AX16">
            <v>1021.13778783382</v>
          </cell>
          <cell r="AY16">
            <v>1025.0957015265301</v>
          </cell>
          <cell r="AZ16">
            <v>1035.50561227868</v>
          </cell>
          <cell r="BA16">
            <v>1046.9504687092599</v>
          </cell>
        </row>
        <row r="17">
          <cell r="C17">
            <v>460.625270564598</v>
          </cell>
          <cell r="D17">
            <v>478.34432099395298</v>
          </cell>
          <cell r="E17">
            <v>485.76220999948401</v>
          </cell>
          <cell r="F17">
            <v>472.84479353652398</v>
          </cell>
          <cell r="G17">
            <v>473.62994562886797</v>
          </cell>
          <cell r="H17">
            <v>497.62111360081701</v>
          </cell>
          <cell r="I17">
            <v>531.658010736763</v>
          </cell>
          <cell r="J17">
            <v>548.75236265790602</v>
          </cell>
          <cell r="K17">
            <v>562.53909050052505</v>
          </cell>
          <cell r="L17">
            <v>561.198780566859</v>
          </cell>
          <cell r="M17">
            <v>549.95178147368802</v>
          </cell>
          <cell r="N17">
            <v>561.75042160625298</v>
          </cell>
          <cell r="O17">
            <v>574.98740340197605</v>
          </cell>
          <cell r="P17">
            <v>571.30684095150104</v>
          </cell>
          <cell r="Q17">
            <v>575.75543846084202</v>
          </cell>
          <cell r="R17">
            <v>595.45380502314697</v>
          </cell>
          <cell r="S17">
            <v>605.58527033290898</v>
          </cell>
          <cell r="T17">
            <v>634.87156088362303</v>
          </cell>
          <cell r="U17">
            <v>662.08621043165397</v>
          </cell>
          <cell r="V17">
            <v>659.60009353735597</v>
          </cell>
          <cell r="W17">
            <v>636.49680258377396</v>
          </cell>
          <cell r="X17">
            <v>631.23723350901798</v>
          </cell>
          <cell r="Y17">
            <v>634.09529880877403</v>
          </cell>
          <cell r="Z17">
            <v>633.23442092097105</v>
          </cell>
          <cell r="AA17">
            <v>635.57995975531799</v>
          </cell>
          <cell r="AB17">
            <v>658.56045484133404</v>
          </cell>
          <cell r="AC17">
            <v>687.71270598871695</v>
          </cell>
          <cell r="AD17">
            <v>712.78087850863403</v>
          </cell>
          <cell r="AE17">
            <v>751.74205127474397</v>
          </cell>
          <cell r="AF17">
            <v>787.78059407823196</v>
          </cell>
          <cell r="AG17">
            <v>816.60297887407</v>
          </cell>
          <cell r="AH17">
            <v>858.63249878318402</v>
          </cell>
          <cell r="AI17">
            <v>891.11261407228596</v>
          </cell>
          <cell r="AJ17">
            <v>890.14569963105203</v>
          </cell>
          <cell r="AK17">
            <v>880.89529758070398</v>
          </cell>
          <cell r="AL17">
            <v>890.70707117633197</v>
          </cell>
          <cell r="AM17">
            <v>893.83185779277801</v>
          </cell>
          <cell r="AN17">
            <v>882.15463694728498</v>
          </cell>
          <cell r="AO17">
            <v>878.06648317076599</v>
          </cell>
          <cell r="AP17">
            <v>914.17687066342899</v>
          </cell>
          <cell r="AQ17">
            <v>960.14989547570497</v>
          </cell>
          <cell r="AR17">
            <v>941.85486616615799</v>
          </cell>
          <cell r="AS17">
            <v>873.42948645592196</v>
          </cell>
          <cell r="AT17">
            <v>794.63388428740302</v>
          </cell>
          <cell r="AU17">
            <v>746.700334387937</v>
          </cell>
          <cell r="AV17">
            <v>774.19445801355096</v>
          </cell>
          <cell r="AW17">
            <v>856.67193475003796</v>
          </cell>
          <cell r="AX17">
            <v>890.79062849382001</v>
          </cell>
          <cell r="AY17">
            <v>899.37185985766598</v>
          </cell>
          <cell r="AZ17">
            <v>937.29214320227004</v>
          </cell>
          <cell r="BA17">
            <v>987.15884604851306</v>
          </cell>
        </row>
        <row r="18">
          <cell r="C18">
            <v>168.23581960718101</v>
          </cell>
          <cell r="D18">
            <v>204.19874466287601</v>
          </cell>
          <cell r="E18">
            <v>224.45386624360299</v>
          </cell>
          <cell r="F18">
            <v>231.37788911882899</v>
          </cell>
          <cell r="G18">
            <v>238.79571143440899</v>
          </cell>
          <cell r="H18">
            <v>237.589141671134</v>
          </cell>
          <cell r="I18">
            <v>244.50602517454001</v>
          </cell>
          <cell r="J18">
            <v>262.46857508017899</v>
          </cell>
          <cell r="K18">
            <v>275.74214003966603</v>
          </cell>
          <cell r="L18">
            <v>291.49918451864102</v>
          </cell>
          <cell r="M18">
            <v>306.53390383596798</v>
          </cell>
          <cell r="N18">
            <v>312.99273730433799</v>
          </cell>
          <cell r="O18">
            <v>320.49718891362397</v>
          </cell>
          <cell r="P18">
            <v>340.42044933212998</v>
          </cell>
          <cell r="Q18">
            <v>357.55714351145798</v>
          </cell>
          <cell r="R18">
            <v>379.56729477189202</v>
          </cell>
          <cell r="S18">
            <v>400.401479909344</v>
          </cell>
          <cell r="T18">
            <v>402.21540804132798</v>
          </cell>
          <cell r="U18">
            <v>394.39492242655501</v>
          </cell>
          <cell r="V18">
            <v>391.46304775682302</v>
          </cell>
          <cell r="W18">
            <v>389.23851685520901</v>
          </cell>
          <cell r="X18">
            <v>387.96888411434401</v>
          </cell>
          <cell r="Y18">
            <v>394.09425632449199</v>
          </cell>
          <cell r="Z18">
            <v>406.024770925604</v>
          </cell>
          <cell r="AA18">
            <v>424.79624469899102</v>
          </cell>
          <cell r="AB18">
            <v>450.39548851331602</v>
          </cell>
          <cell r="AC18">
            <v>483.91710434637002</v>
          </cell>
          <cell r="AD18">
            <v>507.84778508038801</v>
          </cell>
          <cell r="AE18">
            <v>514.49349148785097</v>
          </cell>
          <cell r="AF18">
            <v>527.921690291338</v>
          </cell>
          <cell r="AG18">
            <v>548.17931218210504</v>
          </cell>
          <cell r="AH18">
            <v>558.807528213041</v>
          </cell>
          <cell r="AI18">
            <v>567.41125864834601</v>
          </cell>
          <cell r="AJ18">
            <v>586.90695495152499</v>
          </cell>
          <cell r="AK18">
            <v>604.16520638243799</v>
          </cell>
          <cell r="AL18">
            <v>590.55103098135396</v>
          </cell>
          <cell r="AM18">
            <v>552.98303715986196</v>
          </cell>
          <cell r="AN18">
            <v>528.41906831246001</v>
          </cell>
          <cell r="AO18">
            <v>537.45805958920096</v>
          </cell>
          <cell r="AP18">
            <v>589.15737923616996</v>
          </cell>
          <cell r="AQ18">
            <v>661.37702930645798</v>
          </cell>
          <cell r="AR18">
            <v>687.28889507233396</v>
          </cell>
          <cell r="AS18">
            <v>651.08595325326303</v>
          </cell>
          <cell r="AT18">
            <v>625.94486071753897</v>
          </cell>
          <cell r="AU18">
            <v>643.00278735109703</v>
          </cell>
          <cell r="AV18">
            <v>685.99622769922803</v>
          </cell>
          <cell r="AW18">
            <v>756.67957243262595</v>
          </cell>
          <cell r="AX18">
            <v>831.52787137369705</v>
          </cell>
          <cell r="AY18">
            <v>890.69095303967299</v>
          </cell>
          <cell r="AZ18">
            <v>968.35204386167504</v>
          </cell>
          <cell r="BA18">
            <v>1066.9812978167099</v>
          </cell>
        </row>
        <row r="19">
          <cell r="C19">
            <v>340.29302212961198</v>
          </cell>
          <cell r="D19">
            <v>416.80435149516597</v>
          </cell>
          <cell r="E19">
            <v>462.16197264131199</v>
          </cell>
          <cell r="F19">
            <v>475.90323428109002</v>
          </cell>
          <cell r="G19">
            <v>487.42646957484197</v>
          </cell>
          <cell r="H19">
            <v>469.99721144695201</v>
          </cell>
          <cell r="I19">
            <v>451.144384158516</v>
          </cell>
          <cell r="J19">
            <v>461.1620396559</v>
          </cell>
          <cell r="K19">
            <v>472.68340929775502</v>
          </cell>
          <cell r="L19">
            <v>480.84173546506599</v>
          </cell>
          <cell r="M19">
            <v>490.19480951897401</v>
          </cell>
          <cell r="N19">
            <v>494.10978314585498</v>
          </cell>
          <cell r="O19">
            <v>502.80137896751899</v>
          </cell>
          <cell r="P19">
            <v>518.44101238647295</v>
          </cell>
          <cell r="Q19">
            <v>528.02158703154601</v>
          </cell>
          <cell r="R19">
            <v>535.30403763642698</v>
          </cell>
          <cell r="S19">
            <v>552.42724962393095</v>
          </cell>
          <cell r="T19">
            <v>592.64595739346305</v>
          </cell>
          <cell r="U19">
            <v>644.63230149462402</v>
          </cell>
          <cell r="V19">
            <v>674.18729826076799</v>
          </cell>
          <cell r="W19">
            <v>682.03919124594495</v>
          </cell>
          <cell r="X19">
            <v>681.25453866026396</v>
          </cell>
          <cell r="Y19">
            <v>677.89870613809899</v>
          </cell>
          <cell r="Z19">
            <v>701.15816099540098</v>
          </cell>
          <cell r="AA19">
            <v>741.922641370929</v>
          </cell>
          <cell r="AB19">
            <v>760.35052969500396</v>
          </cell>
          <cell r="AC19">
            <v>747.808217909424</v>
          </cell>
          <cell r="AD19">
            <v>726.43095307925103</v>
          </cell>
          <cell r="AE19">
            <v>698.06212699421997</v>
          </cell>
          <cell r="AF19">
            <v>699.654405328758</v>
          </cell>
          <cell r="AG19">
            <v>728.39449105961103</v>
          </cell>
          <cell r="AH19">
            <v>742.47554008557199</v>
          </cell>
          <cell r="AI19">
            <v>741.05026135510695</v>
          </cell>
          <cell r="AJ19">
            <v>730.97633209820503</v>
          </cell>
          <cell r="AK19">
            <v>726.59421873062104</v>
          </cell>
          <cell r="AL19">
            <v>741.78293439277297</v>
          </cell>
          <cell r="AM19">
            <v>772.20184003983502</v>
          </cell>
          <cell r="AN19">
            <v>795.28732552429506</v>
          </cell>
          <cell r="AO19">
            <v>827.48034043688904</v>
          </cell>
          <cell r="AP19">
            <v>872.42182374157596</v>
          </cell>
          <cell r="AQ19">
            <v>921.38777864574797</v>
          </cell>
          <cell r="AR19">
            <v>933.83847064107294</v>
          </cell>
          <cell r="AS19">
            <v>904.83634244931704</v>
          </cell>
          <cell r="AT19">
            <v>884.27975210540706</v>
          </cell>
          <cell r="AU19">
            <v>898.293741459589</v>
          </cell>
          <cell r="AV19">
            <v>940.15037721388296</v>
          </cell>
          <cell r="AW19">
            <v>981.69977286842197</v>
          </cell>
          <cell r="AX19">
            <v>974.99768139450703</v>
          </cell>
          <cell r="AY19">
            <v>929.87132389175304</v>
          </cell>
          <cell r="AZ19">
            <v>935.74181329219402</v>
          </cell>
          <cell r="BA19">
            <v>981.78854961802597</v>
          </cell>
        </row>
        <row r="20">
          <cell r="C20">
            <v>1121.9070140020101</v>
          </cell>
          <cell r="D20">
            <v>1170.7812437678799</v>
          </cell>
          <cell r="E20">
            <v>1210.61564255199</v>
          </cell>
          <cell r="F20">
            <v>1239.2334670894099</v>
          </cell>
          <cell r="G20">
            <v>1254.9518047664801</v>
          </cell>
          <cell r="H20">
            <v>1244.4149590432401</v>
          </cell>
          <cell r="I20">
            <v>1217.0799304171501</v>
          </cell>
          <cell r="J20">
            <v>1195.0587813913801</v>
          </cell>
          <cell r="K20">
            <v>1202.0019732194801</v>
          </cell>
          <cell r="L20">
            <v>1235.7648212517099</v>
          </cell>
          <cell r="M20">
            <v>1283.36741428511</v>
          </cell>
          <cell r="N20">
            <v>1325.80483704636</v>
          </cell>
          <cell r="O20">
            <v>1329.3900160954699</v>
          </cell>
          <cell r="P20">
            <v>1323.6975696337199</v>
          </cell>
          <cell r="Q20">
            <v>1335.9287487915401</v>
          </cell>
          <cell r="R20">
            <v>1355.2927056517899</v>
          </cell>
          <cell r="S20">
            <v>1381.0929145937901</v>
          </cell>
          <cell r="T20">
            <v>1416.9767427233701</v>
          </cell>
          <cell r="U20">
            <v>1433.4305905782501</v>
          </cell>
          <cell r="V20">
            <v>1441.5911869281799</v>
          </cell>
          <cell r="W20">
            <v>1462.49683081851</v>
          </cell>
          <cell r="X20">
            <v>1488.0193070928899</v>
          </cell>
          <cell r="Y20">
            <v>1521.9441664324199</v>
          </cell>
          <cell r="Z20">
            <v>1571.91685567114</v>
          </cell>
          <cell r="AA20">
            <v>1603.352447149</v>
          </cell>
          <cell r="AB20">
            <v>1601.1563343542</v>
          </cell>
          <cell r="AC20">
            <v>1600.84205830308</v>
          </cell>
          <cell r="AD20">
            <v>1599.6171716234201</v>
          </cell>
          <cell r="AE20">
            <v>1591.60776767895</v>
          </cell>
          <cell r="AF20">
            <v>1599.5377135496699</v>
          </cell>
          <cell r="AG20">
            <v>1638.5619309497199</v>
          </cell>
          <cell r="AH20">
            <v>1685.8491267475599</v>
          </cell>
          <cell r="AI20">
            <v>1747.50573491976</v>
          </cell>
          <cell r="AJ20">
            <v>1803.39206812267</v>
          </cell>
          <cell r="AK20">
            <v>1840.5720801053701</v>
          </cell>
          <cell r="AL20">
            <v>1893.3366094302</v>
          </cell>
          <cell r="AM20">
            <v>1968.6900136297299</v>
          </cell>
          <cell r="AN20">
            <v>2017.7431987571699</v>
          </cell>
          <cell r="AO20">
            <v>2013.5499721638901</v>
          </cell>
          <cell r="AP20">
            <v>2005.90015528038</v>
          </cell>
          <cell r="AQ20">
            <v>2018.4980179278</v>
          </cell>
          <cell r="AR20">
            <v>2073.77139346389</v>
          </cell>
          <cell r="AS20">
            <v>2137.2116293229901</v>
          </cell>
          <cell r="AT20">
            <v>2179.5849516291601</v>
          </cell>
          <cell r="AU20">
            <v>2186.7969962277898</v>
          </cell>
          <cell r="AV20">
            <v>2184.1752269153699</v>
          </cell>
          <cell r="AW20">
            <v>2186.5079722271898</v>
          </cell>
          <cell r="AX20">
            <v>2184.7483660707198</v>
          </cell>
          <cell r="AY20">
            <v>2178.1397238214699</v>
          </cell>
          <cell r="AZ20">
            <v>2165.3618430494398</v>
          </cell>
          <cell r="BA20">
            <v>2154.7289640683398</v>
          </cell>
        </row>
        <row r="21">
          <cell r="C21">
            <v>307.265472748484</v>
          </cell>
          <cell r="D21">
            <v>342.21910078692201</v>
          </cell>
          <cell r="E21">
            <v>1046.5135885670099</v>
          </cell>
          <cell r="F21">
            <v>1023.4325947203899</v>
          </cell>
          <cell r="G21">
            <v>999.608374313289</v>
          </cell>
          <cell r="H21">
            <v>929.68538521821097</v>
          </cell>
          <cell r="I21">
            <v>560.94953457395002</v>
          </cell>
          <cell r="J21">
            <v>614.71614386123395</v>
          </cell>
          <cell r="K21">
            <v>647.596881042051</v>
          </cell>
          <cell r="L21">
            <v>715.11350490653399</v>
          </cell>
          <cell r="M21">
            <v>810.18119039314695</v>
          </cell>
          <cell r="N21">
            <v>843.70491679541396</v>
          </cell>
          <cell r="O21">
            <v>829.38269070801402</v>
          </cell>
          <cell r="P21">
            <v>788.30921138880694</v>
          </cell>
          <cell r="Q21">
            <v>703.96391424167496</v>
          </cell>
          <cell r="R21">
            <v>642.327506886685</v>
          </cell>
          <cell r="S21">
            <v>660.72910635171195</v>
          </cell>
          <cell r="T21">
            <v>740.10425103396301</v>
          </cell>
          <cell r="U21">
            <v>823.45843270091802</v>
          </cell>
          <cell r="V21">
            <v>821.84047062092202</v>
          </cell>
          <cell r="W21">
            <v>759.02768485242495</v>
          </cell>
          <cell r="X21">
            <v>715.50145472787494</v>
          </cell>
          <cell r="Y21">
            <v>708.91520426763805</v>
          </cell>
          <cell r="Z21">
            <v>703.42613703823304</v>
          </cell>
          <cell r="AA21">
            <v>730.72097061190004</v>
          </cell>
          <cell r="AB21">
            <v>749.47185295118095</v>
          </cell>
          <cell r="AC21">
            <v>715.25278227126296</v>
          </cell>
          <cell r="AD21">
            <v>675.90460764795796</v>
          </cell>
          <cell r="AE21">
            <v>646.08678158989096</v>
          </cell>
          <cell r="AF21">
            <v>585.39530401278103</v>
          </cell>
          <cell r="AG21">
            <v>544.98257395920598</v>
          </cell>
          <cell r="AH21">
            <v>565.25004033460198</v>
          </cell>
          <cell r="AI21">
            <v>600.32482902010895</v>
          </cell>
          <cell r="AJ21">
            <v>616.23906313576504</v>
          </cell>
          <cell r="AK21">
            <v>633.68486766492504</v>
          </cell>
          <cell r="AL21">
            <v>647.91088649443304</v>
          </cell>
          <cell r="AM21">
            <v>620.27493404984295</v>
          </cell>
          <cell r="AN21">
            <v>612.42102451508504</v>
          </cell>
          <cell r="AO21">
            <v>681.42531742369999</v>
          </cell>
          <cell r="AP21">
            <v>786.961066140036</v>
          </cell>
          <cell r="AQ21">
            <v>827.843459842568</v>
          </cell>
          <cell r="AR21">
            <v>756.73025899476897</v>
          </cell>
          <cell r="AS21">
            <v>627.33273445454097</v>
          </cell>
          <cell r="AT21">
            <v>536.09011007714196</v>
          </cell>
          <cell r="AU21">
            <v>545.46371333173897</v>
          </cell>
          <cell r="AV21">
            <v>655.86755574805295</v>
          </cell>
          <cell r="AW21">
            <v>771.02468635438197</v>
          </cell>
          <cell r="AX21">
            <v>835.30203507230794</v>
          </cell>
          <cell r="AY21">
            <v>904.50613141376004</v>
          </cell>
          <cell r="AZ21">
            <v>976.49196371293306</v>
          </cell>
          <cell r="BA21">
            <v>1027.6967345231899</v>
          </cell>
        </row>
        <row r="22">
          <cell r="C22">
            <v>326.39903905413797</v>
          </cell>
          <cell r="D22">
            <v>352.21399350950799</v>
          </cell>
          <cell r="E22">
            <v>382.66846999654001</v>
          </cell>
          <cell r="F22">
            <v>414.27316980040598</v>
          </cell>
          <cell r="G22">
            <v>441.291155809896</v>
          </cell>
          <cell r="H22">
            <v>467.63478108366098</v>
          </cell>
          <cell r="I22">
            <v>493.009023961737</v>
          </cell>
          <cell r="J22">
            <v>506.87684546071398</v>
          </cell>
          <cell r="K22">
            <v>504.54971029836702</v>
          </cell>
          <cell r="L22">
            <v>483.16427631458299</v>
          </cell>
          <cell r="M22">
            <v>455.94297164474699</v>
          </cell>
          <cell r="N22">
            <v>437.203843216927</v>
          </cell>
          <cell r="O22">
            <v>429.08949035980902</v>
          </cell>
          <cell r="P22">
            <v>421.22943626723497</v>
          </cell>
          <cell r="Q22">
            <v>410.34489597717601</v>
          </cell>
          <cell r="R22">
            <v>403.72199511072301</v>
          </cell>
          <cell r="S22">
            <v>408.82002742003903</v>
          </cell>
          <cell r="T22">
            <v>428.78660460787802</v>
          </cell>
          <cell r="U22">
            <v>459.22876528775203</v>
          </cell>
          <cell r="V22">
            <v>499.79100674195098</v>
          </cell>
          <cell r="W22">
            <v>543.95747689124198</v>
          </cell>
          <cell r="X22">
            <v>577.42635480372405</v>
          </cell>
          <cell r="Y22">
            <v>583.408852200816</v>
          </cell>
          <cell r="Z22">
            <v>559.07313777567595</v>
          </cell>
          <cell r="AA22">
            <v>529.55795656028795</v>
          </cell>
          <cell r="AB22">
            <v>520.266832253747</v>
          </cell>
          <cell r="AC22">
            <v>440.71774756285998</v>
          </cell>
          <cell r="AD22">
            <v>456.22976637511101</v>
          </cell>
          <cell r="AE22">
            <v>467.17031430306099</v>
          </cell>
          <cell r="AF22">
            <v>474.05651190199598</v>
          </cell>
          <cell r="AG22">
            <v>478.29259706853901</v>
          </cell>
          <cell r="AH22">
            <v>482.036371276382</v>
          </cell>
          <cell r="AI22">
            <v>484.05089748149402</v>
          </cell>
          <cell r="AJ22">
            <v>487.521980980227</v>
          </cell>
          <cell r="AK22">
            <v>501.41200043088202</v>
          </cell>
          <cell r="AL22">
            <v>526.657709510073</v>
          </cell>
          <cell r="AM22">
            <v>551.32473644490301</v>
          </cell>
          <cell r="AN22">
            <v>572.08463326159597</v>
          </cell>
          <cell r="AO22">
            <v>596.18020402976401</v>
          </cell>
          <cell r="AP22">
            <v>621.90166908859703</v>
          </cell>
          <cell r="AQ22">
            <v>643.28983998885496</v>
          </cell>
          <cell r="AR22">
            <v>658.17675596977301</v>
          </cell>
          <cell r="AS22">
            <v>605.43518837119495</v>
          </cell>
          <cell r="AT22">
            <v>614.24417061016004</v>
          </cell>
          <cell r="AU22">
            <v>626.79443190069105</v>
          </cell>
          <cell r="AV22">
            <v>641.07147668417497</v>
          </cell>
          <cell r="AW22">
            <v>652.29824604798</v>
          </cell>
          <cell r="AX22">
            <v>662.02596428744005</v>
          </cell>
          <cell r="AY22">
            <v>676.70625532184602</v>
          </cell>
          <cell r="AZ22">
            <v>694.51835467629803</v>
          </cell>
          <cell r="BA22">
            <v>709.95674248834598</v>
          </cell>
        </row>
        <row r="23">
          <cell r="C23">
            <v>316.313342152112</v>
          </cell>
          <cell r="D23">
            <v>355.14871505980199</v>
          </cell>
          <cell r="E23">
            <v>393.54104998328199</v>
          </cell>
          <cell r="F23">
            <v>429.08857568975202</v>
          </cell>
          <cell r="G23">
            <v>448.20019449356698</v>
          </cell>
          <cell r="H23">
            <v>445.15749901248103</v>
          </cell>
          <cell r="I23">
            <v>425.66071578765298</v>
          </cell>
          <cell r="J23">
            <v>410.90406137966602</v>
          </cell>
          <cell r="K23">
            <v>411.53507318269698</v>
          </cell>
          <cell r="L23">
            <v>413.90898082130502</v>
          </cell>
          <cell r="M23">
            <v>414.87438514637802</v>
          </cell>
          <cell r="N23">
            <v>421.36658967841299</v>
          </cell>
          <cell r="O23">
            <v>423.97587552300001</v>
          </cell>
          <cell r="P23">
            <v>418.23489279411399</v>
          </cell>
          <cell r="Q23">
            <v>416.16939823779001</v>
          </cell>
          <cell r="R23">
            <v>404.78752563169797</v>
          </cell>
          <cell r="S23">
            <v>386.94713177725401</v>
          </cell>
          <cell r="T23">
            <v>397.54179274095901</v>
          </cell>
          <cell r="U23">
            <v>431.489184263325</v>
          </cell>
          <cell r="V23">
            <v>462.061432882171</v>
          </cell>
          <cell r="W23">
            <v>496.18853195616401</v>
          </cell>
          <cell r="X23">
            <v>528.94713501422405</v>
          </cell>
          <cell r="Y23">
            <v>533.67909835477201</v>
          </cell>
          <cell r="Z23">
            <v>525.29183713337204</v>
          </cell>
          <cell r="AA23">
            <v>532.88621873100703</v>
          </cell>
          <cell r="AB23">
            <v>545.78427098969405</v>
          </cell>
          <cell r="AC23">
            <v>568.53109231458996</v>
          </cell>
          <cell r="AD23">
            <v>600.98365491156903</v>
          </cell>
          <cell r="AE23">
            <v>627.08299841424298</v>
          </cell>
          <cell r="AF23">
            <v>644.59574204041405</v>
          </cell>
          <cell r="AG23">
            <v>682.87627378173204</v>
          </cell>
          <cell r="AH23">
            <v>727.40960572829795</v>
          </cell>
          <cell r="AI23">
            <v>749.67016280055202</v>
          </cell>
          <cell r="AJ23">
            <v>745.85453073004203</v>
          </cell>
          <cell r="AK23">
            <v>728.75430038868706</v>
          </cell>
          <cell r="AL23">
            <v>716.42783971700896</v>
          </cell>
          <cell r="AM23">
            <v>720.18888947517996</v>
          </cell>
          <cell r="AN23">
            <v>739.80354404398997</v>
          </cell>
          <cell r="AO23">
            <v>766.85669411833101</v>
          </cell>
          <cell r="AP23">
            <v>806.31476265743595</v>
          </cell>
          <cell r="AQ23">
            <v>852.650726254446</v>
          </cell>
          <cell r="AR23">
            <v>886.18451163951704</v>
          </cell>
          <cell r="AS23">
            <v>897.26512482266799</v>
          </cell>
          <cell r="AT23">
            <v>921.36642636684405</v>
          </cell>
          <cell r="AU23">
            <v>965.50112515154797</v>
          </cell>
          <cell r="AV23">
            <v>1022.61237753854</v>
          </cell>
          <cell r="AW23">
            <v>1084.46114057973</v>
          </cell>
          <cell r="AX23">
            <v>1110.764098631</v>
          </cell>
          <cell r="AY23">
            <v>1093.10127937826</v>
          </cell>
          <cell r="AZ23">
            <v>1080.19948948972</v>
          </cell>
          <cell r="BA23">
            <v>1079.26333903977</v>
          </cell>
        </row>
        <row r="24">
          <cell r="C24">
            <v>863.10571642454295</v>
          </cell>
          <cell r="D24">
            <v>897.18836736485798</v>
          </cell>
          <cell r="E24">
            <v>908.33703974541595</v>
          </cell>
          <cell r="F24">
            <v>915.42478207494003</v>
          </cell>
          <cell r="G24">
            <v>943.74084945341997</v>
          </cell>
          <cell r="H24">
            <v>959.72530305155703</v>
          </cell>
          <cell r="I24">
            <v>954.36447577934905</v>
          </cell>
          <cell r="J24">
            <v>970.68017672691099</v>
          </cell>
          <cell r="K24">
            <v>1000.57890747922</v>
          </cell>
          <cell r="L24">
            <v>1021.30598610892</v>
          </cell>
          <cell r="M24">
            <v>1039.59534322326</v>
          </cell>
          <cell r="N24">
            <v>1086.0417373021101</v>
          </cell>
          <cell r="O24">
            <v>1144.99842209093</v>
          </cell>
          <cell r="P24">
            <v>1166.6649206508901</v>
          </cell>
          <cell r="Q24">
            <v>1127.01599563492</v>
          </cell>
          <cell r="R24">
            <v>1039.3665408833299</v>
          </cell>
          <cell r="S24">
            <v>982.17270060012197</v>
          </cell>
          <cell r="T24">
            <v>1037.9295033201699</v>
          </cell>
          <cell r="U24">
            <v>1183.0284934999599</v>
          </cell>
          <cell r="V24">
            <v>1263.3574322807499</v>
          </cell>
          <cell r="W24">
            <v>1246.4399196122799</v>
          </cell>
          <cell r="X24">
            <v>1246.7156771001301</v>
          </cell>
          <cell r="Y24">
            <v>1311.7419571630901</v>
          </cell>
          <cell r="Z24">
            <v>1376.3392964038201</v>
          </cell>
          <cell r="AA24">
            <v>1398.0713668871199</v>
          </cell>
          <cell r="AB24">
            <v>1370.5770410306</v>
          </cell>
          <cell r="AC24">
            <v>1307.35558868571</v>
          </cell>
          <cell r="AD24">
            <v>1265.77443293082</v>
          </cell>
          <cell r="AE24">
            <v>1241.76488238813</v>
          </cell>
          <cell r="AF24">
            <v>1195.32506482797</v>
          </cell>
          <cell r="AG24">
            <v>1156.6927021415399</v>
          </cell>
          <cell r="AH24">
            <v>1186.74832727901</v>
          </cell>
          <cell r="AI24">
            <v>1247.6936311652</v>
          </cell>
          <cell r="AJ24">
            <v>1279.4605949510899</v>
          </cell>
          <cell r="AK24">
            <v>1271.684601213</v>
          </cell>
          <cell r="AL24">
            <v>1306.0369113066499</v>
          </cell>
          <cell r="AM24">
            <v>1388.7309182906999</v>
          </cell>
          <cell r="AN24">
            <v>1431.2314118372401</v>
          </cell>
          <cell r="AO24">
            <v>1388.71315978192</v>
          </cell>
          <cell r="AP24">
            <v>1340.8375683081999</v>
          </cell>
          <cell r="AQ24">
            <v>1336.7974767472001</v>
          </cell>
          <cell r="AR24">
            <v>1373.8162776091599</v>
          </cell>
          <cell r="AS24">
            <v>1390.9248157529901</v>
          </cell>
          <cell r="AT24">
            <v>1314.6768142748699</v>
          </cell>
          <cell r="AU24">
            <v>1199.36204638597</v>
          </cell>
          <cell r="AV24">
            <v>1205.8183902867099</v>
          </cell>
          <cell r="AW24">
            <v>1364.1399702257299</v>
          </cell>
          <cell r="AX24">
            <v>1547.80846041939</v>
          </cell>
          <cell r="AY24">
            <v>1677.8342890391</v>
          </cell>
          <cell r="AZ24">
            <v>1633.3246149353999</v>
          </cell>
          <cell r="BA24">
            <v>1487.81557864507</v>
          </cell>
        </row>
        <row r="25">
          <cell r="C25">
            <v>625.70582412337603</v>
          </cell>
          <cell r="D25">
            <v>629.877489542391</v>
          </cell>
          <cell r="E25">
            <v>634.55260622875096</v>
          </cell>
          <cell r="F25">
            <v>640.73171025476495</v>
          </cell>
          <cell r="G25">
            <v>653.78549331908096</v>
          </cell>
          <cell r="H25">
            <v>669.09847080519899</v>
          </cell>
          <cell r="I25">
            <v>669.57766980677695</v>
          </cell>
          <cell r="J25">
            <v>670.07115038516099</v>
          </cell>
          <cell r="K25">
            <v>684.75963119466201</v>
          </cell>
          <cell r="L25">
            <v>694.26209146565304</v>
          </cell>
          <cell r="M25">
            <v>687.80439682660494</v>
          </cell>
          <cell r="N25">
            <v>694.99404308025703</v>
          </cell>
          <cell r="O25">
            <v>713.26707738743005</v>
          </cell>
          <cell r="P25">
            <v>719.17673158178695</v>
          </cell>
          <cell r="Q25">
            <v>719.21813121028799</v>
          </cell>
          <cell r="R25">
            <v>707.04069171212097</v>
          </cell>
          <cell r="S25">
            <v>679.47518500656702</v>
          </cell>
          <cell r="T25">
            <v>678.72136236310405</v>
          </cell>
          <cell r="U25">
            <v>715.95498776518104</v>
          </cell>
          <cell r="V25">
            <v>741.57307499388696</v>
          </cell>
          <cell r="W25">
            <v>760.03443148098495</v>
          </cell>
          <cell r="X25">
            <v>797.44224825185597</v>
          </cell>
          <cell r="Y25">
            <v>839.42366100802201</v>
          </cell>
          <cell r="Z25">
            <v>858.01111478196401</v>
          </cell>
          <cell r="AA25">
            <v>854.62800931148195</v>
          </cell>
          <cell r="AB25">
            <v>839.07956774187403</v>
          </cell>
          <cell r="AC25">
            <v>821.90380702336495</v>
          </cell>
          <cell r="AD25">
            <v>807.57165167143603</v>
          </cell>
          <cell r="AE25">
            <v>799.20999143641598</v>
          </cell>
          <cell r="AF25">
            <v>801.58275040970398</v>
          </cell>
          <cell r="AG25">
            <v>832.66258208186002</v>
          </cell>
          <cell r="AH25">
            <v>888.98854548933696</v>
          </cell>
          <cell r="AI25">
            <v>941.48784300579405</v>
          </cell>
          <cell r="AJ25">
            <v>974.84922609615205</v>
          </cell>
          <cell r="AK25">
            <v>983.77607116162596</v>
          </cell>
          <cell r="AL25">
            <v>989.20892306549899</v>
          </cell>
          <cell r="AM25">
            <v>994.98452801954397</v>
          </cell>
          <cell r="AN25">
            <v>1001.8565727986</v>
          </cell>
          <cell r="AO25">
            <v>1017.75929418796</v>
          </cell>
          <cell r="AP25">
            <v>1036.7101064311701</v>
          </cell>
          <cell r="AQ25">
            <v>1038.7674769534699</v>
          </cell>
          <cell r="AR25">
            <v>1039.6522727807501</v>
          </cell>
          <cell r="AS25">
            <v>1053.9159711027</v>
          </cell>
          <cell r="AT25">
            <v>1092.3756279290801</v>
          </cell>
          <cell r="AU25">
            <v>1134.50969329543</v>
          </cell>
          <cell r="AV25">
            <v>1127.7471530227399</v>
          </cell>
          <cell r="AW25">
            <v>1075.3097258927601</v>
          </cell>
          <cell r="AX25">
            <v>1032.55815658396</v>
          </cell>
          <cell r="AY25">
            <v>1032.3891136873001</v>
          </cell>
          <cell r="AZ25">
            <v>1059.7314021996599</v>
          </cell>
          <cell r="BA25">
            <v>1088.1719813396201</v>
          </cell>
        </row>
        <row r="26">
          <cell r="C26">
            <v>19.559884750354399</v>
          </cell>
          <cell r="D26">
            <v>18.6022656924609</v>
          </cell>
          <cell r="E26">
            <v>20.7328770070343</v>
          </cell>
          <cell r="F26">
            <v>26.2860922866384</v>
          </cell>
          <cell r="G26">
            <v>32.003536412567499</v>
          </cell>
          <cell r="H26">
            <v>36.474337480926003</v>
          </cell>
          <cell r="I26">
            <v>9.3493874185942403</v>
          </cell>
          <cell r="J26">
            <v>12.125947863072</v>
          </cell>
          <cell r="K26">
            <v>17.3792689786649</v>
          </cell>
          <cell r="L26">
            <v>24.155035605516801</v>
          </cell>
          <cell r="M26">
            <v>28.544702533063699</v>
          </cell>
          <cell r="N26">
            <v>28.400259370170001</v>
          </cell>
          <cell r="O26">
            <v>26.563265091600499</v>
          </cell>
          <cell r="P26">
            <v>23.451868071093799</v>
          </cell>
          <cell r="Q26">
            <v>21.0902317721069</v>
          </cell>
          <cell r="R26">
            <v>21.229574897566799</v>
          </cell>
          <cell r="S26">
            <v>22.535468615162898</v>
          </cell>
          <cell r="T26">
            <v>24.505038608134701</v>
          </cell>
          <cell r="U26">
            <v>27.123244326752399</v>
          </cell>
          <cell r="V26">
            <v>27.835770833598499</v>
          </cell>
          <cell r="W26">
            <v>26.772058365697301</v>
          </cell>
          <cell r="X26">
            <v>25.2337482041439</v>
          </cell>
          <cell r="Y26">
            <v>26.1693940428495</v>
          </cell>
          <cell r="Z26">
            <v>27.5669745524328</v>
          </cell>
          <cell r="AA26">
            <v>27.415491294707699</v>
          </cell>
          <cell r="AB26">
            <v>26.779950753455001</v>
          </cell>
          <cell r="AC26">
            <v>25.410010449854699</v>
          </cell>
          <cell r="AD26">
            <v>22.982613188410799</v>
          </cell>
          <cell r="AE26">
            <v>22.6793011113676</v>
          </cell>
          <cell r="AF26">
            <v>25.672651489181501</v>
          </cell>
          <cell r="AG26">
            <v>32.602824007128604</v>
          </cell>
          <cell r="AH26">
            <v>41.501002032728501</v>
          </cell>
          <cell r="AI26">
            <v>49.070596622400402</v>
          </cell>
          <cell r="AJ26">
            <v>54.627031886698397</v>
          </cell>
          <cell r="AK26">
            <v>58.925434795053299</v>
          </cell>
          <cell r="AL26">
            <v>63.434425827275398</v>
          </cell>
          <cell r="AM26">
            <v>65.850889401309502</v>
          </cell>
          <cell r="AN26">
            <v>66.337175251169498</v>
          </cell>
          <cell r="AO26">
            <v>66.316688509429298</v>
          </cell>
          <cell r="AP26">
            <v>67.009917728839298</v>
          </cell>
          <cell r="AQ26">
            <v>66.317478356013098</v>
          </cell>
          <cell r="AR26">
            <v>65.815133031148505</v>
          </cell>
          <cell r="AS26">
            <v>60.191222733876302</v>
          </cell>
          <cell r="AT26">
            <v>51.812494003093299</v>
          </cell>
          <cell r="AU26">
            <v>47.340919823280103</v>
          </cell>
          <cell r="AV26">
            <v>47.996900009084399</v>
          </cell>
          <cell r="AW26">
            <v>52.904862866421801</v>
          </cell>
          <cell r="AX26">
            <v>61.2166363045881</v>
          </cell>
          <cell r="AY26">
            <v>67.254639757861298</v>
          </cell>
          <cell r="AZ26">
            <v>63.077365401693697</v>
          </cell>
          <cell r="BA26">
            <v>55.034683872792399</v>
          </cell>
        </row>
        <row r="27">
          <cell r="C27">
            <v>505.52077289526602</v>
          </cell>
          <cell r="D27">
            <v>507.52412512660902</v>
          </cell>
          <cell r="E27">
            <v>509.87802290586802</v>
          </cell>
          <cell r="F27">
            <v>511.66045668901802</v>
          </cell>
          <cell r="G27">
            <v>513.78421862814696</v>
          </cell>
          <cell r="H27">
            <v>518.94048842183099</v>
          </cell>
          <cell r="I27">
            <v>526.09196551611899</v>
          </cell>
          <cell r="J27">
            <v>537.06285014417597</v>
          </cell>
          <cell r="K27">
            <v>549.59270341009403</v>
          </cell>
          <cell r="L27">
            <v>558.51933888333599</v>
          </cell>
          <cell r="M27">
            <v>565.37297693775997</v>
          </cell>
          <cell r="N27">
            <v>572.66378991900001</v>
          </cell>
          <cell r="O27">
            <v>578.34508113214895</v>
          </cell>
          <cell r="P27">
            <v>584.61331357525796</v>
          </cell>
          <cell r="Q27">
            <v>595.12435078316605</v>
          </cell>
          <cell r="R27">
            <v>607.46157552865998</v>
          </cell>
          <cell r="S27">
            <v>625.42310872156804</v>
          </cell>
          <cell r="T27">
            <v>652.75741434645795</v>
          </cell>
          <cell r="U27">
            <v>685.23311775139405</v>
          </cell>
          <cell r="V27">
            <v>663.62269372368303</v>
          </cell>
          <cell r="W27">
            <v>683.55800964931097</v>
          </cell>
          <cell r="X27">
            <v>698.816948120603</v>
          </cell>
          <cell r="Y27">
            <v>714.81281391000596</v>
          </cell>
          <cell r="Z27">
            <v>735.16798433503902</v>
          </cell>
          <cell r="AA27">
            <v>759.69885636121205</v>
          </cell>
          <cell r="AB27">
            <v>777.52699893926399</v>
          </cell>
          <cell r="AC27">
            <v>780.55869751462501</v>
          </cell>
          <cell r="AD27">
            <v>773.35737766248701</v>
          </cell>
          <cell r="AE27">
            <v>760.96600120777202</v>
          </cell>
          <cell r="AF27">
            <v>748.26457971191303</v>
          </cell>
          <cell r="AG27">
            <v>739.14337540895997</v>
          </cell>
          <cell r="AH27">
            <v>733.39852120723299</v>
          </cell>
          <cell r="AI27">
            <v>730.72484378845695</v>
          </cell>
          <cell r="AJ27">
            <v>733.46610273866202</v>
          </cell>
          <cell r="AK27">
            <v>738.43208638477699</v>
          </cell>
          <cell r="AL27">
            <v>747.79204293615305</v>
          </cell>
          <cell r="AM27">
            <v>759.83893352819302</v>
          </cell>
          <cell r="AN27">
            <v>768.92874903163204</v>
          </cell>
          <cell r="AO27">
            <v>774.33712322483098</v>
          </cell>
          <cell r="AP27">
            <v>778.256588261106</v>
          </cell>
          <cell r="AQ27">
            <v>780.17345262586798</v>
          </cell>
          <cell r="AR27">
            <v>780.32047316625903</v>
          </cell>
          <cell r="AS27">
            <v>781.64651925188502</v>
          </cell>
          <cell r="AT27">
            <v>784.10141241445501</v>
          </cell>
          <cell r="AU27">
            <v>788.86155420920795</v>
          </cell>
          <cell r="AV27">
            <v>797.68275905100302</v>
          </cell>
          <cell r="AW27">
            <v>810.42931483717598</v>
          </cell>
          <cell r="AX27">
            <v>821.98079962153702</v>
          </cell>
          <cell r="AY27">
            <v>830.26903997462705</v>
          </cell>
          <cell r="AZ27">
            <v>747.51542553933996</v>
          </cell>
          <cell r="BA27">
            <v>753.52096244502502</v>
          </cell>
        </row>
        <row r="28">
          <cell r="C28">
            <v>184.52783878429301</v>
          </cell>
          <cell r="D28">
            <v>186.21291198404299</v>
          </cell>
          <cell r="E28">
            <v>187.817617366859</v>
          </cell>
          <cell r="F28">
            <v>189.19630192977499</v>
          </cell>
          <cell r="G28">
            <v>190.289008615765</v>
          </cell>
          <cell r="H28">
            <v>191.294432628561</v>
          </cell>
          <cell r="I28">
            <v>192.189668673478</v>
          </cell>
          <cell r="J28">
            <v>193.043513913461</v>
          </cell>
          <cell r="K28">
            <v>193.874939165011</v>
          </cell>
          <cell r="L28">
            <v>194.69101221857699</v>
          </cell>
          <cell r="M28">
            <v>195.531451591989</v>
          </cell>
          <cell r="N28">
            <v>196.43495834004599</v>
          </cell>
          <cell r="O28">
            <v>197.421993720827</v>
          </cell>
          <cell r="P28">
            <v>198.48786066932001</v>
          </cell>
          <cell r="Q28">
            <v>199.646373307365</v>
          </cell>
          <cell r="R28">
            <v>200.98106713777599</v>
          </cell>
          <cell r="S28">
            <v>202.490745642055</v>
          </cell>
          <cell r="T28">
            <v>204.983184280942</v>
          </cell>
          <cell r="U28">
            <v>208.37666540260801</v>
          </cell>
          <cell r="V28">
            <v>200.36790771252899</v>
          </cell>
          <cell r="W28">
            <v>204.685167061263</v>
          </cell>
          <cell r="X28">
            <v>208.56133023721401</v>
          </cell>
          <cell r="Y28">
            <v>211.55162346135799</v>
          </cell>
          <cell r="Z28">
            <v>213.61819686509</v>
          </cell>
          <cell r="AA28">
            <v>214.74169434158301</v>
          </cell>
          <cell r="AB28">
            <v>215.966916654371</v>
          </cell>
          <cell r="AC28">
            <v>217.28695992460601</v>
          </cell>
          <cell r="AD28">
            <v>218.79677921617699</v>
          </cell>
          <cell r="AE28">
            <v>220.42801465578799</v>
          </cell>
          <cell r="AF28">
            <v>222.05921047523199</v>
          </cell>
          <cell r="AG28">
            <v>223.64312388973801</v>
          </cell>
          <cell r="AH28">
            <v>225.206111895162</v>
          </cell>
          <cell r="AI28">
            <v>226.763695578751</v>
          </cell>
          <cell r="AJ28">
            <v>228.317369117705</v>
          </cell>
          <cell r="AK28">
            <v>229.88057663450601</v>
          </cell>
          <cell r="AL28">
            <v>231.46435131412801</v>
          </cell>
          <cell r="AM28">
            <v>233.07267625483701</v>
          </cell>
          <cell r="AN28">
            <v>234.68332455773901</v>
          </cell>
          <cell r="AO28">
            <v>236.29190180601401</v>
          </cell>
          <cell r="AP28">
            <v>237.90953872585001</v>
          </cell>
          <cell r="AQ28">
            <v>239.542653484265</v>
          </cell>
          <cell r="AR28">
            <v>241.17551837531599</v>
          </cell>
          <cell r="AS28">
            <v>242.802554197429</v>
          </cell>
          <cell r="AT28">
            <v>244.43143961629499</v>
          </cell>
          <cell r="AU28">
            <v>246.071185377977</v>
          </cell>
          <cell r="AV28">
            <v>247.737518584512</v>
          </cell>
          <cell r="AW28">
            <v>249.44253506400401</v>
          </cell>
          <cell r="AX28">
            <v>251.16009695147699</v>
          </cell>
          <cell r="AY28">
            <v>252.86253883445201</v>
          </cell>
          <cell r="AZ28">
            <v>254.561455822439</v>
          </cell>
          <cell r="BA28">
            <v>256.26602342518203</v>
          </cell>
        </row>
        <row r="29">
          <cell r="C29">
            <v>1147.9377581308299</v>
          </cell>
          <cell r="D29">
            <v>1089.2413914315</v>
          </cell>
          <cell r="E29">
            <v>1059.28407876046</v>
          </cell>
          <cell r="F29">
            <v>1096.44071475238</v>
          </cell>
          <cell r="G29">
            <v>1172.97961124843</v>
          </cell>
          <cell r="H29">
            <v>1239.2041152632401</v>
          </cell>
          <cell r="I29">
            <v>1256.54111882911</v>
          </cell>
          <cell r="J29">
            <v>1262.8210792304301</v>
          </cell>
          <cell r="K29">
            <v>1322.5793047501299</v>
          </cell>
          <cell r="L29">
            <v>1411.9085457108899</v>
          </cell>
          <cell r="M29">
            <v>1460.6244475549399</v>
          </cell>
          <cell r="N29">
            <v>1461.39541689006</v>
          </cell>
          <cell r="O29">
            <v>1418.6233099762601</v>
          </cell>
          <cell r="P29">
            <v>1387.1198270048701</v>
          </cell>
          <cell r="Q29">
            <v>1416.3458201723499</v>
          </cell>
          <cell r="R29">
            <v>1469.72764200908</v>
          </cell>
          <cell r="S29">
            <v>1490.76697591931</v>
          </cell>
          <cell r="T29">
            <v>1531.7987096265099</v>
          </cell>
          <cell r="U29">
            <v>1576.8657114718001</v>
          </cell>
          <cell r="V29">
            <v>1583.9344768573201</v>
          </cell>
          <cell r="W29">
            <v>1597.3526641129299</v>
          </cell>
          <cell r="X29">
            <v>1651.3377468521301</v>
          </cell>
          <cell r="Y29">
            <v>1721.4412364461</v>
          </cell>
          <cell r="Z29">
            <v>1747.0543147872199</v>
          </cell>
          <cell r="AA29">
            <v>1740.6404785228599</v>
          </cell>
          <cell r="AB29">
            <v>1701.4086510132399</v>
          </cell>
          <cell r="AC29">
            <v>1698.98360662448</v>
          </cell>
          <cell r="AD29">
            <v>1771.5475239442901</v>
          </cell>
          <cell r="AE29">
            <v>1862.4580953094001</v>
          </cell>
          <cell r="AF29">
            <v>1907.68300832059</v>
          </cell>
          <cell r="AG29">
            <v>1947.56127559996</v>
          </cell>
          <cell r="AH29">
            <v>1990.40752034394</v>
          </cell>
          <cell r="AI29">
            <v>2001.97566371106</v>
          </cell>
          <cell r="AJ29">
            <v>1987.27885205284</v>
          </cell>
          <cell r="AK29">
            <v>1977.4624824181301</v>
          </cell>
          <cell r="AL29">
            <v>1990.577087315</v>
          </cell>
          <cell r="AM29">
            <v>2008.23591368865</v>
          </cell>
          <cell r="AN29">
            <v>2064.9008722544199</v>
          </cell>
          <cell r="AO29">
            <v>2121.77752461708</v>
          </cell>
          <cell r="AP29">
            <v>2150.0767898044101</v>
          </cell>
          <cell r="AQ29">
            <v>2198.1917075333999</v>
          </cell>
          <cell r="AR29">
            <v>2214.8565048865598</v>
          </cell>
          <cell r="AS29">
            <v>2171.0118698241399</v>
          </cell>
          <cell r="AT29">
            <v>2158.7955194914698</v>
          </cell>
          <cell r="AU29">
            <v>2174.4842870001798</v>
          </cell>
          <cell r="AV29">
            <v>2163.8361799078898</v>
          </cell>
          <cell r="AW29">
            <v>2159.2247853725898</v>
          </cell>
          <cell r="AX29">
            <v>2137.4977051128799</v>
          </cell>
          <cell r="AY29">
            <v>2101.2281715980498</v>
          </cell>
          <cell r="AZ29">
            <v>2132.1074818769298</v>
          </cell>
          <cell r="BA29">
            <v>2216.3406710506601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 OF DATA"/>
      <sheetName val="Summary"/>
      <sheetName val="Summary IPD"/>
      <sheetName val="Original_VA"/>
      <sheetName val="Original_Growth"/>
      <sheetName val="Original_IPD"/>
      <sheetName val="Deseason_VA"/>
      <sheetName val="Deseason_Growth"/>
      <sheetName val="Deseason_Growth_Decomp"/>
      <sheetName val="Deseason"/>
      <sheetName val="Trend_VA"/>
      <sheetName val="Trend_Growth"/>
      <sheetName val="TS IPD"/>
      <sheetName val="Graphs (2)"/>
      <sheetName val="Graphs"/>
      <sheetName val="Graphs Original"/>
    </sheetNames>
    <sheetDataSet>
      <sheetData sheetId="0"/>
      <sheetData sheetId="1">
        <row r="3">
          <cell r="AH3">
            <v>0</v>
          </cell>
          <cell r="AI3">
            <v>0</v>
          </cell>
          <cell r="AJ3" t="str">
            <v>2016/17</v>
          </cell>
          <cell r="AK3">
            <v>0</v>
          </cell>
          <cell r="AL3">
            <v>0</v>
          </cell>
          <cell r="AM3">
            <v>0</v>
          </cell>
          <cell r="AN3" t="str">
            <v>2017/18</v>
          </cell>
          <cell r="AO3">
            <v>0</v>
          </cell>
          <cell r="AP3">
            <v>0</v>
          </cell>
          <cell r="AQ3">
            <v>0</v>
          </cell>
          <cell r="AR3" t="str">
            <v>2018/19</v>
          </cell>
          <cell r="AS3">
            <v>0</v>
          </cell>
        </row>
        <row r="4"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</row>
        <row r="6">
          <cell r="A6" t="str">
            <v>GDP at market prices</v>
          </cell>
          <cell r="AH6">
            <v>24503.419395209567</v>
          </cell>
          <cell r="AI6">
            <v>25303.518800953687</v>
          </cell>
          <cell r="AJ6">
            <v>28485.584832809574</v>
          </cell>
          <cell r="AK6">
            <v>26556.753963649604</v>
          </cell>
          <cell r="AL6">
            <v>26359.326436509386</v>
          </cell>
          <cell r="AM6">
            <v>27116.375688504559</v>
          </cell>
          <cell r="AN6">
            <v>30721.310112236315</v>
          </cell>
          <cell r="AO6">
            <v>28185.425203876759</v>
          </cell>
          <cell r="AP6">
            <v>27567.514433735043</v>
          </cell>
          <cell r="AQ6">
            <v>28723.158899795002</v>
          </cell>
          <cell r="AR6">
            <v>32675.490735636398</v>
          </cell>
          <cell r="AS6">
            <v>30235.225030860365</v>
          </cell>
        </row>
        <row r="7">
          <cell r="A7" t="str">
            <v xml:space="preserve">        Agriculture, Forestry &amp; Fishing</v>
          </cell>
          <cell r="AH7">
            <v>5306.676183325786</v>
          </cell>
          <cell r="AI7">
            <v>5631.0089619161381</v>
          </cell>
          <cell r="AJ7">
            <v>8026.0129412255374</v>
          </cell>
          <cell r="AK7">
            <v>6117.3269176169879</v>
          </cell>
          <cell r="AL7">
            <v>5355.5905302653164</v>
          </cell>
          <cell r="AM7">
            <v>5958.1381910121781</v>
          </cell>
          <cell r="AN7">
            <v>8717.2948238839308</v>
          </cell>
          <cell r="AO7">
            <v>6155.8184834220701</v>
          </cell>
          <cell r="AP7">
            <v>5454.4137644730508</v>
          </cell>
          <cell r="AQ7">
            <v>6096.2492813545196</v>
          </cell>
          <cell r="AR7">
            <v>9065.4997520035176</v>
          </cell>
          <cell r="AS7">
            <v>6490.8610878690024</v>
          </cell>
        </row>
        <row r="8">
          <cell r="A8" t="str">
            <v xml:space="preserve">        Industry</v>
          </cell>
          <cell r="AH8">
            <v>6342.9869177342634</v>
          </cell>
          <cell r="AI8">
            <v>6523.848444939993</v>
          </cell>
          <cell r="AJ8">
            <v>6754.5974074643782</v>
          </cell>
          <cell r="AK8">
            <v>7105.9577448816881</v>
          </cell>
          <cell r="AL8">
            <v>7322.4136952581921</v>
          </cell>
          <cell r="AM8">
            <v>7065.3567573903538</v>
          </cell>
          <cell r="AN8">
            <v>7287.5716451882163</v>
          </cell>
          <cell r="AO8">
            <v>7434.4387634631785</v>
          </cell>
          <cell r="AP8">
            <v>7795.8843185656006</v>
          </cell>
          <cell r="AQ8">
            <v>7988.2964069367745</v>
          </cell>
          <cell r="AR8">
            <v>8197.0451156972176</v>
          </cell>
          <cell r="AS8">
            <v>8524.8597975982684</v>
          </cell>
        </row>
        <row r="9">
          <cell r="A9" t="str">
            <v xml:space="preserve">        Services</v>
          </cell>
          <cell r="AH9">
            <v>11186.957054334862</v>
          </cell>
          <cell r="AI9">
            <v>11366.044635403869</v>
          </cell>
          <cell r="AJ9">
            <v>11873.876376670412</v>
          </cell>
          <cell r="AK9">
            <v>11586.159187295236</v>
          </cell>
          <cell r="AL9">
            <v>11698.707822157248</v>
          </cell>
          <cell r="AM9">
            <v>12023.272390294898</v>
          </cell>
          <cell r="AN9">
            <v>12747.340764294264</v>
          </cell>
          <cell r="AO9">
            <v>12604.938844282253</v>
          </cell>
          <cell r="AP9">
            <v>12466.952378877446</v>
          </cell>
          <cell r="AQ9">
            <v>12656.924322546936</v>
          </cell>
          <cell r="AR9">
            <v>13531.096857121407</v>
          </cell>
          <cell r="AS9">
            <v>13183.525518588534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3E5FF"/>
  </sheetPr>
  <dimension ref="B1:E22"/>
  <sheetViews>
    <sheetView workbookViewId="0">
      <selection activeCell="D13" sqref="D13"/>
    </sheetView>
  </sheetViews>
  <sheetFormatPr defaultRowHeight="15" x14ac:dyDescent="0.25"/>
  <cols>
    <col min="1" max="1" width="2.28515625" customWidth="1"/>
    <col min="2" max="2" width="5.5703125" customWidth="1"/>
    <col min="3" max="3" width="64.140625" customWidth="1"/>
    <col min="4" max="4" width="50.28515625" customWidth="1"/>
    <col min="5" max="5" width="39.85546875" customWidth="1"/>
  </cols>
  <sheetData>
    <row r="1" spans="2:5" ht="15.75" x14ac:dyDescent="0.25">
      <c r="B1" s="64"/>
      <c r="C1" s="65" t="s">
        <v>81</v>
      </c>
      <c r="D1" s="64"/>
      <c r="E1" s="64"/>
    </row>
    <row r="2" spans="2:5" ht="15.75" x14ac:dyDescent="0.25">
      <c r="B2" s="66"/>
      <c r="C2" s="67" t="s">
        <v>103</v>
      </c>
      <c r="D2" s="67" t="s">
        <v>104</v>
      </c>
      <c r="E2" s="67" t="s">
        <v>105</v>
      </c>
    </row>
    <row r="3" spans="2:5" ht="18.75" customHeight="1" x14ac:dyDescent="0.25">
      <c r="B3" s="66">
        <v>1</v>
      </c>
      <c r="C3" s="66" t="s">
        <v>83</v>
      </c>
      <c r="D3" s="66" t="s">
        <v>82</v>
      </c>
      <c r="E3" s="66" t="s">
        <v>129</v>
      </c>
    </row>
    <row r="4" spans="2:5" ht="46.5" customHeight="1" x14ac:dyDescent="0.25">
      <c r="B4" s="66">
        <v>2</v>
      </c>
      <c r="C4" s="68" t="s">
        <v>84</v>
      </c>
      <c r="D4" s="69" t="s">
        <v>106</v>
      </c>
      <c r="E4" s="66" t="s">
        <v>130</v>
      </c>
    </row>
    <row r="5" spans="2:5" ht="15.75" x14ac:dyDescent="0.25">
      <c r="B5" s="66">
        <v>3</v>
      </c>
      <c r="C5" s="66" t="s">
        <v>85</v>
      </c>
      <c r="D5" s="66" t="s">
        <v>86</v>
      </c>
      <c r="E5" s="66" t="s">
        <v>129</v>
      </c>
    </row>
    <row r="6" spans="2:5" ht="15.75" x14ac:dyDescent="0.25">
      <c r="B6" s="66">
        <v>4</v>
      </c>
      <c r="C6" s="66" t="s">
        <v>87</v>
      </c>
      <c r="D6" s="66" t="s">
        <v>88</v>
      </c>
      <c r="E6" s="66" t="s">
        <v>131</v>
      </c>
    </row>
    <row r="7" spans="2:5" ht="15.75" x14ac:dyDescent="0.25">
      <c r="B7" s="66">
        <v>5</v>
      </c>
      <c r="C7" s="66" t="s">
        <v>107</v>
      </c>
      <c r="D7" s="66" t="s">
        <v>89</v>
      </c>
      <c r="E7" s="66" t="s">
        <v>132</v>
      </c>
    </row>
    <row r="8" spans="2:5" ht="15.75" x14ac:dyDescent="0.25">
      <c r="B8" s="66">
        <v>6</v>
      </c>
      <c r="C8" s="66" t="s">
        <v>108</v>
      </c>
      <c r="D8" s="66" t="s">
        <v>109</v>
      </c>
      <c r="E8" s="66" t="s">
        <v>129</v>
      </c>
    </row>
    <row r="9" spans="2:5" ht="15.75" x14ac:dyDescent="0.25">
      <c r="B9" s="66">
        <v>7</v>
      </c>
      <c r="C9" s="66" t="s">
        <v>90</v>
      </c>
      <c r="D9" s="66" t="s">
        <v>91</v>
      </c>
      <c r="E9" s="66" t="s">
        <v>132</v>
      </c>
    </row>
    <row r="10" spans="2:5" ht="15.75" x14ac:dyDescent="0.25">
      <c r="B10" s="66"/>
      <c r="C10" s="66"/>
      <c r="D10" s="66"/>
      <c r="E10" s="66"/>
    </row>
    <row r="11" spans="2:5" ht="12" customHeight="1" x14ac:dyDescent="0.25">
      <c r="B11" s="70"/>
      <c r="C11" s="70"/>
      <c r="D11" s="70"/>
      <c r="E11" s="71"/>
    </row>
    <row r="12" spans="2:5" ht="18" x14ac:dyDescent="0.25">
      <c r="B12" s="70"/>
      <c r="C12" s="64" t="s">
        <v>114</v>
      </c>
      <c r="D12" s="70"/>
      <c r="E12" s="71"/>
    </row>
    <row r="13" spans="2:5" ht="47.25" x14ac:dyDescent="0.25">
      <c r="B13" s="73" t="s">
        <v>115</v>
      </c>
      <c r="C13" s="72" t="s">
        <v>133</v>
      </c>
      <c r="D13" s="71"/>
      <c r="E13" s="71"/>
    </row>
    <row r="14" spans="2:5" ht="45.75" customHeight="1" x14ac:dyDescent="0.25">
      <c r="B14" s="73" t="s">
        <v>117</v>
      </c>
      <c r="C14" s="72" t="s">
        <v>116</v>
      </c>
      <c r="D14" s="71"/>
      <c r="E14" s="71"/>
    </row>
    <row r="15" spans="2:5" ht="59.25" customHeight="1" x14ac:dyDescent="0.25">
      <c r="B15" s="73" t="s">
        <v>118</v>
      </c>
      <c r="C15" s="72" t="s">
        <v>134</v>
      </c>
      <c r="D15" s="70"/>
      <c r="E15" s="71"/>
    </row>
    <row r="16" spans="2:5" ht="57" customHeight="1" x14ac:dyDescent="0.25">
      <c r="B16" s="73" t="s">
        <v>119</v>
      </c>
      <c r="C16" s="72" t="s">
        <v>122</v>
      </c>
      <c r="D16" s="70"/>
      <c r="E16" s="71"/>
    </row>
    <row r="17" spans="2:5" ht="63.75" customHeight="1" x14ac:dyDescent="0.25">
      <c r="B17" s="73" t="s">
        <v>120</v>
      </c>
      <c r="C17" s="72" t="s">
        <v>121</v>
      </c>
      <c r="D17" s="70"/>
      <c r="E17" s="71"/>
    </row>
    <row r="20" spans="2:5" x14ac:dyDescent="0.25">
      <c r="B20" s="71"/>
      <c r="C20" s="71"/>
      <c r="D20" s="71"/>
      <c r="E20" s="71"/>
    </row>
    <row r="22" spans="2:5" x14ac:dyDescent="0.25">
      <c r="B22" s="71"/>
      <c r="C22" s="71"/>
      <c r="D22" s="71"/>
      <c r="E22" s="7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F57"/>
  <sheetViews>
    <sheetView showGridLines="0" view="pageBreakPreview" zoomScale="110" zoomScaleNormal="100" zoomScaleSheetLayoutView="110" workbookViewId="0">
      <pane xSplit="1" ySplit="3" topLeftCell="AK4" activePane="bottomRight" state="frozen"/>
      <selection pane="topRight" activeCell="B1" sqref="B1"/>
      <selection pane="bottomLeft" activeCell="A4" sqref="A4"/>
      <selection pane="bottomRight" activeCell="AP25" sqref="AP25"/>
    </sheetView>
  </sheetViews>
  <sheetFormatPr defaultRowHeight="11.25" x14ac:dyDescent="0.2"/>
  <cols>
    <col min="1" max="1" width="28.85546875" style="106" customWidth="1"/>
    <col min="2" max="8" width="7" style="107" hidden="1" customWidth="1"/>
    <col min="9" max="19" width="6.7109375" style="107" hidden="1" customWidth="1"/>
    <col min="20" max="28" width="6.85546875" style="107" hidden="1" customWidth="1"/>
    <col min="29" max="36" width="6.85546875" style="106" hidden="1" customWidth="1"/>
    <col min="37" max="37" width="7.85546875" style="106" customWidth="1"/>
    <col min="38" max="38" width="7.28515625" style="106" customWidth="1"/>
    <col min="39" max="39" width="8.85546875" style="106" customWidth="1"/>
    <col min="40" max="40" width="7.42578125" style="106" customWidth="1"/>
    <col min="41" max="41" width="8.5703125" style="106" customWidth="1"/>
    <col min="42" max="42" width="7.140625" style="106" customWidth="1"/>
    <col min="43" max="43" width="7.7109375" style="106" customWidth="1"/>
    <col min="44" max="44" width="8.28515625" style="106" customWidth="1"/>
    <col min="45" max="45" width="7.42578125" style="106" customWidth="1"/>
    <col min="46" max="46" width="7.7109375" style="106" customWidth="1"/>
    <col min="47" max="47" width="9" style="106" customWidth="1"/>
    <col min="48" max="48" width="7.42578125" style="106" customWidth="1"/>
    <col min="49" max="49" width="7.28515625" style="106" customWidth="1"/>
    <col min="50" max="50" width="7.140625" style="106" customWidth="1"/>
    <col min="51" max="51" width="7.42578125" style="106" customWidth="1"/>
    <col min="52" max="52" width="7.7109375" style="106" customWidth="1"/>
    <col min="53" max="53" width="7.85546875" style="106" customWidth="1"/>
    <col min="54" max="55" width="7.42578125" style="106" customWidth="1"/>
    <col min="56" max="56" width="7.7109375" style="106" customWidth="1"/>
    <col min="57" max="58" width="8" style="106" customWidth="1"/>
    <col min="59" max="16384" width="9.140625" style="106"/>
  </cols>
  <sheetData>
    <row r="1" spans="1:58" x14ac:dyDescent="0.2">
      <c r="X1" s="108"/>
      <c r="AC1" s="107"/>
    </row>
    <row r="2" spans="1:58" s="109" customFormat="1" ht="12" x14ac:dyDescent="0.2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AK2" s="111" t="s">
        <v>140</v>
      </c>
    </row>
    <row r="3" spans="1:58" s="169" customFormat="1" ht="12" customHeight="1" x14ac:dyDescent="0.2">
      <c r="A3" s="167" t="s">
        <v>123</v>
      </c>
      <c r="B3" s="222" t="s">
        <v>67</v>
      </c>
      <c r="C3" s="222"/>
      <c r="D3" s="222" t="s">
        <v>66</v>
      </c>
      <c r="E3" s="222"/>
      <c r="F3" s="222"/>
      <c r="G3" s="222"/>
      <c r="H3" s="222" t="s">
        <v>60</v>
      </c>
      <c r="I3" s="222"/>
      <c r="J3" s="222"/>
      <c r="K3" s="222"/>
      <c r="L3" s="222" t="s">
        <v>61</v>
      </c>
      <c r="M3" s="222"/>
      <c r="N3" s="222"/>
      <c r="O3" s="222"/>
      <c r="P3" s="222" t="s">
        <v>62</v>
      </c>
      <c r="Q3" s="222"/>
      <c r="R3" s="222"/>
      <c r="S3" s="222"/>
      <c r="T3" s="222" t="s">
        <v>63</v>
      </c>
      <c r="U3" s="222"/>
      <c r="V3" s="222"/>
      <c r="W3" s="222"/>
      <c r="X3" s="222" t="s">
        <v>64</v>
      </c>
      <c r="Y3" s="222"/>
      <c r="Z3" s="222"/>
      <c r="AA3" s="222"/>
      <c r="AB3" s="222" t="s">
        <v>65</v>
      </c>
      <c r="AC3" s="222"/>
      <c r="AD3" s="222"/>
      <c r="AE3" s="222"/>
      <c r="AF3" s="222" t="s">
        <v>77</v>
      </c>
      <c r="AG3" s="222"/>
      <c r="AH3" s="222"/>
      <c r="AI3" s="222"/>
      <c r="AJ3" s="222" t="s">
        <v>80</v>
      </c>
      <c r="AK3" s="222"/>
      <c r="AL3" s="222"/>
      <c r="AM3" s="222"/>
      <c r="AN3" s="168" t="s">
        <v>92</v>
      </c>
      <c r="AO3" s="222" t="s">
        <v>92</v>
      </c>
      <c r="AP3" s="222"/>
      <c r="AQ3" s="222"/>
      <c r="AR3" s="222" t="s">
        <v>135</v>
      </c>
      <c r="AS3" s="222"/>
      <c r="AT3" s="222"/>
      <c r="AU3" s="222"/>
      <c r="AV3" s="222" t="s">
        <v>137</v>
      </c>
      <c r="AW3" s="222"/>
      <c r="AX3" s="222"/>
      <c r="AY3" s="222"/>
      <c r="AZ3" s="222" t="s">
        <v>138</v>
      </c>
      <c r="BA3" s="222"/>
      <c r="BB3" s="222"/>
      <c r="BC3" s="222"/>
      <c r="BD3" s="222" t="s">
        <v>139</v>
      </c>
      <c r="BE3" s="222"/>
      <c r="BF3" s="222"/>
    </row>
    <row r="4" spans="1:58" s="171" customFormat="1" ht="12" customHeight="1" x14ac:dyDescent="0.2">
      <c r="A4" s="170" t="s">
        <v>124</v>
      </c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</row>
    <row r="5" spans="1:58" ht="12" customHeight="1" x14ac:dyDescent="0.2">
      <c r="A5" s="113" t="s">
        <v>101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</row>
    <row r="6" spans="1:58" s="112" customFormat="1" ht="12" customHeight="1" x14ac:dyDescent="0.2">
      <c r="A6" s="85" t="s">
        <v>0</v>
      </c>
      <c r="B6" s="88">
        <f t="shared" ref="B6:AE6" si="0">SUM(B7:B9,B11:B11)</f>
        <v>0</v>
      </c>
      <c r="C6" s="88">
        <f t="shared" si="0"/>
        <v>0</v>
      </c>
      <c r="D6" s="88">
        <f t="shared" si="0"/>
        <v>15766.909177463926</v>
      </c>
      <c r="E6" s="88">
        <f t="shared" si="0"/>
        <v>13927.924551685115</v>
      </c>
      <c r="F6" s="88">
        <f t="shared" si="0"/>
        <v>14022.554362286148</v>
      </c>
      <c r="G6" s="88">
        <f t="shared" si="0"/>
        <v>15997.511634575252</v>
      </c>
      <c r="H6" s="88">
        <f t="shared" si="0"/>
        <v>21077.507852805804</v>
      </c>
      <c r="I6" s="88">
        <f t="shared" si="0"/>
        <v>19120.66146694489</v>
      </c>
      <c r="J6" s="88">
        <f t="shared" si="0"/>
        <v>19606.027287122066</v>
      </c>
      <c r="K6" s="88">
        <f t="shared" si="0"/>
        <v>20701.648535544482</v>
      </c>
      <c r="L6" s="88">
        <f t="shared" si="0"/>
        <v>23192.713572678102</v>
      </c>
      <c r="M6" s="88">
        <f t="shared" si="0"/>
        <v>21456.104032752832</v>
      </c>
      <c r="N6" s="88">
        <f t="shared" si="0"/>
        <v>21240.662409206663</v>
      </c>
      <c r="O6" s="88">
        <f t="shared" si="0"/>
        <v>21203.177250001245</v>
      </c>
      <c r="P6" s="88">
        <f t="shared" si="0"/>
        <v>24537.000871796052</v>
      </c>
      <c r="Q6" s="88">
        <f t="shared" si="0"/>
        <v>21481.645582207129</v>
      </c>
      <c r="R6" s="88">
        <f t="shared" si="0"/>
        <v>21446.809060965599</v>
      </c>
      <c r="S6" s="88">
        <f t="shared" si="0"/>
        <v>22266.094829743757</v>
      </c>
      <c r="T6" s="88">
        <f t="shared" si="0"/>
        <v>26057.542021211313</v>
      </c>
      <c r="U6" s="88">
        <f t="shared" si="0"/>
        <v>22244.310794740621</v>
      </c>
      <c r="V6" s="88">
        <f t="shared" si="0"/>
        <v>21604.167270770449</v>
      </c>
      <c r="W6" s="88">
        <f t="shared" si="0"/>
        <v>21779.886177519475</v>
      </c>
      <c r="X6" s="88">
        <f t="shared" si="0"/>
        <v>25541.2596125247</v>
      </c>
      <c r="Y6" s="88">
        <f t="shared" si="0"/>
        <v>22460.001266455343</v>
      </c>
      <c r="Z6" s="88">
        <f t="shared" si="0"/>
        <v>23000.482634636501</v>
      </c>
      <c r="AA6" s="88">
        <f t="shared" si="0"/>
        <v>24675.80708473971</v>
      </c>
      <c r="AB6" s="88">
        <f t="shared" si="0"/>
        <v>26399.884838464273</v>
      </c>
      <c r="AC6" s="88">
        <f t="shared" si="0"/>
        <v>24996.148618350453</v>
      </c>
      <c r="AD6" s="88">
        <f t="shared" si="0"/>
        <v>24359.54179324807</v>
      </c>
      <c r="AE6" s="88">
        <f t="shared" si="0"/>
        <v>25617.523770100237</v>
      </c>
      <c r="AF6" s="115">
        <f t="shared" ref="AF6:AK6" si="1">SUM(AF7:AF9,AF11:AF11)</f>
        <v>28652.875813465223</v>
      </c>
      <c r="AG6" s="115">
        <f t="shared" si="1"/>
        <v>26476.500146556384</v>
      </c>
      <c r="AH6" s="115">
        <f t="shared" si="1"/>
        <v>24581.662450049353</v>
      </c>
      <c r="AI6" s="115">
        <f t="shared" si="1"/>
        <v>25512.041190747812</v>
      </c>
      <c r="AJ6" s="115">
        <f t="shared" si="1"/>
        <v>28573.921786923649</v>
      </c>
      <c r="AK6" s="115">
        <f t="shared" si="1"/>
        <v>26607.288595721606</v>
      </c>
      <c r="AL6" s="115">
        <f t="shared" ref="AL6:AQ6" si="2">SUM(AL7:AL9,AL11:AL11)</f>
        <v>26241.147501454154</v>
      </c>
      <c r="AM6" s="115">
        <f t="shared" si="2"/>
        <v>27095.683037373725</v>
      </c>
      <c r="AN6" s="115">
        <f t="shared" si="2"/>
        <v>30789.031632446055</v>
      </c>
      <c r="AO6" s="115">
        <f t="shared" si="2"/>
        <v>28340.3531201888</v>
      </c>
      <c r="AP6" s="115">
        <f t="shared" si="2"/>
        <v>27646.285128689902</v>
      </c>
      <c r="AQ6" s="115">
        <f t="shared" si="2"/>
        <v>28583.265628401117</v>
      </c>
      <c r="AR6" s="115">
        <f t="shared" ref="AR6:AS6" si="3">SUM(AR7:AR9,AR11:AR11)</f>
        <v>32468.545555086341</v>
      </c>
      <c r="AS6" s="115">
        <f t="shared" si="3"/>
        <v>29949.903133901651</v>
      </c>
      <c r="AT6" s="115">
        <f t="shared" ref="AT6:AU6" si="4">SUM(AT7:AT9,AT11:AT11)</f>
        <v>29773.714382352216</v>
      </c>
      <c r="AU6" s="115">
        <f t="shared" si="4"/>
        <v>30594.440169396737</v>
      </c>
      <c r="AV6" s="115">
        <f t="shared" ref="AV6:AW6" si="5">SUM(AV7:AV9,AV11:AV11)</f>
        <v>34991.139065145311</v>
      </c>
      <c r="AW6" s="115">
        <f t="shared" si="5"/>
        <v>32560.51990819013</v>
      </c>
      <c r="AX6" s="115">
        <f t="shared" ref="AX6:AZ6" si="6">SUM(AX7:AX9,AX11:AX11)</f>
        <v>30033.889240516532</v>
      </c>
      <c r="AY6" s="115">
        <f t="shared" si="6"/>
        <v>28824.863933166267</v>
      </c>
      <c r="AZ6" s="115">
        <f t="shared" si="6"/>
        <v>34811.444794321855</v>
      </c>
      <c r="BA6" s="115">
        <f t="shared" ref="BA6:BB6" si="7">SUM(BA7:BA9,BA11:BA11)</f>
        <v>32474.496344846528</v>
      </c>
      <c r="BB6" s="115">
        <f t="shared" si="7"/>
        <v>30946.531134313886</v>
      </c>
      <c r="BC6" s="115">
        <f t="shared" ref="BC6:BD6" si="8">SUM(BC7:BC9,BC11:BC11)</f>
        <v>32648.54715071839</v>
      </c>
      <c r="BD6" s="115">
        <f t="shared" si="8"/>
        <v>36028.899527006077</v>
      </c>
      <c r="BE6" s="115">
        <f t="shared" ref="BE6:BF6" si="9">SUM(BE7:BE9,BE11:BE11)</f>
        <v>34952.785147851238</v>
      </c>
      <c r="BF6" s="115">
        <f t="shared" si="9"/>
        <v>32777.778159453723</v>
      </c>
    </row>
    <row r="7" spans="1:58" ht="12" customHeight="1" x14ac:dyDescent="0.2">
      <c r="A7" s="116" t="s">
        <v>125</v>
      </c>
      <c r="B7" s="89">
        <f>Original_VA!I6</f>
        <v>0</v>
      </c>
      <c r="C7" s="89">
        <f>Original_VA!J6</f>
        <v>0</v>
      </c>
      <c r="D7" s="89">
        <f>Original_VA!K6</f>
        <v>6507.5651579175674</v>
      </c>
      <c r="E7" s="89">
        <f>Original_VA!L6</f>
        <v>4895.3196516399103</v>
      </c>
      <c r="F7" s="89">
        <f>Original_VA!M6</f>
        <v>4423.9456763580674</v>
      </c>
      <c r="G7" s="89">
        <f>Original_VA!N6</f>
        <v>5495.5730571621671</v>
      </c>
      <c r="H7" s="89">
        <f>Original_VA!O6</f>
        <v>6875.3782649755613</v>
      </c>
      <c r="I7" s="89">
        <f>Original_VA!P6</f>
        <v>5088.8474226250546</v>
      </c>
      <c r="J7" s="89">
        <f>Original_VA!Q6</f>
        <v>4451.0195335878607</v>
      </c>
      <c r="K7" s="89">
        <f>Original_VA!R6</f>
        <v>5461.4485317698718</v>
      </c>
      <c r="L7" s="89">
        <f>Original_VA!S6</f>
        <v>7007.5569594793642</v>
      </c>
      <c r="M7" s="89">
        <f>Original_VA!T6</f>
        <v>5267.2451107103725</v>
      </c>
      <c r="N7" s="89">
        <f>Original_VA!U6</f>
        <v>4769.9822145329663</v>
      </c>
      <c r="O7" s="89">
        <f>Original_VA!V6</f>
        <v>5440.697256368634</v>
      </c>
      <c r="P7" s="89">
        <f>Original_VA!W6</f>
        <v>7871.5660168185914</v>
      </c>
      <c r="Q7" s="89">
        <f>Original_VA!X6</f>
        <v>5290.0553555043443</v>
      </c>
      <c r="R7" s="89">
        <f>Original_VA!Y6</f>
        <v>4412.0205729377649</v>
      </c>
      <c r="S7" s="89">
        <f>Original_VA!Z6</f>
        <v>5051.4273517532447</v>
      </c>
      <c r="T7" s="89">
        <f>Original_VA!AA6</f>
        <v>8273.6230815141262</v>
      </c>
      <c r="U7" s="89">
        <f>Original_VA!AB6</f>
        <v>5294.8860022105991</v>
      </c>
      <c r="V7" s="89">
        <f>Original_VA!AC6</f>
        <v>4601.8233987275726</v>
      </c>
      <c r="W7" s="89">
        <f>Original_VA!AD6</f>
        <v>4760.2449889210657</v>
      </c>
      <c r="X7" s="89">
        <f>Original_VA!AE6</f>
        <v>8300.5478210374149</v>
      </c>
      <c r="Y7" s="89">
        <f>Original_VA!AF6</f>
        <v>5337.7301758547464</v>
      </c>
      <c r="Z7" s="89">
        <f>Original_VA!AG6</f>
        <v>4567.2361470790202</v>
      </c>
      <c r="AA7" s="89">
        <f>Original_VA!AH6</f>
        <v>5324.0842553672137</v>
      </c>
      <c r="AB7" s="89">
        <f>Original_VA!AI6</f>
        <v>7787.9076860760724</v>
      </c>
      <c r="AC7" s="89">
        <f>Original_VA!AJ6</f>
        <v>5886.4013358454522</v>
      </c>
      <c r="AD7" s="89">
        <f>Original_VA!AK6</f>
        <v>4831.2428786817491</v>
      </c>
      <c r="AE7" s="89">
        <f>Original_VA!AL6</f>
        <v>5566.2635950582571</v>
      </c>
      <c r="AF7" s="114">
        <f>Original_VA!AM6</f>
        <v>7919.5672428272164</v>
      </c>
      <c r="AG7" s="114">
        <f>Original_VA!AN6</f>
        <v>5919.4786029638562</v>
      </c>
      <c r="AH7" s="114">
        <f>Original_VA!AO6</f>
        <v>5302.9277978539321</v>
      </c>
      <c r="AI7" s="114">
        <f>Original_VA!AP6</f>
        <v>5631.8153089662846</v>
      </c>
      <c r="AJ7" s="114">
        <f>Original_VA!AQ6</f>
        <v>8011.9246380254708</v>
      </c>
      <c r="AK7" s="114">
        <f>Original_VA!AR6</f>
        <v>6110.1274984559486</v>
      </c>
      <c r="AL7" s="114">
        <f>Original_VA!AS6</f>
        <v>5359.3479960222758</v>
      </c>
      <c r="AM7" s="114">
        <f>Original_VA!AT6</f>
        <v>5975.6684476163273</v>
      </c>
      <c r="AN7" s="114">
        <f>Original_VA!AU6</f>
        <v>8785.7219391076596</v>
      </c>
      <c r="AO7" s="114">
        <f>Original_VA!AV6</f>
        <v>6200.5201435052322</v>
      </c>
      <c r="AP7" s="114">
        <f>Original_VA!AW6</f>
        <v>5492.735712303439</v>
      </c>
      <c r="AQ7" s="114">
        <f>Original_VA!AX6</f>
        <v>6095.448087134384</v>
      </c>
      <c r="AR7" s="114">
        <f>Original_VA!AY6</f>
        <v>8976.4864104776334</v>
      </c>
      <c r="AS7" s="114">
        <f>Original_VA!AZ6</f>
        <v>6446.3056872882025</v>
      </c>
      <c r="AT7" s="114">
        <f>Original_VA!BA6</f>
        <v>5931.0156740667499</v>
      </c>
      <c r="AU7" s="114">
        <f>Original_VA!BB6</f>
        <v>6633.2496362996435</v>
      </c>
      <c r="AV7" s="114">
        <f>Original_VA!BC6</f>
        <v>9517.293049071186</v>
      </c>
      <c r="AW7" s="114">
        <f>Original_VA!BD6</f>
        <v>6958.5996448112537</v>
      </c>
      <c r="AX7" s="114">
        <f>Original_VA!BE6</f>
        <v>5852.6025806461248</v>
      </c>
      <c r="AY7" s="114">
        <f>Original_VA!BF6</f>
        <v>7008.3244500857427</v>
      </c>
      <c r="AZ7" s="114">
        <f>Original_VA!BG6</f>
        <v>10183.911851389223</v>
      </c>
      <c r="BA7" s="114">
        <f>Original_VA!BH6</f>
        <v>7469.7645543644921</v>
      </c>
      <c r="BB7" s="114">
        <f>Original_VA!BI6</f>
        <v>5872.9626202278532</v>
      </c>
      <c r="BC7" s="114">
        <f>Original_VA!BJ6</f>
        <v>7077.5615976473009</v>
      </c>
      <c r="BD7" s="114">
        <f>Original_VA!BK6</f>
        <v>10608.989815913092</v>
      </c>
      <c r="BE7" s="114">
        <f>Original_VA!BL6</f>
        <v>7436.6280363668193</v>
      </c>
      <c r="BF7" s="114">
        <f>Original_VA!BM6</f>
        <v>6416.2671692318563</v>
      </c>
    </row>
    <row r="8" spans="1:58" ht="12" customHeight="1" x14ac:dyDescent="0.2">
      <c r="A8" s="116" t="s">
        <v>126</v>
      </c>
      <c r="B8" s="89">
        <f>Original_VA!I13</f>
        <v>0</v>
      </c>
      <c r="C8" s="89">
        <f>Original_VA!J13</f>
        <v>0</v>
      </c>
      <c r="D8" s="89">
        <f>Original_VA!K13</f>
        <v>1445.2869196504321</v>
      </c>
      <c r="E8" s="89">
        <f>Original_VA!L13</f>
        <v>1434.6393967419585</v>
      </c>
      <c r="F8" s="89">
        <f>Original_VA!M13</f>
        <v>1255.2375534975092</v>
      </c>
      <c r="G8" s="89">
        <f>Original_VA!N13</f>
        <v>1878.6357383262684</v>
      </c>
      <c r="H8" s="89">
        <f>Original_VA!O13</f>
        <v>4840.8447681969974</v>
      </c>
      <c r="I8" s="89">
        <f>Original_VA!P13</f>
        <v>4784.2345727995571</v>
      </c>
      <c r="J8" s="89">
        <f>Original_VA!Q13</f>
        <v>5112.841396076511</v>
      </c>
      <c r="K8" s="89">
        <f>Original_VA!R13</f>
        <v>5061.3105256262315</v>
      </c>
      <c r="L8" s="89">
        <f>Original_VA!S13</f>
        <v>5237.2130019149608</v>
      </c>
      <c r="M8" s="89">
        <f>Original_VA!T13</f>
        <v>5571.0611486674325</v>
      </c>
      <c r="N8" s="89">
        <f>Original_VA!U13</f>
        <v>5434.256089857533</v>
      </c>
      <c r="O8" s="89">
        <f>Original_VA!V13</f>
        <v>5453.5931779758012</v>
      </c>
      <c r="P8" s="89">
        <f>Original_VA!W13</f>
        <v>5456.3668015728317</v>
      </c>
      <c r="Q8" s="89">
        <f>Original_VA!X13</f>
        <v>5410.6708257817463</v>
      </c>
      <c r="R8" s="89">
        <f>Original_VA!Y13</f>
        <v>5788.771148548667</v>
      </c>
      <c r="S8" s="89">
        <f>Original_VA!Z13</f>
        <v>5725.9568267052537</v>
      </c>
      <c r="T8" s="89">
        <f>Original_VA!AA13</f>
        <v>5694.9908364450157</v>
      </c>
      <c r="U8" s="89">
        <f>Original_VA!AB13</f>
        <v>5636.6867277408537</v>
      </c>
      <c r="V8" s="89">
        <f>Original_VA!AC13</f>
        <v>5763.6903357569681</v>
      </c>
      <c r="W8" s="89">
        <f>Original_VA!AD13</f>
        <v>5400.506713296124</v>
      </c>
      <c r="X8" s="89">
        <f>Original_VA!AE13</f>
        <v>5623.6338711268745</v>
      </c>
      <c r="Y8" s="89">
        <f>Original_VA!AF13</f>
        <v>5636.0770042559107</v>
      </c>
      <c r="Z8" s="89">
        <f>Original_VA!AG13</f>
        <v>6053.0400174065117</v>
      </c>
      <c r="AA8" s="89">
        <f>Original_VA!AH13</f>
        <v>6236.7586696734015</v>
      </c>
      <c r="AB8" s="89">
        <f>Original_VA!AI13</f>
        <v>6147.1190151524543</v>
      </c>
      <c r="AC8" s="89">
        <f>Original_VA!AJ13</f>
        <v>6295.0896645501507</v>
      </c>
      <c r="AD8" s="89">
        <f>Original_VA!AK13</f>
        <v>6521.9440879606955</v>
      </c>
      <c r="AE8" s="89">
        <f>Original_VA!AL13</f>
        <v>6701.6179236424405</v>
      </c>
      <c r="AF8" s="114">
        <f>Original_VA!AM13</f>
        <v>6810.1631505006299</v>
      </c>
      <c r="AG8" s="114">
        <f>Original_VA!AN13</f>
        <v>6794.9135042966618</v>
      </c>
      <c r="AH8" s="114">
        <f>Original_VA!AO13</f>
        <v>6285.5191207474063</v>
      </c>
      <c r="AI8" s="114">
        <f>Original_VA!AP13</f>
        <v>6547.240016536176</v>
      </c>
      <c r="AJ8" s="114">
        <f>Original_VA!AQ13</f>
        <v>6766.272979727607</v>
      </c>
      <c r="AK8" s="114">
        <f>Original_VA!AR13</f>
        <v>7104.5880166516681</v>
      </c>
      <c r="AL8" s="114">
        <f>Original_VA!AS13</f>
        <v>7306.2150369283554</v>
      </c>
      <c r="AM8" s="114">
        <f>Original_VA!AT13</f>
        <v>7071.249571686978</v>
      </c>
      <c r="AN8" s="114">
        <f>Original_VA!AU13</f>
        <v>7148.5631101397912</v>
      </c>
      <c r="AO8" s="114">
        <f>Original_VA!AV13</f>
        <v>7316.081586597802</v>
      </c>
      <c r="AP8" s="114">
        <f>Original_VA!AW13</f>
        <v>7533.3094231686582</v>
      </c>
      <c r="AQ8" s="114">
        <f>Original_VA!AX13</f>
        <v>7618.3199544243034</v>
      </c>
      <c r="AR8" s="114">
        <f>Original_VA!AY13</f>
        <v>7760.8987153809449</v>
      </c>
      <c r="AS8" s="114">
        <f>Original_VA!AZ13</f>
        <v>8063.8361640417515</v>
      </c>
      <c r="AT8" s="114">
        <f>Original_VA!BA13</f>
        <v>8249.2105926422155</v>
      </c>
      <c r="AU8" s="114">
        <f>Original_VA!BB13</f>
        <v>8219.3247548991294</v>
      </c>
      <c r="AV8" s="114">
        <f>Original_VA!BC13</f>
        <v>8600.1672652124234</v>
      </c>
      <c r="AW8" s="114">
        <f>Original_VA!BD13</f>
        <v>8948.1732371550752</v>
      </c>
      <c r="AX8" s="114">
        <f>Original_VA!BE13</f>
        <v>8404.6792333764843</v>
      </c>
      <c r="AY8" s="114">
        <f>Original_VA!BF13</f>
        <v>7389.2033611963661</v>
      </c>
      <c r="AZ8" s="114">
        <f>Original_VA!BG13</f>
        <v>8377.0553257439933</v>
      </c>
      <c r="BA8" s="114">
        <f>Original_VA!BH13</f>
        <v>8761.6321875634167</v>
      </c>
      <c r="BB8" s="114">
        <f>Original_VA!BI13</f>
        <v>8654.4060153719693</v>
      </c>
      <c r="BC8" s="114">
        <f>Original_VA!BJ13</f>
        <v>8706.3586612513227</v>
      </c>
      <c r="BD8" s="114">
        <f>Original_VA!BK13</f>
        <v>8415.6264916545915</v>
      </c>
      <c r="BE8" s="114">
        <f>Original_VA!BL13</f>
        <v>9806.0985338101073</v>
      </c>
      <c r="BF8" s="114">
        <f>Original_VA!BM13</f>
        <v>9428.9330547555001</v>
      </c>
    </row>
    <row r="9" spans="1:58" ht="12" customHeight="1" x14ac:dyDescent="0.2">
      <c r="A9" s="116" t="s">
        <v>127</v>
      </c>
      <c r="B9" s="89">
        <f>Original_VA!I19</f>
        <v>0</v>
      </c>
      <c r="C9" s="89">
        <f>Original_VA!J19</f>
        <v>0</v>
      </c>
      <c r="D9" s="89">
        <f>Original_VA!K19</f>
        <v>6828.7224460280704</v>
      </c>
      <c r="E9" s="89">
        <f>Original_VA!L19</f>
        <v>6685.7342960137503</v>
      </c>
      <c r="F9" s="89">
        <f>Original_VA!M19</f>
        <v>7098.1092807362002</v>
      </c>
      <c r="G9" s="89">
        <f>Original_VA!N19</f>
        <v>7432.3384053609398</v>
      </c>
      <c r="H9" s="89">
        <f>Original_VA!O19</f>
        <v>8218.0958314440813</v>
      </c>
      <c r="I9" s="89">
        <f>Original_VA!P19</f>
        <v>8168.4879946972269</v>
      </c>
      <c r="J9" s="89">
        <f>Original_VA!Q19</f>
        <v>8963.0000835901319</v>
      </c>
      <c r="K9" s="89">
        <f>Original_VA!R19</f>
        <v>9089.9541017596239</v>
      </c>
      <c r="L9" s="89">
        <f>Original_VA!S19</f>
        <v>9793.6708038088618</v>
      </c>
      <c r="M9" s="89">
        <f>Original_VA!T19</f>
        <v>9375.937650613856</v>
      </c>
      <c r="N9" s="89">
        <f>Original_VA!U19</f>
        <v>9742.2815366539453</v>
      </c>
      <c r="O9" s="89">
        <f>Original_VA!V19</f>
        <v>9085.8342757456976</v>
      </c>
      <c r="P9" s="89">
        <f>Original_VA!W19</f>
        <v>9903.9632919590513</v>
      </c>
      <c r="Q9" s="89">
        <f>Original_VA!X19</f>
        <v>9375.2535540529716</v>
      </c>
      <c r="R9" s="89">
        <f>Original_VA!Y19</f>
        <v>9744.6379381378756</v>
      </c>
      <c r="S9" s="89">
        <f>Original_VA!Z19</f>
        <v>10033.884375133328</v>
      </c>
      <c r="T9" s="89">
        <f>Original_VA!AA19</f>
        <v>10681.21229838302</v>
      </c>
      <c r="U9" s="89">
        <f>Original_VA!AB19</f>
        <v>9953.9152379513853</v>
      </c>
      <c r="V9" s="89">
        <f>Original_VA!AC19</f>
        <v>9790.8177232916169</v>
      </c>
      <c r="W9" s="89">
        <f>Original_VA!AD19</f>
        <v>10129.248707749606</v>
      </c>
      <c r="X9" s="89">
        <f>Original_VA!AE19</f>
        <v>10158.831035714713</v>
      </c>
      <c r="Y9" s="89">
        <f>Original_VA!AF19</f>
        <v>10046.757271423296</v>
      </c>
      <c r="Z9" s="89">
        <f>Original_VA!AG19</f>
        <v>10744.133379699295</v>
      </c>
      <c r="AA9" s="89">
        <f>Original_VA!AH19</f>
        <v>11519.039082891744</v>
      </c>
      <c r="AB9" s="89">
        <f>Original_VA!AI19</f>
        <v>10904.140068087439</v>
      </c>
      <c r="AC9" s="89">
        <f>Original_VA!AJ19</f>
        <v>11159.002778469927</v>
      </c>
      <c r="AD9" s="89">
        <f>Original_VA!AK19</f>
        <v>11295.406313812513</v>
      </c>
      <c r="AE9" s="89">
        <f>Original_VA!AL19</f>
        <v>11541.658667504362</v>
      </c>
      <c r="AF9" s="114">
        <f>Original_VA!AM19</f>
        <v>12242.915417130975</v>
      </c>
      <c r="AG9" s="114">
        <f>Original_VA!AN19</f>
        <v>12024.189096054244</v>
      </c>
      <c r="AH9" s="114">
        <f>Original_VA!AO19</f>
        <v>11341.157809157146</v>
      </c>
      <c r="AI9" s="114">
        <f>Original_VA!AP19</f>
        <v>11522.835557820572</v>
      </c>
      <c r="AJ9" s="114">
        <f>Original_VA!AQ19</f>
        <v>11937.228843501998</v>
      </c>
      <c r="AK9" s="114">
        <f>Original_VA!AR19</f>
        <v>11574.663152959394</v>
      </c>
      <c r="AL9" s="114">
        <f>Original_VA!AS19</f>
        <v>11626.924646254574</v>
      </c>
      <c r="AM9" s="114">
        <f>Original_VA!AT19</f>
        <v>12043.199133701839</v>
      </c>
      <c r="AN9" s="114">
        <f>Original_VA!AU19</f>
        <v>12863.78789427242</v>
      </c>
      <c r="AO9" s="114">
        <f>Original_VA!AV19</f>
        <v>12816.158194184098</v>
      </c>
      <c r="AP9" s="114">
        <f>Original_VA!AW19</f>
        <v>12684.52624863426</v>
      </c>
      <c r="AQ9" s="114">
        <f>Original_VA!AX19</f>
        <v>12835.685171969926</v>
      </c>
      <c r="AR9" s="114">
        <f>Original_VA!AY19</f>
        <v>13750.503659154043</v>
      </c>
      <c r="AS9" s="114">
        <f>Original_VA!AZ19</f>
        <v>13365.185644850624</v>
      </c>
      <c r="AT9" s="114">
        <f>Original_VA!BA19</f>
        <v>13464.280809139933</v>
      </c>
      <c r="AU9" s="114">
        <f>Original_VA!BB19</f>
        <v>13608.827244139038</v>
      </c>
      <c r="AV9" s="114">
        <f>Original_VA!BC19</f>
        <v>14683.079981180819</v>
      </c>
      <c r="AW9" s="114">
        <f>Original_VA!BD19</f>
        <v>14387.953441270472</v>
      </c>
      <c r="AX9" s="114">
        <f>Original_VA!BE19</f>
        <v>13660.098696902618</v>
      </c>
      <c r="AY9" s="114">
        <f>Original_VA!BF19</f>
        <v>12815.108383515708</v>
      </c>
      <c r="AZ9" s="114">
        <f>Original_VA!BG19</f>
        <v>14095.332780426937</v>
      </c>
      <c r="BA9" s="114">
        <f>Original_VA!BH19</f>
        <v>14048.521564775981</v>
      </c>
      <c r="BB9" s="114">
        <f>Original_VA!BI19</f>
        <v>14380.433532938629</v>
      </c>
      <c r="BC9" s="114">
        <f>Original_VA!BJ19</f>
        <v>14556.423514259914</v>
      </c>
      <c r="BD9" s="114">
        <f>Original_VA!BK19</f>
        <v>15038.527721822071</v>
      </c>
      <c r="BE9" s="114">
        <f>Original_VA!BL19</f>
        <v>15565.050965068167</v>
      </c>
      <c r="BF9" s="114">
        <f>Original_VA!BM19</f>
        <v>14723.922792215588</v>
      </c>
    </row>
    <row r="10" spans="1:58" ht="12" customHeight="1" x14ac:dyDescent="0.2">
      <c r="A10" s="85" t="s">
        <v>18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</row>
    <row r="11" spans="1:58" ht="12" customHeight="1" x14ac:dyDescent="0.2">
      <c r="A11" s="117" t="s">
        <v>128</v>
      </c>
      <c r="B11" s="118">
        <f>Original_VA!I36</f>
        <v>0</v>
      </c>
      <c r="C11" s="118">
        <f>Original_VA!J36</f>
        <v>0</v>
      </c>
      <c r="D11" s="118">
        <f>Original_VA!K36</f>
        <v>985.33465386785565</v>
      </c>
      <c r="E11" s="118">
        <f>Original_VA!L36</f>
        <v>912.23120728949596</v>
      </c>
      <c r="F11" s="118">
        <f>Original_VA!M36</f>
        <v>1245.2618516943705</v>
      </c>
      <c r="G11" s="118">
        <f>Original_VA!N36</f>
        <v>1190.9644337258785</v>
      </c>
      <c r="H11" s="118">
        <f>Original_VA!O36</f>
        <v>1143.1889881891668</v>
      </c>
      <c r="I11" s="118">
        <f>Original_VA!P36</f>
        <v>1079.0914768230502</v>
      </c>
      <c r="J11" s="118">
        <f>Original_VA!Q36</f>
        <v>1079.1662738675623</v>
      </c>
      <c r="K11" s="118">
        <f>Original_VA!R36</f>
        <v>1088.9353763887575</v>
      </c>
      <c r="L11" s="118">
        <f>Original_VA!S36</f>
        <v>1154.2728074749125</v>
      </c>
      <c r="M11" s="118">
        <f>Original_VA!T36</f>
        <v>1241.8601227611716</v>
      </c>
      <c r="N11" s="118">
        <f>Original_VA!U36</f>
        <v>1294.1425681622218</v>
      </c>
      <c r="O11" s="118">
        <f>Original_VA!V36</f>
        <v>1223.0525399111143</v>
      </c>
      <c r="P11" s="118">
        <f>Original_VA!W36</f>
        <v>1305.1047614455779</v>
      </c>
      <c r="Q11" s="118">
        <f>Original_VA!X36</f>
        <v>1405.6658468680678</v>
      </c>
      <c r="R11" s="118">
        <f>Original_VA!Y36</f>
        <v>1501.379401341291</v>
      </c>
      <c r="S11" s="118">
        <f>Original_VA!Z36</f>
        <v>1454.8262761519277</v>
      </c>
      <c r="T11" s="118">
        <f>Original_VA!AA36</f>
        <v>1407.7158048691524</v>
      </c>
      <c r="U11" s="118">
        <f>Original_VA!AB36</f>
        <v>1358.8228268377818</v>
      </c>
      <c r="V11" s="118">
        <f>Original_VA!AC36</f>
        <v>1447.8358129942922</v>
      </c>
      <c r="W11" s="118">
        <f>Original_VA!AD36</f>
        <v>1489.8857675526831</v>
      </c>
      <c r="X11" s="118">
        <f>Original_VA!AE36</f>
        <v>1458.2468846456993</v>
      </c>
      <c r="Y11" s="118">
        <f>Original_VA!AF36</f>
        <v>1439.4368149213904</v>
      </c>
      <c r="Z11" s="118">
        <f>Original_VA!AG36</f>
        <v>1636.0730904516752</v>
      </c>
      <c r="AA11" s="118">
        <f>Original_VA!AH36</f>
        <v>1595.9250768073498</v>
      </c>
      <c r="AB11" s="118">
        <f>Original_VA!AI36</f>
        <v>1560.7180691483088</v>
      </c>
      <c r="AC11" s="118">
        <f>Original_VA!AJ36</f>
        <v>1655.6548394849215</v>
      </c>
      <c r="AD11" s="118">
        <f>Original_VA!AK36</f>
        <v>1710.9485127931098</v>
      </c>
      <c r="AE11" s="118">
        <f>Original_VA!AL36</f>
        <v>1807.9835838951778</v>
      </c>
      <c r="AF11" s="119">
        <f>Original_VA!AM36</f>
        <v>1680.2300030064041</v>
      </c>
      <c r="AG11" s="119">
        <f>Original_VA!AN36</f>
        <v>1737.9189432416222</v>
      </c>
      <c r="AH11" s="119">
        <f>Original_VA!AO36</f>
        <v>1652.0577222908692</v>
      </c>
      <c r="AI11" s="119">
        <f>Original_VA!AP36</f>
        <v>1810.1503074247798</v>
      </c>
      <c r="AJ11" s="119">
        <f>Original_VA!AQ36</f>
        <v>1858.4953256685737</v>
      </c>
      <c r="AK11" s="119">
        <f>Original_VA!AR36</f>
        <v>1817.9099276545949</v>
      </c>
      <c r="AL11" s="119">
        <f>Original_VA!AS36</f>
        <v>1948.6598222489488</v>
      </c>
      <c r="AM11" s="119">
        <f>Original_VA!AT36</f>
        <v>2005.5658843685796</v>
      </c>
      <c r="AN11" s="119">
        <f>Original_VA!AU36</f>
        <v>1990.958688926185</v>
      </c>
      <c r="AO11" s="119">
        <f>Original_VA!AV36</f>
        <v>2007.5931959016718</v>
      </c>
      <c r="AP11" s="119">
        <f>Original_VA!AW36</f>
        <v>1935.7137445835476</v>
      </c>
      <c r="AQ11" s="119">
        <f>Original_VA!AX36</f>
        <v>2033.8124148725019</v>
      </c>
      <c r="AR11" s="119">
        <f>Original_VA!AY36</f>
        <v>1980.6567700737207</v>
      </c>
      <c r="AS11" s="119">
        <f>Original_VA!AZ36</f>
        <v>2074.5756377210723</v>
      </c>
      <c r="AT11" s="119">
        <f>Original_VA!BA36</f>
        <v>2129.2073065033192</v>
      </c>
      <c r="AU11" s="119">
        <f>Original_VA!BB36</f>
        <v>2133.0385340589273</v>
      </c>
      <c r="AV11" s="119">
        <f>Original_VA!BC36</f>
        <v>2190.5987696808834</v>
      </c>
      <c r="AW11" s="119">
        <f>Original_VA!BD36</f>
        <v>2265.7935849533301</v>
      </c>
      <c r="AX11" s="119">
        <f>Original_VA!BE36</f>
        <v>2116.5087295913022</v>
      </c>
      <c r="AY11" s="119">
        <f>Original_VA!BF36</f>
        <v>1612.2277383684518</v>
      </c>
      <c r="AZ11" s="119">
        <f>Original_VA!BG36</f>
        <v>2155.1448367617058</v>
      </c>
      <c r="BA11" s="119">
        <f>Original_VA!BH36</f>
        <v>2194.578038142638</v>
      </c>
      <c r="BB11" s="119">
        <f>Original_VA!BI36</f>
        <v>2038.7289657754352</v>
      </c>
      <c r="BC11" s="119">
        <f>Original_VA!BJ36</f>
        <v>2308.2033775598538</v>
      </c>
      <c r="BD11" s="119">
        <f>Original_VA!BK36</f>
        <v>1965.7554976163256</v>
      </c>
      <c r="BE11" s="119">
        <f>Original_VA!BL36</f>
        <v>2145.0076126061413</v>
      </c>
      <c r="BF11" s="119">
        <f>Original_VA!BM36</f>
        <v>2208.6551432507804</v>
      </c>
    </row>
    <row r="12" spans="1:58" ht="12" customHeight="1" x14ac:dyDescent="0.2">
      <c r="A12" s="90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</row>
    <row r="13" spans="1:58" ht="12" customHeight="1" x14ac:dyDescent="0.2">
      <c r="A13" s="113" t="s">
        <v>102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N13" s="120"/>
      <c r="AO13" s="120"/>
    </row>
    <row r="14" spans="1:58" s="112" customFormat="1" ht="12" customHeight="1" x14ac:dyDescent="0.2">
      <c r="A14" s="85" t="s">
        <v>0</v>
      </c>
      <c r="B14" s="88">
        <f t="shared" ref="B14:AE14" si="10">SUM(B15:B17,B19:B19)</f>
        <v>0</v>
      </c>
      <c r="C14" s="88">
        <f t="shared" si="10"/>
        <v>0</v>
      </c>
      <c r="D14" s="88">
        <f t="shared" si="10"/>
        <v>0</v>
      </c>
      <c r="E14" s="88">
        <f t="shared" si="10"/>
        <v>0</v>
      </c>
      <c r="F14" s="88">
        <f t="shared" si="10"/>
        <v>0</v>
      </c>
      <c r="G14" s="88">
        <f t="shared" si="10"/>
        <v>0</v>
      </c>
      <c r="H14" s="88">
        <f t="shared" si="10"/>
        <v>19141.092003976999</v>
      </c>
      <c r="I14" s="88">
        <f t="shared" si="10"/>
        <v>19662.714308584644</v>
      </c>
      <c r="J14" s="88">
        <f t="shared" si="10"/>
        <v>20684.266883410673</v>
      </c>
      <c r="K14" s="88">
        <f t="shared" si="10"/>
        <v>21175.319455261273</v>
      </c>
      <c r="L14" s="88">
        <f t="shared" si="10"/>
        <v>21242.489328190572</v>
      </c>
      <c r="M14" s="88">
        <f t="shared" si="10"/>
        <v>22068.016351206978</v>
      </c>
      <c r="N14" s="88">
        <f t="shared" si="10"/>
        <v>22416.492828057217</v>
      </c>
      <c r="O14" s="88">
        <f t="shared" si="10"/>
        <v>21687.075542977651</v>
      </c>
      <c r="P14" s="88">
        <f t="shared" si="10"/>
        <v>22413.165216766847</v>
      </c>
      <c r="Q14" s="88">
        <f t="shared" si="10"/>
        <v>22076.525917276122</v>
      </c>
      <c r="R14" s="88">
        <f t="shared" si="10"/>
        <v>22439.643421540313</v>
      </c>
      <c r="S14" s="88">
        <f t="shared" si="10"/>
        <v>22665.091064249911</v>
      </c>
      <c r="T14" s="88">
        <f t="shared" si="10"/>
        <v>23661.431792743693</v>
      </c>
      <c r="U14" s="88">
        <f t="shared" si="10"/>
        <v>22766.275033592996</v>
      </c>
      <c r="V14" s="88">
        <f t="shared" si="10"/>
        <v>22589.333180348905</v>
      </c>
      <c r="W14" s="88">
        <f t="shared" si="10"/>
        <v>22159.038638302041</v>
      </c>
      <c r="X14" s="88">
        <f t="shared" si="10"/>
        <v>23235.991625062612</v>
      </c>
      <c r="Y14" s="88">
        <f t="shared" si="10"/>
        <v>22896.817593752174</v>
      </c>
      <c r="Z14" s="88">
        <f t="shared" si="10"/>
        <v>24090.04149049403</v>
      </c>
      <c r="AA14" s="88">
        <f t="shared" si="10"/>
        <v>25120.036150217424</v>
      </c>
      <c r="AB14" s="88">
        <f t="shared" si="10"/>
        <v>24311.161965997249</v>
      </c>
      <c r="AC14" s="88">
        <f t="shared" si="10"/>
        <v>25468.938839361079</v>
      </c>
      <c r="AD14" s="88">
        <f t="shared" si="10"/>
        <v>25529.940809045354</v>
      </c>
      <c r="AE14" s="88">
        <f t="shared" si="10"/>
        <v>26149.246492020764</v>
      </c>
      <c r="AF14" s="115">
        <f t="shared" ref="AF14:AK14" si="11">SUM(AF15:AF17,AF19:AF19)</f>
        <v>26522.085413012417</v>
      </c>
      <c r="AG14" s="115">
        <f t="shared" si="11"/>
        <v>26870.812827449387</v>
      </c>
      <c r="AH14" s="115">
        <f t="shared" si="11"/>
        <v>25822.504501964264</v>
      </c>
      <c r="AI14" s="115">
        <f t="shared" si="11"/>
        <v>26164.961084027276</v>
      </c>
      <c r="AJ14" s="115">
        <f t="shared" si="11"/>
        <v>26400.459368905271</v>
      </c>
      <c r="AK14" s="115">
        <f t="shared" si="11"/>
        <v>26887.780158841942</v>
      </c>
      <c r="AL14" s="115">
        <f t="shared" ref="AL14:AQ14" si="12">SUM(AL15:AL17,AL19:AL19)</f>
        <v>27547.788806029599</v>
      </c>
      <c r="AM14" s="115">
        <f t="shared" si="12"/>
        <v>27881.820516631247</v>
      </c>
      <c r="AN14" s="115">
        <f t="shared" si="12"/>
        <v>28345.552643951196</v>
      </c>
      <c r="AO14" s="115">
        <f t="shared" si="12"/>
        <v>28550.063415070133</v>
      </c>
      <c r="AP14" s="115">
        <f t="shared" si="12"/>
        <v>29106.215331487223</v>
      </c>
      <c r="AQ14" s="115">
        <f t="shared" si="12"/>
        <v>29495.930260084253</v>
      </c>
      <c r="AR14" s="115">
        <f t="shared" ref="AR14:AS14" si="13">SUM(AR15:AR17,AR19:AR19)</f>
        <v>29970.246985446247</v>
      </c>
      <c r="AS14" s="115">
        <f t="shared" si="13"/>
        <v>30067.585657886681</v>
      </c>
      <c r="AT14" s="115">
        <f t="shared" ref="AT14:AU14" si="14">SUM(AT15:AT17,AT19:AT19)</f>
        <v>31345.410103006234</v>
      </c>
      <c r="AU14" s="115">
        <f t="shared" si="14"/>
        <v>31599.57548857823</v>
      </c>
      <c r="AV14" s="115">
        <f t="shared" ref="AV14:AW14" si="15">SUM(AV15:AV17,AV19:AV19)</f>
        <v>32385.936963909808</v>
      </c>
      <c r="AW14" s="115">
        <f t="shared" si="15"/>
        <v>32635.124266905077</v>
      </c>
      <c r="AX14" s="115">
        <f t="shared" ref="AX14:AZ14" si="16">SUM(AX15:AX17,AX19:AX19)</f>
        <v>31497.671071197954</v>
      </c>
      <c r="AY14" s="115">
        <f t="shared" si="16"/>
        <v>29865.716461691089</v>
      </c>
      <c r="AZ14" s="115">
        <f t="shared" si="16"/>
        <v>31959.908792906361</v>
      </c>
      <c r="BA14" s="115">
        <f t="shared" ref="BA14:BB14" si="17">SUM(BA15:BA17,BA19:BA19)</f>
        <v>32520.036296317841</v>
      </c>
      <c r="BB14" s="115">
        <f t="shared" si="17"/>
        <v>32349.021201416821</v>
      </c>
      <c r="BC14" s="115">
        <f t="shared" ref="BC14:BD14" si="18">SUM(BC15:BC17,BC19:BC19)</f>
        <v>33713.103622471237</v>
      </c>
      <c r="BD14" s="115">
        <f t="shared" si="18"/>
        <v>33244.563515591115</v>
      </c>
      <c r="BE14" s="115">
        <f t="shared" ref="BE14:BF14" si="19">SUM(BE15:BE17,BE19:BE19)</f>
        <v>34930.312077466813</v>
      </c>
      <c r="BF14" s="115">
        <f t="shared" si="19"/>
        <v>34370.252244817304</v>
      </c>
    </row>
    <row r="15" spans="1:58" ht="12" customHeight="1" x14ac:dyDescent="0.2">
      <c r="A15" s="116" t="s">
        <v>125</v>
      </c>
      <c r="B15" s="89">
        <f>Deseason_VA!B6</f>
        <v>0</v>
      </c>
      <c r="C15" s="89">
        <f>Deseason_VA!C6</f>
        <v>0</v>
      </c>
      <c r="D15" s="89">
        <f>Deseason_VA!D6</f>
        <v>0</v>
      </c>
      <c r="E15" s="89">
        <f>Deseason_VA!E6</f>
        <v>0</v>
      </c>
      <c r="F15" s="89">
        <f>Deseason_VA!F6</f>
        <v>0</v>
      </c>
      <c r="G15" s="89">
        <f>Deseason_VA!G6</f>
        <v>0</v>
      </c>
      <c r="H15" s="89">
        <f>Deseason_VA!H6</f>
        <v>5287.8384458491673</v>
      </c>
      <c r="I15" s="89">
        <f>Deseason_VA!I6</f>
        <v>5391.1669198480504</v>
      </c>
      <c r="J15" s="89">
        <f>Deseason_VA!J6</f>
        <v>5531.4643394429004</v>
      </c>
      <c r="K15" s="89">
        <f>Deseason_VA!K6</f>
        <v>5832.5893402064903</v>
      </c>
      <c r="L15" s="89">
        <f>Deseason_VA!L6</f>
        <v>5375.3541364496486</v>
      </c>
      <c r="M15" s="89">
        <f>Deseason_VA!M6</f>
        <v>5586.452684019896</v>
      </c>
      <c r="N15" s="89">
        <f>Deseason_VA!N6</f>
        <v>5910.5796894503583</v>
      </c>
      <c r="O15" s="89">
        <f>Deseason_VA!O6</f>
        <v>5848.879515128745</v>
      </c>
      <c r="P15" s="89">
        <f>Deseason_VA!P6</f>
        <v>6069.038204120031</v>
      </c>
      <c r="Q15" s="89">
        <f>Deseason_VA!Q6</f>
        <v>5639.7596826988492</v>
      </c>
      <c r="R15" s="89">
        <f>Deseason_VA!R6</f>
        <v>5413.7125320478735</v>
      </c>
      <c r="S15" s="89">
        <f>Deseason_VA!S6</f>
        <v>5445.9904676570759</v>
      </c>
      <c r="T15" s="89">
        <f>Deseason_VA!T6</f>
        <v>6162.2714006750466</v>
      </c>
      <c r="U15" s="89">
        <f>Deseason_VA!U6</f>
        <v>5563.0227320080967</v>
      </c>
      <c r="V15" s="89">
        <f>Deseason_VA!V6</f>
        <v>5566.6698266361409</v>
      </c>
      <c r="W15" s="89">
        <f>Deseason_VA!W6</f>
        <v>5164.0296291126197</v>
      </c>
      <c r="X15" s="89">
        <f>Deseason_VA!X6</f>
        <v>6214.5594603262207</v>
      </c>
      <c r="Y15" s="89">
        <f>Deseason_VA!Y6</f>
        <v>5588.8070007507968</v>
      </c>
      <c r="Z15" s="89">
        <f>Deseason_VA!Z6</f>
        <v>5618.9571647107041</v>
      </c>
      <c r="AA15" s="89">
        <f>Deseason_VA!AA6</f>
        <v>5810.3196297698423</v>
      </c>
      <c r="AB15" s="89">
        <f>Deseason_VA!AB6</f>
        <v>5898.1110649634074</v>
      </c>
      <c r="AC15" s="89">
        <f>Deseason_VA!AC6</f>
        <v>6212.6319700415806</v>
      </c>
      <c r="AD15" s="89">
        <f>Deseason_VA!AD6</f>
        <v>5927.7125710993778</v>
      </c>
      <c r="AE15" s="89">
        <f>Deseason_VA!AE6</f>
        <v>6078.357077719882</v>
      </c>
      <c r="AF15" s="114">
        <f>Deseason_VA!AF6</f>
        <v>6023.6539404864525</v>
      </c>
      <c r="AG15" s="114">
        <f>Deseason_VA!AG6</f>
        <v>6237.9433744921162</v>
      </c>
      <c r="AH15" s="114">
        <f>Deseason_VA!AH6</f>
        <v>6432.03297472342</v>
      </c>
      <c r="AI15" s="114">
        <f>Deseason_VA!AI6</f>
        <v>6159.4451316308941</v>
      </c>
      <c r="AJ15" s="114">
        <f>Deseason_VA!AJ6</f>
        <v>6095.6204499911528</v>
      </c>
      <c r="AK15" s="114">
        <f>Deseason_VA!AK6</f>
        <v>6411.0206648074036</v>
      </c>
      <c r="AL15" s="114">
        <f>Deseason_VA!AL6</f>
        <v>6540.4274926098842</v>
      </c>
      <c r="AM15" s="114">
        <f>Deseason_VA!AM6</f>
        <v>6533.6947000105492</v>
      </c>
      <c r="AN15" s="114">
        <f>Deseason_VA!AN6</f>
        <v>6648.10968135026</v>
      </c>
      <c r="AO15" s="114">
        <f>Deseason_VA!AO6</f>
        <v>6532.8661472839212</v>
      </c>
      <c r="AP15" s="114">
        <f>Deseason_VA!AP6</f>
        <v>6794.2910238428467</v>
      </c>
      <c r="AQ15" s="114">
        <f>Deseason_VA!AQ6</f>
        <v>6677.3512646001482</v>
      </c>
      <c r="AR15" s="114">
        <f>Deseason_VA!AR6</f>
        <v>6807.2209330304331</v>
      </c>
      <c r="AS15" s="114">
        <f>Deseason_VA!AS6</f>
        <v>6786.5199384468015</v>
      </c>
      <c r="AT15" s="114">
        <f>Deseason_VA!AT6</f>
        <v>7323.3559014948414</v>
      </c>
      <c r="AU15" s="114">
        <f>Deseason_VA!AU6</f>
        <v>7235.370755931951</v>
      </c>
      <c r="AV15" s="114">
        <f>Deseason_VA!AV6</f>
        <v>7232.4300947068004</v>
      </c>
      <c r="AW15" s="114">
        <f>Deseason_VA!AW6</f>
        <v>7333.3628306273267</v>
      </c>
      <c r="AX15" s="114">
        <f>Deseason_VA!AX6</f>
        <v>7126.6754897700421</v>
      </c>
      <c r="AY15" s="114">
        <f>Deseason_VA!AY6</f>
        <v>7660.7233892294007</v>
      </c>
      <c r="AZ15" s="114">
        <f>Deseason_VA!AZ6</f>
        <v>7632.0367299623476</v>
      </c>
      <c r="BA15" s="114">
        <f>Deseason_VA!BA6</f>
        <v>7882.7590855973913</v>
      </c>
      <c r="BB15" s="114">
        <f>Deseason_VA!BB6</f>
        <v>7078.317336332605</v>
      </c>
      <c r="BC15" s="114">
        <f>Deseason_VA!BC6</f>
        <v>7695.0729259445097</v>
      </c>
      <c r="BD15" s="114">
        <f>Deseason_VA!BD6</f>
        <v>8051.3125298150062</v>
      </c>
      <c r="BE15" s="114">
        <f>Deseason_VA!BE6</f>
        <v>7801.9226071496696</v>
      </c>
      <c r="BF15" s="114">
        <f>Deseason_VA!BF6</f>
        <v>7785.9135172400411</v>
      </c>
    </row>
    <row r="16" spans="1:58" ht="12" customHeight="1" x14ac:dyDescent="0.2">
      <c r="A16" s="116" t="s">
        <v>126</v>
      </c>
      <c r="B16" s="89">
        <f>Deseason_VA!B13</f>
        <v>0</v>
      </c>
      <c r="C16" s="89">
        <f>Deseason_VA!C13</f>
        <v>0</v>
      </c>
      <c r="D16" s="89">
        <f>Deseason_VA!D13</f>
        <v>0</v>
      </c>
      <c r="E16" s="89">
        <f>Deseason_VA!E13</f>
        <v>0</v>
      </c>
      <c r="F16" s="89">
        <f>Deseason_VA!F13</f>
        <v>0</v>
      </c>
      <c r="G16" s="89">
        <f>Deseason_VA!G13</f>
        <v>0</v>
      </c>
      <c r="H16" s="89">
        <f>Deseason_VA!H13</f>
        <v>4861.5133488933534</v>
      </c>
      <c r="I16" s="89">
        <f>Deseason_VA!I13</f>
        <v>4868.8973347517285</v>
      </c>
      <c r="J16" s="89">
        <f>Deseason_VA!J13</f>
        <v>4984.6619198726257</v>
      </c>
      <c r="K16" s="89">
        <f>Deseason_VA!K13</f>
        <v>5081.1472504949697</v>
      </c>
      <c r="L16" s="89">
        <f>Deseason_VA!L13</f>
        <v>5262.4681777124752</v>
      </c>
      <c r="M16" s="89">
        <f>Deseason_VA!M13</f>
        <v>5688.2508919275242</v>
      </c>
      <c r="N16" s="89">
        <f>Deseason_VA!N13</f>
        <v>5313.8713227668086</v>
      </c>
      <c r="O16" s="89">
        <f>Deseason_VA!O13</f>
        <v>5467.6582541609441</v>
      </c>
      <c r="P16" s="89">
        <f>Deseason_VA!P13</f>
        <v>5492.3513083683429</v>
      </c>
      <c r="Q16" s="89">
        <f>Deseason_VA!Q13</f>
        <v>5474.6610952998462</v>
      </c>
      <c r="R16" s="89">
        <f>Deseason_VA!R13</f>
        <v>5671.5979185803099</v>
      </c>
      <c r="S16" s="89">
        <f>Deseason_VA!S13</f>
        <v>5698.1318417038201</v>
      </c>
      <c r="T16" s="89">
        <f>Deseason_VA!T13</f>
        <v>5739.1311347535702</v>
      </c>
      <c r="U16" s="89">
        <f>Deseason_VA!U13</f>
        <v>5705.3037567193178</v>
      </c>
      <c r="V16" s="89">
        <f>Deseason_VA!V13</f>
        <v>5685.5675715501302</v>
      </c>
      <c r="W16" s="89">
        <f>Deseason_VA!W13</f>
        <v>5367.0232079985553</v>
      </c>
      <c r="X16" s="89">
        <f>Deseason_VA!X13</f>
        <v>5672.9680847707623</v>
      </c>
      <c r="Y16" s="89">
        <f>Deseason_VA!Y13</f>
        <v>5665.3702136355405</v>
      </c>
      <c r="Z16" s="89">
        <f>Deseason_VA!Z13</f>
        <v>5987.8433673155068</v>
      </c>
      <c r="AA16" s="89">
        <f>Deseason_VA!AA13</f>
        <v>6204.0821942888379</v>
      </c>
      <c r="AB16" s="89">
        <f>Deseason_VA!AB13</f>
        <v>6197.31688990168</v>
      </c>
      <c r="AC16" s="89">
        <f>Deseason_VA!AC13</f>
        <v>6316.8338619024125</v>
      </c>
      <c r="AD16" s="89">
        <f>Deseason_VA!AD13</f>
        <v>6468.6682954220287</v>
      </c>
      <c r="AE16" s="89">
        <f>Deseason_VA!AE13</f>
        <v>6703.8449467148948</v>
      </c>
      <c r="AF16" s="114">
        <f>Deseason_VA!AF13</f>
        <v>6851.2960197935117</v>
      </c>
      <c r="AG16" s="114">
        <f>Deseason_VA!AG13</f>
        <v>6786.7394673174167</v>
      </c>
      <c r="AH16" s="114">
        <f>Deseason_VA!AH13</f>
        <v>6248.499687001874</v>
      </c>
      <c r="AI16" s="114">
        <f>Deseason_VA!AI13</f>
        <v>6598.2508187445901</v>
      </c>
      <c r="AJ16" s="114">
        <f>Deseason_VA!AJ13</f>
        <v>6798.5456326518561</v>
      </c>
      <c r="AK16" s="114">
        <f>Deseason_VA!AK13</f>
        <v>7066.6030588313733</v>
      </c>
      <c r="AL16" s="114">
        <f>Deseason_VA!AL13</f>
        <v>7238.4964948615907</v>
      </c>
      <c r="AM16" s="114">
        <f>Deseason_VA!AM13</f>
        <v>7171.1818384208473</v>
      </c>
      <c r="AN16" s="114">
        <f>Deseason_VA!AN13</f>
        <v>7176.6706175639347</v>
      </c>
      <c r="AO16" s="114">
        <f>Deseason_VA!AO13</f>
        <v>7212.2077228251501</v>
      </c>
      <c r="AP16" s="114">
        <f>Deseason_VA!AP13</f>
        <v>7480.7397923055232</v>
      </c>
      <c r="AQ16" s="114">
        <f>Deseason_VA!AQ13</f>
        <v>7772.0242048657938</v>
      </c>
      <c r="AR16" s="114">
        <f>Deseason_VA!AR13</f>
        <v>7785.906467020528</v>
      </c>
      <c r="AS16" s="114">
        <f>Deseason_VA!AS13</f>
        <v>7899.612027468399</v>
      </c>
      <c r="AT16" s="114">
        <f>Deseason_VA!AT13</f>
        <v>8209.8844224684108</v>
      </c>
      <c r="AU16" s="114">
        <f>Deseason_VA!AU13</f>
        <v>8418.4580807369712</v>
      </c>
      <c r="AV16" s="114">
        <f>Deseason_VA!AV13</f>
        <v>8619.8812444718387</v>
      </c>
      <c r="AW16" s="114">
        <f>Deseason_VA!AW13</f>
        <v>8741.4252438185758</v>
      </c>
      <c r="AX16" s="114">
        <f>Deseason_VA!AX13</f>
        <v>8396.7586059992027</v>
      </c>
      <c r="AY16" s="114">
        <f>Deseason_VA!AY13</f>
        <v>7563.4668977672236</v>
      </c>
      <c r="AZ16" s="114">
        <f>Deseason_VA!AZ13</f>
        <v>8392.0834531833552</v>
      </c>
      <c r="BA16" s="114">
        <f>Deseason_VA!BA13</f>
        <v>8523.5256672745327</v>
      </c>
      <c r="BB16" s="114">
        <f>Deseason_VA!BB13</f>
        <v>8661.1874274954844</v>
      </c>
      <c r="BC16" s="114">
        <f>Deseason_VA!BC13</f>
        <v>8924.0171926433522</v>
      </c>
      <c r="BD16" s="114">
        <f>Deseason_VA!BD13</f>
        <v>8460.3420209639953</v>
      </c>
      <c r="BE16" s="114">
        <f>Deseason_VA!BE13</f>
        <v>9561.4644326635498</v>
      </c>
      <c r="BF16" s="114">
        <f>Deseason_VA!BF13</f>
        <v>9453.4370319114914</v>
      </c>
    </row>
    <row r="17" spans="1:58" ht="12" customHeight="1" x14ac:dyDescent="0.2">
      <c r="A17" s="116" t="s">
        <v>127</v>
      </c>
      <c r="B17" s="89">
        <f>Deseason_VA!B19</f>
        <v>0</v>
      </c>
      <c r="C17" s="89">
        <f>Deseason_VA!C19</f>
        <v>0</v>
      </c>
      <c r="D17" s="89">
        <f>Deseason_VA!D19</f>
        <v>0</v>
      </c>
      <c r="E17" s="89">
        <f>Deseason_VA!E19</f>
        <v>0</v>
      </c>
      <c r="F17" s="89">
        <f>Deseason_VA!F19</f>
        <v>0</v>
      </c>
      <c r="G17" s="89">
        <f>Deseason_VA!G19</f>
        <v>0</v>
      </c>
      <c r="H17" s="89">
        <f>Deseason_VA!H19</f>
        <v>7835.7757303842873</v>
      </c>
      <c r="I17" s="89">
        <f>Deseason_VA!I19</f>
        <v>8320.2066408251339</v>
      </c>
      <c r="J17" s="89">
        <f>Deseason_VA!J19</f>
        <v>9115.4918005171057</v>
      </c>
      <c r="K17" s="89">
        <f>Deseason_VA!K19</f>
        <v>9161.5337379891116</v>
      </c>
      <c r="L17" s="89">
        <f>Deseason_VA!L19</f>
        <v>9436.9201317190582</v>
      </c>
      <c r="M17" s="89">
        <f>Deseason_VA!M19</f>
        <v>9545.3249919109257</v>
      </c>
      <c r="N17" s="89">
        <f>Deseason_VA!N19</f>
        <v>9930.2890781954902</v>
      </c>
      <c r="O17" s="89">
        <f>Deseason_VA!O19</f>
        <v>9138.9778619427198</v>
      </c>
      <c r="P17" s="89">
        <f>Deseason_VA!P19</f>
        <v>9528.5192059283727</v>
      </c>
      <c r="Q17" s="89">
        <f>Deseason_VA!Q19</f>
        <v>9547.349937095365</v>
      </c>
      <c r="R17" s="89">
        <f>Deseason_VA!R19</f>
        <v>9888.7897697312801</v>
      </c>
      <c r="S17" s="89">
        <f>Deseason_VA!S19</f>
        <v>10065.180266899693</v>
      </c>
      <c r="T17" s="89">
        <f>Deseason_VA!T19</f>
        <v>10327.381462207179</v>
      </c>
      <c r="U17" s="89">
        <f>Deseason_VA!U19</f>
        <v>10131.03172152443</v>
      </c>
      <c r="V17" s="89">
        <f>Deseason_VA!V19</f>
        <v>9916.7043778285915</v>
      </c>
      <c r="W17" s="89">
        <f>Deseason_VA!W19</f>
        <v>10148.264100403376</v>
      </c>
      <c r="X17" s="89">
        <f>Deseason_VA!X19</f>
        <v>9861.8092012182697</v>
      </c>
      <c r="Y17" s="89">
        <f>Deseason_VA!Y19</f>
        <v>10195.515396927876</v>
      </c>
      <c r="Z17" s="89">
        <f>Deseason_VA!Z19</f>
        <v>10866.321064658279</v>
      </c>
      <c r="AA17" s="89">
        <f>Deseason_VA!AA19</f>
        <v>11531.66378993845</v>
      </c>
      <c r="AB17" s="89">
        <f>Deseason_VA!AB19</f>
        <v>10624.742847401669</v>
      </c>
      <c r="AC17" s="89">
        <f>Deseason_VA!AC19</f>
        <v>11279.062835241906</v>
      </c>
      <c r="AD17" s="89">
        <f>Deseason_VA!AD19</f>
        <v>11427.375613775641</v>
      </c>
      <c r="AE17" s="89">
        <f>Deseason_VA!AE19</f>
        <v>11591.216274447368</v>
      </c>
      <c r="AF17" s="114">
        <f>Deseason_VA!AF19</f>
        <v>11938.063680153322</v>
      </c>
      <c r="AG17" s="114">
        <f>Deseason_VA!AG19</f>
        <v>12108.612091884614</v>
      </c>
      <c r="AH17" s="114">
        <f>Deseason_VA!AH19</f>
        <v>11483.269127359941</v>
      </c>
      <c r="AI17" s="114">
        <f>Deseason_VA!AI19</f>
        <v>11628.805407282383</v>
      </c>
      <c r="AJ17" s="114">
        <f>Deseason_VA!AJ19</f>
        <v>11620.784277453564</v>
      </c>
      <c r="AK17" s="114">
        <f>Deseason_VA!AK19</f>
        <v>11602.622654631836</v>
      </c>
      <c r="AL17" s="114">
        <f>Deseason_VA!AL19</f>
        <v>11800.053780855105</v>
      </c>
      <c r="AM17" s="114">
        <f>Deseason_VA!AM19</f>
        <v>12200.990450315085</v>
      </c>
      <c r="AN17" s="114">
        <f>Deseason_VA!AN19</f>
        <v>12509.003576248722</v>
      </c>
      <c r="AO17" s="114">
        <f>Deseason_VA!AO19</f>
        <v>12814.473190466513</v>
      </c>
      <c r="AP17" s="114">
        <f>Deseason_VA!AP19</f>
        <v>12871.35587186922</v>
      </c>
      <c r="AQ17" s="114">
        <f>Deseason_VA!AQ19</f>
        <v>13035.125096518321</v>
      </c>
      <c r="AR17" s="114">
        <f>Deseason_VA!AR19</f>
        <v>13380.232112969354</v>
      </c>
      <c r="AS17" s="114">
        <f>Deseason_VA!AS19</f>
        <v>13329.691102697681</v>
      </c>
      <c r="AT17" s="114">
        <f>Deseason_VA!AT19</f>
        <v>13655.109085531942</v>
      </c>
      <c r="AU17" s="114">
        <f>Deseason_VA!AU19</f>
        <v>13830.890119449768</v>
      </c>
      <c r="AV17" s="114">
        <f>Deseason_VA!AV19</f>
        <v>14325.877613972229</v>
      </c>
      <c r="AW17" s="114">
        <f>Deseason_VA!AW19</f>
        <v>14321.669521345095</v>
      </c>
      <c r="AX17" s="114">
        <f>Deseason_VA!AX19</f>
        <v>13833.545170508129</v>
      </c>
      <c r="AY17" s="114">
        <f>Deseason_VA!AY19</f>
        <v>13040.029907640452</v>
      </c>
      <c r="AZ17" s="114">
        <f>Deseason_VA!AZ19</f>
        <v>13761.253208344906</v>
      </c>
      <c r="BA17" s="114">
        <f>Deseason_VA!BA19</f>
        <v>13949.966530905866</v>
      </c>
      <c r="BB17" s="114">
        <f>Deseason_VA!BB19</f>
        <v>14547.248256329563</v>
      </c>
      <c r="BC17" s="114">
        <f>Deseason_VA!BC19</f>
        <v>14798.911005466303</v>
      </c>
      <c r="BD17" s="114">
        <f>Deseason_VA!BD19</f>
        <v>14749.305114199147</v>
      </c>
      <c r="BE17" s="114">
        <f>Deseason_VA!BE19</f>
        <v>15453.519575343233</v>
      </c>
      <c r="BF17" s="114">
        <f>Deseason_VA!BF19</f>
        <v>14896.380760695483</v>
      </c>
    </row>
    <row r="18" spans="1:58" ht="12" customHeight="1" x14ac:dyDescent="0.2">
      <c r="A18" s="85" t="s">
        <v>18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</row>
    <row r="19" spans="1:58" ht="12" customHeight="1" x14ac:dyDescent="0.2">
      <c r="A19" s="117" t="s">
        <v>128</v>
      </c>
      <c r="B19" s="118">
        <f>Deseason_VA!B36</f>
        <v>0</v>
      </c>
      <c r="C19" s="118">
        <f>Deseason_VA!C36</f>
        <v>0</v>
      </c>
      <c r="D19" s="118">
        <f>Deseason_VA!D36</f>
        <v>0</v>
      </c>
      <c r="E19" s="118">
        <f>Deseason_VA!E36</f>
        <v>0</v>
      </c>
      <c r="F19" s="118">
        <f>Deseason_VA!F36</f>
        <v>0</v>
      </c>
      <c r="G19" s="118">
        <f>Deseason_VA!G36</f>
        <v>0</v>
      </c>
      <c r="H19" s="118">
        <f>Deseason_VA!H36</f>
        <v>1155.9644788501901</v>
      </c>
      <c r="I19" s="118">
        <f>Deseason_VA!I36</f>
        <v>1082.44341315973</v>
      </c>
      <c r="J19" s="118">
        <f>Deseason_VA!J36</f>
        <v>1052.64882357804</v>
      </c>
      <c r="K19" s="118">
        <f>Deseason_VA!K36</f>
        <v>1100.0491265707001</v>
      </c>
      <c r="L19" s="118">
        <f>Deseason_VA!L36</f>
        <v>1167.74688230939</v>
      </c>
      <c r="M19" s="118">
        <f>Deseason_VA!M36</f>
        <v>1247.98778334863</v>
      </c>
      <c r="N19" s="118">
        <f>Deseason_VA!N36</f>
        <v>1261.7527376445601</v>
      </c>
      <c r="O19" s="118">
        <f>Deseason_VA!O36</f>
        <v>1231.55991174524</v>
      </c>
      <c r="P19" s="118">
        <f>Deseason_VA!P36</f>
        <v>1323.2564983500999</v>
      </c>
      <c r="Q19" s="118">
        <f>Deseason_VA!Q36</f>
        <v>1414.75520218206</v>
      </c>
      <c r="R19" s="118">
        <f>Deseason_VA!R36</f>
        <v>1465.54320118085</v>
      </c>
      <c r="S19" s="118">
        <f>Deseason_VA!S36</f>
        <v>1455.7884879893199</v>
      </c>
      <c r="T19" s="118">
        <f>Deseason_VA!T36</f>
        <v>1432.6477951079</v>
      </c>
      <c r="U19" s="118">
        <f>Deseason_VA!U36</f>
        <v>1366.9168233411499</v>
      </c>
      <c r="V19" s="118">
        <f>Deseason_VA!V36</f>
        <v>1420.3914043340401</v>
      </c>
      <c r="W19" s="118">
        <f>Deseason_VA!W36</f>
        <v>1479.7217007874899</v>
      </c>
      <c r="X19" s="118">
        <f>Deseason_VA!X36</f>
        <v>1486.65487874736</v>
      </c>
      <c r="Y19" s="118">
        <f>Deseason_VA!Y36</f>
        <v>1447.1249824379599</v>
      </c>
      <c r="Z19" s="118">
        <f>Deseason_VA!Z36</f>
        <v>1616.9198938095401</v>
      </c>
      <c r="AA19" s="118">
        <f>Deseason_VA!AA36</f>
        <v>1573.9705362202899</v>
      </c>
      <c r="AB19" s="118">
        <f>Deseason_VA!AB36</f>
        <v>1590.9911637304899</v>
      </c>
      <c r="AC19" s="118">
        <f>Deseason_VA!AC36</f>
        <v>1660.4101721751799</v>
      </c>
      <c r="AD19" s="118">
        <f>Deseason_VA!AD36</f>
        <v>1706.18432874831</v>
      </c>
      <c r="AE19" s="118">
        <f>Deseason_VA!AE36</f>
        <v>1775.82819313862</v>
      </c>
      <c r="AF19" s="119">
        <f>Deseason_VA!AF36</f>
        <v>1709.0717725791301</v>
      </c>
      <c r="AG19" s="119">
        <f>Deseason_VA!AG36</f>
        <v>1737.51789375524</v>
      </c>
      <c r="AH19" s="119">
        <f>Deseason_VA!AH36</f>
        <v>1658.7027128790301</v>
      </c>
      <c r="AI19" s="119">
        <f>Deseason_VA!AI36</f>
        <v>1778.45972636941</v>
      </c>
      <c r="AJ19" s="119">
        <f>Deseason_VA!AJ36</f>
        <v>1885.5090088086999</v>
      </c>
      <c r="AK19" s="119">
        <f>Deseason_VA!AK36</f>
        <v>1807.53378057133</v>
      </c>
      <c r="AL19" s="119">
        <f>Deseason_VA!AL36</f>
        <v>1968.81103770302</v>
      </c>
      <c r="AM19" s="119">
        <f>Deseason_VA!AM36</f>
        <v>1975.95352788477</v>
      </c>
      <c r="AN19" s="119">
        <f>Deseason_VA!AN36</f>
        <v>2011.7687687882801</v>
      </c>
      <c r="AO19" s="119">
        <f>Deseason_VA!AO36</f>
        <v>1990.5163544945499</v>
      </c>
      <c r="AP19" s="119">
        <f>Deseason_VA!AP36</f>
        <v>1959.8286434696299</v>
      </c>
      <c r="AQ19" s="119">
        <f>Deseason_VA!AQ36</f>
        <v>2011.42969409999</v>
      </c>
      <c r="AR19" s="119">
        <f>Deseason_VA!AR36</f>
        <v>1996.8874724259299</v>
      </c>
      <c r="AS19" s="119">
        <f>Deseason_VA!AS36</f>
        <v>2051.7625892738001</v>
      </c>
      <c r="AT19" s="119">
        <f>Deseason_VA!AT36</f>
        <v>2157.06069351104</v>
      </c>
      <c r="AU19" s="119">
        <f>Deseason_VA!AU36</f>
        <v>2114.8565324595402</v>
      </c>
      <c r="AV19" s="119">
        <f>Deseason_VA!AV36</f>
        <v>2207.7480107589399</v>
      </c>
      <c r="AW19" s="119">
        <f>Deseason_VA!AW36</f>
        <v>2238.6666711140801</v>
      </c>
      <c r="AX19" s="119">
        <f>Deseason_VA!AX36</f>
        <v>2140.6918049205801</v>
      </c>
      <c r="AY19" s="119">
        <f>Deseason_VA!AY36</f>
        <v>1601.4962670540101</v>
      </c>
      <c r="AZ19" s="119">
        <f>Deseason_VA!AZ36</f>
        <v>2174.5354014157501</v>
      </c>
      <c r="BA19" s="119">
        <f>Deseason_VA!BA36</f>
        <v>2163.78501254005</v>
      </c>
      <c r="BB19" s="119">
        <f>Deseason_VA!BB36</f>
        <v>2062.26818125917</v>
      </c>
      <c r="BC19" s="119">
        <f>Deseason_VA!BC36</f>
        <v>2295.1024984170699</v>
      </c>
      <c r="BD19" s="119">
        <f>Deseason_VA!BD36</f>
        <v>1983.6038506129701</v>
      </c>
      <c r="BE19" s="119">
        <f>Deseason_VA!BE36</f>
        <v>2113.4054623103598</v>
      </c>
      <c r="BF19" s="119">
        <f>Deseason_VA!BF36</f>
        <v>2234.52093497029</v>
      </c>
    </row>
    <row r="20" spans="1:58" ht="12" customHeight="1" x14ac:dyDescent="0.2">
      <c r="A20" s="121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</row>
    <row r="21" spans="1:58" ht="12" customHeight="1" x14ac:dyDescent="0.2">
      <c r="A21" s="113" t="s">
        <v>100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</row>
    <row r="22" spans="1:58" s="112" customFormat="1" ht="12" customHeight="1" x14ac:dyDescent="0.2">
      <c r="A22" s="85" t="s">
        <v>0</v>
      </c>
      <c r="B22" s="88">
        <f t="shared" ref="B22:AE22" si="20">SUM(B23:B25,B27:B27)</f>
        <v>0</v>
      </c>
      <c r="C22" s="88">
        <f t="shared" si="20"/>
        <v>0</v>
      </c>
      <c r="D22" s="88">
        <f t="shared" si="20"/>
        <v>0</v>
      </c>
      <c r="E22" s="88">
        <f t="shared" si="20"/>
        <v>0</v>
      </c>
      <c r="F22" s="88">
        <f t="shared" si="20"/>
        <v>0</v>
      </c>
      <c r="G22" s="88">
        <f t="shared" si="20"/>
        <v>0</v>
      </c>
      <c r="H22" s="88">
        <f t="shared" si="20"/>
        <v>19099.671068882217</v>
      </c>
      <c r="I22" s="88">
        <f t="shared" si="20"/>
        <v>19617.409599743001</v>
      </c>
      <c r="J22" s="88">
        <f t="shared" si="20"/>
        <v>20805.486109854406</v>
      </c>
      <c r="K22" s="88">
        <f t="shared" si="20"/>
        <v>21045.60640633927</v>
      </c>
      <c r="L22" s="88">
        <f t="shared" si="20"/>
        <v>21402.30930657146</v>
      </c>
      <c r="M22" s="88">
        <f t="shared" si="20"/>
        <v>21755.211449411243</v>
      </c>
      <c r="N22" s="88">
        <f t="shared" si="20"/>
        <v>21568.56998021913</v>
      </c>
      <c r="O22" s="88">
        <f t="shared" si="20"/>
        <v>21707.476998273905</v>
      </c>
      <c r="P22" s="88">
        <f t="shared" si="20"/>
        <v>21845.114411158371</v>
      </c>
      <c r="Q22" s="88">
        <f t="shared" si="20"/>
        <v>22054.763046822052</v>
      </c>
      <c r="R22" s="88">
        <f t="shared" si="20"/>
        <v>22415.600793876398</v>
      </c>
      <c r="S22" s="88">
        <f t="shared" si="20"/>
        <v>22769.618518305</v>
      </c>
      <c r="T22" s="88">
        <f t="shared" si="20"/>
        <v>22855.795808443021</v>
      </c>
      <c r="U22" s="88">
        <f t="shared" si="20"/>
        <v>22905.204355132173</v>
      </c>
      <c r="V22" s="88">
        <f t="shared" si="20"/>
        <v>22719.861634475663</v>
      </c>
      <c r="W22" s="88">
        <f t="shared" si="20"/>
        <v>22613.355618351608</v>
      </c>
      <c r="X22" s="88">
        <f t="shared" si="20"/>
        <v>22621.778688435013</v>
      </c>
      <c r="Y22" s="88">
        <f t="shared" si="20"/>
        <v>23069.866848972724</v>
      </c>
      <c r="Z22" s="88">
        <f t="shared" si="20"/>
        <v>23947.186795026057</v>
      </c>
      <c r="AA22" s="88">
        <f t="shared" si="20"/>
        <v>24538.361618907467</v>
      </c>
      <c r="AB22" s="88">
        <f t="shared" si="20"/>
        <v>24869.01269356229</v>
      </c>
      <c r="AC22" s="88">
        <f t="shared" si="20"/>
        <v>25199.966627634043</v>
      </c>
      <c r="AD22" s="88">
        <f t="shared" si="20"/>
        <v>25661.594955206438</v>
      </c>
      <c r="AE22" s="88">
        <f t="shared" si="20"/>
        <v>26145.613444292798</v>
      </c>
      <c r="AF22" s="115">
        <f t="shared" ref="AF22:AK22" si="21">SUM(AF23:AF25,AF27:AF27)</f>
        <v>26564.213734087742</v>
      </c>
      <c r="AG22" s="115">
        <f t="shared" si="21"/>
        <v>26546.015823239566</v>
      </c>
      <c r="AH22" s="115">
        <f t="shared" si="21"/>
        <v>26132.03131103978</v>
      </c>
      <c r="AI22" s="115">
        <f t="shared" si="21"/>
        <v>26109.098478839602</v>
      </c>
      <c r="AJ22" s="115">
        <f t="shared" si="21"/>
        <v>26472.483410038785</v>
      </c>
      <c r="AK22" s="115">
        <f t="shared" si="21"/>
        <v>26946.859316971098</v>
      </c>
      <c r="AL22" s="115">
        <f t="shared" ref="AL22:AQ22" si="22">SUM(AL23:AL25,AL27:AL27)</f>
        <v>27456.266969839031</v>
      </c>
      <c r="AM22" s="115">
        <f t="shared" si="22"/>
        <v>27923.984719471184</v>
      </c>
      <c r="AN22" s="115">
        <f t="shared" si="22"/>
        <v>28299.311700722679</v>
      </c>
      <c r="AO22" s="115">
        <f t="shared" si="22"/>
        <v>28629.267765584518</v>
      </c>
      <c r="AP22" s="115">
        <f t="shared" si="22"/>
        <v>29041.853957884574</v>
      </c>
      <c r="AQ22" s="115">
        <f t="shared" si="22"/>
        <v>29509.63207714193</v>
      </c>
      <c r="AR22" s="115">
        <f t="shared" ref="AR22:AS22" si="23">SUM(AR23:AR25,AR27:AR27)</f>
        <v>29879.666627832958</v>
      </c>
      <c r="AS22" s="115">
        <f t="shared" si="23"/>
        <v>30336.751928192269</v>
      </c>
      <c r="AT22" s="115">
        <f t="shared" ref="AT22:AU22" si="24">SUM(AT23:AT25,AT27:AT27)</f>
        <v>30986.921650378536</v>
      </c>
      <c r="AU22" s="115">
        <f t="shared" si="24"/>
        <v>31743.341567527965</v>
      </c>
      <c r="AV22" s="115">
        <f t="shared" ref="AV22:AW22" si="25">SUM(AV23:AV25,AV27:AV27)</f>
        <v>32380.074050370727</v>
      </c>
      <c r="AW22" s="115">
        <f t="shared" si="25"/>
        <v>32494.930657971036</v>
      </c>
      <c r="AX22" s="115">
        <f t="shared" ref="AX22:AZ22" si="26">SUM(AX23:AX25,AX27:AX27)</f>
        <v>31937.849349909255</v>
      </c>
      <c r="AY22" s="115">
        <f t="shared" si="26"/>
        <v>31552.64718248773</v>
      </c>
      <c r="AZ22" s="115">
        <f t="shared" si="26"/>
        <v>31851.662386896383</v>
      </c>
      <c r="BA22" s="115">
        <f t="shared" ref="BA22:BB22" si="27">SUM(BA23:BA25,BA27:BA27)</f>
        <v>32422.223575588705</v>
      </c>
      <c r="BB22" s="115">
        <f t="shared" si="27"/>
        <v>33124.357017034468</v>
      </c>
      <c r="BC22" s="115">
        <f t="shared" ref="BC22:BD22" si="28">SUM(BC23:BC25,BC27:BC27)</f>
        <v>33665.427151399439</v>
      </c>
      <c r="BD22" s="115">
        <f t="shared" si="28"/>
        <v>34079.895344504985</v>
      </c>
      <c r="BE22" s="115">
        <f t="shared" ref="BE22:BF22" si="29">SUM(BE23:BE25,BE27:BE27)</f>
        <v>34402.943875812074</v>
      </c>
      <c r="BF22" s="115">
        <f t="shared" si="29"/>
        <v>34894.89856803861</v>
      </c>
    </row>
    <row r="23" spans="1:58" ht="12" customHeight="1" x14ac:dyDescent="0.2">
      <c r="A23" s="116" t="s">
        <v>125</v>
      </c>
      <c r="B23" s="89">
        <f>Trend_VA!B6</f>
        <v>0</v>
      </c>
      <c r="C23" s="89">
        <f>Trend_VA!C6</f>
        <v>0</v>
      </c>
      <c r="D23" s="89">
        <f>Trend_VA!D6</f>
        <v>0</v>
      </c>
      <c r="E23" s="89">
        <f>Trend_VA!E6</f>
        <v>0</v>
      </c>
      <c r="F23" s="89">
        <f>Trend_VA!F6</f>
        <v>0</v>
      </c>
      <c r="G23" s="89">
        <f>Trend_VA!G6</f>
        <v>0</v>
      </c>
      <c r="H23" s="89">
        <f>Trend_VA!H6</f>
        <v>5260.7082137935986</v>
      </c>
      <c r="I23" s="89">
        <f>Trend_VA!I6</f>
        <v>5430.5269541506877</v>
      </c>
      <c r="J23" s="89">
        <f>Trend_VA!J6</f>
        <v>5631.8337702041717</v>
      </c>
      <c r="K23" s="89">
        <f>Trend_VA!K6</f>
        <v>5592.1898354093228</v>
      </c>
      <c r="L23" s="89">
        <f>Trend_VA!L6</f>
        <v>5552.5899138694695</v>
      </c>
      <c r="M23" s="89">
        <f>Trend_VA!M6</f>
        <v>5642.6679868945039</v>
      </c>
      <c r="N23" s="89">
        <f>Trend_VA!N6</f>
        <v>5788.5743055733637</v>
      </c>
      <c r="O23" s="89">
        <f>Trend_VA!O6</f>
        <v>5818.1715192297343</v>
      </c>
      <c r="P23" s="89">
        <f>Trend_VA!P6</f>
        <v>5695.0060483320658</v>
      </c>
      <c r="Q23" s="89">
        <f>Trend_VA!Q6</f>
        <v>5529.6612180921547</v>
      </c>
      <c r="R23" s="89">
        <f>Trend_VA!R6</f>
        <v>5479.7810577152286</v>
      </c>
      <c r="S23" s="89">
        <f>Trend_VA!S6</f>
        <v>5500.0833153592075</v>
      </c>
      <c r="T23" s="89">
        <f>Trend_VA!T6</f>
        <v>5495.3771082877483</v>
      </c>
      <c r="U23" s="89">
        <f>Trend_VA!U6</f>
        <v>5652.753804540137</v>
      </c>
      <c r="V23" s="89">
        <f>Trend_VA!V6</f>
        <v>5574.0301008235137</v>
      </c>
      <c r="W23" s="89">
        <f>Trend_VA!W6</f>
        <v>5507.3806761643737</v>
      </c>
      <c r="X23" s="89">
        <f>Trend_VA!X6</f>
        <v>5521.8018367663935</v>
      </c>
      <c r="Y23" s="89">
        <f>Trend_VA!Y6</f>
        <v>5550.9493329700435</v>
      </c>
      <c r="Z23" s="89">
        <f>Trend_VA!Z6</f>
        <v>5598.3511639147209</v>
      </c>
      <c r="AA23" s="89">
        <f>Trend_VA!AA6</f>
        <v>5772.6601643707527</v>
      </c>
      <c r="AB23" s="89">
        <f>Trend_VA!AB6</f>
        <v>5977.1984395970903</v>
      </c>
      <c r="AC23" s="89">
        <f>Trend_VA!AC6</f>
        <v>6051.7728761600238</v>
      </c>
      <c r="AD23" s="89">
        <f>Trend_VA!AD6</f>
        <v>6041.6331620174115</v>
      </c>
      <c r="AE23" s="89">
        <f>Trend_VA!AE6</f>
        <v>6056.0511609339765</v>
      </c>
      <c r="AF23" s="114">
        <f>Trend_VA!AF6</f>
        <v>6088.2360857883004</v>
      </c>
      <c r="AG23" s="114">
        <f>Trend_VA!AG6</f>
        <v>6155.2041343433384</v>
      </c>
      <c r="AH23" s="114">
        <f>Trend_VA!AH6</f>
        <v>6175.684537158606</v>
      </c>
      <c r="AI23" s="114">
        <f>Trend_VA!AI6</f>
        <v>6164.303940961564</v>
      </c>
      <c r="AJ23" s="114">
        <f>Trend_VA!AJ6</f>
        <v>6207.5043891822424</v>
      </c>
      <c r="AK23" s="114">
        <f>Trend_VA!AK6</f>
        <v>6346.5749159873267</v>
      </c>
      <c r="AL23" s="114">
        <f>Trend_VA!AL6</f>
        <v>6488.3914467882205</v>
      </c>
      <c r="AM23" s="114">
        <f>Trend_VA!AM6</f>
        <v>6567.78705323755</v>
      </c>
      <c r="AN23" s="114">
        <f>Trend_VA!AN6</f>
        <v>6608.3268607581631</v>
      </c>
      <c r="AO23" s="114">
        <f>Trend_VA!AO6</f>
        <v>6628.9475212756488</v>
      </c>
      <c r="AP23" s="114">
        <f>Trend_VA!AP6</f>
        <v>6678.9978805235751</v>
      </c>
      <c r="AQ23" s="114">
        <f>Trend_VA!AQ6</f>
        <v>6725.6174834812209</v>
      </c>
      <c r="AR23" s="114">
        <f>Trend_VA!AR6</f>
        <v>6801.7035809017507</v>
      </c>
      <c r="AS23" s="114">
        <f>Trend_VA!AS6</f>
        <v>6919.117150628138</v>
      </c>
      <c r="AT23" s="114">
        <f>Trend_VA!AT6</f>
        <v>7094.6351057241145</v>
      </c>
      <c r="AU23" s="114">
        <f>Trend_VA!AU6</f>
        <v>7232.3799666261566</v>
      </c>
      <c r="AV23" s="114">
        <f>Trend_VA!AV6</f>
        <v>7259.1613930716785</v>
      </c>
      <c r="AW23" s="114">
        <f>Trend_VA!AW6</f>
        <v>7294.3678649253779</v>
      </c>
      <c r="AX23" s="114">
        <f>Trend_VA!AX6</f>
        <v>7406.3755067147704</v>
      </c>
      <c r="AY23" s="114">
        <f>Trend_VA!AY6</f>
        <v>7548.0229188370658</v>
      </c>
      <c r="AZ23" s="114">
        <f>Trend_VA!AZ6</f>
        <v>7688.4720503838998</v>
      </c>
      <c r="BA23" s="114">
        <f>Trend_VA!BA6</f>
        <v>7755.0252529351674</v>
      </c>
      <c r="BB23" s="114">
        <f>Trend_VA!BB6</f>
        <v>7750.9407760867743</v>
      </c>
      <c r="BC23" s="114">
        <f>Trend_VA!BC6</f>
        <v>7804.2455983108111</v>
      </c>
      <c r="BD23" s="114">
        <f>Trend_VA!BD6</f>
        <v>7923.1785603407798</v>
      </c>
      <c r="BE23" s="114">
        <f>Trend_VA!BE6</f>
        <v>7862.6481898744642</v>
      </c>
      <c r="BF23" s="114">
        <f>Trend_VA!BF6</f>
        <v>7723.3647332808077</v>
      </c>
    </row>
    <row r="24" spans="1:58" ht="12" customHeight="1" x14ac:dyDescent="0.2">
      <c r="A24" s="116" t="s">
        <v>126</v>
      </c>
      <c r="B24" s="89">
        <f>Trend_VA!B13</f>
        <v>0</v>
      </c>
      <c r="C24" s="89">
        <f>Trend_VA!C13</f>
        <v>0</v>
      </c>
      <c r="D24" s="89">
        <f>Trend_VA!D13</f>
        <v>0</v>
      </c>
      <c r="E24" s="89">
        <f>Trend_VA!E13</f>
        <v>0</v>
      </c>
      <c r="F24" s="89">
        <f>Trend_VA!F13</f>
        <v>0</v>
      </c>
      <c r="G24" s="89">
        <f>Trend_VA!G13</f>
        <v>0</v>
      </c>
      <c r="H24" s="89">
        <f>Trend_VA!H13</f>
        <v>4786.6537177674445</v>
      </c>
      <c r="I24" s="89">
        <f>Trend_VA!I13</f>
        <v>4873.4646738558804</v>
      </c>
      <c r="J24" s="89">
        <f>Trend_VA!J13</f>
        <v>4968.1074571165364</v>
      </c>
      <c r="K24" s="89">
        <f>Trend_VA!K13</f>
        <v>5093.0661249207742</v>
      </c>
      <c r="L24" s="89">
        <f>Trend_VA!L13</f>
        <v>5276.8953718857947</v>
      </c>
      <c r="M24" s="89">
        <f>Trend_VA!M13</f>
        <v>5436.4884096225196</v>
      </c>
      <c r="N24" s="89">
        <f>Trend_VA!N13</f>
        <v>5477.4492308884046</v>
      </c>
      <c r="O24" s="89">
        <f>Trend_VA!O13</f>
        <v>5471.24400972894</v>
      </c>
      <c r="P24" s="89">
        <f>Trend_VA!P13</f>
        <v>5472.5521164705733</v>
      </c>
      <c r="Q24" s="89">
        <f>Trend_VA!Q13</f>
        <v>5511.6665980253238</v>
      </c>
      <c r="R24" s="89">
        <f>Trend_VA!R13</f>
        <v>5640.2369507140456</v>
      </c>
      <c r="S24" s="89">
        <f>Trend_VA!S13</f>
        <v>5713.6443352772994</v>
      </c>
      <c r="T24" s="89">
        <f>Trend_VA!T13</f>
        <v>5721.568024217222</v>
      </c>
      <c r="U24" s="89">
        <f>Trend_VA!U13</f>
        <v>5708.058087179581</v>
      </c>
      <c r="V24" s="89">
        <f>Trend_VA!V13</f>
        <v>5696.7883734866027</v>
      </c>
      <c r="W24" s="89">
        <f>Trend_VA!W13</f>
        <v>5691.2568744949758</v>
      </c>
      <c r="X24" s="89">
        <f>Trend_VA!X13</f>
        <v>5673.6307627782289</v>
      </c>
      <c r="Y24" s="89">
        <f>Trend_VA!Y13</f>
        <v>5737.0869562861026</v>
      </c>
      <c r="Z24" s="89">
        <f>Trend_VA!Z13</f>
        <v>5957.7403398607985</v>
      </c>
      <c r="AA24" s="89">
        <f>Trend_VA!AA13</f>
        <v>6154.720845493026</v>
      </c>
      <c r="AB24" s="89">
        <f>Trend_VA!AB13</f>
        <v>6232.7085703825951</v>
      </c>
      <c r="AC24" s="89">
        <f>Trend_VA!AC13</f>
        <v>6306.187774512241</v>
      </c>
      <c r="AD24" s="89">
        <f>Trend_VA!AD13</f>
        <v>6484.9757905167235</v>
      </c>
      <c r="AE24" s="89">
        <f>Trend_VA!AE13</f>
        <v>6701.0701232659803</v>
      </c>
      <c r="AF24" s="114">
        <f>Trend_VA!AF13</f>
        <v>6841.6505921669732</v>
      </c>
      <c r="AG24" s="114">
        <f>Trend_VA!AG13</f>
        <v>6736.8916011353504</v>
      </c>
      <c r="AH24" s="114">
        <f>Trend_VA!AH13</f>
        <v>6528.1828829672704</v>
      </c>
      <c r="AI24" s="114">
        <f>Trend_VA!AI13</f>
        <v>6529.3292921592165</v>
      </c>
      <c r="AJ24" s="114">
        <f>Trend_VA!AJ13</f>
        <v>6785.8795131615407</v>
      </c>
      <c r="AK24" s="114">
        <f>Trend_VA!AK13</f>
        <v>7068.6516376497784</v>
      </c>
      <c r="AL24" s="114">
        <f>Trend_VA!AL13</f>
        <v>7203.0809550565491</v>
      </c>
      <c r="AM24" s="114">
        <f>Trend_VA!AM13</f>
        <v>7198.6388339128907</v>
      </c>
      <c r="AN24" s="114">
        <f>Trend_VA!AN13</f>
        <v>7160.9084438918626</v>
      </c>
      <c r="AO24" s="114">
        <f>Trend_VA!AO13</f>
        <v>7242.079366694672</v>
      </c>
      <c r="AP24" s="114">
        <f>Trend_VA!AP13</f>
        <v>7487.4292767656607</v>
      </c>
      <c r="AQ24" s="114">
        <f>Trend_VA!AQ13</f>
        <v>7722.4533049240817</v>
      </c>
      <c r="AR24" s="114">
        <f>Trend_VA!AR13</f>
        <v>7806.5888565224914</v>
      </c>
      <c r="AS24" s="114">
        <f>Trend_VA!AS13</f>
        <v>7928.8095650081659</v>
      </c>
      <c r="AT24" s="114">
        <f>Trend_VA!AT13</f>
        <v>8175.8222095396268</v>
      </c>
      <c r="AU24" s="114">
        <f>Trend_VA!AU13</f>
        <v>8446.5333008921098</v>
      </c>
      <c r="AV24" s="114">
        <f>Trend_VA!AV13</f>
        <v>8678.6372759226124</v>
      </c>
      <c r="AW24" s="114">
        <f>Trend_VA!AW13</f>
        <v>8676.4083307461733</v>
      </c>
      <c r="AX24" s="114">
        <f>Trend_VA!AX13</f>
        <v>8375.4753829225301</v>
      </c>
      <c r="AY24" s="114">
        <f>Trend_VA!AY13</f>
        <v>8208.9099244908793</v>
      </c>
      <c r="AZ24" s="114">
        <f>Trend_VA!AZ13</f>
        <v>8349.3267164389872</v>
      </c>
      <c r="BA24" s="114">
        <f>Trend_VA!BA13</f>
        <v>8529.1272275693009</v>
      </c>
      <c r="BB24" s="114">
        <f>Trend_VA!BB13</f>
        <v>8697.0839300190946</v>
      </c>
      <c r="BC24" s="114">
        <f>Trend_VA!BC13</f>
        <v>8851.5479073696733</v>
      </c>
      <c r="BD24" s="114">
        <f>Trend_VA!BD13</f>
        <v>8966.5792156746211</v>
      </c>
      <c r="BE24" s="114">
        <f>Trend_VA!BE13</f>
        <v>9164.0863144557261</v>
      </c>
      <c r="BF24" s="114">
        <f>Trend_VA!BF13</f>
        <v>9448.6882042470406</v>
      </c>
    </row>
    <row r="25" spans="1:58" ht="12" customHeight="1" x14ac:dyDescent="0.2">
      <c r="A25" s="116" t="s">
        <v>127</v>
      </c>
      <c r="B25" s="89">
        <f>Trend_VA!B19</f>
        <v>0</v>
      </c>
      <c r="C25" s="89">
        <f>Trend_VA!C19</f>
        <v>0</v>
      </c>
      <c r="D25" s="89">
        <f>Trend_VA!D19</f>
        <v>0</v>
      </c>
      <c r="E25" s="89">
        <f>Trend_VA!E19</f>
        <v>0</v>
      </c>
      <c r="F25" s="89">
        <f>Trend_VA!F19</f>
        <v>0</v>
      </c>
      <c r="G25" s="89">
        <f>Trend_VA!G19</f>
        <v>0</v>
      </c>
      <c r="H25" s="89">
        <f>Trend_VA!H19</f>
        <v>7904.3713791903456</v>
      </c>
      <c r="I25" s="89">
        <f>Trend_VA!I19</f>
        <v>8224.1765803049329</v>
      </c>
      <c r="J25" s="89">
        <f>Trend_VA!J19</f>
        <v>9146.2608037732371</v>
      </c>
      <c r="K25" s="89">
        <f>Trend_VA!K19</f>
        <v>9263.9097312567901</v>
      </c>
      <c r="L25" s="89">
        <f>Trend_VA!L19</f>
        <v>9399.844409567766</v>
      </c>
      <c r="M25" s="89">
        <f>Trend_VA!M19</f>
        <v>9436.8509376309776</v>
      </c>
      <c r="N25" s="89">
        <f>Trend_VA!N19</f>
        <v>9046.0053249282482</v>
      </c>
      <c r="O25" s="89">
        <f>Trend_VA!O19</f>
        <v>9155.2403900848003</v>
      </c>
      <c r="P25" s="89">
        <f>Trend_VA!P19</f>
        <v>9354.9769416056042</v>
      </c>
      <c r="Q25" s="89">
        <f>Trend_VA!Q19</f>
        <v>9601.5266849936834</v>
      </c>
      <c r="R25" s="89">
        <f>Trend_VA!R19</f>
        <v>9834.9583378921852</v>
      </c>
      <c r="S25" s="89">
        <f>Trend_VA!S19</f>
        <v>10094.495450778433</v>
      </c>
      <c r="T25" s="89">
        <f>Trend_VA!T19</f>
        <v>10220.227365961789</v>
      </c>
      <c r="U25" s="89">
        <f>Trend_VA!U19</f>
        <v>10157.272636407586</v>
      </c>
      <c r="V25" s="89">
        <f>Trend_VA!V19</f>
        <v>10032.697339993196</v>
      </c>
      <c r="W25" s="89">
        <f>Trend_VA!W19</f>
        <v>9944.9904256831796</v>
      </c>
      <c r="X25" s="89">
        <f>Trend_VA!X19</f>
        <v>9935.5791129710815</v>
      </c>
      <c r="Y25" s="89">
        <f>Trend_VA!Y19</f>
        <v>10250.031850090067</v>
      </c>
      <c r="Z25" s="89">
        <f>Trend_VA!Z19</f>
        <v>10814.229579778737</v>
      </c>
      <c r="AA25" s="89">
        <f>Trend_VA!AA19</f>
        <v>11027.046132186368</v>
      </c>
      <c r="AB25" s="89">
        <f>Trend_VA!AB19</f>
        <v>11061.753019469677</v>
      </c>
      <c r="AC25" s="89">
        <f>Trend_VA!AC19</f>
        <v>11190.66823010965</v>
      </c>
      <c r="AD25" s="89">
        <f>Trend_VA!AD19</f>
        <v>11413.544766226203</v>
      </c>
      <c r="AE25" s="89">
        <f>Trend_VA!AE19</f>
        <v>11641.437845305623</v>
      </c>
      <c r="AF25" s="114">
        <f>Trend_VA!AF19</f>
        <v>11893.686577609609</v>
      </c>
      <c r="AG25" s="114">
        <f>Trend_VA!AG19</f>
        <v>11952.511436747638</v>
      </c>
      <c r="AH25" s="114">
        <f>Trend_VA!AH19</f>
        <v>11729.180284289427</v>
      </c>
      <c r="AI25" s="114">
        <f>Trend_VA!AI19</f>
        <v>11643.917721774533</v>
      </c>
      <c r="AJ25" s="114">
        <f>Trend_VA!AJ19</f>
        <v>11616.641412385603</v>
      </c>
      <c r="AK25" s="114">
        <f>Trend_VA!AK19</f>
        <v>11623.949755013404</v>
      </c>
      <c r="AL25" s="114">
        <f>Trend_VA!AL19</f>
        <v>11817.233292394301</v>
      </c>
      <c r="AM25" s="114">
        <f>Trend_VA!AM19</f>
        <v>12167.151311976804</v>
      </c>
      <c r="AN25" s="114">
        <f>Trend_VA!AN19</f>
        <v>12528.100732361594</v>
      </c>
      <c r="AO25" s="114">
        <f>Trend_VA!AO19</f>
        <v>12770.962025561357</v>
      </c>
      <c r="AP25" s="114">
        <f>Trend_VA!AP19</f>
        <v>12897.96431817721</v>
      </c>
      <c r="AQ25" s="114">
        <f>Trend_VA!AQ19</f>
        <v>13070.984201421628</v>
      </c>
      <c r="AR25" s="114">
        <f>Trend_VA!AR19</f>
        <v>13263.138276720063</v>
      </c>
      <c r="AS25" s="114">
        <f>Trend_VA!AS19</f>
        <v>13423.924340301544</v>
      </c>
      <c r="AT25" s="114">
        <f>Trend_VA!AT19</f>
        <v>13594.686810497717</v>
      </c>
      <c r="AU25" s="114">
        <f>Trend_VA!AU19</f>
        <v>13914.351510205286</v>
      </c>
      <c r="AV25" s="114">
        <f>Trend_VA!AV19</f>
        <v>14244.083673843035</v>
      </c>
      <c r="AW25" s="114">
        <f>Trend_VA!AW19</f>
        <v>14309.297957412924</v>
      </c>
      <c r="AX25" s="114">
        <f>Trend_VA!AX19</f>
        <v>13984.986590447817</v>
      </c>
      <c r="AY25" s="114">
        <f>Trend_VA!AY19</f>
        <v>13636.918819668319</v>
      </c>
      <c r="AZ25" s="114">
        <f>Trend_VA!AZ19</f>
        <v>13639.379333073315</v>
      </c>
      <c r="BA25" s="114">
        <f>Trend_VA!BA19</f>
        <v>13974.234915176348</v>
      </c>
      <c r="BB25" s="114">
        <f>Trend_VA!BB19</f>
        <v>14517.107525556006</v>
      </c>
      <c r="BC25" s="114">
        <f>Trend_VA!BC19</f>
        <v>14872.135940606075</v>
      </c>
      <c r="BD25" s="114">
        <f>Trend_VA!BD19</f>
        <v>15088.909396891537</v>
      </c>
      <c r="BE25" s="114">
        <f>Trend_VA!BE19</f>
        <v>15244.101889604955</v>
      </c>
      <c r="BF25" s="114">
        <f>Trend_VA!BF19</f>
        <v>15506.504959460102</v>
      </c>
    </row>
    <row r="26" spans="1:58" ht="12" customHeight="1" x14ac:dyDescent="0.2">
      <c r="A26" s="85" t="s">
        <v>18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</row>
    <row r="27" spans="1:58" ht="12" customHeight="1" x14ac:dyDescent="0.2">
      <c r="A27" s="90" t="s">
        <v>128</v>
      </c>
      <c r="B27" s="89">
        <f>Trend_VA!B36</f>
        <v>0</v>
      </c>
      <c r="C27" s="89">
        <f>Trend_VA!C36</f>
        <v>0</v>
      </c>
      <c r="D27" s="89">
        <f>Trend_VA!D36</f>
        <v>0</v>
      </c>
      <c r="E27" s="89">
        <f>Trend_VA!E36</f>
        <v>0</v>
      </c>
      <c r="F27" s="89">
        <f>Trend_VA!F36</f>
        <v>0</v>
      </c>
      <c r="G27" s="89">
        <f>Trend_VA!G36</f>
        <v>0</v>
      </c>
      <c r="H27" s="89">
        <f>Trend_VA!H36</f>
        <v>1147.9377581308299</v>
      </c>
      <c r="I27" s="89">
        <f>Trend_VA!I36</f>
        <v>1089.2413914315</v>
      </c>
      <c r="J27" s="89">
        <f>Trend_VA!J36</f>
        <v>1059.28407876046</v>
      </c>
      <c r="K27" s="89">
        <f>Trend_VA!K36</f>
        <v>1096.44071475238</v>
      </c>
      <c r="L27" s="89">
        <f>Trend_VA!L36</f>
        <v>1172.97961124843</v>
      </c>
      <c r="M27" s="89">
        <f>Trend_VA!M36</f>
        <v>1239.2041152632401</v>
      </c>
      <c r="N27" s="89">
        <f>Trend_VA!N36</f>
        <v>1256.54111882911</v>
      </c>
      <c r="O27" s="89">
        <f>Trend_VA!O36</f>
        <v>1262.8210792304301</v>
      </c>
      <c r="P27" s="89">
        <f>Trend_VA!P36</f>
        <v>1322.5793047501299</v>
      </c>
      <c r="Q27" s="89">
        <f>Trend_VA!Q36</f>
        <v>1411.9085457108899</v>
      </c>
      <c r="R27" s="89">
        <f>Trend_VA!R36</f>
        <v>1460.6244475549399</v>
      </c>
      <c r="S27" s="89">
        <f>Trend_VA!S36</f>
        <v>1461.39541689006</v>
      </c>
      <c r="T27" s="89">
        <f>Trend_VA!T36</f>
        <v>1418.6233099762601</v>
      </c>
      <c r="U27" s="89">
        <f>Trend_VA!U36</f>
        <v>1387.1198270048701</v>
      </c>
      <c r="V27" s="89">
        <f>Trend_VA!V36</f>
        <v>1416.3458201723499</v>
      </c>
      <c r="W27" s="89">
        <f>Trend_VA!W36</f>
        <v>1469.72764200908</v>
      </c>
      <c r="X27" s="89">
        <f>Trend_VA!X36</f>
        <v>1490.76697591931</v>
      </c>
      <c r="Y27" s="89">
        <f>Trend_VA!Y36</f>
        <v>1531.7987096265099</v>
      </c>
      <c r="Z27" s="89">
        <f>Trend_VA!Z36</f>
        <v>1576.8657114718001</v>
      </c>
      <c r="AA27" s="89">
        <f>Trend_VA!AA36</f>
        <v>1583.9344768573201</v>
      </c>
      <c r="AB27" s="89">
        <f>Trend_VA!AB36</f>
        <v>1597.3526641129299</v>
      </c>
      <c r="AC27" s="89">
        <f>Trend_VA!AC36</f>
        <v>1651.3377468521301</v>
      </c>
      <c r="AD27" s="89">
        <f>Trend_VA!AD36</f>
        <v>1721.4412364461</v>
      </c>
      <c r="AE27" s="89">
        <f>Trend_VA!AE36</f>
        <v>1747.0543147872199</v>
      </c>
      <c r="AF27" s="114">
        <f>Trend_VA!AF36</f>
        <v>1740.6404785228599</v>
      </c>
      <c r="AG27" s="114">
        <f>Trend_VA!AG36</f>
        <v>1701.4086510132399</v>
      </c>
      <c r="AH27" s="114">
        <f>Trend_VA!AH36</f>
        <v>1698.98360662448</v>
      </c>
      <c r="AI27" s="114">
        <f>Trend_VA!AI36</f>
        <v>1771.5475239442901</v>
      </c>
      <c r="AJ27" s="114">
        <f>Trend_VA!AJ36</f>
        <v>1862.4580953094001</v>
      </c>
      <c r="AK27" s="114">
        <f>Trend_VA!AK36</f>
        <v>1907.68300832059</v>
      </c>
      <c r="AL27" s="114">
        <f>Trend_VA!AL36</f>
        <v>1947.56127559996</v>
      </c>
      <c r="AM27" s="114">
        <f>Trend_VA!AM36</f>
        <v>1990.40752034394</v>
      </c>
      <c r="AN27" s="114">
        <f>Trend_VA!AN36</f>
        <v>2001.97566371106</v>
      </c>
      <c r="AO27" s="114">
        <f>Trend_VA!AO36</f>
        <v>1987.27885205284</v>
      </c>
      <c r="AP27" s="114">
        <f>Trend_VA!AP36</f>
        <v>1977.4624824181301</v>
      </c>
      <c r="AQ27" s="114">
        <f>Trend_VA!AQ36</f>
        <v>1990.577087315</v>
      </c>
      <c r="AR27" s="114">
        <f>Trend_VA!AR36</f>
        <v>2008.23591368865</v>
      </c>
      <c r="AS27" s="114">
        <f>Trend_VA!AS36</f>
        <v>2064.9008722544199</v>
      </c>
      <c r="AT27" s="114">
        <f>Trend_VA!AT36</f>
        <v>2121.77752461708</v>
      </c>
      <c r="AU27" s="114">
        <f>Trend_VA!AU36</f>
        <v>2150.0767898044101</v>
      </c>
      <c r="AV27" s="114">
        <f>Trend_VA!AV36</f>
        <v>2198.1917075333999</v>
      </c>
      <c r="AW27" s="114">
        <f>Trend_VA!AW36</f>
        <v>2214.8565048865598</v>
      </c>
      <c r="AX27" s="114">
        <f>Trend_VA!AX36</f>
        <v>2171.0118698241399</v>
      </c>
      <c r="AY27" s="114">
        <f>Trend_VA!AY36</f>
        <v>2158.7955194914698</v>
      </c>
      <c r="AZ27" s="114">
        <f>Trend_VA!AZ36</f>
        <v>2174.4842870001798</v>
      </c>
      <c r="BA27" s="114">
        <f>Trend_VA!BA36</f>
        <v>2163.8361799078898</v>
      </c>
      <c r="BB27" s="114">
        <f>Trend_VA!BB36</f>
        <v>2159.2247853725898</v>
      </c>
      <c r="BC27" s="114">
        <f>Trend_VA!BC36</f>
        <v>2137.4977051128799</v>
      </c>
      <c r="BD27" s="114">
        <f>Trend_VA!BD36</f>
        <v>2101.2281715980498</v>
      </c>
      <c r="BE27" s="114">
        <f>Trend_VA!BE36</f>
        <v>2132.1074818769298</v>
      </c>
      <c r="BF27" s="114">
        <f>Trend_VA!BF36</f>
        <v>2216.3406710506601</v>
      </c>
    </row>
    <row r="28" spans="1:58" ht="12" customHeight="1" thickBot="1" x14ac:dyDescent="0.25">
      <c r="A28" s="122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</row>
    <row r="29" spans="1:58" ht="12" customHeight="1" x14ac:dyDescent="0.2">
      <c r="A29" s="124" t="s">
        <v>50</v>
      </c>
      <c r="AC29" s="107"/>
      <c r="AD29" s="107"/>
      <c r="AF29" s="125"/>
      <c r="AG29" s="125"/>
      <c r="AH29" s="125"/>
    </row>
    <row r="30" spans="1:58" ht="12" customHeight="1" x14ac:dyDescent="0.2">
      <c r="A30" s="124"/>
      <c r="AC30" s="107"/>
      <c r="AD30" s="107"/>
      <c r="AF30" s="125"/>
      <c r="AG30" s="125"/>
      <c r="AH30" s="125"/>
    </row>
    <row r="31" spans="1:58" s="109" customFormat="1" ht="12" customHeight="1" x14ac:dyDescent="0.2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26"/>
      <c r="M31" s="126"/>
      <c r="N31" s="126"/>
      <c r="O31" s="126"/>
      <c r="P31" s="126"/>
      <c r="Q31" s="110"/>
      <c r="R31" s="126"/>
      <c r="S31" s="126"/>
      <c r="T31" s="111"/>
      <c r="U31" s="126"/>
      <c r="V31" s="110"/>
      <c r="W31" s="110"/>
      <c r="AB31" s="110"/>
      <c r="AF31" s="127"/>
      <c r="AG31" s="127"/>
      <c r="AH31" s="127"/>
      <c r="AK31" s="111" t="s">
        <v>141</v>
      </c>
    </row>
    <row r="32" spans="1:58" s="169" customFormat="1" ht="12" customHeight="1" x14ac:dyDescent="0.2">
      <c r="A32" s="172" t="s">
        <v>123</v>
      </c>
      <c r="B32" s="223" t="s">
        <v>67</v>
      </c>
      <c r="C32" s="223"/>
      <c r="D32" s="223" t="s">
        <v>66</v>
      </c>
      <c r="E32" s="223"/>
      <c r="F32" s="223"/>
      <c r="G32" s="223"/>
      <c r="H32" s="223" t="s">
        <v>60</v>
      </c>
      <c r="I32" s="223"/>
      <c r="J32" s="223"/>
      <c r="K32" s="223"/>
      <c r="L32" s="223" t="s">
        <v>61</v>
      </c>
      <c r="M32" s="223"/>
      <c r="N32" s="223"/>
      <c r="O32" s="223"/>
      <c r="P32" s="223" t="s">
        <v>62</v>
      </c>
      <c r="Q32" s="223"/>
      <c r="R32" s="223"/>
      <c r="S32" s="223"/>
      <c r="T32" s="223" t="s">
        <v>63</v>
      </c>
      <c r="U32" s="223"/>
      <c r="V32" s="223"/>
      <c r="W32" s="223"/>
      <c r="X32" s="223" t="s">
        <v>64</v>
      </c>
      <c r="Y32" s="223"/>
      <c r="Z32" s="223"/>
      <c r="AA32" s="223"/>
      <c r="AB32" s="223" t="s">
        <v>65</v>
      </c>
      <c r="AC32" s="223"/>
      <c r="AD32" s="223"/>
      <c r="AE32" s="223"/>
      <c r="AF32" s="223" t="s">
        <v>77</v>
      </c>
      <c r="AG32" s="223"/>
      <c r="AH32" s="223"/>
      <c r="AI32" s="223"/>
      <c r="AJ32" s="223" t="s">
        <v>80</v>
      </c>
      <c r="AK32" s="223"/>
      <c r="AL32" s="223"/>
      <c r="AM32" s="223"/>
      <c r="AN32" s="220" t="s">
        <v>92</v>
      </c>
      <c r="AO32" s="223" t="s">
        <v>92</v>
      </c>
      <c r="AP32" s="223"/>
      <c r="AQ32" s="223"/>
      <c r="AR32" s="222" t="s">
        <v>135</v>
      </c>
      <c r="AS32" s="222"/>
      <c r="AT32" s="222"/>
      <c r="AU32" s="222"/>
      <c r="AV32" s="222" t="s">
        <v>137</v>
      </c>
      <c r="AW32" s="222"/>
      <c r="AX32" s="222"/>
      <c r="AY32" s="222"/>
      <c r="AZ32" s="222" t="s">
        <v>138</v>
      </c>
      <c r="BA32" s="222"/>
      <c r="BB32" s="222"/>
      <c r="BC32" s="222"/>
      <c r="BD32" s="222" t="s">
        <v>139</v>
      </c>
      <c r="BE32" s="222"/>
      <c r="BF32" s="222"/>
    </row>
    <row r="33" spans="1:58" s="171" customFormat="1" ht="12" customHeight="1" x14ac:dyDescent="0.2">
      <c r="A33" s="173" t="s">
        <v>124</v>
      </c>
      <c r="B33" s="174" t="s">
        <v>48</v>
      </c>
      <c r="C33" s="174" t="s">
        <v>49</v>
      </c>
      <c r="D33" s="174" t="s">
        <v>46</v>
      </c>
      <c r="E33" s="174" t="s">
        <v>47</v>
      </c>
      <c r="F33" s="174" t="s">
        <v>48</v>
      </c>
      <c r="G33" s="174" t="s">
        <v>49</v>
      </c>
      <c r="H33" s="174" t="s">
        <v>46</v>
      </c>
      <c r="I33" s="174" t="s">
        <v>47</v>
      </c>
      <c r="J33" s="174" t="s">
        <v>48</v>
      </c>
      <c r="K33" s="174" t="s">
        <v>49</v>
      </c>
      <c r="L33" s="174" t="s">
        <v>46</v>
      </c>
      <c r="M33" s="174" t="s">
        <v>47</v>
      </c>
      <c r="N33" s="174" t="s">
        <v>48</v>
      </c>
      <c r="O33" s="174" t="s">
        <v>49</v>
      </c>
      <c r="P33" s="174" t="s">
        <v>46</v>
      </c>
      <c r="Q33" s="174" t="s">
        <v>47</v>
      </c>
      <c r="R33" s="174" t="s">
        <v>48</v>
      </c>
      <c r="S33" s="174" t="s">
        <v>49</v>
      </c>
      <c r="T33" s="174" t="s">
        <v>46</v>
      </c>
      <c r="U33" s="174" t="s">
        <v>47</v>
      </c>
      <c r="V33" s="174" t="s">
        <v>48</v>
      </c>
      <c r="W33" s="174" t="s">
        <v>49</v>
      </c>
      <c r="X33" s="174" t="s">
        <v>46</v>
      </c>
      <c r="Y33" s="174" t="s">
        <v>47</v>
      </c>
      <c r="Z33" s="174" t="s">
        <v>48</v>
      </c>
      <c r="AA33" s="174" t="s">
        <v>49</v>
      </c>
      <c r="AB33" s="174" t="s">
        <v>46</v>
      </c>
      <c r="AC33" s="174" t="s">
        <v>47</v>
      </c>
      <c r="AD33" s="174" t="s">
        <v>48</v>
      </c>
      <c r="AE33" s="174" t="s">
        <v>49</v>
      </c>
      <c r="AF33" s="174" t="s">
        <v>46</v>
      </c>
      <c r="AG33" s="174" t="s">
        <v>47</v>
      </c>
      <c r="AH33" s="174" t="s">
        <v>48</v>
      </c>
      <c r="AI33" s="174" t="s">
        <v>49</v>
      </c>
      <c r="AJ33" s="174" t="s">
        <v>46</v>
      </c>
      <c r="AK33" s="174" t="s">
        <v>47</v>
      </c>
      <c r="AL33" s="174" t="s">
        <v>48</v>
      </c>
      <c r="AM33" s="174" t="s">
        <v>49</v>
      </c>
      <c r="AN33" s="175" t="s">
        <v>46</v>
      </c>
      <c r="AO33" s="175" t="s">
        <v>47</v>
      </c>
      <c r="AP33" s="175" t="s">
        <v>48</v>
      </c>
      <c r="AQ33" s="175" t="s">
        <v>49</v>
      </c>
      <c r="AR33" s="104" t="s">
        <v>46</v>
      </c>
      <c r="AS33" s="104" t="s">
        <v>47</v>
      </c>
      <c r="AT33" s="104" t="s">
        <v>48</v>
      </c>
      <c r="AU33" s="104" t="s">
        <v>49</v>
      </c>
      <c r="AV33" s="104" t="s">
        <v>46</v>
      </c>
      <c r="AW33" s="104" t="s">
        <v>47</v>
      </c>
      <c r="AX33" s="104" t="s">
        <v>48</v>
      </c>
      <c r="AY33" s="104" t="s">
        <v>49</v>
      </c>
      <c r="AZ33" s="104" t="s">
        <v>46</v>
      </c>
      <c r="BA33" s="104" t="s">
        <v>47</v>
      </c>
      <c r="BB33" s="104" t="s">
        <v>48</v>
      </c>
      <c r="BC33" s="104" t="s">
        <v>49</v>
      </c>
      <c r="BD33" s="104" t="s">
        <v>46</v>
      </c>
      <c r="BE33" s="104" t="s">
        <v>47</v>
      </c>
      <c r="BF33" s="104" t="s">
        <v>48</v>
      </c>
    </row>
    <row r="34" spans="1:58" ht="12" customHeight="1" x14ac:dyDescent="0.2">
      <c r="A34" s="113" t="s">
        <v>101</v>
      </c>
      <c r="B34" s="76"/>
      <c r="C34" s="76"/>
      <c r="D34" s="76"/>
      <c r="E34" s="76"/>
      <c r="F34" s="76"/>
      <c r="G34" s="76"/>
      <c r="H34" s="76"/>
      <c r="I34" s="128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</row>
    <row r="35" spans="1:58" ht="12" customHeight="1" x14ac:dyDescent="0.2">
      <c r="A35" s="85" t="s">
        <v>0</v>
      </c>
      <c r="B35" s="76"/>
      <c r="C35" s="76" t="e">
        <f t="shared" ref="C35:D38" si="30">(C6/B6-1)*100</f>
        <v>#DIV/0!</v>
      </c>
      <c r="D35" s="76" t="e">
        <f t="shared" si="30"/>
        <v>#DIV/0!</v>
      </c>
      <c r="E35" s="76" t="e">
        <f t="shared" ref="E35:N38" si="31">(E6/A6-1)*100</f>
        <v>#VALUE!</v>
      </c>
      <c r="F35" s="76" t="e">
        <f t="shared" si="31"/>
        <v>#DIV/0!</v>
      </c>
      <c r="G35" s="76" t="e">
        <f t="shared" si="31"/>
        <v>#DIV/0!</v>
      </c>
      <c r="H35" s="76">
        <f t="shared" si="31"/>
        <v>33.681925960050954</v>
      </c>
      <c r="I35" s="76">
        <f t="shared" si="31"/>
        <v>37.282919619431134</v>
      </c>
      <c r="J35" s="76">
        <f t="shared" si="31"/>
        <v>39.817801953777732</v>
      </c>
      <c r="K35" s="76">
        <f t="shared" si="31"/>
        <v>29.405428846835324</v>
      </c>
      <c r="L35" s="76">
        <f t="shared" si="31"/>
        <v>10.035369146313599</v>
      </c>
      <c r="M35" s="76">
        <f t="shared" si="31"/>
        <v>12.214235212758574</v>
      </c>
      <c r="N35" s="76">
        <f t="shared" si="31"/>
        <v>8.3374112365858224</v>
      </c>
      <c r="O35" s="76">
        <f t="shared" ref="O35:X38" si="32">(O6/K6-1)*100</f>
        <v>2.422651092716821</v>
      </c>
      <c r="P35" s="76">
        <f t="shared" si="32"/>
        <v>5.7961622080374919</v>
      </c>
      <c r="Q35" s="76">
        <f t="shared" si="32"/>
        <v>0.11904094711374658</v>
      </c>
      <c r="R35" s="76">
        <f t="shared" si="32"/>
        <v>0.97052835635476065</v>
      </c>
      <c r="S35" s="76">
        <f t="shared" si="32"/>
        <v>5.0130108672390206</v>
      </c>
      <c r="T35" s="76">
        <f t="shared" si="32"/>
        <v>6.1969315539416314</v>
      </c>
      <c r="U35" s="76">
        <f t="shared" si="32"/>
        <v>3.5503109369106944</v>
      </c>
      <c r="V35" s="76">
        <f t="shared" si="32"/>
        <v>0.73371385625495833</v>
      </c>
      <c r="W35" s="76">
        <f t="shared" si="32"/>
        <v>-2.1836278698264988</v>
      </c>
      <c r="X35" s="76">
        <f t="shared" si="32"/>
        <v>-1.9813166117753966</v>
      </c>
      <c r="Y35" s="76">
        <f t="shared" ref="Y35:AH38" si="33">(Y6/U6-1)*100</f>
        <v>0.96964331106954571</v>
      </c>
      <c r="Z35" s="76">
        <f t="shared" si="33"/>
        <v>6.4631760454623377</v>
      </c>
      <c r="AA35" s="76">
        <f t="shared" si="33"/>
        <v>13.296308730067263</v>
      </c>
      <c r="AB35" s="76">
        <f t="shared" si="33"/>
        <v>3.3617184076486506</v>
      </c>
      <c r="AC35" s="76">
        <f t="shared" si="33"/>
        <v>11.291839754626022</v>
      </c>
      <c r="AD35" s="76">
        <f t="shared" si="33"/>
        <v>5.9088288719861826</v>
      </c>
      <c r="AE35" s="76">
        <f t="shared" si="33"/>
        <v>3.816356166696222</v>
      </c>
      <c r="AF35" s="76">
        <f t="shared" si="33"/>
        <v>8.5340939507371427</v>
      </c>
      <c r="AG35" s="76">
        <f t="shared" si="33"/>
        <v>5.9223184771719506</v>
      </c>
      <c r="AH35" s="76">
        <f t="shared" si="33"/>
        <v>0.91184250790319332</v>
      </c>
      <c r="AI35" s="76">
        <f t="shared" ref="AI35:BE38" si="34">(AI6/AE6-1)*100</f>
        <v>-0.41175946707050493</v>
      </c>
      <c r="AJ35" s="76">
        <f t="shared" si="34"/>
        <v>-0.27555358511158756</v>
      </c>
      <c r="AK35" s="76">
        <f t="shared" si="34"/>
        <v>0.4939793720516894</v>
      </c>
      <c r="AL35" s="76">
        <f t="shared" si="34"/>
        <v>6.7509065132471013</v>
      </c>
      <c r="AM35" s="76">
        <f t="shared" si="34"/>
        <v>6.2074290127762666</v>
      </c>
      <c r="AN35" s="76">
        <f t="shared" si="34"/>
        <v>7.7522079819512646</v>
      </c>
      <c r="AO35" s="76">
        <f t="shared" si="34"/>
        <v>6.5134954214983942</v>
      </c>
      <c r="AP35" s="76">
        <f t="shared" si="34"/>
        <v>5.3547110588737956</v>
      </c>
      <c r="AQ35" s="76">
        <f t="shared" si="34"/>
        <v>5.4901092139863605</v>
      </c>
      <c r="AR35" s="76">
        <f t="shared" si="34"/>
        <v>5.4549098610505942</v>
      </c>
      <c r="AS35" s="76">
        <f t="shared" si="34"/>
        <v>5.6793576526266154</v>
      </c>
      <c r="AT35" s="76">
        <f t="shared" si="34"/>
        <v>7.6951722220884422</v>
      </c>
      <c r="AU35" s="76">
        <f t="shared" si="34"/>
        <v>7.0361958187075135</v>
      </c>
      <c r="AV35" s="76">
        <f t="shared" si="34"/>
        <v>7.7693455833404146</v>
      </c>
      <c r="AW35" s="76">
        <f t="shared" si="34"/>
        <v>8.7166117453428615</v>
      </c>
      <c r="AX35" s="76">
        <f t="shared" si="34"/>
        <v>0.87384078057297643</v>
      </c>
      <c r="AY35" s="76">
        <f t="shared" ref="AY35:AY38" si="35">(AY6/AU6-1)*100</f>
        <v>-5.7839797898984191</v>
      </c>
      <c r="AZ35" s="76">
        <f t="shared" si="34"/>
        <v>-0.51354221561323854</v>
      </c>
      <c r="BA35" s="76">
        <f t="shared" si="34"/>
        <v>-0.26419591451906088</v>
      </c>
      <c r="BB35" s="76">
        <f t="shared" si="34"/>
        <v>3.0387069969152636</v>
      </c>
      <c r="BC35" s="76">
        <f t="shared" si="34"/>
        <v>13.265225558107652</v>
      </c>
      <c r="BD35" s="76">
        <f t="shared" si="34"/>
        <v>3.4972829765537394</v>
      </c>
      <c r="BE35" s="76">
        <f t="shared" si="34"/>
        <v>7.6314926540746786</v>
      </c>
      <c r="BF35" s="76">
        <f t="shared" ref="BF35:BF38" si="36">(BF6/BB6-1)*100</f>
        <v>5.9174549069550775</v>
      </c>
    </row>
    <row r="36" spans="1:58" ht="12" customHeight="1" x14ac:dyDescent="0.2">
      <c r="A36" s="116" t="s">
        <v>125</v>
      </c>
      <c r="B36" s="76"/>
      <c r="C36" s="76" t="e">
        <f t="shared" si="30"/>
        <v>#DIV/0!</v>
      </c>
      <c r="D36" s="76" t="e">
        <f t="shared" si="30"/>
        <v>#DIV/0!</v>
      </c>
      <c r="E36" s="76" t="e">
        <f t="shared" si="31"/>
        <v>#VALUE!</v>
      </c>
      <c r="F36" s="76" t="e">
        <f t="shared" si="31"/>
        <v>#DIV/0!</v>
      </c>
      <c r="G36" s="76" t="e">
        <f t="shared" si="31"/>
        <v>#DIV/0!</v>
      </c>
      <c r="H36" s="76">
        <f t="shared" si="31"/>
        <v>5.6520848909286103</v>
      </c>
      <c r="I36" s="76">
        <f t="shared" si="31"/>
        <v>3.9533224540365453</v>
      </c>
      <c r="J36" s="76">
        <f t="shared" si="31"/>
        <v>0.61198439606702237</v>
      </c>
      <c r="K36" s="76">
        <f t="shared" si="31"/>
        <v>-0.62094571462064652</v>
      </c>
      <c r="L36" s="76">
        <f t="shared" si="31"/>
        <v>1.9224934165025687</v>
      </c>
      <c r="M36" s="76">
        <f t="shared" si="31"/>
        <v>3.5056599907507646</v>
      </c>
      <c r="N36" s="76">
        <f t="shared" si="31"/>
        <v>7.1660588891641508</v>
      </c>
      <c r="O36" s="76">
        <f t="shared" si="32"/>
        <v>-0.37995918629508685</v>
      </c>
      <c r="P36" s="76">
        <f t="shared" si="32"/>
        <v>12.329675839030486</v>
      </c>
      <c r="Q36" s="76">
        <f t="shared" si="32"/>
        <v>0.43305835051399288</v>
      </c>
      <c r="R36" s="76">
        <f t="shared" si="32"/>
        <v>-7.5044649119357265</v>
      </c>
      <c r="S36" s="76">
        <f t="shared" si="32"/>
        <v>-7.1547797326845908</v>
      </c>
      <c r="T36" s="76">
        <f t="shared" si="32"/>
        <v>5.1077138124293153</v>
      </c>
      <c r="U36" s="76">
        <f t="shared" si="32"/>
        <v>9.1315617354137402E-2</v>
      </c>
      <c r="V36" s="76">
        <f t="shared" si="32"/>
        <v>4.3019478865083061</v>
      </c>
      <c r="W36" s="76">
        <f t="shared" si="32"/>
        <v>-5.7643581220883195</v>
      </c>
      <c r="X36" s="76">
        <f t="shared" si="32"/>
        <v>0.32542864544369277</v>
      </c>
      <c r="Y36" s="76">
        <f t="shared" si="33"/>
        <v>0.80916139887166061</v>
      </c>
      <c r="Z36" s="76">
        <f t="shared" si="33"/>
        <v>-0.75159884792875831</v>
      </c>
      <c r="AA36" s="76">
        <f t="shared" si="33"/>
        <v>11.844753111623895</v>
      </c>
      <c r="AB36" s="76">
        <f t="shared" si="33"/>
        <v>-6.1759795379056293</v>
      </c>
      <c r="AC36" s="76">
        <f t="shared" si="33"/>
        <v>10.279110069531484</v>
      </c>
      <c r="AD36" s="76">
        <f t="shared" si="33"/>
        <v>5.7804484616275964</v>
      </c>
      <c r="AE36" s="76">
        <f t="shared" si="33"/>
        <v>4.5487510729549818</v>
      </c>
      <c r="AF36" s="76">
        <f t="shared" si="33"/>
        <v>1.6905639108503623</v>
      </c>
      <c r="AG36" s="76">
        <f t="shared" si="33"/>
        <v>0.56192680775908332</v>
      </c>
      <c r="AH36" s="76">
        <f t="shared" si="33"/>
        <v>9.7632209975104125</v>
      </c>
      <c r="AI36" s="76">
        <f t="shared" si="34"/>
        <v>1.1776609711086072</v>
      </c>
      <c r="AJ36" s="76">
        <f t="shared" si="34"/>
        <v>1.1661924492389675</v>
      </c>
      <c r="AK36" s="76">
        <f t="shared" si="34"/>
        <v>3.2207041916941126</v>
      </c>
      <c r="AL36" s="76">
        <f t="shared" si="34"/>
        <v>1.0639443024507367</v>
      </c>
      <c r="AM36" s="76">
        <f t="shared" si="34"/>
        <v>6.1055471421905816</v>
      </c>
      <c r="AN36" s="76">
        <f t="shared" si="34"/>
        <v>9.6580701397222626</v>
      </c>
      <c r="AO36" s="76">
        <f t="shared" si="34"/>
        <v>1.4793904885311404</v>
      </c>
      <c r="AP36" s="76">
        <f t="shared" si="34"/>
        <v>2.4888795499035332</v>
      </c>
      <c r="AQ36" s="76">
        <f t="shared" si="34"/>
        <v>2.0044559126408013</v>
      </c>
      <c r="AR36" s="76">
        <f t="shared" si="34"/>
        <v>2.1713010347029993</v>
      </c>
      <c r="AS36" s="76">
        <f t="shared" si="34"/>
        <v>3.9639504121346869</v>
      </c>
      <c r="AT36" s="76">
        <f t="shared" si="34"/>
        <v>7.9792654283654452</v>
      </c>
      <c r="AU36" s="76">
        <f t="shared" si="34"/>
        <v>8.8230026977080378</v>
      </c>
      <c r="AV36" s="76">
        <f t="shared" si="34"/>
        <v>6.0247029167482147</v>
      </c>
      <c r="AW36" s="76">
        <f t="shared" si="34"/>
        <v>7.9470937677260656</v>
      </c>
      <c r="AX36" s="76">
        <f t="shared" si="34"/>
        <v>-1.3220854189187947</v>
      </c>
      <c r="AY36" s="76">
        <f t="shared" si="35"/>
        <v>5.6544655237087404</v>
      </c>
      <c r="AZ36" s="76">
        <f t="shared" si="34"/>
        <v>7.0042899685966109</v>
      </c>
      <c r="BA36" s="76">
        <f t="shared" si="34"/>
        <v>7.3458013917267584</v>
      </c>
      <c r="BB36" s="76">
        <f t="shared" si="34"/>
        <v>0.34788009780566398</v>
      </c>
      <c r="BC36" s="76">
        <f t="shared" si="34"/>
        <v>0.98792725785850077</v>
      </c>
      <c r="BD36" s="76">
        <f t="shared" si="34"/>
        <v>4.174014570500062</v>
      </c>
      <c r="BE36" s="76">
        <f t="shared" si="34"/>
        <v>-0.44360860046535056</v>
      </c>
      <c r="BF36" s="76">
        <f t="shared" si="36"/>
        <v>9.2509451215087921</v>
      </c>
    </row>
    <row r="37" spans="1:58" ht="12" customHeight="1" x14ac:dyDescent="0.2">
      <c r="A37" s="116" t="s">
        <v>126</v>
      </c>
      <c r="B37" s="76"/>
      <c r="C37" s="76" t="e">
        <f t="shared" si="30"/>
        <v>#DIV/0!</v>
      </c>
      <c r="D37" s="76" t="e">
        <f t="shared" si="30"/>
        <v>#DIV/0!</v>
      </c>
      <c r="E37" s="76" t="e">
        <f t="shared" si="31"/>
        <v>#VALUE!</v>
      </c>
      <c r="F37" s="76" t="e">
        <f t="shared" si="31"/>
        <v>#DIV/0!</v>
      </c>
      <c r="G37" s="76" t="e">
        <f t="shared" si="31"/>
        <v>#DIV/0!</v>
      </c>
      <c r="H37" s="76">
        <f t="shared" si="31"/>
        <v>234.94005255149202</v>
      </c>
      <c r="I37" s="76">
        <f t="shared" si="31"/>
        <v>233.47993814086462</v>
      </c>
      <c r="J37" s="76">
        <f t="shared" si="31"/>
        <v>307.32062085223902</v>
      </c>
      <c r="K37" s="76">
        <f t="shared" si="31"/>
        <v>169.41415104428393</v>
      </c>
      <c r="L37" s="76">
        <f t="shared" si="31"/>
        <v>8.1879971925973081</v>
      </c>
      <c r="M37" s="76">
        <f t="shared" si="31"/>
        <v>16.446237405275333</v>
      </c>
      <c r="N37" s="76">
        <f t="shared" si="31"/>
        <v>6.28642018951866</v>
      </c>
      <c r="O37" s="76">
        <f t="shared" si="32"/>
        <v>7.7506142008750389</v>
      </c>
      <c r="P37" s="76">
        <f t="shared" si="32"/>
        <v>4.1845500570196092</v>
      </c>
      <c r="Q37" s="76">
        <f t="shared" si="32"/>
        <v>-2.8789905299109964</v>
      </c>
      <c r="R37" s="76">
        <f t="shared" si="32"/>
        <v>6.5237090933715658</v>
      </c>
      <c r="S37" s="76">
        <f t="shared" si="32"/>
        <v>4.9942054685961246</v>
      </c>
      <c r="T37" s="76">
        <f t="shared" si="32"/>
        <v>4.3733136636525005</v>
      </c>
      <c r="U37" s="76">
        <f t="shared" si="32"/>
        <v>4.1772251396656079</v>
      </c>
      <c r="V37" s="76">
        <f t="shared" si="32"/>
        <v>-0.4332666147630837</v>
      </c>
      <c r="W37" s="76">
        <f t="shared" si="32"/>
        <v>-5.6837682025694836</v>
      </c>
      <c r="X37" s="76">
        <f t="shared" si="32"/>
        <v>-1.2529777021148658</v>
      </c>
      <c r="Y37" s="76">
        <f t="shared" si="33"/>
        <v>-1.0817054670475557E-2</v>
      </c>
      <c r="Z37" s="76">
        <f t="shared" si="33"/>
        <v>5.0202156048264168</v>
      </c>
      <c r="AA37" s="76">
        <f t="shared" si="33"/>
        <v>15.484694321708981</v>
      </c>
      <c r="AB37" s="76">
        <f t="shared" si="33"/>
        <v>9.3086633308985931</v>
      </c>
      <c r="AC37" s="76">
        <f t="shared" si="33"/>
        <v>11.692754726321276</v>
      </c>
      <c r="AD37" s="76">
        <f t="shared" si="33"/>
        <v>7.7465879823324091</v>
      </c>
      <c r="AE37" s="76">
        <f t="shared" si="33"/>
        <v>7.4535392275068224</v>
      </c>
      <c r="AF37" s="76">
        <f t="shared" si="33"/>
        <v>10.786258305944507</v>
      </c>
      <c r="AG37" s="76">
        <f t="shared" si="33"/>
        <v>7.9399002457612999</v>
      </c>
      <c r="AH37" s="76">
        <f t="shared" si="33"/>
        <v>-3.6250689062134467</v>
      </c>
      <c r="AI37" s="76">
        <f t="shared" si="34"/>
        <v>-2.3035915933320994</v>
      </c>
      <c r="AJ37" s="76">
        <f t="shared" si="34"/>
        <v>-0.64448045961712497</v>
      </c>
      <c r="AK37" s="76">
        <f t="shared" si="34"/>
        <v>4.5574459801318801</v>
      </c>
      <c r="AL37" s="76">
        <f t="shared" si="34"/>
        <v>16.238848320607424</v>
      </c>
      <c r="AM37" s="76">
        <f t="shared" si="34"/>
        <v>8.0035183348605941</v>
      </c>
      <c r="AN37" s="76">
        <f t="shared" si="34"/>
        <v>5.6499365538097868</v>
      </c>
      <c r="AO37" s="76">
        <f t="shared" si="34"/>
        <v>2.976859030396084</v>
      </c>
      <c r="AP37" s="76">
        <f t="shared" si="34"/>
        <v>3.1082357293411578</v>
      </c>
      <c r="AQ37" s="76">
        <f t="shared" si="34"/>
        <v>7.7365446826792139</v>
      </c>
      <c r="AR37" s="76">
        <f t="shared" si="34"/>
        <v>8.5658557643926159</v>
      </c>
      <c r="AS37" s="76">
        <f t="shared" si="34"/>
        <v>10.220697631553865</v>
      </c>
      <c r="AT37" s="76">
        <f t="shared" si="34"/>
        <v>9.5031430312925593</v>
      </c>
      <c r="AU37" s="76">
        <f t="shared" si="34"/>
        <v>7.8889414473304553</v>
      </c>
      <c r="AV37" s="76">
        <f t="shared" si="34"/>
        <v>10.814063945560504</v>
      </c>
      <c r="AW37" s="76">
        <f t="shared" si="34"/>
        <v>10.966704371509417</v>
      </c>
      <c r="AX37" s="76">
        <f t="shared" si="34"/>
        <v>1.8846487065433459</v>
      </c>
      <c r="AY37" s="76">
        <f t="shared" si="35"/>
        <v>-10.099630060340047</v>
      </c>
      <c r="AZ37" s="76">
        <f t="shared" si="34"/>
        <v>-2.5942744203466317</v>
      </c>
      <c r="BA37" s="76">
        <f t="shared" si="34"/>
        <v>-2.084683036947621</v>
      </c>
      <c r="BB37" s="76">
        <f t="shared" si="34"/>
        <v>2.971282723126123</v>
      </c>
      <c r="BC37" s="76">
        <f t="shared" si="34"/>
        <v>17.825403303580202</v>
      </c>
      <c r="BD37" s="76">
        <f t="shared" si="34"/>
        <v>0.46043823767121239</v>
      </c>
      <c r="BE37" s="76">
        <f t="shared" si="34"/>
        <v>11.920910669238594</v>
      </c>
      <c r="BF37" s="76">
        <f t="shared" si="36"/>
        <v>8.9495112432651514</v>
      </c>
    </row>
    <row r="38" spans="1:58" ht="12" customHeight="1" x14ac:dyDescent="0.2">
      <c r="A38" s="116" t="s">
        <v>127</v>
      </c>
      <c r="B38" s="76"/>
      <c r="C38" s="76" t="e">
        <f t="shared" si="30"/>
        <v>#DIV/0!</v>
      </c>
      <c r="D38" s="76" t="e">
        <f t="shared" si="30"/>
        <v>#DIV/0!</v>
      </c>
      <c r="E38" s="76" t="e">
        <f t="shared" si="31"/>
        <v>#VALUE!</v>
      </c>
      <c r="F38" s="76" t="e">
        <f t="shared" si="31"/>
        <v>#DIV/0!</v>
      </c>
      <c r="G38" s="76" t="e">
        <f t="shared" si="31"/>
        <v>#DIV/0!</v>
      </c>
      <c r="H38" s="76">
        <f t="shared" si="31"/>
        <v>20.346022208358171</v>
      </c>
      <c r="I38" s="76">
        <f t="shared" si="31"/>
        <v>22.177873559341755</v>
      </c>
      <c r="J38" s="76">
        <f t="shared" si="31"/>
        <v>26.273064123077418</v>
      </c>
      <c r="K38" s="76">
        <f t="shared" si="31"/>
        <v>22.302747883533502</v>
      </c>
      <c r="L38" s="76">
        <f t="shared" si="31"/>
        <v>19.172019950610885</v>
      </c>
      <c r="M38" s="76">
        <f t="shared" si="31"/>
        <v>14.781801193813028</v>
      </c>
      <c r="N38" s="76">
        <f t="shared" si="31"/>
        <v>8.6944264843928476</v>
      </c>
      <c r="O38" s="76">
        <f t="shared" si="32"/>
        <v>-4.5322847264195332E-2</v>
      </c>
      <c r="P38" s="76">
        <f t="shared" si="32"/>
        <v>1.1261608681730984</v>
      </c>
      <c r="Q38" s="76">
        <f t="shared" si="32"/>
        <v>-7.2963002355264095E-3</v>
      </c>
      <c r="R38" s="76">
        <f t="shared" si="32"/>
        <v>2.4187367969852325E-2</v>
      </c>
      <c r="S38" s="76">
        <f t="shared" si="32"/>
        <v>10.434375871442159</v>
      </c>
      <c r="T38" s="76">
        <f t="shared" si="32"/>
        <v>7.8478583119851786</v>
      </c>
      <c r="U38" s="76">
        <f t="shared" si="32"/>
        <v>6.1722243623827611</v>
      </c>
      <c r="V38" s="76">
        <f t="shared" si="32"/>
        <v>0.47389944548894558</v>
      </c>
      <c r="W38" s="76">
        <f t="shared" si="32"/>
        <v>0.95042287763069666</v>
      </c>
      <c r="X38" s="76">
        <f t="shared" si="32"/>
        <v>-4.8906551810358412</v>
      </c>
      <c r="Y38" s="76">
        <f t="shared" si="33"/>
        <v>0.93271874686988721</v>
      </c>
      <c r="Z38" s="76">
        <f t="shared" si="33"/>
        <v>9.7368338718002221</v>
      </c>
      <c r="AA38" s="76">
        <f t="shared" si="33"/>
        <v>13.720567193486399</v>
      </c>
      <c r="AB38" s="76">
        <f t="shared" si="33"/>
        <v>7.3365629347756034</v>
      </c>
      <c r="AC38" s="76">
        <f t="shared" si="33"/>
        <v>11.070691537559796</v>
      </c>
      <c r="AD38" s="76">
        <f t="shared" si="33"/>
        <v>5.1309204254186946</v>
      </c>
      <c r="AE38" s="76">
        <f t="shared" si="33"/>
        <v>0.19636694041791358</v>
      </c>
      <c r="AF38" s="76">
        <f t="shared" si="33"/>
        <v>12.277679309729873</v>
      </c>
      <c r="AG38" s="76">
        <f t="shared" si="33"/>
        <v>7.7532583758613161</v>
      </c>
      <c r="AH38" s="76">
        <f t="shared" si="33"/>
        <v>0.40504514909469602</v>
      </c>
      <c r="AI38" s="76">
        <f t="shared" si="34"/>
        <v>-0.16308842798120615</v>
      </c>
      <c r="AJ38" s="76">
        <f t="shared" si="34"/>
        <v>-2.4968446094240204</v>
      </c>
      <c r="AK38" s="76">
        <f t="shared" si="34"/>
        <v>-3.7385135871022102</v>
      </c>
      <c r="AL38" s="76">
        <f t="shared" si="34"/>
        <v>2.5197324815169342</v>
      </c>
      <c r="AM38" s="76">
        <f t="shared" si="34"/>
        <v>4.515933367877456</v>
      </c>
      <c r="AN38" s="76">
        <f t="shared" si="34"/>
        <v>7.7619275203456572</v>
      </c>
      <c r="AO38" s="76">
        <f t="shared" si="34"/>
        <v>10.725971242690369</v>
      </c>
      <c r="AP38" s="76">
        <f t="shared" si="34"/>
        <v>9.0961422264001168</v>
      </c>
      <c r="AQ38" s="76">
        <f t="shared" si="34"/>
        <v>6.5803614925737275</v>
      </c>
      <c r="AR38" s="76">
        <f t="shared" si="34"/>
        <v>6.8931155595035154</v>
      </c>
      <c r="AS38" s="76">
        <f t="shared" si="34"/>
        <v>4.2838691778607441</v>
      </c>
      <c r="AT38" s="76">
        <f t="shared" si="34"/>
        <v>6.1472895811905293</v>
      </c>
      <c r="AU38" s="76">
        <f t="shared" si="34"/>
        <v>6.0233798337269162</v>
      </c>
      <c r="AV38" s="76">
        <f t="shared" si="34"/>
        <v>6.7821248235219178</v>
      </c>
      <c r="AW38" s="76">
        <f t="shared" si="34"/>
        <v>7.6524772913566075</v>
      </c>
      <c r="AX38" s="76">
        <f t="shared" si="34"/>
        <v>1.4543508898726909</v>
      </c>
      <c r="AY38" s="76">
        <f t="shared" si="35"/>
        <v>-5.8323825145562331</v>
      </c>
      <c r="AZ38" s="76">
        <f t="shared" si="34"/>
        <v>-4.0028876877820752</v>
      </c>
      <c r="BA38" s="76">
        <f t="shared" si="34"/>
        <v>-2.3591393861538523</v>
      </c>
      <c r="BB38" s="76">
        <f t="shared" si="34"/>
        <v>5.2732769507686239</v>
      </c>
      <c r="BC38" s="76">
        <f t="shared" si="34"/>
        <v>13.58798598210913</v>
      </c>
      <c r="BD38" s="76">
        <f t="shared" si="34"/>
        <v>6.6915407822429884</v>
      </c>
      <c r="BE38" s="76">
        <f t="shared" si="34"/>
        <v>10.794939476724696</v>
      </c>
      <c r="BF38" s="76">
        <f t="shared" si="36"/>
        <v>2.3885876492540481</v>
      </c>
    </row>
    <row r="39" spans="1:58" ht="12" customHeight="1" x14ac:dyDescent="0.2">
      <c r="A39" s="85" t="s">
        <v>18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</row>
    <row r="40" spans="1:58" ht="12" customHeight="1" x14ac:dyDescent="0.2">
      <c r="A40" s="117" t="s">
        <v>128</v>
      </c>
      <c r="B40" s="129"/>
      <c r="C40" s="129" t="e">
        <f>(C11/B11-1)*100</f>
        <v>#DIV/0!</v>
      </c>
      <c r="D40" s="129" t="e">
        <f>(D11/C11-1)*100</f>
        <v>#DIV/0!</v>
      </c>
      <c r="E40" s="129" t="e">
        <f t="shared" ref="E40:BE40" si="37">(E11/A11-1)*100</f>
        <v>#VALUE!</v>
      </c>
      <c r="F40" s="129" t="e">
        <f t="shared" si="37"/>
        <v>#DIV/0!</v>
      </c>
      <c r="G40" s="129" t="e">
        <f t="shared" si="37"/>
        <v>#DIV/0!</v>
      </c>
      <c r="H40" s="129">
        <f t="shared" si="37"/>
        <v>16.020377817999808</v>
      </c>
      <c r="I40" s="129">
        <f t="shared" si="37"/>
        <v>18.291444997737429</v>
      </c>
      <c r="J40" s="129">
        <f t="shared" si="37"/>
        <v>-13.338204940656428</v>
      </c>
      <c r="K40" s="129">
        <f t="shared" si="37"/>
        <v>-8.5669273109968298</v>
      </c>
      <c r="L40" s="129">
        <f t="shared" si="37"/>
        <v>0.96955266366784976</v>
      </c>
      <c r="M40" s="129">
        <f t="shared" si="37"/>
        <v>15.083859842663937</v>
      </c>
      <c r="N40" s="129">
        <f t="shared" si="37"/>
        <v>19.920590505874337</v>
      </c>
      <c r="O40" s="129">
        <f t="shared" si="37"/>
        <v>12.316356546990903</v>
      </c>
      <c r="P40" s="129">
        <f t="shared" si="37"/>
        <v>13.067270838739198</v>
      </c>
      <c r="Q40" s="129">
        <f t="shared" si="37"/>
        <v>13.190352206711321</v>
      </c>
      <c r="R40" s="129">
        <f t="shared" si="37"/>
        <v>16.013446916699504</v>
      </c>
      <c r="S40" s="129">
        <f t="shared" si="37"/>
        <v>18.950431700804749</v>
      </c>
      <c r="T40" s="129">
        <f t="shared" si="37"/>
        <v>7.8622840445328857</v>
      </c>
      <c r="U40" s="129">
        <f t="shared" si="37"/>
        <v>-3.3324434917911594</v>
      </c>
      <c r="V40" s="129">
        <f t="shared" si="37"/>
        <v>-3.5662929902438023</v>
      </c>
      <c r="W40" s="129">
        <f t="shared" si="37"/>
        <v>2.4098747716798874</v>
      </c>
      <c r="X40" s="129">
        <f t="shared" si="37"/>
        <v>3.5895796297636728</v>
      </c>
      <c r="Y40" s="129">
        <f t="shared" si="37"/>
        <v>5.9326342251116992</v>
      </c>
      <c r="Z40" s="129">
        <f t="shared" si="37"/>
        <v>13.001286179548677</v>
      </c>
      <c r="AA40" s="129">
        <f t="shared" si="37"/>
        <v>7.117277818476575</v>
      </c>
      <c r="AB40" s="129">
        <f t="shared" si="37"/>
        <v>7.0270120637018429</v>
      </c>
      <c r="AC40" s="129">
        <f t="shared" si="37"/>
        <v>15.021015325034547</v>
      </c>
      <c r="AD40" s="129">
        <f t="shared" si="37"/>
        <v>4.5765328443097664</v>
      </c>
      <c r="AE40" s="129">
        <f t="shared" si="37"/>
        <v>13.287497650707468</v>
      </c>
      <c r="AF40" s="129">
        <f t="shared" si="37"/>
        <v>7.6574966498153874</v>
      </c>
      <c r="AG40" s="129">
        <f t="shared" si="37"/>
        <v>4.9686747379238394</v>
      </c>
      <c r="AH40" s="129">
        <f t="shared" si="37"/>
        <v>-3.4419966505071398</v>
      </c>
      <c r="AI40" s="129">
        <f t="shared" si="37"/>
        <v>0.11984199131576112</v>
      </c>
      <c r="AJ40" s="129">
        <f t="shared" si="37"/>
        <v>10.609578590026537</v>
      </c>
      <c r="AK40" s="129">
        <f t="shared" si="37"/>
        <v>4.6026878712634778</v>
      </c>
      <c r="AL40" s="129">
        <f t="shared" si="37"/>
        <v>17.953494963044548</v>
      </c>
      <c r="AM40" s="129">
        <f t="shared" si="37"/>
        <v>10.79554422316502</v>
      </c>
      <c r="AN40" s="129">
        <f t="shared" si="37"/>
        <v>7.1274520537176533</v>
      </c>
      <c r="AO40" s="129">
        <f t="shared" si="37"/>
        <v>10.434140072704245</v>
      </c>
      <c r="AP40" s="129">
        <f t="shared" si="37"/>
        <v>-0.66435801249600246</v>
      </c>
      <c r="AQ40" s="129">
        <f t="shared" si="37"/>
        <v>1.4084070099155799</v>
      </c>
      <c r="AR40" s="129">
        <f t="shared" si="37"/>
        <v>-0.51743508842067021</v>
      </c>
      <c r="AS40" s="129">
        <f t="shared" si="37"/>
        <v>3.3364549130839638</v>
      </c>
      <c r="AT40" s="129">
        <f t="shared" si="37"/>
        <v>9.9959801629346821</v>
      </c>
      <c r="AU40" s="129">
        <f t="shared" si="37"/>
        <v>4.8788235562347015</v>
      </c>
      <c r="AV40" s="129">
        <f t="shared" si="37"/>
        <v>10.599615379061799</v>
      </c>
      <c r="AW40" s="129">
        <f t="shared" si="37"/>
        <v>9.2172077872422662</v>
      </c>
      <c r="AX40" s="129">
        <f t="shared" si="37"/>
        <v>-0.59639927372178159</v>
      </c>
      <c r="AY40" s="129">
        <f t="shared" ref="AY40" si="38">(AY11/AU11-1)*100</f>
        <v>-24.416380078208544</v>
      </c>
      <c r="AZ40" s="129">
        <f t="shared" si="37"/>
        <v>-1.6184585424715792</v>
      </c>
      <c r="BA40" s="129">
        <f t="shared" si="37"/>
        <v>-3.1430730179315525</v>
      </c>
      <c r="BB40" s="129">
        <f t="shared" si="37"/>
        <v>-3.6749087177583406</v>
      </c>
      <c r="BC40" s="129">
        <f t="shared" si="37"/>
        <v>43.168568721917545</v>
      </c>
      <c r="BD40" s="129">
        <f t="shared" si="37"/>
        <v>-8.787777782487904</v>
      </c>
      <c r="BE40" s="129">
        <f t="shared" si="37"/>
        <v>-2.2587679578918163</v>
      </c>
      <c r="BF40" s="129">
        <f t="shared" ref="BF40" si="39">(BF11/BB11-1)*100</f>
        <v>8.3349076963113333</v>
      </c>
    </row>
    <row r="41" spans="1:58" ht="12" customHeight="1" x14ac:dyDescent="0.2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</row>
    <row r="42" spans="1:58" ht="12" customHeight="1" x14ac:dyDescent="0.2">
      <c r="A42" s="113" t="s">
        <v>102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F42" s="125"/>
      <c r="AG42" s="125"/>
      <c r="AH42" s="125"/>
    </row>
    <row r="43" spans="1:58" ht="12" customHeight="1" x14ac:dyDescent="0.2">
      <c r="A43" s="85" t="s">
        <v>0</v>
      </c>
      <c r="B43" s="76"/>
      <c r="C43" s="76" t="e">
        <f t="shared" ref="C43:BE43" si="40">(C14/B14-1)*100</f>
        <v>#DIV/0!</v>
      </c>
      <c r="D43" s="76" t="e">
        <f t="shared" si="40"/>
        <v>#DIV/0!</v>
      </c>
      <c r="E43" s="76" t="e">
        <f t="shared" si="40"/>
        <v>#DIV/0!</v>
      </c>
      <c r="F43" s="76" t="e">
        <f t="shared" si="40"/>
        <v>#DIV/0!</v>
      </c>
      <c r="G43" s="76" t="e">
        <f t="shared" si="40"/>
        <v>#DIV/0!</v>
      </c>
      <c r="H43" s="76" t="e">
        <f t="shared" si="40"/>
        <v>#DIV/0!</v>
      </c>
      <c r="I43" s="76">
        <f t="shared" si="40"/>
        <v>2.7251439181174453</v>
      </c>
      <c r="J43" s="76">
        <f t="shared" si="40"/>
        <v>5.195379227882202</v>
      </c>
      <c r="K43" s="76">
        <f t="shared" si="40"/>
        <v>2.3740390443542259</v>
      </c>
      <c r="L43" s="76">
        <f t="shared" si="40"/>
        <v>0.31720830975519032</v>
      </c>
      <c r="M43" s="76">
        <f t="shared" si="40"/>
        <v>3.8862066034834442</v>
      </c>
      <c r="N43" s="76">
        <f t="shared" si="40"/>
        <v>1.5791019514591831</v>
      </c>
      <c r="O43" s="76">
        <f t="shared" si="40"/>
        <v>-3.2539313382983992</v>
      </c>
      <c r="P43" s="76">
        <f t="shared" si="40"/>
        <v>3.3480294397014942</v>
      </c>
      <c r="Q43" s="76">
        <f t="shared" si="40"/>
        <v>-1.5019712576735622</v>
      </c>
      <c r="R43" s="76">
        <f t="shared" si="40"/>
        <v>1.6448127102282495</v>
      </c>
      <c r="S43" s="76">
        <f t="shared" si="40"/>
        <v>1.004684604271322</v>
      </c>
      <c r="T43" s="76">
        <f t="shared" si="40"/>
        <v>4.3959264300743595</v>
      </c>
      <c r="U43" s="76">
        <f t="shared" si="40"/>
        <v>-3.7831893141192618</v>
      </c>
      <c r="V43" s="76">
        <f t="shared" si="40"/>
        <v>-0.77721038238799389</v>
      </c>
      <c r="W43" s="76">
        <f t="shared" si="40"/>
        <v>-1.9048572111955431</v>
      </c>
      <c r="X43" s="76">
        <f t="shared" si="40"/>
        <v>4.8601069944390618</v>
      </c>
      <c r="Y43" s="76">
        <f t="shared" si="40"/>
        <v>-1.4596925183283371</v>
      </c>
      <c r="Z43" s="76">
        <f t="shared" si="40"/>
        <v>5.2113089159929737</v>
      </c>
      <c r="AA43" s="76">
        <f t="shared" si="40"/>
        <v>4.2756035108110213</v>
      </c>
      <c r="AB43" s="76">
        <f t="shared" si="40"/>
        <v>-3.2200359083208285</v>
      </c>
      <c r="AC43" s="76">
        <f t="shared" si="40"/>
        <v>4.7623263543846717</v>
      </c>
      <c r="AD43" s="76">
        <f t="shared" si="40"/>
        <v>0.23951516028615227</v>
      </c>
      <c r="AE43" s="76">
        <f t="shared" si="40"/>
        <v>2.4258014838639541</v>
      </c>
      <c r="AF43" s="75">
        <f t="shared" si="40"/>
        <v>1.4258113368789571</v>
      </c>
      <c r="AG43" s="75">
        <f t="shared" si="40"/>
        <v>1.3148566902128955</v>
      </c>
      <c r="AH43" s="75">
        <f t="shared" si="40"/>
        <v>-3.9012899692198455</v>
      </c>
      <c r="AI43" s="75">
        <f t="shared" si="40"/>
        <v>1.3261942970596241</v>
      </c>
      <c r="AJ43" s="75">
        <f t="shared" si="40"/>
        <v>0.90005211214227998</v>
      </c>
      <c r="AK43" s="75">
        <f t="shared" si="40"/>
        <v>1.8458799641594137</v>
      </c>
      <c r="AL43" s="75">
        <f t="shared" si="40"/>
        <v>2.454678829150625</v>
      </c>
      <c r="AM43" s="75">
        <f t="shared" si="40"/>
        <v>1.2125536207411969</v>
      </c>
      <c r="AN43" s="75">
        <f t="shared" si="40"/>
        <v>1.6632060558719131</v>
      </c>
      <c r="AO43" s="75">
        <f t="shared" si="40"/>
        <v>0.72149156408343185</v>
      </c>
      <c r="AP43" s="75">
        <f t="shared" si="40"/>
        <v>1.9479883751274851</v>
      </c>
      <c r="AQ43" s="75">
        <f t="shared" si="40"/>
        <v>1.3389405807612276</v>
      </c>
      <c r="AR43" s="75">
        <f t="shared" si="40"/>
        <v>1.6080751519943481</v>
      </c>
      <c r="AS43" s="75">
        <f t="shared" si="40"/>
        <v>0.32478435191976018</v>
      </c>
      <c r="AT43" s="75">
        <f t="shared" si="40"/>
        <v>4.2498405414349572</v>
      </c>
      <c r="AU43" s="75">
        <f t="shared" si="40"/>
        <v>0.81085359782107069</v>
      </c>
      <c r="AV43" s="75">
        <f t="shared" si="40"/>
        <v>2.4885191119602634</v>
      </c>
      <c r="AW43" s="75">
        <f t="shared" si="40"/>
        <v>0.76943058115921392</v>
      </c>
      <c r="AX43" s="75">
        <f t="shared" si="40"/>
        <v>-3.4853649902004569</v>
      </c>
      <c r="AY43" s="75">
        <f t="shared" ref="AY43:AY46" si="41">(AY14/AX14-1)*100</f>
        <v>-5.1811913516334744</v>
      </c>
      <c r="AZ43" s="75">
        <f t="shared" si="40"/>
        <v>7.0120277673616282</v>
      </c>
      <c r="BA43" s="75">
        <f t="shared" si="40"/>
        <v>1.7525941861755268</v>
      </c>
      <c r="BB43" s="75">
        <f t="shared" si="40"/>
        <v>-0.52587608864502755</v>
      </c>
      <c r="BC43" s="75">
        <f t="shared" si="40"/>
        <v>4.2167656713974155</v>
      </c>
      <c r="BD43" s="75">
        <f t="shared" si="40"/>
        <v>-1.3897863339043637</v>
      </c>
      <c r="BE43" s="75">
        <f t="shared" si="40"/>
        <v>5.070749571084332</v>
      </c>
      <c r="BF43" s="75">
        <f t="shared" ref="BF43:BF46" si="42">(BF14/BE14-1)*100</f>
        <v>-1.6033633808007042</v>
      </c>
    </row>
    <row r="44" spans="1:58" ht="12" customHeight="1" x14ac:dyDescent="0.2">
      <c r="A44" s="116" t="s">
        <v>125</v>
      </c>
      <c r="B44" s="76"/>
      <c r="C44" s="76" t="e">
        <f t="shared" ref="C44:BE44" si="43">(C15/B15-1)*100</f>
        <v>#DIV/0!</v>
      </c>
      <c r="D44" s="76" t="e">
        <f t="shared" si="43"/>
        <v>#DIV/0!</v>
      </c>
      <c r="E44" s="76" t="e">
        <f t="shared" si="43"/>
        <v>#DIV/0!</v>
      </c>
      <c r="F44" s="76" t="e">
        <f t="shared" si="43"/>
        <v>#DIV/0!</v>
      </c>
      <c r="G44" s="76" t="e">
        <f t="shared" si="43"/>
        <v>#DIV/0!</v>
      </c>
      <c r="H44" s="76" t="e">
        <f t="shared" si="43"/>
        <v>#DIV/0!</v>
      </c>
      <c r="I44" s="76">
        <f t="shared" si="43"/>
        <v>1.9540777400261389</v>
      </c>
      <c r="J44" s="76">
        <f t="shared" si="43"/>
        <v>2.6023571831607084</v>
      </c>
      <c r="K44" s="76">
        <f t="shared" si="43"/>
        <v>5.4438568575119417</v>
      </c>
      <c r="L44" s="76">
        <f t="shared" si="43"/>
        <v>-7.8393176184190949</v>
      </c>
      <c r="M44" s="76">
        <f t="shared" si="43"/>
        <v>3.9271560944945438</v>
      </c>
      <c r="N44" s="76">
        <f t="shared" si="43"/>
        <v>5.802018271051157</v>
      </c>
      <c r="O44" s="76">
        <f t="shared" si="43"/>
        <v>-1.0438937898382461</v>
      </c>
      <c r="P44" s="76">
        <f t="shared" si="43"/>
        <v>3.7641173565265307</v>
      </c>
      <c r="Q44" s="76">
        <f t="shared" si="43"/>
        <v>-7.0732545583542583</v>
      </c>
      <c r="R44" s="76">
        <f t="shared" si="43"/>
        <v>-4.0080989859270559</v>
      </c>
      <c r="S44" s="76">
        <f t="shared" si="43"/>
        <v>0.59622551840581295</v>
      </c>
      <c r="T44" s="76">
        <f t="shared" si="43"/>
        <v>13.152445588582218</v>
      </c>
      <c r="U44" s="76">
        <f t="shared" si="43"/>
        <v>-9.7244770589186462</v>
      </c>
      <c r="V44" s="76">
        <f t="shared" si="43"/>
        <v>6.5559585206442783E-2</v>
      </c>
      <c r="W44" s="76">
        <f t="shared" si="43"/>
        <v>-7.2330533346331212</v>
      </c>
      <c r="X44" s="76">
        <f t="shared" si="43"/>
        <v>20.343218506941895</v>
      </c>
      <c r="Y44" s="76">
        <f t="shared" si="43"/>
        <v>-10.069136252862831</v>
      </c>
      <c r="Z44" s="76">
        <f t="shared" si="43"/>
        <v>0.53947405870085063</v>
      </c>
      <c r="AA44" s="76">
        <f t="shared" si="43"/>
        <v>3.4056580153515092</v>
      </c>
      <c r="AB44" s="76">
        <f t="shared" si="43"/>
        <v>1.510957069276464</v>
      </c>
      <c r="AC44" s="76">
        <f t="shared" si="43"/>
        <v>5.3325700654659469</v>
      </c>
      <c r="AD44" s="76">
        <f t="shared" si="43"/>
        <v>-4.5861303279533523</v>
      </c>
      <c r="AE44" s="76">
        <f t="shared" si="43"/>
        <v>2.541359838447188</v>
      </c>
      <c r="AF44" s="75">
        <f t="shared" si="43"/>
        <v>-0.89996583836680077</v>
      </c>
      <c r="AG44" s="75">
        <f t="shared" si="43"/>
        <v>3.5574658857038921</v>
      </c>
      <c r="AH44" s="75">
        <f t="shared" si="43"/>
        <v>3.1114357502019852</v>
      </c>
      <c r="AI44" s="75">
        <f t="shared" si="43"/>
        <v>-4.2379733462769913</v>
      </c>
      <c r="AJ44" s="75">
        <f t="shared" si="43"/>
        <v>-1.0362082992180444</v>
      </c>
      <c r="AK44" s="75">
        <f t="shared" si="43"/>
        <v>5.1742101957268138</v>
      </c>
      <c r="AL44" s="75">
        <f t="shared" si="43"/>
        <v>2.0185058599615058</v>
      </c>
      <c r="AM44" s="75">
        <f t="shared" si="43"/>
        <v>-0.10294117023608162</v>
      </c>
      <c r="AN44" s="75">
        <f t="shared" si="43"/>
        <v>1.7511528559717604</v>
      </c>
      <c r="AO44" s="75">
        <f t="shared" si="43"/>
        <v>-1.7334782305055474</v>
      </c>
      <c r="AP44" s="75">
        <f t="shared" si="43"/>
        <v>4.0016873247527673</v>
      </c>
      <c r="AQ44" s="75">
        <f t="shared" si="43"/>
        <v>-1.7211473402055977</v>
      </c>
      <c r="AR44" s="75">
        <f t="shared" si="43"/>
        <v>1.9449279105442141</v>
      </c>
      <c r="AS44" s="75">
        <f t="shared" si="43"/>
        <v>-0.30410346288578527</v>
      </c>
      <c r="AT44" s="75">
        <f t="shared" si="43"/>
        <v>7.9103276482954454</v>
      </c>
      <c r="AU44" s="75">
        <f t="shared" si="43"/>
        <v>-1.2014320585584382</v>
      </c>
      <c r="AV44" s="75">
        <f t="shared" si="43"/>
        <v>-4.0642854725025934E-2</v>
      </c>
      <c r="AW44" s="75">
        <f t="shared" si="43"/>
        <v>1.3955577115691176</v>
      </c>
      <c r="AX44" s="75">
        <f t="shared" si="43"/>
        <v>-2.8184524021376389</v>
      </c>
      <c r="AY44" s="75">
        <f t="shared" si="41"/>
        <v>7.4936469357410163</v>
      </c>
      <c r="AZ44" s="75">
        <f t="shared" si="43"/>
        <v>-0.37446410488316539</v>
      </c>
      <c r="BA44" s="75">
        <f t="shared" si="43"/>
        <v>3.2851303591181713</v>
      </c>
      <c r="BB44" s="75">
        <f t="shared" si="43"/>
        <v>-10.205078457041573</v>
      </c>
      <c r="BC44" s="75">
        <f t="shared" si="43"/>
        <v>8.7133079841748895</v>
      </c>
      <c r="BD44" s="75">
        <f t="shared" si="43"/>
        <v>4.6294506536696867</v>
      </c>
      <c r="BE44" s="75">
        <f t="shared" si="43"/>
        <v>-3.0975064219879056</v>
      </c>
      <c r="BF44" s="75">
        <f t="shared" si="42"/>
        <v>-0.20519416451219019</v>
      </c>
    </row>
    <row r="45" spans="1:58" ht="12" customHeight="1" x14ac:dyDescent="0.2">
      <c r="A45" s="116" t="s">
        <v>126</v>
      </c>
      <c r="B45" s="76"/>
      <c r="C45" s="76" t="e">
        <f t="shared" ref="C45:BE45" si="44">(C16/B16-1)*100</f>
        <v>#DIV/0!</v>
      </c>
      <c r="D45" s="76" t="e">
        <f t="shared" si="44"/>
        <v>#DIV/0!</v>
      </c>
      <c r="E45" s="76" t="e">
        <f t="shared" si="44"/>
        <v>#DIV/0!</v>
      </c>
      <c r="F45" s="76" t="e">
        <f t="shared" si="44"/>
        <v>#DIV/0!</v>
      </c>
      <c r="G45" s="76" t="e">
        <f t="shared" si="44"/>
        <v>#DIV/0!</v>
      </c>
      <c r="H45" s="76" t="e">
        <f t="shared" si="44"/>
        <v>#DIV/0!</v>
      </c>
      <c r="I45" s="76">
        <f t="shared" si="44"/>
        <v>0.15188656964308933</v>
      </c>
      <c r="J45" s="76">
        <f t="shared" si="44"/>
        <v>2.3776345476547167</v>
      </c>
      <c r="K45" s="76">
        <f t="shared" si="44"/>
        <v>1.935644426308647</v>
      </c>
      <c r="L45" s="76">
        <f t="shared" si="44"/>
        <v>3.5685036917566748</v>
      </c>
      <c r="M45" s="76">
        <f t="shared" si="44"/>
        <v>8.0909318562403456</v>
      </c>
      <c r="N45" s="76">
        <f t="shared" si="44"/>
        <v>-6.5816289800440408</v>
      </c>
      <c r="O45" s="76">
        <f t="shared" si="44"/>
        <v>2.8940657771528766</v>
      </c>
      <c r="P45" s="76">
        <f t="shared" si="44"/>
        <v>0.45162029262906245</v>
      </c>
      <c r="Q45" s="76">
        <f t="shared" si="44"/>
        <v>-0.3220881563337552</v>
      </c>
      <c r="R45" s="76">
        <f t="shared" si="44"/>
        <v>3.5972422740384813</v>
      </c>
      <c r="S45" s="76">
        <f t="shared" si="44"/>
        <v>0.46783857925796202</v>
      </c>
      <c r="T45" s="76">
        <f t="shared" si="44"/>
        <v>0.71952166409492424</v>
      </c>
      <c r="U45" s="76">
        <f t="shared" si="44"/>
        <v>-0.58941636355734905</v>
      </c>
      <c r="V45" s="76">
        <f t="shared" si="44"/>
        <v>-0.34592698322054583</v>
      </c>
      <c r="W45" s="76">
        <f t="shared" si="44"/>
        <v>-5.6026836290809623</v>
      </c>
      <c r="X45" s="76">
        <f t="shared" si="44"/>
        <v>5.7004574959961474</v>
      </c>
      <c r="Y45" s="76">
        <f t="shared" si="44"/>
        <v>-0.13393114541959683</v>
      </c>
      <c r="Z45" s="76">
        <f t="shared" si="44"/>
        <v>5.6920049620734492</v>
      </c>
      <c r="AA45" s="76">
        <f t="shared" si="44"/>
        <v>3.6112973187252262</v>
      </c>
      <c r="AB45" s="76">
        <f t="shared" si="44"/>
        <v>-0.10904601478983755</v>
      </c>
      <c r="AC45" s="76">
        <f t="shared" si="44"/>
        <v>1.9285276858358014</v>
      </c>
      <c r="AD45" s="76">
        <f t="shared" si="44"/>
        <v>2.4036477266775602</v>
      </c>
      <c r="AE45" s="76">
        <f t="shared" si="44"/>
        <v>3.6356270031546289</v>
      </c>
      <c r="AF45" s="76">
        <f t="shared" si="44"/>
        <v>2.1995000518452157</v>
      </c>
      <c r="AG45" s="76">
        <f t="shared" si="44"/>
        <v>-0.94225314874134547</v>
      </c>
      <c r="AH45" s="76">
        <f t="shared" si="44"/>
        <v>-7.9307564833970501</v>
      </c>
      <c r="AI45" s="76">
        <f t="shared" si="44"/>
        <v>5.5973617550188592</v>
      </c>
      <c r="AJ45" s="76">
        <f t="shared" si="44"/>
        <v>3.0355744182724909</v>
      </c>
      <c r="AK45" s="76">
        <f t="shared" si="44"/>
        <v>3.9428642633815514</v>
      </c>
      <c r="AL45" s="76">
        <f t="shared" si="44"/>
        <v>2.4324761784291216</v>
      </c>
      <c r="AM45" s="76">
        <f t="shared" si="44"/>
        <v>-0.92995356823794006</v>
      </c>
      <c r="AN45" s="76">
        <f t="shared" si="44"/>
        <v>7.6539394297325813E-2</v>
      </c>
      <c r="AO45" s="76">
        <f t="shared" si="44"/>
        <v>0.49517536967969011</v>
      </c>
      <c r="AP45" s="76">
        <f t="shared" si="44"/>
        <v>3.7232991588764808</v>
      </c>
      <c r="AQ45" s="76">
        <f t="shared" si="44"/>
        <v>3.8937915319535277</v>
      </c>
      <c r="AR45" s="76">
        <f t="shared" si="44"/>
        <v>0.17861835975809814</v>
      </c>
      <c r="AS45" s="76">
        <f t="shared" si="44"/>
        <v>1.460402342739453</v>
      </c>
      <c r="AT45" s="76">
        <f t="shared" si="44"/>
        <v>3.9276915615746422</v>
      </c>
      <c r="AU45" s="76">
        <f t="shared" si="44"/>
        <v>2.5405188128805545</v>
      </c>
      <c r="AV45" s="76">
        <f t="shared" si="44"/>
        <v>2.3926372478561442</v>
      </c>
      <c r="AW45" s="75">
        <f t="shared" si="44"/>
        <v>1.4100426200730709</v>
      </c>
      <c r="AX45" s="75">
        <f t="shared" si="44"/>
        <v>-3.9429112325029769</v>
      </c>
      <c r="AY45" s="76">
        <f t="shared" si="41"/>
        <v>-9.9239688471765781</v>
      </c>
      <c r="AZ45" s="76">
        <f t="shared" si="44"/>
        <v>10.955512420643277</v>
      </c>
      <c r="BA45" s="76">
        <f t="shared" si="44"/>
        <v>1.5662643826702904</v>
      </c>
      <c r="BB45" s="76">
        <f t="shared" si="44"/>
        <v>1.6150800219854267</v>
      </c>
      <c r="BC45" s="76">
        <f t="shared" si="44"/>
        <v>3.0345696516565157</v>
      </c>
      <c r="BD45" s="76">
        <f t="shared" si="44"/>
        <v>-5.1958121737102232</v>
      </c>
      <c r="BE45" s="76">
        <f t="shared" si="44"/>
        <v>13.015105169165375</v>
      </c>
      <c r="BF45" s="76">
        <f t="shared" si="42"/>
        <v>-1.1298206620213858</v>
      </c>
    </row>
    <row r="46" spans="1:58" ht="12" customHeight="1" x14ac:dyDescent="0.2">
      <c r="A46" s="116" t="s">
        <v>127</v>
      </c>
      <c r="B46" s="76"/>
      <c r="C46" s="76" t="e">
        <f t="shared" ref="C46:BE46" si="45">(C17/B17-1)*100</f>
        <v>#DIV/0!</v>
      </c>
      <c r="D46" s="76" t="e">
        <f t="shared" si="45"/>
        <v>#DIV/0!</v>
      </c>
      <c r="E46" s="76" t="e">
        <f t="shared" si="45"/>
        <v>#DIV/0!</v>
      </c>
      <c r="F46" s="76" t="e">
        <f t="shared" si="45"/>
        <v>#DIV/0!</v>
      </c>
      <c r="G46" s="76" t="e">
        <f t="shared" si="45"/>
        <v>#DIV/0!</v>
      </c>
      <c r="H46" s="76" t="e">
        <f t="shared" si="45"/>
        <v>#DIV/0!</v>
      </c>
      <c r="I46" s="76">
        <f t="shared" si="45"/>
        <v>6.1822967771065773</v>
      </c>
      <c r="J46" s="76">
        <f t="shared" si="45"/>
        <v>9.5584784612164686</v>
      </c>
      <c r="K46" s="76">
        <f t="shared" si="45"/>
        <v>0.5050954844739497</v>
      </c>
      <c r="L46" s="76">
        <f t="shared" si="45"/>
        <v>3.0058983747233592</v>
      </c>
      <c r="M46" s="76">
        <f t="shared" si="45"/>
        <v>1.1487313517415609</v>
      </c>
      <c r="N46" s="76">
        <f t="shared" si="45"/>
        <v>4.0330118315593966</v>
      </c>
      <c r="O46" s="76">
        <f t="shared" si="45"/>
        <v>-7.9686624429725628</v>
      </c>
      <c r="P46" s="76">
        <f t="shared" si="45"/>
        <v>4.2624169778090026</v>
      </c>
      <c r="Q46" s="76">
        <f t="shared" si="45"/>
        <v>0.19762494843140743</v>
      </c>
      <c r="R46" s="76">
        <f t="shared" si="45"/>
        <v>3.5762785996696467</v>
      </c>
      <c r="S46" s="76">
        <f t="shared" si="45"/>
        <v>1.7837420076249222</v>
      </c>
      <c r="T46" s="76">
        <f t="shared" si="45"/>
        <v>2.6050322831252082</v>
      </c>
      <c r="U46" s="76">
        <f t="shared" si="45"/>
        <v>-1.9012538793234834</v>
      </c>
      <c r="V46" s="76">
        <f t="shared" si="45"/>
        <v>-2.1155529820371388</v>
      </c>
      <c r="W46" s="76">
        <f t="shared" si="45"/>
        <v>2.3350471462323386</v>
      </c>
      <c r="X46" s="76">
        <f t="shared" si="45"/>
        <v>-2.8226985063752874</v>
      </c>
      <c r="Y46" s="76">
        <f t="shared" si="45"/>
        <v>3.3838232813141689</v>
      </c>
      <c r="Z46" s="134">
        <v>8.5</v>
      </c>
      <c r="AA46" s="76">
        <f t="shared" si="45"/>
        <v>6.1229805499134038</v>
      </c>
      <c r="AB46" s="76">
        <f t="shared" si="45"/>
        <v>-7.8646148470620787</v>
      </c>
      <c r="AC46" s="76">
        <f t="shared" si="45"/>
        <v>6.1584548185112498</v>
      </c>
      <c r="AD46" s="76">
        <f t="shared" si="45"/>
        <v>1.314938844655833</v>
      </c>
      <c r="AE46" s="76">
        <f t="shared" si="45"/>
        <v>1.4337558001875639</v>
      </c>
      <c r="AF46" s="76">
        <f t="shared" si="45"/>
        <v>2.99232968735621</v>
      </c>
      <c r="AG46" s="76">
        <f t="shared" si="45"/>
        <v>1.4286103366563774</v>
      </c>
      <c r="AH46" s="76">
        <f t="shared" si="45"/>
        <v>-5.1644479134300365</v>
      </c>
      <c r="AI46" s="76">
        <f t="shared" si="45"/>
        <v>1.2673767226763832</v>
      </c>
      <c r="AJ46" s="76">
        <f t="shared" si="45"/>
        <v>-6.8976387065489142E-2</v>
      </c>
      <c r="AK46" s="76">
        <f t="shared" si="45"/>
        <v>-0.15628568940019294</v>
      </c>
      <c r="AL46" s="76">
        <f t="shared" si="45"/>
        <v>1.7016077493863246</v>
      </c>
      <c r="AM46" s="76">
        <f t="shared" si="45"/>
        <v>3.3977528993170747</v>
      </c>
      <c r="AN46" s="76">
        <f t="shared" si="45"/>
        <v>2.5244928039893866</v>
      </c>
      <c r="AO46" s="76">
        <f t="shared" si="45"/>
        <v>2.4419979765438526</v>
      </c>
      <c r="AP46" s="76">
        <f t="shared" si="45"/>
        <v>0.44389402948710188</v>
      </c>
      <c r="AQ46" s="76">
        <f t="shared" si="45"/>
        <v>1.2723541037896746</v>
      </c>
      <c r="AR46" s="76">
        <f t="shared" si="45"/>
        <v>2.64751595320869</v>
      </c>
      <c r="AS46" s="76">
        <f t="shared" si="45"/>
        <v>-0.37772895002833318</v>
      </c>
      <c r="AT46" s="76">
        <f t="shared" si="45"/>
        <v>2.4413017550601879</v>
      </c>
      <c r="AU46" s="76">
        <f t="shared" si="45"/>
        <v>1.2872913194378777</v>
      </c>
      <c r="AV46" s="76">
        <f t="shared" si="45"/>
        <v>3.5788549417103743</v>
      </c>
      <c r="AW46" s="76">
        <f t="shared" si="45"/>
        <v>-2.9374065174403441E-2</v>
      </c>
      <c r="AX46" s="76">
        <f t="shared" si="45"/>
        <v>-3.4082922393193216</v>
      </c>
      <c r="AY46" s="76">
        <f t="shared" si="41"/>
        <v>-5.7361670713258706</v>
      </c>
      <c r="AZ46" s="76">
        <f t="shared" si="45"/>
        <v>5.5308408478562887</v>
      </c>
      <c r="BA46" s="76">
        <f t="shared" si="45"/>
        <v>1.3713382037511046</v>
      </c>
      <c r="BB46" s="76">
        <f t="shared" si="45"/>
        <v>4.2815997020525742</v>
      </c>
      <c r="BC46" s="76">
        <f t="shared" si="45"/>
        <v>1.7299680647660631</v>
      </c>
      <c r="BD46" s="76">
        <f t="shared" si="45"/>
        <v>-0.33519960521982695</v>
      </c>
      <c r="BE46" s="76">
        <f t="shared" si="45"/>
        <v>4.7745602636299012</v>
      </c>
      <c r="BF46" s="76">
        <f t="shared" si="42"/>
        <v>-3.6052551778346209</v>
      </c>
    </row>
    <row r="47" spans="1:58" ht="12" customHeight="1" x14ac:dyDescent="0.2">
      <c r="A47" s="85" t="s">
        <v>18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</row>
    <row r="48" spans="1:58" ht="12" customHeight="1" x14ac:dyDescent="0.2">
      <c r="A48" s="117" t="s">
        <v>128</v>
      </c>
      <c r="B48" s="129"/>
      <c r="C48" s="129" t="e">
        <f t="shared" ref="C48:BE48" si="46">(C19/B19-1)*100</f>
        <v>#DIV/0!</v>
      </c>
      <c r="D48" s="129" t="e">
        <f t="shared" si="46"/>
        <v>#DIV/0!</v>
      </c>
      <c r="E48" s="129" t="e">
        <f t="shared" si="46"/>
        <v>#DIV/0!</v>
      </c>
      <c r="F48" s="129" t="e">
        <f t="shared" si="46"/>
        <v>#DIV/0!</v>
      </c>
      <c r="G48" s="129" t="e">
        <f t="shared" si="46"/>
        <v>#DIV/0!</v>
      </c>
      <c r="H48" s="129" t="e">
        <f t="shared" si="46"/>
        <v>#DIV/0!</v>
      </c>
      <c r="I48" s="129">
        <f t="shared" si="46"/>
        <v>-6.3601492118157239</v>
      </c>
      <c r="J48" s="129">
        <f t="shared" si="46"/>
        <v>-2.7525309147308996</v>
      </c>
      <c r="K48" s="129">
        <f t="shared" si="46"/>
        <v>4.5029550150963438</v>
      </c>
      <c r="L48" s="129">
        <f t="shared" si="46"/>
        <v>6.1540665869833866</v>
      </c>
      <c r="M48" s="129">
        <f t="shared" si="46"/>
        <v>6.8714292673213606</v>
      </c>
      <c r="N48" s="129">
        <f t="shared" si="46"/>
        <v>1.1029718783781339</v>
      </c>
      <c r="O48" s="129">
        <f t="shared" si="46"/>
        <v>-2.3929273144026597</v>
      </c>
      <c r="P48" s="129">
        <f t="shared" si="46"/>
        <v>7.445564420403783</v>
      </c>
      <c r="Q48" s="129">
        <f t="shared" si="46"/>
        <v>6.9146612123987428</v>
      </c>
      <c r="R48" s="129">
        <f t="shared" si="46"/>
        <v>3.5898789359782413</v>
      </c>
      <c r="S48" s="129">
        <f t="shared" si="46"/>
        <v>-0.6656039333177155</v>
      </c>
      <c r="T48" s="129">
        <f t="shared" si="46"/>
        <v>-1.5895642170780544</v>
      </c>
      <c r="U48" s="129">
        <f t="shared" si="46"/>
        <v>-4.588076147620046</v>
      </c>
      <c r="V48" s="129">
        <f t="shared" si="46"/>
        <v>3.912058150120834</v>
      </c>
      <c r="W48" s="129">
        <f t="shared" si="46"/>
        <v>4.177038545320344</v>
      </c>
      <c r="X48" s="129">
        <f t="shared" si="46"/>
        <v>0.46854607566952922</v>
      </c>
      <c r="Y48" s="129">
        <f t="shared" si="46"/>
        <v>-2.6589827184845705</v>
      </c>
      <c r="Z48" s="129">
        <f t="shared" si="46"/>
        <v>11.733258248746981</v>
      </c>
      <c r="AA48" s="129">
        <f t="shared" si="46"/>
        <v>-2.6562452322891228</v>
      </c>
      <c r="AB48" s="129">
        <f t="shared" si="46"/>
        <v>1.081381583614216</v>
      </c>
      <c r="AC48" s="129">
        <f t="shared" si="46"/>
        <v>4.3632554364361864</v>
      </c>
      <c r="AD48" s="129">
        <f t="shared" si="46"/>
        <v>2.7567981297756505</v>
      </c>
      <c r="AE48" s="129">
        <f t="shared" si="46"/>
        <v>4.0818487907107848</v>
      </c>
      <c r="AF48" s="129">
        <f t="shared" si="46"/>
        <v>-3.7591711189979393</v>
      </c>
      <c r="AG48" s="129">
        <f t="shared" si="46"/>
        <v>1.6644193434417476</v>
      </c>
      <c r="AH48" s="129">
        <f t="shared" si="46"/>
        <v>-4.5360788029566335</v>
      </c>
      <c r="AI48" s="129">
        <f t="shared" si="46"/>
        <v>7.219920276281222</v>
      </c>
      <c r="AJ48" s="129">
        <f t="shared" si="46"/>
        <v>6.0192131906086521</v>
      </c>
      <c r="AK48" s="129">
        <f t="shared" si="46"/>
        <v>-4.1355001685532189</v>
      </c>
      <c r="AL48" s="129">
        <f t="shared" si="46"/>
        <v>8.9225030738132602</v>
      </c>
      <c r="AM48" s="129">
        <f t="shared" si="46"/>
        <v>0.36278190466074722</v>
      </c>
      <c r="AN48" s="129">
        <f t="shared" si="46"/>
        <v>1.8125548196394003</v>
      </c>
      <c r="AO48" s="129">
        <f t="shared" si="46"/>
        <v>-1.0564044249742888</v>
      </c>
      <c r="AP48" s="129">
        <f t="shared" si="46"/>
        <v>-1.5416960004185687</v>
      </c>
      <c r="AQ48" s="129">
        <f t="shared" si="46"/>
        <v>2.6329368540612297</v>
      </c>
      <c r="AR48" s="129">
        <f t="shared" si="46"/>
        <v>-0.72297936719916134</v>
      </c>
      <c r="AS48" s="129">
        <f t="shared" si="46"/>
        <v>2.7480325058679922</v>
      </c>
      <c r="AT48" s="129">
        <f t="shared" si="46"/>
        <v>5.1320803287727923</v>
      </c>
      <c r="AU48" s="129">
        <f t="shared" si="46"/>
        <v>-1.9565588107214649</v>
      </c>
      <c r="AV48" s="129">
        <f t="shared" si="46"/>
        <v>4.3923300173638102</v>
      </c>
      <c r="AW48" s="129">
        <f t="shared" si="46"/>
        <v>1.4004614749720368</v>
      </c>
      <c r="AX48" s="129">
        <f t="shared" si="46"/>
        <v>-4.3764829957799183</v>
      </c>
      <c r="AY48" s="129">
        <f t="shared" ref="AY48" si="47">(AY19/AX19-1)*100</f>
        <v>-25.187910591668484</v>
      </c>
      <c r="AZ48" s="129">
        <f t="shared" si="46"/>
        <v>35.781484237603564</v>
      </c>
      <c r="BA48" s="129">
        <f t="shared" si="46"/>
        <v>-0.49437635591956797</v>
      </c>
      <c r="BB48" s="129">
        <f t="shared" si="46"/>
        <v>-4.6916320564449387</v>
      </c>
      <c r="BC48" s="129">
        <f t="shared" si="46"/>
        <v>11.290205574317547</v>
      </c>
      <c r="BD48" s="129">
        <f t="shared" si="46"/>
        <v>-13.57231966846536</v>
      </c>
      <c r="BE48" s="129">
        <f t="shared" si="46"/>
        <v>6.5437265438499148</v>
      </c>
      <c r="BF48" s="129">
        <f t="shared" ref="BF48" si="48">(BF19/BE19-1)*100</f>
        <v>5.7308204610925673</v>
      </c>
    </row>
    <row r="49" spans="1:58" ht="12" customHeight="1" x14ac:dyDescent="0.2">
      <c r="A49" s="133"/>
      <c r="B49" s="76"/>
      <c r="C49" s="76"/>
      <c r="D49" s="76"/>
      <c r="E49" s="76"/>
      <c r="F49" s="76"/>
      <c r="G49" s="76"/>
      <c r="H49" s="76"/>
      <c r="I49" s="128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</row>
    <row r="50" spans="1:58" ht="12" customHeight="1" x14ac:dyDescent="0.2">
      <c r="A50" s="113" t="s">
        <v>100</v>
      </c>
      <c r="B50" s="76"/>
      <c r="C50" s="76"/>
      <c r="D50" s="76"/>
      <c r="E50" s="76"/>
      <c r="F50" s="76"/>
      <c r="G50" s="76"/>
      <c r="H50" s="76"/>
      <c r="I50" s="128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</row>
    <row r="51" spans="1:58" ht="12" customHeight="1" x14ac:dyDescent="0.2">
      <c r="A51" s="85" t="s">
        <v>0</v>
      </c>
      <c r="B51" s="76"/>
      <c r="C51" s="76" t="e">
        <f t="shared" ref="C51:BE51" si="49">(C22/B22-1)*100</f>
        <v>#DIV/0!</v>
      </c>
      <c r="D51" s="76" t="e">
        <f t="shared" si="49"/>
        <v>#DIV/0!</v>
      </c>
      <c r="E51" s="76" t="e">
        <f t="shared" si="49"/>
        <v>#DIV/0!</v>
      </c>
      <c r="F51" s="76" t="e">
        <f t="shared" si="49"/>
        <v>#DIV/0!</v>
      </c>
      <c r="G51" s="76" t="e">
        <f t="shared" si="49"/>
        <v>#DIV/0!</v>
      </c>
      <c r="H51" s="76" t="e">
        <f t="shared" si="49"/>
        <v>#DIV/0!</v>
      </c>
      <c r="I51" s="76">
        <f t="shared" si="49"/>
        <v>2.7107196191682004</v>
      </c>
      <c r="J51" s="76">
        <f t="shared" si="49"/>
        <v>6.0562354273673735</v>
      </c>
      <c r="K51" s="76">
        <f t="shared" si="49"/>
        <v>1.1541200970600407</v>
      </c>
      <c r="L51" s="76">
        <f t="shared" si="49"/>
        <v>1.69490435839732</v>
      </c>
      <c r="M51" s="76">
        <f t="shared" si="49"/>
        <v>1.6488974987920013</v>
      </c>
      <c r="N51" s="76">
        <f t="shared" si="49"/>
        <v>-0.85791613483565676</v>
      </c>
      <c r="O51" s="76">
        <f t="shared" si="49"/>
        <v>0.64402516338435412</v>
      </c>
      <c r="P51" s="76">
        <f t="shared" si="49"/>
        <v>0.63405532064093606</v>
      </c>
      <c r="Q51" s="76">
        <f t="shared" si="49"/>
        <v>0.95970491029606642</v>
      </c>
      <c r="R51" s="76">
        <f t="shared" si="49"/>
        <v>1.636098951905729</v>
      </c>
      <c r="S51" s="76">
        <f t="shared" si="49"/>
        <v>1.5793363188610687</v>
      </c>
      <c r="T51" s="76">
        <f t="shared" si="49"/>
        <v>0.37847489657651945</v>
      </c>
      <c r="U51" s="76">
        <f t="shared" si="49"/>
        <v>0.21617513169636116</v>
      </c>
      <c r="V51" s="76">
        <f t="shared" si="49"/>
        <v>-0.80917296254107152</v>
      </c>
      <c r="W51" s="76">
        <f t="shared" si="49"/>
        <v>-0.46877933430033991</v>
      </c>
      <c r="X51" s="76">
        <f t="shared" si="49"/>
        <v>3.7248209534057608E-2</v>
      </c>
      <c r="Y51" s="76">
        <f t="shared" si="49"/>
        <v>1.9807821776931522</v>
      </c>
      <c r="Z51" s="76">
        <f t="shared" si="49"/>
        <v>3.8028825731709848</v>
      </c>
      <c r="AA51" s="76">
        <f t="shared" si="49"/>
        <v>2.4686608449732361</v>
      </c>
      <c r="AB51" s="76">
        <f t="shared" si="49"/>
        <v>1.3474863554054473</v>
      </c>
      <c r="AC51" s="76">
        <f t="shared" si="49"/>
        <v>1.3307883917620389</v>
      </c>
      <c r="AD51" s="76">
        <f t="shared" si="49"/>
        <v>1.8318608686813675</v>
      </c>
      <c r="AE51" s="76">
        <f t="shared" si="49"/>
        <v>1.8861590245315529</v>
      </c>
      <c r="AF51" s="76">
        <f t="shared" si="49"/>
        <v>1.6010344935559973</v>
      </c>
      <c r="AG51" s="76">
        <f t="shared" si="49"/>
        <v>-6.8505362252913038E-2</v>
      </c>
      <c r="AH51" s="76">
        <f t="shared" si="49"/>
        <v>-1.5594977225824036</v>
      </c>
      <c r="AI51" s="76">
        <f t="shared" si="49"/>
        <v>-8.7757556721168584E-2</v>
      </c>
      <c r="AJ51" s="76">
        <f t="shared" si="49"/>
        <v>1.3917942494019675</v>
      </c>
      <c r="AK51" s="76">
        <f t="shared" si="49"/>
        <v>1.7919584633771857</v>
      </c>
      <c r="AL51" s="76">
        <f t="shared" si="49"/>
        <v>1.8904156765575664</v>
      </c>
      <c r="AM51" s="76">
        <f t="shared" si="49"/>
        <v>1.7035008806767005</v>
      </c>
      <c r="AN51" s="76">
        <f t="shared" si="49"/>
        <v>1.3441025162493458</v>
      </c>
      <c r="AO51" s="76">
        <f t="shared" si="49"/>
        <v>1.1659508483855108</v>
      </c>
      <c r="AP51" s="76">
        <f t="shared" si="49"/>
        <v>1.4411342814573347</v>
      </c>
      <c r="AQ51" s="76">
        <f t="shared" si="49"/>
        <v>1.6107033660306636</v>
      </c>
      <c r="AR51" s="76">
        <f t="shared" si="49"/>
        <v>1.2539449821797444</v>
      </c>
      <c r="AS51" s="76">
        <f t="shared" si="49"/>
        <v>1.5297536818350332</v>
      </c>
      <c r="AT51" s="76">
        <f t="shared" si="49"/>
        <v>2.1431751287192213</v>
      </c>
      <c r="AU51" s="76">
        <f t="shared" si="49"/>
        <v>2.4410941031316913</v>
      </c>
      <c r="AV51" s="76">
        <f t="shared" si="49"/>
        <v>2.005877300246528</v>
      </c>
      <c r="AW51" s="76">
        <f t="shared" si="49"/>
        <v>0.35471385093694963</v>
      </c>
      <c r="AX51" s="76">
        <f t="shared" si="49"/>
        <v>-1.7143637385332533</v>
      </c>
      <c r="AY51" s="76">
        <f t="shared" ref="AY51:AY54" si="50">(AY22/AX22-1)*100</f>
        <v>-1.206099268617844</v>
      </c>
      <c r="AZ51" s="76">
        <f t="shared" si="49"/>
        <v>0.94767073798680546</v>
      </c>
      <c r="BA51" s="76">
        <f t="shared" si="49"/>
        <v>1.7913074104636051</v>
      </c>
      <c r="BB51" s="76">
        <f t="shared" si="49"/>
        <v>2.1655931148856</v>
      </c>
      <c r="BC51" s="76">
        <f t="shared" si="49"/>
        <v>1.6334509801555486</v>
      </c>
      <c r="BD51" s="76">
        <f t="shared" si="49"/>
        <v>1.2311389700822906</v>
      </c>
      <c r="BE51" s="76">
        <f t="shared" si="49"/>
        <v>0.94791526805313442</v>
      </c>
      <c r="BF51" s="76">
        <f t="shared" ref="BF51:BF54" si="51">(BF22/BE22-1)*100</f>
        <v>1.4299784751049094</v>
      </c>
    </row>
    <row r="52" spans="1:58" ht="12" customHeight="1" x14ac:dyDescent="0.2">
      <c r="A52" s="116" t="s">
        <v>125</v>
      </c>
      <c r="B52" s="76"/>
      <c r="C52" s="76" t="e">
        <f t="shared" ref="C52:BE52" si="52">(C23/B23-1)*100</f>
        <v>#DIV/0!</v>
      </c>
      <c r="D52" s="76" t="e">
        <f t="shared" si="52"/>
        <v>#DIV/0!</v>
      </c>
      <c r="E52" s="76" t="e">
        <f t="shared" si="52"/>
        <v>#DIV/0!</v>
      </c>
      <c r="F52" s="76" t="e">
        <f t="shared" si="52"/>
        <v>#DIV/0!</v>
      </c>
      <c r="G52" s="76" t="e">
        <f t="shared" si="52"/>
        <v>#DIV/0!</v>
      </c>
      <c r="H52" s="76" t="e">
        <f t="shared" si="52"/>
        <v>#DIV/0!</v>
      </c>
      <c r="I52" s="76">
        <f t="shared" si="52"/>
        <v>3.2280585323440691</v>
      </c>
      <c r="J52" s="76">
        <f t="shared" si="52"/>
        <v>3.7069481056460019</v>
      </c>
      <c r="K52" s="76">
        <f t="shared" si="52"/>
        <v>-0.70392586877456864</v>
      </c>
      <c r="L52" s="76">
        <f t="shared" si="52"/>
        <v>-0.70812906402264453</v>
      </c>
      <c r="M52" s="76">
        <f t="shared" si="52"/>
        <v>1.6222713080257245</v>
      </c>
      <c r="N52" s="76">
        <f t="shared" si="52"/>
        <v>2.585768275180067</v>
      </c>
      <c r="O52" s="76">
        <f t="shared" si="52"/>
        <v>0.51130402917820561</v>
      </c>
      <c r="P52" s="76">
        <f t="shared" si="52"/>
        <v>-2.1169102782651272</v>
      </c>
      <c r="Q52" s="76">
        <f t="shared" si="52"/>
        <v>-2.9033301955550428</v>
      </c>
      <c r="R52" s="76">
        <f t="shared" si="52"/>
        <v>-0.90204731193525012</v>
      </c>
      <c r="S52" s="76">
        <f t="shared" si="52"/>
        <v>0.37049395642174687</v>
      </c>
      <c r="T52" s="76">
        <f t="shared" si="52"/>
        <v>-8.5566105122747427E-2</v>
      </c>
      <c r="U52" s="76">
        <f t="shared" si="52"/>
        <v>2.8638015763293945</v>
      </c>
      <c r="V52" s="76">
        <f t="shared" si="52"/>
        <v>-1.392661107111981</v>
      </c>
      <c r="W52" s="76">
        <f t="shared" si="52"/>
        <v>-1.1957133968346079</v>
      </c>
      <c r="X52" s="76">
        <f t="shared" si="52"/>
        <v>0.26185153070013012</v>
      </c>
      <c r="Y52" s="76">
        <f t="shared" si="52"/>
        <v>0.52786204694226235</v>
      </c>
      <c r="Z52" s="76">
        <f t="shared" si="52"/>
        <v>0.85394097660256296</v>
      </c>
      <c r="AA52" s="76">
        <f t="shared" si="52"/>
        <v>3.113577468658546</v>
      </c>
      <c r="AB52" s="76">
        <f t="shared" si="52"/>
        <v>3.5432239106809371</v>
      </c>
      <c r="AC52" s="76">
        <f t="shared" si="52"/>
        <v>1.2476486654500407</v>
      </c>
      <c r="AD52" s="76">
        <f t="shared" si="52"/>
        <v>-0.16754948260792046</v>
      </c>
      <c r="AE52" s="76">
        <f t="shared" si="52"/>
        <v>0.23864406411180372</v>
      </c>
      <c r="AF52" s="76">
        <f t="shared" si="52"/>
        <v>0.53145067634072785</v>
      </c>
      <c r="AG52" s="76">
        <f t="shared" si="52"/>
        <v>1.0999581424143701</v>
      </c>
      <c r="AH52" s="76">
        <f t="shared" si="52"/>
        <v>0.33273312092114704</v>
      </c>
      <c r="AI52" s="76">
        <f t="shared" si="52"/>
        <v>-0.18428072432401521</v>
      </c>
      <c r="AJ52" s="76">
        <f t="shared" si="52"/>
        <v>0.70081632305007968</v>
      </c>
      <c r="AK52" s="76">
        <f t="shared" si="52"/>
        <v>2.2403613124694965</v>
      </c>
      <c r="AL52" s="76">
        <f t="shared" si="52"/>
        <v>2.2345364653878264</v>
      </c>
      <c r="AM52" s="76">
        <f t="shared" si="52"/>
        <v>1.2236562343757917</v>
      </c>
      <c r="AN52" s="76">
        <f t="shared" si="52"/>
        <v>0.61725216107042513</v>
      </c>
      <c r="AO52" s="76">
        <f t="shared" si="52"/>
        <v>0.3120405656677816</v>
      </c>
      <c r="AP52" s="76">
        <f t="shared" si="52"/>
        <v>0.75502723603240174</v>
      </c>
      <c r="AQ52" s="76">
        <f t="shared" si="52"/>
        <v>0.69800296079733926</v>
      </c>
      <c r="AR52" s="76">
        <f t="shared" si="52"/>
        <v>1.1312879093615447</v>
      </c>
      <c r="AS52" s="76">
        <f t="shared" si="52"/>
        <v>1.7262376745741825</v>
      </c>
      <c r="AT52" s="76">
        <f t="shared" si="52"/>
        <v>2.5367102662807506</v>
      </c>
      <c r="AU52" s="76">
        <f t="shared" si="52"/>
        <v>1.9415355243697752</v>
      </c>
      <c r="AV52" s="76">
        <f t="shared" si="52"/>
        <v>0.37029894127666996</v>
      </c>
      <c r="AW52" s="76">
        <f t="shared" si="52"/>
        <v>0.48499365074456957</v>
      </c>
      <c r="AX52" s="76">
        <f t="shared" si="52"/>
        <v>1.5355359623138165</v>
      </c>
      <c r="AY52" s="76">
        <f t="shared" si="50"/>
        <v>1.9125064884149445</v>
      </c>
      <c r="AZ52" s="76">
        <f t="shared" si="52"/>
        <v>1.8607406609262522</v>
      </c>
      <c r="BA52" s="76">
        <f t="shared" si="52"/>
        <v>0.86562326188002192</v>
      </c>
      <c r="BB52" s="76">
        <f t="shared" si="52"/>
        <v>-5.2668775602593421E-2</v>
      </c>
      <c r="BC52" s="76">
        <f t="shared" si="52"/>
        <v>0.68772067499849321</v>
      </c>
      <c r="BD52" s="76">
        <f t="shared" si="52"/>
        <v>1.5239520659845907</v>
      </c>
      <c r="BE52" s="76">
        <f t="shared" si="52"/>
        <v>-0.76396574941903772</v>
      </c>
      <c r="BF52" s="76">
        <f t="shared" si="51"/>
        <v>-1.7714573160354075</v>
      </c>
    </row>
    <row r="53" spans="1:58" ht="12" customHeight="1" x14ac:dyDescent="0.2">
      <c r="A53" s="116" t="s">
        <v>126</v>
      </c>
      <c r="B53" s="76"/>
      <c r="C53" s="76" t="e">
        <f t="shared" ref="C53:BE53" si="53">(C24/B24-1)*100</f>
        <v>#DIV/0!</v>
      </c>
      <c r="D53" s="76" t="e">
        <f t="shared" si="53"/>
        <v>#DIV/0!</v>
      </c>
      <c r="E53" s="76" t="e">
        <f t="shared" si="53"/>
        <v>#DIV/0!</v>
      </c>
      <c r="F53" s="76" t="e">
        <f t="shared" si="53"/>
        <v>#DIV/0!</v>
      </c>
      <c r="G53" s="76" t="e">
        <f t="shared" si="53"/>
        <v>#DIV/0!</v>
      </c>
      <c r="H53" s="76" t="e">
        <f t="shared" si="53"/>
        <v>#DIV/0!</v>
      </c>
      <c r="I53" s="76">
        <f t="shared" si="53"/>
        <v>1.8136042673445374</v>
      </c>
      <c r="J53" s="76">
        <f t="shared" si="53"/>
        <v>1.9420020374493641</v>
      </c>
      <c r="K53" s="76">
        <f t="shared" si="53"/>
        <v>2.5152166872969284</v>
      </c>
      <c r="L53" s="76">
        <f t="shared" si="53"/>
        <v>3.6094023218259386</v>
      </c>
      <c r="M53" s="76">
        <f t="shared" si="53"/>
        <v>3.0243737366293821</v>
      </c>
      <c r="N53" s="76">
        <f t="shared" si="53"/>
        <v>0.7534426302350683</v>
      </c>
      <c r="O53" s="76">
        <f t="shared" si="53"/>
        <v>-0.11328669418736448</v>
      </c>
      <c r="P53" s="76">
        <f t="shared" si="53"/>
        <v>2.3908762601476674E-2</v>
      </c>
      <c r="Q53" s="76">
        <f t="shared" si="53"/>
        <v>0.71473931581260697</v>
      </c>
      <c r="R53" s="76">
        <f t="shared" si="53"/>
        <v>2.3326946650725322</v>
      </c>
      <c r="S53" s="76">
        <f t="shared" si="53"/>
        <v>1.3014946925937299</v>
      </c>
      <c r="T53" s="76">
        <f t="shared" si="53"/>
        <v>0.13868012208950731</v>
      </c>
      <c r="U53" s="76">
        <f t="shared" si="53"/>
        <v>-0.23612298202972948</v>
      </c>
      <c r="V53" s="76">
        <f t="shared" si="53"/>
        <v>-0.19743516132553207</v>
      </c>
      <c r="W53" s="76">
        <f t="shared" si="53"/>
        <v>-9.709855148158919E-2</v>
      </c>
      <c r="X53" s="76">
        <f t="shared" si="53"/>
        <v>-0.30970508106455963</v>
      </c>
      <c r="Y53" s="76">
        <f t="shared" si="53"/>
        <v>1.1184406627970489</v>
      </c>
      <c r="Z53" s="76">
        <f t="shared" si="53"/>
        <v>3.8460874875345441</v>
      </c>
      <c r="AA53" s="76">
        <f t="shared" si="53"/>
        <v>3.30629558180493</v>
      </c>
      <c r="AB53" s="76">
        <f t="shared" si="53"/>
        <v>1.2671204242622691</v>
      </c>
      <c r="AC53" s="76">
        <f t="shared" si="53"/>
        <v>1.1789289247184476</v>
      </c>
      <c r="AD53" s="76">
        <f t="shared" si="53"/>
        <v>2.83512039915923</v>
      </c>
      <c r="AE53" s="76">
        <f t="shared" si="53"/>
        <v>3.3322303695452637</v>
      </c>
      <c r="AF53" s="76">
        <f t="shared" si="53"/>
        <v>2.0978808804417826</v>
      </c>
      <c r="AG53" s="76">
        <f t="shared" si="53"/>
        <v>-1.5311946966651835</v>
      </c>
      <c r="AH53" s="76">
        <f t="shared" si="53"/>
        <v>-3.0979972741866146</v>
      </c>
      <c r="AI53" s="76">
        <f t="shared" si="53"/>
        <v>1.7560923345727453E-2</v>
      </c>
      <c r="AJ53" s="76">
        <f t="shared" si="53"/>
        <v>3.9291971582809282</v>
      </c>
      <c r="AK53" s="76">
        <f t="shared" si="53"/>
        <v>4.1670666851627347</v>
      </c>
      <c r="AL53" s="76">
        <f t="shared" si="53"/>
        <v>1.901767469919724</v>
      </c>
      <c r="AM53" s="76">
        <f t="shared" si="53"/>
        <v>-6.1669737871539176E-2</v>
      </c>
      <c r="AN53" s="76">
        <f t="shared" si="53"/>
        <v>-0.52413228238760157</v>
      </c>
      <c r="AO53" s="76">
        <f t="shared" si="53"/>
        <v>1.1335282867922514</v>
      </c>
      <c r="AP53" s="76">
        <f t="shared" si="53"/>
        <v>3.3878379074291809</v>
      </c>
      <c r="AQ53" s="76">
        <f t="shared" si="53"/>
        <v>3.1389148327280569</v>
      </c>
      <c r="AR53" s="76">
        <f t="shared" si="53"/>
        <v>1.0894925262255883</v>
      </c>
      <c r="AS53" s="76">
        <f t="shared" si="53"/>
        <v>1.5656096501554195</v>
      </c>
      <c r="AT53" s="76">
        <f t="shared" si="53"/>
        <v>3.1153812247123547</v>
      </c>
      <c r="AU53" s="76">
        <f t="shared" si="53"/>
        <v>3.311117639478689</v>
      </c>
      <c r="AV53" s="76">
        <f t="shared" si="53"/>
        <v>2.7479199662421072</v>
      </c>
      <c r="AW53" s="76">
        <f t="shared" si="53"/>
        <v>-2.5683124038644589E-2</v>
      </c>
      <c r="AX53" s="76">
        <f t="shared" si="53"/>
        <v>-3.4684046249557121</v>
      </c>
      <c r="AY53" s="76">
        <f t="shared" si="50"/>
        <v>-1.9887284102258262</v>
      </c>
      <c r="AZ53" s="76">
        <f t="shared" si="53"/>
        <v>1.7105412684476073</v>
      </c>
      <c r="BA53" s="76">
        <f t="shared" si="53"/>
        <v>2.1534731749843328</v>
      </c>
      <c r="BB53" s="76">
        <f t="shared" si="53"/>
        <v>1.9692132379840244</v>
      </c>
      <c r="BC53" s="76">
        <f t="shared" si="53"/>
        <v>1.7760433105333817</v>
      </c>
      <c r="BD53" s="76">
        <f t="shared" si="53"/>
        <v>1.2995614948790424</v>
      </c>
      <c r="BE53" s="76">
        <f t="shared" si="53"/>
        <v>2.2027028817839467</v>
      </c>
      <c r="BF53" s="76">
        <f t="shared" si="51"/>
        <v>3.1056220994162276</v>
      </c>
    </row>
    <row r="54" spans="1:58" ht="12" customHeight="1" x14ac:dyDescent="0.2">
      <c r="A54" s="116" t="s">
        <v>127</v>
      </c>
      <c r="B54" s="76"/>
      <c r="C54" s="76" t="e">
        <f t="shared" ref="C54:BE54" si="54">(C25/B25-1)*100</f>
        <v>#DIV/0!</v>
      </c>
      <c r="D54" s="76" t="e">
        <f t="shared" si="54"/>
        <v>#DIV/0!</v>
      </c>
      <c r="E54" s="76" t="e">
        <f t="shared" si="54"/>
        <v>#DIV/0!</v>
      </c>
      <c r="F54" s="76" t="e">
        <f t="shared" si="54"/>
        <v>#DIV/0!</v>
      </c>
      <c r="G54" s="76" t="e">
        <f t="shared" si="54"/>
        <v>#DIV/0!</v>
      </c>
      <c r="H54" s="76" t="e">
        <f t="shared" si="54"/>
        <v>#DIV/0!</v>
      </c>
      <c r="I54" s="76">
        <f t="shared" si="54"/>
        <v>4.0459283322204609</v>
      </c>
      <c r="J54" s="76">
        <f t="shared" si="54"/>
        <v>11.211872878270746</v>
      </c>
      <c r="K54" s="76">
        <f t="shared" si="54"/>
        <v>1.286306284148564</v>
      </c>
      <c r="L54" s="76">
        <f t="shared" si="54"/>
        <v>1.4673575440003139</v>
      </c>
      <c r="M54" s="76">
        <f t="shared" si="54"/>
        <v>0.39369298523221907</v>
      </c>
      <c r="N54" s="76">
        <f t="shared" si="54"/>
        <v>-4.1416953100760434</v>
      </c>
      <c r="O54" s="76">
        <f t="shared" si="54"/>
        <v>1.207550307930183</v>
      </c>
      <c r="P54" s="76">
        <f t="shared" si="54"/>
        <v>2.1816636484730756</v>
      </c>
      <c r="Q54" s="76">
        <f t="shared" si="54"/>
        <v>2.6354927962629837</v>
      </c>
      <c r="R54" s="76">
        <f t="shared" si="54"/>
        <v>2.4311930858176289</v>
      </c>
      <c r="S54" s="76">
        <f t="shared" si="54"/>
        <v>2.6389243753712988</v>
      </c>
      <c r="T54" s="76">
        <f t="shared" si="54"/>
        <v>1.2455492777864396</v>
      </c>
      <c r="U54" s="76">
        <f t="shared" si="54"/>
        <v>-0.61598169296969152</v>
      </c>
      <c r="V54" s="76">
        <f t="shared" si="54"/>
        <v>-1.2264640408278904</v>
      </c>
      <c r="W54" s="76">
        <f t="shared" si="54"/>
        <v>-0.87421070663011857</v>
      </c>
      <c r="X54" s="76">
        <f t="shared" si="54"/>
        <v>-9.4633703093305321E-2</v>
      </c>
      <c r="Y54" s="76">
        <f t="shared" si="54"/>
        <v>3.1649160410635924</v>
      </c>
      <c r="Z54" s="76">
        <f t="shared" si="54"/>
        <v>5.5043509907114485</v>
      </c>
      <c r="AA54" s="76">
        <f t="shared" si="54"/>
        <v>1.9679307789578493</v>
      </c>
      <c r="AB54" s="76">
        <f t="shared" si="54"/>
        <v>0.31474328543892316</v>
      </c>
      <c r="AC54" s="76">
        <f t="shared" si="54"/>
        <v>1.1654139304418498</v>
      </c>
      <c r="AD54" s="76">
        <f t="shared" si="54"/>
        <v>1.9916284848556343</v>
      </c>
      <c r="AE54" s="76">
        <f t="shared" si="54"/>
        <v>1.996689755436698</v>
      </c>
      <c r="AF54" s="76">
        <f t="shared" si="54"/>
        <v>2.1668176702563047</v>
      </c>
      <c r="AG54" s="76">
        <f t="shared" si="54"/>
        <v>0.49458894644802687</v>
      </c>
      <c r="AH54" s="76">
        <f t="shared" si="54"/>
        <v>-1.8684872517384599</v>
      </c>
      <c r="AI54" s="76">
        <f t="shared" si="54"/>
        <v>-0.72692686486452995</v>
      </c>
      <c r="AJ54" s="76">
        <f t="shared" si="54"/>
        <v>-0.23425371117078431</v>
      </c>
      <c r="AK54" s="76">
        <f t="shared" si="54"/>
        <v>6.2912698846062654E-2</v>
      </c>
      <c r="AL54" s="76">
        <f t="shared" si="54"/>
        <v>1.6628043088153799</v>
      </c>
      <c r="AM54" s="76">
        <f t="shared" si="54"/>
        <v>2.9610824371870015</v>
      </c>
      <c r="AN54" s="76">
        <f t="shared" si="54"/>
        <v>2.9665893940965971</v>
      </c>
      <c r="AO54" s="76">
        <f t="shared" si="54"/>
        <v>1.9385324111612867</v>
      </c>
      <c r="AP54" s="76">
        <f t="shared" si="54"/>
        <v>0.99446143807846443</v>
      </c>
      <c r="AQ54" s="76">
        <f t="shared" si="54"/>
        <v>1.3414510924067313</v>
      </c>
      <c r="AR54" s="76">
        <f t="shared" si="54"/>
        <v>1.4700811533192359</v>
      </c>
      <c r="AS54" s="76">
        <f t="shared" si="54"/>
        <v>1.2122776693333392</v>
      </c>
      <c r="AT54" s="76">
        <f t="shared" si="54"/>
        <v>1.2720756305479641</v>
      </c>
      <c r="AU54" s="76">
        <f t="shared" si="54"/>
        <v>2.351394365780668</v>
      </c>
      <c r="AV54" s="76">
        <f t="shared" si="54"/>
        <v>2.3697271367329797</v>
      </c>
      <c r="AW54" s="76">
        <f t="shared" si="54"/>
        <v>0.45783417918026093</v>
      </c>
      <c r="AX54" s="76">
        <f t="shared" si="54"/>
        <v>-2.2664380036694798</v>
      </c>
      <c r="AY54" s="76">
        <f t="shared" si="50"/>
        <v>-2.4888673902428993</v>
      </c>
      <c r="AZ54" s="76">
        <f t="shared" si="54"/>
        <v>1.8043030376091451E-2</v>
      </c>
      <c r="BA54" s="76">
        <f t="shared" si="54"/>
        <v>2.4550646618578975</v>
      </c>
      <c r="BB54" s="76">
        <f t="shared" si="54"/>
        <v>3.8848109658589314</v>
      </c>
      <c r="BC54" s="76">
        <f t="shared" si="54"/>
        <v>2.4455864532591853</v>
      </c>
      <c r="BD54" s="76">
        <f t="shared" si="54"/>
        <v>1.4575811917748593</v>
      </c>
      <c r="BE54" s="76">
        <f t="shared" si="54"/>
        <v>1.0285202769219959</v>
      </c>
      <c r="BF54" s="76">
        <f t="shared" si="51"/>
        <v>1.7213416162882078</v>
      </c>
    </row>
    <row r="55" spans="1:58" ht="12" customHeight="1" x14ac:dyDescent="0.2">
      <c r="A55" s="85" t="s">
        <v>18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</row>
    <row r="56" spans="1:58" ht="12" customHeight="1" thickBot="1" x14ac:dyDescent="0.25">
      <c r="A56" s="93" t="s">
        <v>128</v>
      </c>
      <c r="B56" s="135"/>
      <c r="C56" s="135" t="e">
        <f t="shared" ref="C56:BE56" si="55">(C27/B27-1)*100</f>
        <v>#DIV/0!</v>
      </c>
      <c r="D56" s="135" t="e">
        <f t="shared" si="55"/>
        <v>#DIV/0!</v>
      </c>
      <c r="E56" s="135" t="e">
        <f t="shared" si="55"/>
        <v>#DIV/0!</v>
      </c>
      <c r="F56" s="135" t="e">
        <f t="shared" si="55"/>
        <v>#DIV/0!</v>
      </c>
      <c r="G56" s="135" t="e">
        <f t="shared" si="55"/>
        <v>#DIV/0!</v>
      </c>
      <c r="H56" s="135" t="e">
        <f t="shared" si="55"/>
        <v>#DIV/0!</v>
      </c>
      <c r="I56" s="135">
        <f t="shared" si="55"/>
        <v>-5.113201154294666</v>
      </c>
      <c r="J56" s="135">
        <f t="shared" si="55"/>
        <v>-2.7502914327988903</v>
      </c>
      <c r="K56" s="135">
        <f t="shared" si="55"/>
        <v>3.5077121177351733</v>
      </c>
      <c r="L56" s="135">
        <f t="shared" si="55"/>
        <v>6.9806689469148031</v>
      </c>
      <c r="M56" s="135">
        <f t="shared" si="55"/>
        <v>5.6458359019834647</v>
      </c>
      <c r="N56" s="135">
        <f t="shared" si="55"/>
        <v>1.3990434144246722</v>
      </c>
      <c r="O56" s="135">
        <f t="shared" si="55"/>
        <v>0.49978152781597895</v>
      </c>
      <c r="P56" s="135">
        <f t="shared" si="55"/>
        <v>4.7321213196818812</v>
      </c>
      <c r="Q56" s="135">
        <f t="shared" si="55"/>
        <v>6.7541689666493543</v>
      </c>
      <c r="R56" s="135">
        <f t="shared" si="55"/>
        <v>3.4503581688799745</v>
      </c>
      <c r="S56" s="135">
        <f t="shared" si="55"/>
        <v>5.278354312161504E-2</v>
      </c>
      <c r="T56" s="135">
        <f t="shared" si="55"/>
        <v>-2.9267990319020942</v>
      </c>
      <c r="U56" s="135">
        <f t="shared" si="55"/>
        <v>-2.2207081153852726</v>
      </c>
      <c r="V56" s="135">
        <f t="shared" si="55"/>
        <v>2.1069551886217175</v>
      </c>
      <c r="W56" s="135">
        <f t="shared" si="55"/>
        <v>3.7689821988696304</v>
      </c>
      <c r="X56" s="135">
        <f t="shared" si="55"/>
        <v>1.4315124318863504</v>
      </c>
      <c r="Y56" s="135">
        <f t="shared" si="55"/>
        <v>2.7523908410901576</v>
      </c>
      <c r="Z56" s="135">
        <f t="shared" si="55"/>
        <v>2.9420968670406111</v>
      </c>
      <c r="AA56" s="135">
        <f t="shared" si="55"/>
        <v>0.44827947834076287</v>
      </c>
      <c r="AB56" s="135">
        <f t="shared" si="55"/>
        <v>0.84714282387696738</v>
      </c>
      <c r="AC56" s="135">
        <f t="shared" si="55"/>
        <v>3.3796596050490901</v>
      </c>
      <c r="AD56" s="135">
        <f t="shared" si="55"/>
        <v>4.2452544749010279</v>
      </c>
      <c r="AE56" s="135">
        <f t="shared" si="55"/>
        <v>1.4878857203396656</v>
      </c>
      <c r="AF56" s="135">
        <f t="shared" si="55"/>
        <v>-0.36712288851427077</v>
      </c>
      <c r="AG56" s="135">
        <f t="shared" si="55"/>
        <v>-2.2538730997978873</v>
      </c>
      <c r="AH56" s="135">
        <f t="shared" si="55"/>
        <v>-0.14253156567152203</v>
      </c>
      <c r="AI56" s="135">
        <f t="shared" si="55"/>
        <v>4.27101927510527</v>
      </c>
      <c r="AJ56" s="135">
        <f t="shared" si="55"/>
        <v>5.1317037864556214</v>
      </c>
      <c r="AK56" s="135">
        <f t="shared" si="55"/>
        <v>2.4282378822422235</v>
      </c>
      <c r="AL56" s="135">
        <f t="shared" si="55"/>
        <v>2.0904032328975086</v>
      </c>
      <c r="AM56" s="135">
        <f t="shared" si="55"/>
        <v>2.199994694943852</v>
      </c>
      <c r="AN56" s="135">
        <f t="shared" si="55"/>
        <v>0.58119471760842423</v>
      </c>
      <c r="AO56" s="135">
        <f t="shared" si="55"/>
        <v>-0.73411540033291312</v>
      </c>
      <c r="AP56" s="135">
        <f t="shared" si="55"/>
        <v>-0.49396035310140807</v>
      </c>
      <c r="AQ56" s="135">
        <f t="shared" si="55"/>
        <v>0.66320372767996183</v>
      </c>
      <c r="AR56" s="135">
        <f t="shared" si="55"/>
        <v>0.88712095031040494</v>
      </c>
      <c r="AS56" s="135">
        <f t="shared" si="55"/>
        <v>2.8216285835507282</v>
      </c>
      <c r="AT56" s="135">
        <f t="shared" si="55"/>
        <v>2.7544495296068616</v>
      </c>
      <c r="AU56" s="135">
        <f t="shared" si="55"/>
        <v>1.3337527077650346</v>
      </c>
      <c r="AV56" s="135">
        <f t="shared" si="55"/>
        <v>2.2378232236703877</v>
      </c>
      <c r="AW56" s="135">
        <f t="shared" si="55"/>
        <v>0.75811392136764244</v>
      </c>
      <c r="AX56" s="135">
        <f t="shared" si="55"/>
        <v>-1.9795700067109068</v>
      </c>
      <c r="AY56" s="135">
        <f t="shared" ref="AY56" si="56">(AY27/AX27-1)*100</f>
        <v>-0.56270306498414913</v>
      </c>
      <c r="AZ56" s="135">
        <f t="shared" si="55"/>
        <v>0.72673707940646981</v>
      </c>
      <c r="BA56" s="135">
        <f t="shared" si="55"/>
        <v>-0.48968425092552614</v>
      </c>
      <c r="BB56" s="135">
        <f t="shared" si="55"/>
        <v>-0.21311199887119603</v>
      </c>
      <c r="BC56" s="135">
        <f t="shared" si="55"/>
        <v>-1.0062444821353211</v>
      </c>
      <c r="BD56" s="135">
        <f t="shared" si="55"/>
        <v>-1.6968221031570474</v>
      </c>
      <c r="BE56" s="135">
        <f t="shared" si="55"/>
        <v>1.4695838698657537</v>
      </c>
      <c r="BF56" s="135">
        <f t="shared" ref="BF56" si="57">(BF27/BE27-1)*100</f>
        <v>3.9507008858473913</v>
      </c>
    </row>
    <row r="57" spans="1:58" ht="12" customHeight="1" x14ac:dyDescent="0.2">
      <c r="A57" s="124" t="s">
        <v>50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</sheetData>
  <mergeCells count="30">
    <mergeCell ref="BD32:BF32"/>
    <mergeCell ref="BD3:BF3"/>
    <mergeCell ref="AZ3:BC3"/>
    <mergeCell ref="AZ32:BC32"/>
    <mergeCell ref="T32:W32"/>
    <mergeCell ref="AR32:AU32"/>
    <mergeCell ref="AJ3:AM3"/>
    <mergeCell ref="AR3:AU3"/>
    <mergeCell ref="AJ32:AM32"/>
    <mergeCell ref="AF32:AI32"/>
    <mergeCell ref="AF3:AI3"/>
    <mergeCell ref="AB3:AE3"/>
    <mergeCell ref="AB32:AE32"/>
    <mergeCell ref="X32:AA32"/>
    <mergeCell ref="AO32:AQ32"/>
    <mergeCell ref="AO3:AQ3"/>
    <mergeCell ref="AV32:AY32"/>
    <mergeCell ref="AV3:AY3"/>
    <mergeCell ref="B32:C32"/>
    <mergeCell ref="D32:G32"/>
    <mergeCell ref="H32:K32"/>
    <mergeCell ref="P32:S32"/>
    <mergeCell ref="H3:K3"/>
    <mergeCell ref="L3:O3"/>
    <mergeCell ref="L32:O32"/>
    <mergeCell ref="X3:AA3"/>
    <mergeCell ref="T3:W3"/>
    <mergeCell ref="B3:C3"/>
    <mergeCell ref="D3:G3"/>
    <mergeCell ref="P3:S3"/>
  </mergeCells>
  <conditionalFormatting sqref="C35:AQ56">
    <cfRule type="cellIs" dxfId="55" priority="25" operator="lessThan">
      <formula>0</formula>
    </cfRule>
    <cfRule type="cellIs" dxfId="54" priority="26" operator="lessThan">
      <formula>-40.58231656</formula>
    </cfRule>
    <cfRule type="cellIs" dxfId="53" priority="27" operator="lessThan">
      <formula>0</formula>
    </cfRule>
  </conditionalFormatting>
  <conditionalFormatting sqref="AR35:AR56">
    <cfRule type="cellIs" dxfId="52" priority="22" operator="lessThan">
      <formula>0</formula>
    </cfRule>
    <cfRule type="cellIs" dxfId="51" priority="23" operator="lessThan">
      <formula>-40.58231656</formula>
    </cfRule>
    <cfRule type="cellIs" dxfId="50" priority="24" operator="lessThan">
      <formula>0</formula>
    </cfRule>
  </conditionalFormatting>
  <conditionalFormatting sqref="AS35:AU56">
    <cfRule type="cellIs" dxfId="49" priority="19" operator="lessThan">
      <formula>0</formula>
    </cfRule>
    <cfRule type="cellIs" dxfId="48" priority="20" operator="lessThan">
      <formula>-40.58231656</formula>
    </cfRule>
    <cfRule type="cellIs" dxfId="47" priority="21" operator="lessThan">
      <formula>0</formula>
    </cfRule>
  </conditionalFormatting>
  <conditionalFormatting sqref="AV35:AY56">
    <cfRule type="cellIs" dxfId="46" priority="7" operator="lessThan">
      <formula>0</formula>
    </cfRule>
    <cfRule type="cellIs" dxfId="45" priority="8" operator="lessThan">
      <formula>-40.58231656</formula>
    </cfRule>
    <cfRule type="cellIs" dxfId="44" priority="9" operator="lessThan">
      <formula>0</formula>
    </cfRule>
  </conditionalFormatting>
  <conditionalFormatting sqref="AZ35:BF56">
    <cfRule type="cellIs" dxfId="43" priority="1" operator="lessThan">
      <formula>0</formula>
    </cfRule>
    <cfRule type="cellIs" dxfId="42" priority="2" operator="lessThan">
      <formula>-40.58231656</formula>
    </cfRule>
    <cfRule type="cellIs" dxfId="41" priority="3" operator="lessThan">
      <formula>0</formula>
    </cfRule>
  </conditionalFormatting>
  <pageMargins left="0.51181102362204722" right="0" top="0.51181102362204722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Q56"/>
  <sheetViews>
    <sheetView view="pageBreakPreview" zoomScaleSheetLayoutView="100" workbookViewId="0">
      <selection activeCell="Z24" sqref="Z24"/>
    </sheetView>
  </sheetViews>
  <sheetFormatPr defaultRowHeight="11.25" x14ac:dyDescent="0.2"/>
  <cols>
    <col min="1" max="1" width="28.42578125" style="36" customWidth="1"/>
    <col min="2" max="8" width="7.85546875" style="36" hidden="1" customWidth="1"/>
    <col min="9" max="23" width="6.28515625" style="36" hidden="1" customWidth="1"/>
    <col min="24" max="40" width="6.28515625" style="36" customWidth="1"/>
    <col min="41" max="41" width="7.140625" style="36" customWidth="1"/>
    <col min="42" max="43" width="6.28515625" style="36" customWidth="1"/>
    <col min="44" max="16384" width="9.140625" style="36"/>
  </cols>
  <sheetData>
    <row r="2" spans="1:43" ht="12" thickBot="1" x14ac:dyDescent="0.25">
      <c r="X2" s="38" t="s">
        <v>110</v>
      </c>
    </row>
    <row r="3" spans="1:43" s="37" customFormat="1" ht="15" customHeight="1" x14ac:dyDescent="0.2">
      <c r="B3" s="224" t="s">
        <v>67</v>
      </c>
      <c r="C3" s="224"/>
      <c r="D3" s="224" t="s">
        <v>66</v>
      </c>
      <c r="E3" s="224"/>
      <c r="F3" s="224"/>
      <c r="G3" s="224"/>
      <c r="H3" s="224" t="s">
        <v>60</v>
      </c>
      <c r="I3" s="224"/>
      <c r="J3" s="224"/>
      <c r="K3" s="224"/>
      <c r="L3" s="224" t="s">
        <v>61</v>
      </c>
      <c r="M3" s="224"/>
      <c r="N3" s="224"/>
      <c r="O3" s="224"/>
      <c r="P3" s="224" t="s">
        <v>62</v>
      </c>
      <c r="Q3" s="224"/>
      <c r="R3" s="224"/>
      <c r="S3" s="224"/>
      <c r="U3" s="224" t="s">
        <v>63</v>
      </c>
      <c r="V3" s="224"/>
      <c r="W3" s="224"/>
      <c r="X3" s="224" t="s">
        <v>64</v>
      </c>
      <c r="Y3" s="224"/>
      <c r="Z3" s="224"/>
      <c r="AA3" s="224"/>
      <c r="AB3" s="224" t="s">
        <v>65</v>
      </c>
      <c r="AC3" s="224"/>
      <c r="AD3" s="224"/>
      <c r="AE3" s="224"/>
      <c r="AF3" s="224" t="s">
        <v>77</v>
      </c>
      <c r="AG3" s="224"/>
      <c r="AH3" s="224"/>
      <c r="AI3" s="224"/>
      <c r="AJ3" s="224" t="s">
        <v>80</v>
      </c>
      <c r="AK3" s="224"/>
      <c r="AL3" s="224"/>
      <c r="AM3" s="224"/>
      <c r="AN3" s="224" t="s">
        <v>92</v>
      </c>
      <c r="AO3" s="224"/>
      <c r="AP3" s="224"/>
      <c r="AQ3" s="224"/>
    </row>
    <row r="4" spans="1:43" s="45" customFormat="1" x14ac:dyDescent="0.2">
      <c r="A4" s="22" t="s">
        <v>99</v>
      </c>
      <c r="B4" s="39" t="s">
        <v>48</v>
      </c>
      <c r="C4" s="39" t="s">
        <v>49</v>
      </c>
      <c r="D4" s="39" t="s">
        <v>46</v>
      </c>
      <c r="E4" s="39" t="s">
        <v>47</v>
      </c>
      <c r="F4" s="39" t="s">
        <v>48</v>
      </c>
      <c r="G4" s="39" t="s">
        <v>49</v>
      </c>
      <c r="H4" s="39" t="s">
        <v>46</v>
      </c>
      <c r="I4" s="39" t="s">
        <v>47</v>
      </c>
      <c r="J4" s="39" t="s">
        <v>48</v>
      </c>
      <c r="K4" s="39" t="s">
        <v>49</v>
      </c>
      <c r="L4" s="39" t="s">
        <v>46</v>
      </c>
      <c r="M4" s="39" t="s">
        <v>47</v>
      </c>
      <c r="N4" s="39" t="s">
        <v>48</v>
      </c>
      <c r="O4" s="39" t="s">
        <v>49</v>
      </c>
      <c r="P4" s="39" t="s">
        <v>46</v>
      </c>
      <c r="Q4" s="39" t="s">
        <v>47</v>
      </c>
      <c r="R4" s="39" t="s">
        <v>48</v>
      </c>
      <c r="S4" s="39" t="s">
        <v>49</v>
      </c>
      <c r="T4" s="39" t="s">
        <v>46</v>
      </c>
      <c r="U4" s="39" t="s">
        <v>47</v>
      </c>
      <c r="V4" s="39" t="s">
        <v>48</v>
      </c>
      <c r="W4" s="39" t="s">
        <v>49</v>
      </c>
      <c r="X4" s="39" t="s">
        <v>46</v>
      </c>
      <c r="Y4" s="39" t="s">
        <v>47</v>
      </c>
      <c r="Z4" s="39" t="s">
        <v>48</v>
      </c>
      <c r="AA4" s="39" t="s">
        <v>49</v>
      </c>
      <c r="AB4" s="39" t="s">
        <v>46</v>
      </c>
      <c r="AC4" s="39" t="s">
        <v>47</v>
      </c>
      <c r="AD4" s="39" t="s">
        <v>48</v>
      </c>
      <c r="AE4" s="39" t="s">
        <v>49</v>
      </c>
      <c r="AF4" s="39" t="s">
        <v>46</v>
      </c>
      <c r="AG4" s="39" t="s">
        <v>47</v>
      </c>
      <c r="AH4" s="39" t="s">
        <v>48</v>
      </c>
      <c r="AI4" s="39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53" t="s">
        <v>46</v>
      </c>
      <c r="AO4" s="53" t="s">
        <v>47</v>
      </c>
      <c r="AP4" s="53" t="s">
        <v>48</v>
      </c>
      <c r="AQ4" s="53" t="s">
        <v>49</v>
      </c>
    </row>
    <row r="5" spans="1:43" s="45" customFormat="1" ht="11.1" customHeight="1" x14ac:dyDescent="0.2">
      <c r="A5" s="40" t="s">
        <v>101</v>
      </c>
      <c r="AF5" s="54"/>
      <c r="AG5" s="54"/>
      <c r="AH5" s="54"/>
      <c r="AI5" s="54"/>
    </row>
    <row r="6" spans="1:43" s="45" customFormat="1" ht="11.1" customHeight="1" x14ac:dyDescent="0.2">
      <c r="A6" s="41" t="s">
        <v>0</v>
      </c>
      <c r="B6" s="50" t="e">
        <f>#REF!/Summary!B6*100</f>
        <v>#REF!</v>
      </c>
      <c r="C6" s="50" t="e">
        <f>#REF!/Summary!C6*100</f>
        <v>#REF!</v>
      </c>
      <c r="D6" s="50" t="e">
        <f>#REF!/Summary!D6*100</f>
        <v>#REF!</v>
      </c>
      <c r="E6" s="50" t="e">
        <f>#REF!/Summary!E6*100</f>
        <v>#REF!</v>
      </c>
      <c r="F6" s="50" t="e">
        <f>#REF!/Summary!F6*100</f>
        <v>#REF!</v>
      </c>
      <c r="G6" s="50" t="e">
        <f>#REF!/Summary!G6*100</f>
        <v>#REF!</v>
      </c>
      <c r="H6" s="50" t="e">
        <f>#REF!/Summary!H6*100</f>
        <v>#REF!</v>
      </c>
      <c r="I6" s="50" t="e">
        <f>#REF!/Summary!I6*100</f>
        <v>#REF!</v>
      </c>
      <c r="J6" s="50" t="e">
        <f>#REF!/Summary!J6*100</f>
        <v>#REF!</v>
      </c>
      <c r="K6" s="50" t="e">
        <f>#REF!/Summary!K6*100</f>
        <v>#REF!</v>
      </c>
      <c r="L6" s="50" t="e">
        <f>#REF!/Summary!L6*100</f>
        <v>#REF!</v>
      </c>
      <c r="M6" s="50" t="e">
        <f>#REF!/Summary!M6*100</f>
        <v>#REF!</v>
      </c>
      <c r="N6" s="50" t="e">
        <f>#REF!/Summary!N6*100</f>
        <v>#REF!</v>
      </c>
      <c r="O6" s="50" t="e">
        <f>#REF!/Summary!O6*100</f>
        <v>#REF!</v>
      </c>
      <c r="P6" s="50" t="e">
        <f>#REF!/Summary!P6*100</f>
        <v>#REF!</v>
      </c>
      <c r="Q6" s="50" t="e">
        <f>#REF!/Summary!Q6*100</f>
        <v>#REF!</v>
      </c>
      <c r="R6" s="50" t="e">
        <f>#REF!/Summary!R6*100</f>
        <v>#REF!</v>
      </c>
      <c r="S6" s="50" t="e">
        <f>#REF!/Summary!S6*100</f>
        <v>#REF!</v>
      </c>
      <c r="T6" s="50" t="e">
        <f>#REF!/Summary!T6*100</f>
        <v>#REF!</v>
      </c>
      <c r="U6" s="50" t="e">
        <f>#REF!/Summary!U6*100</f>
        <v>#REF!</v>
      </c>
      <c r="V6" s="50" t="e">
        <f>#REF!/Summary!V6*100</f>
        <v>#REF!</v>
      </c>
      <c r="W6" s="50" t="e">
        <f>#REF!/Summary!W6*100</f>
        <v>#REF!</v>
      </c>
      <c r="X6" s="50" t="e">
        <f>#REF!/Summary!X6*100</f>
        <v>#REF!</v>
      </c>
      <c r="Y6" s="50" t="e">
        <f>#REF!/Summary!Y6*100</f>
        <v>#REF!</v>
      </c>
      <c r="Z6" s="50" t="e">
        <f>#REF!/Summary!Z6*100</f>
        <v>#REF!</v>
      </c>
      <c r="AA6" s="50" t="e">
        <f>#REF!/Summary!AA6*100</f>
        <v>#REF!</v>
      </c>
      <c r="AB6" s="50" t="e">
        <f>#REF!/Summary!AB6*100</f>
        <v>#REF!</v>
      </c>
      <c r="AC6" s="50" t="e">
        <f>#REF!/Summary!AC6*100</f>
        <v>#REF!</v>
      </c>
      <c r="AD6" s="50" t="e">
        <f>#REF!/Summary!AD6*100</f>
        <v>#REF!</v>
      </c>
      <c r="AE6" s="50" t="e">
        <f>#REF!/Summary!AE6*100</f>
        <v>#REF!</v>
      </c>
      <c r="AF6" s="43" t="e">
        <f>#REF!/Summary!AF6*100</f>
        <v>#REF!</v>
      </c>
      <c r="AG6" s="43" t="e">
        <f>#REF!/Summary!AG6*100</f>
        <v>#REF!</v>
      </c>
      <c r="AH6" s="43" t="e">
        <f>#REF!/Summary!AH6*100</f>
        <v>#REF!</v>
      </c>
      <c r="AI6" s="43" t="e">
        <f>#REF!/Summary!AI6*100</f>
        <v>#REF!</v>
      </c>
      <c r="AJ6" s="43" t="e">
        <f>#REF!/Summary!AJ6*100</f>
        <v>#REF!</v>
      </c>
      <c r="AK6" s="43" t="e">
        <f>#REF!/Summary!AK6*100</f>
        <v>#REF!</v>
      </c>
      <c r="AL6" s="43" t="e">
        <f>#REF!/Summary!AL6*100</f>
        <v>#REF!</v>
      </c>
      <c r="AM6" s="43" t="e">
        <f>#REF!/Summary!AM6*100</f>
        <v>#REF!</v>
      </c>
      <c r="AN6" s="43" t="e">
        <f>#REF!/Summary!AN6*100</f>
        <v>#REF!</v>
      </c>
      <c r="AO6" s="43" t="e">
        <f>#REF!/Summary!AO6*100</f>
        <v>#REF!</v>
      </c>
      <c r="AP6" s="43" t="e">
        <f>#REF!/Summary!AP6*100</f>
        <v>#REF!</v>
      </c>
      <c r="AQ6" s="43" t="e">
        <f>#REF!/Summary!AQ6*100</f>
        <v>#REF!</v>
      </c>
    </row>
    <row r="7" spans="1:43" s="45" customFormat="1" ht="11.1" customHeight="1" x14ac:dyDescent="0.2">
      <c r="A7" s="42" t="s">
        <v>70</v>
      </c>
      <c r="B7" s="50" t="e">
        <f>#REF!/Summary!B7*100</f>
        <v>#REF!</v>
      </c>
      <c r="C7" s="50" t="e">
        <f>#REF!/Summary!C7*100</f>
        <v>#REF!</v>
      </c>
      <c r="D7" s="50" t="e">
        <f>#REF!/Summary!D7*100</f>
        <v>#REF!</v>
      </c>
      <c r="E7" s="50" t="e">
        <f>#REF!/Summary!E7*100</f>
        <v>#REF!</v>
      </c>
      <c r="F7" s="50" t="e">
        <f>#REF!/Summary!F7*100</f>
        <v>#REF!</v>
      </c>
      <c r="G7" s="50" t="e">
        <f>#REF!/Summary!G7*100</f>
        <v>#REF!</v>
      </c>
      <c r="H7" s="50" t="e">
        <f>#REF!/Summary!H7*100</f>
        <v>#REF!</v>
      </c>
      <c r="I7" s="50" t="e">
        <f>#REF!/Summary!I7*100</f>
        <v>#REF!</v>
      </c>
      <c r="J7" s="50" t="e">
        <f>#REF!/Summary!J7*100</f>
        <v>#REF!</v>
      </c>
      <c r="K7" s="50" t="e">
        <f>#REF!/Summary!K7*100</f>
        <v>#REF!</v>
      </c>
      <c r="L7" s="50" t="e">
        <f>#REF!/Summary!L7*100</f>
        <v>#REF!</v>
      </c>
      <c r="M7" s="50" t="e">
        <f>#REF!/Summary!M7*100</f>
        <v>#REF!</v>
      </c>
      <c r="N7" s="50" t="e">
        <f>#REF!/Summary!N7*100</f>
        <v>#REF!</v>
      </c>
      <c r="O7" s="50" t="e">
        <f>#REF!/Summary!O7*100</f>
        <v>#REF!</v>
      </c>
      <c r="P7" s="50" t="e">
        <f>#REF!/Summary!P7*100</f>
        <v>#REF!</v>
      </c>
      <c r="Q7" s="50" t="e">
        <f>#REF!/Summary!Q7*100</f>
        <v>#REF!</v>
      </c>
      <c r="R7" s="50" t="e">
        <f>#REF!/Summary!R7*100</f>
        <v>#REF!</v>
      </c>
      <c r="S7" s="50" t="e">
        <f>#REF!/Summary!S7*100</f>
        <v>#REF!</v>
      </c>
      <c r="T7" s="50" t="e">
        <f>#REF!/Summary!T7*100</f>
        <v>#REF!</v>
      </c>
      <c r="U7" s="50" t="e">
        <f>#REF!/Summary!U7*100</f>
        <v>#REF!</v>
      </c>
      <c r="V7" s="50" t="e">
        <f>#REF!/Summary!V7*100</f>
        <v>#REF!</v>
      </c>
      <c r="W7" s="50" t="e">
        <f>#REF!/Summary!W7*100</f>
        <v>#REF!</v>
      </c>
      <c r="X7" s="50" t="e">
        <f>#REF!/Summary!X7*100</f>
        <v>#REF!</v>
      </c>
      <c r="Y7" s="50" t="e">
        <f>#REF!/Summary!Y7*100</f>
        <v>#REF!</v>
      </c>
      <c r="Z7" s="50" t="e">
        <f>#REF!/Summary!Z7*100</f>
        <v>#REF!</v>
      </c>
      <c r="AA7" s="50" t="e">
        <f>#REF!/Summary!AA7*100</f>
        <v>#REF!</v>
      </c>
      <c r="AB7" s="50" t="e">
        <f>#REF!/Summary!AB7*100</f>
        <v>#REF!</v>
      </c>
      <c r="AC7" s="50" t="e">
        <f>#REF!/Summary!AC7*100</f>
        <v>#REF!</v>
      </c>
      <c r="AD7" s="50" t="e">
        <f>#REF!/Summary!AD7*100</f>
        <v>#REF!</v>
      </c>
      <c r="AE7" s="50" t="e">
        <f>#REF!/Summary!AE7*100</f>
        <v>#REF!</v>
      </c>
      <c r="AF7" s="43" t="e">
        <f>#REF!/Summary!AF7*100</f>
        <v>#REF!</v>
      </c>
      <c r="AG7" s="43" t="e">
        <f>#REF!/Summary!AG7*100</f>
        <v>#REF!</v>
      </c>
      <c r="AH7" s="43" t="e">
        <f>#REF!/Summary!AH7*100</f>
        <v>#REF!</v>
      </c>
      <c r="AI7" s="43" t="e">
        <f>#REF!/Summary!AI7*100</f>
        <v>#REF!</v>
      </c>
      <c r="AJ7" s="43" t="e">
        <f>#REF!/Summary!AJ7*100</f>
        <v>#REF!</v>
      </c>
      <c r="AK7" s="43" t="e">
        <f>#REF!/Summary!AK7*100</f>
        <v>#REF!</v>
      </c>
      <c r="AL7" s="43" t="e">
        <f>#REF!/Summary!AL7*100</f>
        <v>#REF!</v>
      </c>
      <c r="AM7" s="43" t="e">
        <f>#REF!/Summary!AM7*100</f>
        <v>#REF!</v>
      </c>
      <c r="AN7" s="43" t="e">
        <f>#REF!/Summary!AN7*100</f>
        <v>#REF!</v>
      </c>
      <c r="AO7" s="43" t="e">
        <f>#REF!/Summary!AO7*100</f>
        <v>#REF!</v>
      </c>
      <c r="AP7" s="43" t="e">
        <f>#REF!/Summary!AP7*100</f>
        <v>#REF!</v>
      </c>
      <c r="AQ7" s="43" t="e">
        <f>#REF!/Summary!AQ7*100</f>
        <v>#REF!</v>
      </c>
    </row>
    <row r="8" spans="1:43" s="45" customFormat="1" ht="11.1" customHeight="1" x14ac:dyDescent="0.2">
      <c r="A8" s="42" t="s">
        <v>7</v>
      </c>
      <c r="B8" s="50" t="e">
        <f>#REF!/Summary!B8*100</f>
        <v>#REF!</v>
      </c>
      <c r="C8" s="50" t="e">
        <f>#REF!/Summary!C8*100</f>
        <v>#REF!</v>
      </c>
      <c r="D8" s="50" t="e">
        <f>#REF!/Summary!D8*100</f>
        <v>#REF!</v>
      </c>
      <c r="E8" s="50" t="e">
        <f>#REF!/Summary!E8*100</f>
        <v>#REF!</v>
      </c>
      <c r="F8" s="50" t="e">
        <f>#REF!/Summary!F8*100</f>
        <v>#REF!</v>
      </c>
      <c r="G8" s="50" t="e">
        <f>#REF!/Summary!G8*100</f>
        <v>#REF!</v>
      </c>
      <c r="H8" s="50" t="e">
        <f>#REF!/Summary!H8*100</f>
        <v>#REF!</v>
      </c>
      <c r="I8" s="50" t="e">
        <f>#REF!/Summary!I8*100</f>
        <v>#REF!</v>
      </c>
      <c r="J8" s="50" t="e">
        <f>#REF!/Summary!J8*100</f>
        <v>#REF!</v>
      </c>
      <c r="K8" s="50" t="e">
        <f>#REF!/Summary!K8*100</f>
        <v>#REF!</v>
      </c>
      <c r="L8" s="50" t="e">
        <f>#REF!/Summary!L8*100</f>
        <v>#REF!</v>
      </c>
      <c r="M8" s="50" t="e">
        <f>#REF!/Summary!M8*100</f>
        <v>#REF!</v>
      </c>
      <c r="N8" s="50" t="e">
        <f>#REF!/Summary!N8*100</f>
        <v>#REF!</v>
      </c>
      <c r="O8" s="50" t="e">
        <f>#REF!/Summary!O8*100</f>
        <v>#REF!</v>
      </c>
      <c r="P8" s="50" t="e">
        <f>#REF!/Summary!P8*100</f>
        <v>#REF!</v>
      </c>
      <c r="Q8" s="50" t="e">
        <f>#REF!/Summary!Q8*100</f>
        <v>#REF!</v>
      </c>
      <c r="R8" s="50" t="e">
        <f>#REF!/Summary!R8*100</f>
        <v>#REF!</v>
      </c>
      <c r="S8" s="50" t="e">
        <f>#REF!/Summary!S8*100</f>
        <v>#REF!</v>
      </c>
      <c r="T8" s="50" t="e">
        <f>#REF!/Summary!T8*100</f>
        <v>#REF!</v>
      </c>
      <c r="U8" s="50" t="e">
        <f>#REF!/Summary!U8*100</f>
        <v>#REF!</v>
      </c>
      <c r="V8" s="50" t="e">
        <f>#REF!/Summary!V8*100</f>
        <v>#REF!</v>
      </c>
      <c r="W8" s="50" t="e">
        <f>#REF!/Summary!W8*100</f>
        <v>#REF!</v>
      </c>
      <c r="X8" s="50" t="e">
        <f>#REF!/Summary!X8*100</f>
        <v>#REF!</v>
      </c>
      <c r="Y8" s="50" t="e">
        <f>#REF!/Summary!Y8*100</f>
        <v>#REF!</v>
      </c>
      <c r="Z8" s="50" t="e">
        <f>#REF!/Summary!Z8*100</f>
        <v>#REF!</v>
      </c>
      <c r="AA8" s="50" t="e">
        <f>#REF!/Summary!AA8*100</f>
        <v>#REF!</v>
      </c>
      <c r="AB8" s="50" t="e">
        <f>#REF!/Summary!AB8*100</f>
        <v>#REF!</v>
      </c>
      <c r="AC8" s="50" t="e">
        <f>#REF!/Summary!AC8*100</f>
        <v>#REF!</v>
      </c>
      <c r="AD8" s="50" t="e">
        <f>#REF!/Summary!AD8*100</f>
        <v>#REF!</v>
      </c>
      <c r="AE8" s="50" t="e">
        <f>#REF!/Summary!AE8*100</f>
        <v>#REF!</v>
      </c>
      <c r="AF8" s="43" t="e">
        <f>#REF!/Summary!AF8*100</f>
        <v>#REF!</v>
      </c>
      <c r="AG8" s="43" t="e">
        <f>#REF!/Summary!AG8*100</f>
        <v>#REF!</v>
      </c>
      <c r="AH8" s="43" t="e">
        <f>#REF!/Summary!AH8*100</f>
        <v>#REF!</v>
      </c>
      <c r="AI8" s="43" t="e">
        <f>#REF!/Summary!AI8*100</f>
        <v>#REF!</v>
      </c>
      <c r="AJ8" s="43" t="e">
        <f>#REF!/Summary!AJ8*100</f>
        <v>#REF!</v>
      </c>
      <c r="AK8" s="43" t="e">
        <f>#REF!/Summary!AK8*100</f>
        <v>#REF!</v>
      </c>
      <c r="AL8" s="43" t="e">
        <f>#REF!/Summary!AL8*100</f>
        <v>#REF!</v>
      </c>
      <c r="AM8" s="43" t="e">
        <f>#REF!/Summary!AM8*100</f>
        <v>#REF!</v>
      </c>
      <c r="AN8" s="43" t="e">
        <f>#REF!/Summary!AN8*100</f>
        <v>#REF!</v>
      </c>
      <c r="AO8" s="43" t="e">
        <f>#REF!/Summary!AO8*100</f>
        <v>#REF!</v>
      </c>
      <c r="AP8" s="43" t="e">
        <f>#REF!/Summary!AP8*100</f>
        <v>#REF!</v>
      </c>
      <c r="AQ8" s="43" t="e">
        <f>#REF!/Summary!AQ8*100</f>
        <v>#REF!</v>
      </c>
    </row>
    <row r="9" spans="1:43" s="45" customFormat="1" ht="11.1" customHeight="1" x14ac:dyDescent="0.2">
      <c r="A9" s="42" t="s">
        <v>13</v>
      </c>
      <c r="B9" s="50" t="e">
        <f>#REF!/Summary!B9*100</f>
        <v>#REF!</v>
      </c>
      <c r="C9" s="50" t="e">
        <f>#REF!/Summary!C9*100</f>
        <v>#REF!</v>
      </c>
      <c r="D9" s="50" t="e">
        <f>#REF!/Summary!D9*100</f>
        <v>#REF!</v>
      </c>
      <c r="E9" s="50" t="e">
        <f>#REF!/Summary!E9*100</f>
        <v>#REF!</v>
      </c>
      <c r="F9" s="50" t="e">
        <f>#REF!/Summary!F9*100</f>
        <v>#REF!</v>
      </c>
      <c r="G9" s="50" t="e">
        <f>#REF!/Summary!G9*100</f>
        <v>#REF!</v>
      </c>
      <c r="H9" s="50" t="e">
        <f>#REF!/Summary!H9*100</f>
        <v>#REF!</v>
      </c>
      <c r="I9" s="50" t="e">
        <f>#REF!/Summary!I9*100</f>
        <v>#REF!</v>
      </c>
      <c r="J9" s="50" t="e">
        <f>#REF!/Summary!J9*100</f>
        <v>#REF!</v>
      </c>
      <c r="K9" s="50" t="e">
        <f>#REF!/Summary!K9*100</f>
        <v>#REF!</v>
      </c>
      <c r="L9" s="50" t="e">
        <f>#REF!/Summary!L9*100</f>
        <v>#REF!</v>
      </c>
      <c r="M9" s="50" t="e">
        <f>#REF!/Summary!M9*100</f>
        <v>#REF!</v>
      </c>
      <c r="N9" s="50" t="e">
        <f>#REF!/Summary!N9*100</f>
        <v>#REF!</v>
      </c>
      <c r="O9" s="50" t="e">
        <f>#REF!/Summary!O9*100</f>
        <v>#REF!</v>
      </c>
      <c r="P9" s="50" t="e">
        <f>#REF!/Summary!P9*100</f>
        <v>#REF!</v>
      </c>
      <c r="Q9" s="50" t="e">
        <f>#REF!/Summary!Q9*100</f>
        <v>#REF!</v>
      </c>
      <c r="R9" s="50" t="e">
        <f>#REF!/Summary!R9*100</f>
        <v>#REF!</v>
      </c>
      <c r="S9" s="50" t="e">
        <f>#REF!/Summary!S9*100</f>
        <v>#REF!</v>
      </c>
      <c r="T9" s="50" t="e">
        <f>#REF!/Summary!T9*100</f>
        <v>#REF!</v>
      </c>
      <c r="U9" s="50" t="e">
        <f>#REF!/Summary!U9*100</f>
        <v>#REF!</v>
      </c>
      <c r="V9" s="50" t="e">
        <f>#REF!/Summary!V9*100</f>
        <v>#REF!</v>
      </c>
      <c r="W9" s="50" t="e">
        <f>#REF!/Summary!W9*100</f>
        <v>#REF!</v>
      </c>
      <c r="X9" s="50" t="e">
        <f>#REF!/Summary!X9*100</f>
        <v>#REF!</v>
      </c>
      <c r="Y9" s="50" t="e">
        <f>#REF!/Summary!Y9*100</f>
        <v>#REF!</v>
      </c>
      <c r="Z9" s="50" t="e">
        <f>#REF!/Summary!Z9*100</f>
        <v>#REF!</v>
      </c>
      <c r="AA9" s="50" t="e">
        <f>#REF!/Summary!AA9*100</f>
        <v>#REF!</v>
      </c>
      <c r="AB9" s="50" t="e">
        <f>#REF!/Summary!AB9*100</f>
        <v>#REF!</v>
      </c>
      <c r="AC9" s="50" t="e">
        <f>#REF!/Summary!AC9*100</f>
        <v>#REF!</v>
      </c>
      <c r="AD9" s="50" t="e">
        <f>#REF!/Summary!AD9*100</f>
        <v>#REF!</v>
      </c>
      <c r="AE9" s="50" t="e">
        <f>#REF!/Summary!AE9*100</f>
        <v>#REF!</v>
      </c>
      <c r="AF9" s="43" t="e">
        <f>#REF!/Summary!AF9*100</f>
        <v>#REF!</v>
      </c>
      <c r="AG9" s="43" t="e">
        <f>#REF!/Summary!AG9*100</f>
        <v>#REF!</v>
      </c>
      <c r="AH9" s="43" t="e">
        <f>#REF!/Summary!AH9*100</f>
        <v>#REF!</v>
      </c>
      <c r="AI9" s="43" t="e">
        <f>#REF!/Summary!AI9*100</f>
        <v>#REF!</v>
      </c>
      <c r="AJ9" s="43" t="e">
        <f>#REF!/Summary!AJ9*100</f>
        <v>#REF!</v>
      </c>
      <c r="AK9" s="43" t="e">
        <f>#REF!/Summary!AK9*100</f>
        <v>#REF!</v>
      </c>
      <c r="AL9" s="43" t="e">
        <f>#REF!/Summary!AL9*100</f>
        <v>#REF!</v>
      </c>
      <c r="AM9" s="43" t="e">
        <f>#REF!/Summary!AM9*100</f>
        <v>#REF!</v>
      </c>
      <c r="AN9" s="43" t="e">
        <f>#REF!/Summary!AN9*100</f>
        <v>#REF!</v>
      </c>
      <c r="AO9" s="43" t="e">
        <f>#REF!/Summary!AO9*100</f>
        <v>#REF!</v>
      </c>
      <c r="AP9" s="43" t="e">
        <f>#REF!/Summary!AP9*100</f>
        <v>#REF!</v>
      </c>
      <c r="AQ9" s="43" t="e">
        <f>#REF!/Summary!AQ9*100</f>
        <v>#REF!</v>
      </c>
    </row>
    <row r="10" spans="1:43" s="45" customFormat="1" ht="11.1" customHeight="1" x14ac:dyDescent="0.2">
      <c r="A10" s="41" t="s">
        <v>18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</row>
    <row r="11" spans="1:43" s="45" customFormat="1" ht="11.1" customHeight="1" x14ac:dyDescent="0.2">
      <c r="A11" s="44" t="s">
        <v>19</v>
      </c>
      <c r="B11" s="50" t="e">
        <f>#REF!/Summary!B11*100</f>
        <v>#REF!</v>
      </c>
      <c r="C11" s="50" t="e">
        <f>#REF!/Summary!C11*100</f>
        <v>#REF!</v>
      </c>
      <c r="D11" s="50" t="e">
        <f>#REF!/Summary!D11*100</f>
        <v>#REF!</v>
      </c>
      <c r="E11" s="50" t="e">
        <f>#REF!/Summary!E11*100</f>
        <v>#REF!</v>
      </c>
      <c r="F11" s="50" t="e">
        <f>#REF!/Summary!F11*100</f>
        <v>#REF!</v>
      </c>
      <c r="G11" s="50" t="e">
        <f>#REF!/Summary!G11*100</f>
        <v>#REF!</v>
      </c>
      <c r="H11" s="50" t="e">
        <f>#REF!/Summary!H11*100</f>
        <v>#REF!</v>
      </c>
      <c r="I11" s="50" t="e">
        <f>#REF!/Summary!I11*100</f>
        <v>#REF!</v>
      </c>
      <c r="J11" s="50" t="e">
        <f>#REF!/Summary!J11*100</f>
        <v>#REF!</v>
      </c>
      <c r="K11" s="50" t="e">
        <f>#REF!/Summary!K11*100</f>
        <v>#REF!</v>
      </c>
      <c r="L11" s="50" t="e">
        <f>#REF!/Summary!L11*100</f>
        <v>#REF!</v>
      </c>
      <c r="M11" s="50" t="e">
        <f>#REF!/Summary!M11*100</f>
        <v>#REF!</v>
      </c>
      <c r="N11" s="50" t="e">
        <f>#REF!/Summary!N11*100</f>
        <v>#REF!</v>
      </c>
      <c r="O11" s="50" t="e">
        <f>#REF!/Summary!O11*100</f>
        <v>#REF!</v>
      </c>
      <c r="P11" s="50" t="e">
        <f>#REF!/Summary!P11*100</f>
        <v>#REF!</v>
      </c>
      <c r="Q11" s="50" t="e">
        <f>#REF!/Summary!Q11*100</f>
        <v>#REF!</v>
      </c>
      <c r="R11" s="50" t="e">
        <f>#REF!/Summary!R11*100</f>
        <v>#REF!</v>
      </c>
      <c r="S11" s="50" t="e">
        <f>#REF!/Summary!S11*100</f>
        <v>#REF!</v>
      </c>
      <c r="T11" s="50" t="e">
        <f>#REF!/Summary!T11*100</f>
        <v>#REF!</v>
      </c>
      <c r="U11" s="50" t="e">
        <f>#REF!/Summary!U11*100</f>
        <v>#REF!</v>
      </c>
      <c r="V11" s="50" t="e">
        <f>#REF!/Summary!V11*100</f>
        <v>#REF!</v>
      </c>
      <c r="W11" s="50" t="e">
        <f>#REF!/Summary!W11*100</f>
        <v>#REF!</v>
      </c>
      <c r="X11" s="50" t="e">
        <f>#REF!/Summary!X11*100</f>
        <v>#REF!</v>
      </c>
      <c r="Y11" s="50" t="e">
        <f>#REF!/Summary!Y11*100</f>
        <v>#REF!</v>
      </c>
      <c r="Z11" s="50" t="e">
        <f>#REF!/Summary!Z11*100</f>
        <v>#REF!</v>
      </c>
      <c r="AA11" s="50" t="e">
        <f>#REF!/Summary!AA11*100</f>
        <v>#REF!</v>
      </c>
      <c r="AB11" s="50" t="e">
        <f>#REF!/Summary!AB11*100</f>
        <v>#REF!</v>
      </c>
      <c r="AC11" s="50" t="e">
        <f>#REF!/Summary!AC11*100</f>
        <v>#REF!</v>
      </c>
      <c r="AD11" s="50" t="e">
        <f>#REF!/Summary!AD11*100</f>
        <v>#REF!</v>
      </c>
      <c r="AE11" s="50" t="e">
        <f>#REF!/Summary!AE11*100</f>
        <v>#REF!</v>
      </c>
      <c r="AF11" s="43" t="e">
        <f>#REF!/Summary!AF11*100</f>
        <v>#REF!</v>
      </c>
      <c r="AG11" s="43" t="e">
        <f>#REF!/Summary!AG11*100</f>
        <v>#REF!</v>
      </c>
      <c r="AH11" s="43" t="e">
        <f>#REF!/Summary!AH11*100</f>
        <v>#REF!</v>
      </c>
      <c r="AI11" s="43" t="e">
        <f>#REF!/Summary!AI11*100</f>
        <v>#REF!</v>
      </c>
      <c r="AJ11" s="43" t="e">
        <f>#REF!/Summary!AJ11*100</f>
        <v>#REF!</v>
      </c>
      <c r="AK11" s="43" t="e">
        <f>#REF!/Summary!AK11*100</f>
        <v>#REF!</v>
      </c>
      <c r="AL11" s="43" t="e">
        <f>#REF!/Summary!AL11*100</f>
        <v>#REF!</v>
      </c>
      <c r="AM11" s="43" t="e">
        <f>#REF!/Summary!AM11*100</f>
        <v>#REF!</v>
      </c>
      <c r="AN11" s="43" t="e">
        <f>#REF!/Summary!AN11*100</f>
        <v>#REF!</v>
      </c>
      <c r="AO11" s="43" t="e">
        <f>#REF!/Summary!AO11*100</f>
        <v>#REF!</v>
      </c>
      <c r="AP11" s="43" t="e">
        <f>#REF!/Summary!AP11*100</f>
        <v>#REF!</v>
      </c>
      <c r="AQ11" s="43" t="e">
        <f>#REF!/Summary!AQ11*100</f>
        <v>#REF!</v>
      </c>
    </row>
    <row r="12" spans="1:43" s="45" customFormat="1" x14ac:dyDescent="0.2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3"/>
      <c r="AO12" s="63"/>
      <c r="AP12" s="63"/>
      <c r="AQ12" s="63"/>
    </row>
    <row r="13" spans="1:43" s="45" customFormat="1" ht="11.1" customHeight="1" x14ac:dyDescent="0.2">
      <c r="A13" s="40" t="s">
        <v>102</v>
      </c>
    </row>
    <row r="14" spans="1:43" s="45" customFormat="1" ht="11.1" customHeight="1" x14ac:dyDescent="0.2">
      <c r="A14" s="41" t="s">
        <v>0</v>
      </c>
      <c r="B14" s="50" t="e">
        <f>#REF!/Summary!B14*100</f>
        <v>#REF!</v>
      </c>
      <c r="C14" s="50" t="e">
        <f>#REF!/Summary!C14*100</f>
        <v>#REF!</v>
      </c>
      <c r="D14" s="50" t="e">
        <f>#REF!/Summary!D14*100</f>
        <v>#REF!</v>
      </c>
      <c r="E14" s="50" t="e">
        <f>#REF!/Summary!E14*100</f>
        <v>#REF!</v>
      </c>
      <c r="F14" s="50" t="e">
        <f>#REF!/Summary!F14*100</f>
        <v>#REF!</v>
      </c>
      <c r="G14" s="50" t="e">
        <f>#REF!/Summary!G14*100</f>
        <v>#REF!</v>
      </c>
      <c r="H14" s="50" t="e">
        <f>#REF!/Summary!H14*100</f>
        <v>#REF!</v>
      </c>
      <c r="I14" s="50" t="e">
        <f>#REF!/Summary!I14*100</f>
        <v>#REF!</v>
      </c>
      <c r="J14" s="50" t="e">
        <f>#REF!/Summary!J14*100</f>
        <v>#REF!</v>
      </c>
      <c r="K14" s="50" t="e">
        <f>#REF!/Summary!K14*100</f>
        <v>#REF!</v>
      </c>
      <c r="L14" s="50" t="e">
        <f>#REF!/Summary!L14*100</f>
        <v>#REF!</v>
      </c>
      <c r="M14" s="50" t="e">
        <f>#REF!/Summary!M14*100</f>
        <v>#REF!</v>
      </c>
      <c r="N14" s="50" t="e">
        <f>#REF!/Summary!N14*100</f>
        <v>#REF!</v>
      </c>
      <c r="O14" s="50" t="e">
        <f>#REF!/Summary!O14*100</f>
        <v>#REF!</v>
      </c>
      <c r="P14" s="50" t="e">
        <f>#REF!/Summary!P14*100</f>
        <v>#REF!</v>
      </c>
      <c r="Q14" s="50" t="e">
        <f>#REF!/Summary!Q14*100</f>
        <v>#REF!</v>
      </c>
      <c r="R14" s="50" t="e">
        <f>#REF!/Summary!R14*100</f>
        <v>#REF!</v>
      </c>
      <c r="S14" s="50" t="e">
        <f>#REF!/Summary!S14*100</f>
        <v>#REF!</v>
      </c>
      <c r="T14" s="50" t="e">
        <f>#REF!/Summary!T14*100</f>
        <v>#REF!</v>
      </c>
      <c r="U14" s="50" t="e">
        <f>#REF!/Summary!U14*100</f>
        <v>#REF!</v>
      </c>
      <c r="V14" s="50" t="e">
        <f>#REF!/Summary!V14*100</f>
        <v>#REF!</v>
      </c>
      <c r="W14" s="50" t="e">
        <f>#REF!/Summary!W14*100</f>
        <v>#REF!</v>
      </c>
      <c r="X14" s="50" t="e">
        <f>#REF!/Summary!X14*100</f>
        <v>#REF!</v>
      </c>
      <c r="Y14" s="50" t="e">
        <f>#REF!/Summary!Y14*100</f>
        <v>#REF!</v>
      </c>
      <c r="Z14" s="50" t="e">
        <f>#REF!/Summary!Z14*100</f>
        <v>#REF!</v>
      </c>
      <c r="AA14" s="50" t="e">
        <f>#REF!/Summary!AA14*100</f>
        <v>#REF!</v>
      </c>
      <c r="AB14" s="50" t="e">
        <f>#REF!/Summary!AB14*100</f>
        <v>#REF!</v>
      </c>
      <c r="AC14" s="50" t="e">
        <f>#REF!/Summary!AC14*100</f>
        <v>#REF!</v>
      </c>
      <c r="AD14" s="50" t="e">
        <f>#REF!/Summary!AD14*100</f>
        <v>#REF!</v>
      </c>
      <c r="AE14" s="50" t="e">
        <f>#REF!/Summary!AE14*100</f>
        <v>#REF!</v>
      </c>
      <c r="AF14" s="43" t="e">
        <f>#REF!/Summary!AF14*100</f>
        <v>#REF!</v>
      </c>
      <c r="AG14" s="43" t="e">
        <f>#REF!/Summary!AG14*100</f>
        <v>#REF!</v>
      </c>
      <c r="AH14" s="43" t="e">
        <f>#REF!/Summary!AH14*100</f>
        <v>#REF!</v>
      </c>
      <c r="AI14" s="43" t="e">
        <f>#REF!/Summary!AI14*100</f>
        <v>#REF!</v>
      </c>
      <c r="AJ14" s="43" t="e">
        <f>#REF!/Summary!AJ14*100</f>
        <v>#REF!</v>
      </c>
      <c r="AK14" s="43" t="e">
        <f>#REF!/Summary!AK14*100</f>
        <v>#REF!</v>
      </c>
      <c r="AL14" s="43" t="e">
        <f>#REF!/Summary!AL14*100</f>
        <v>#REF!</v>
      </c>
      <c r="AM14" s="43" t="e">
        <f>#REF!/Summary!AM14*100</f>
        <v>#REF!</v>
      </c>
      <c r="AN14" s="43" t="e">
        <f>#REF!/Summary!AN14*100</f>
        <v>#REF!</v>
      </c>
      <c r="AO14" s="43" t="e">
        <f>#REF!/Summary!AO14*100</f>
        <v>#REF!</v>
      </c>
      <c r="AP14" s="43" t="e">
        <f>#REF!/Summary!AP14*100</f>
        <v>#REF!</v>
      </c>
      <c r="AQ14" s="43" t="e">
        <f>#REF!/Summary!AQ14*100</f>
        <v>#REF!</v>
      </c>
    </row>
    <row r="15" spans="1:43" s="45" customFormat="1" ht="11.1" customHeight="1" x14ac:dyDescent="0.2">
      <c r="A15" s="42" t="s">
        <v>70</v>
      </c>
      <c r="B15" s="50" t="e">
        <f>#REF!/Summary!B15*100</f>
        <v>#REF!</v>
      </c>
      <c r="C15" s="50" t="e">
        <f>#REF!/Summary!C15*100</f>
        <v>#REF!</v>
      </c>
      <c r="D15" s="50" t="e">
        <f>#REF!/Summary!D15*100</f>
        <v>#REF!</v>
      </c>
      <c r="E15" s="50" t="e">
        <f>#REF!/Summary!E15*100</f>
        <v>#REF!</v>
      </c>
      <c r="F15" s="50" t="e">
        <f>#REF!/Summary!F15*100</f>
        <v>#REF!</v>
      </c>
      <c r="G15" s="50" t="e">
        <f>#REF!/Summary!G15*100</f>
        <v>#REF!</v>
      </c>
      <c r="H15" s="50" t="e">
        <f>#REF!/Summary!H15*100</f>
        <v>#REF!</v>
      </c>
      <c r="I15" s="50" t="e">
        <f>#REF!/Summary!I15*100</f>
        <v>#REF!</v>
      </c>
      <c r="J15" s="50" t="e">
        <f>#REF!/Summary!J15*100</f>
        <v>#REF!</v>
      </c>
      <c r="K15" s="50" t="e">
        <f>#REF!/Summary!K15*100</f>
        <v>#REF!</v>
      </c>
      <c r="L15" s="50" t="e">
        <f>#REF!/Summary!L15*100</f>
        <v>#REF!</v>
      </c>
      <c r="M15" s="50" t="e">
        <f>#REF!/Summary!M15*100</f>
        <v>#REF!</v>
      </c>
      <c r="N15" s="50" t="e">
        <f>#REF!/Summary!N15*100</f>
        <v>#REF!</v>
      </c>
      <c r="O15" s="50" t="e">
        <f>#REF!/Summary!O15*100</f>
        <v>#REF!</v>
      </c>
      <c r="P15" s="50" t="e">
        <f>#REF!/Summary!P15*100</f>
        <v>#REF!</v>
      </c>
      <c r="Q15" s="50" t="e">
        <f>#REF!/Summary!Q15*100</f>
        <v>#REF!</v>
      </c>
      <c r="R15" s="50" t="e">
        <f>#REF!/Summary!R15*100</f>
        <v>#REF!</v>
      </c>
      <c r="S15" s="50" t="e">
        <f>#REF!/Summary!S15*100</f>
        <v>#REF!</v>
      </c>
      <c r="T15" s="50" t="e">
        <f>#REF!/Summary!T15*100</f>
        <v>#REF!</v>
      </c>
      <c r="U15" s="50" t="e">
        <f>#REF!/Summary!U15*100</f>
        <v>#REF!</v>
      </c>
      <c r="V15" s="50" t="e">
        <f>#REF!/Summary!V15*100</f>
        <v>#REF!</v>
      </c>
      <c r="W15" s="50" t="e">
        <f>#REF!/Summary!W15*100</f>
        <v>#REF!</v>
      </c>
      <c r="X15" s="50" t="e">
        <f>#REF!/Summary!X15*100</f>
        <v>#REF!</v>
      </c>
      <c r="Y15" s="50" t="e">
        <f>#REF!/Summary!Y15*100</f>
        <v>#REF!</v>
      </c>
      <c r="Z15" s="50" t="e">
        <f>#REF!/Summary!Z15*100</f>
        <v>#REF!</v>
      </c>
      <c r="AA15" s="50" t="e">
        <f>#REF!/Summary!AA15*100</f>
        <v>#REF!</v>
      </c>
      <c r="AB15" s="50" t="e">
        <f>#REF!/Summary!AB15*100</f>
        <v>#REF!</v>
      </c>
      <c r="AC15" s="50" t="e">
        <f>#REF!/Summary!AC15*100</f>
        <v>#REF!</v>
      </c>
      <c r="AD15" s="50" t="e">
        <f>#REF!/Summary!AD15*100</f>
        <v>#REF!</v>
      </c>
      <c r="AE15" s="50" t="e">
        <f>#REF!/Summary!AE15*100</f>
        <v>#REF!</v>
      </c>
      <c r="AF15" s="43" t="e">
        <f>#REF!/Summary!AF15*100</f>
        <v>#REF!</v>
      </c>
      <c r="AG15" s="43" t="e">
        <f>#REF!/Summary!AG15*100</f>
        <v>#REF!</v>
      </c>
      <c r="AH15" s="43" t="e">
        <f>#REF!/Summary!AH15*100</f>
        <v>#REF!</v>
      </c>
      <c r="AI15" s="43" t="e">
        <f>#REF!/Summary!AI15*100</f>
        <v>#REF!</v>
      </c>
      <c r="AJ15" s="43" t="e">
        <f>#REF!/Summary!AJ15*100</f>
        <v>#REF!</v>
      </c>
      <c r="AK15" s="43" t="e">
        <f>#REF!/Summary!AK15*100</f>
        <v>#REF!</v>
      </c>
      <c r="AL15" s="43" t="e">
        <f>#REF!/Summary!AL15*100</f>
        <v>#REF!</v>
      </c>
      <c r="AM15" s="43" t="e">
        <f>#REF!/Summary!AM15*100</f>
        <v>#REF!</v>
      </c>
      <c r="AN15" s="43" t="e">
        <f>#REF!/Summary!AN15*100</f>
        <v>#REF!</v>
      </c>
      <c r="AO15" s="43" t="e">
        <f>#REF!/Summary!AO15*100</f>
        <v>#REF!</v>
      </c>
      <c r="AP15" s="43" t="e">
        <f>#REF!/Summary!AP15*100</f>
        <v>#REF!</v>
      </c>
      <c r="AQ15" s="43" t="e">
        <f>#REF!/Summary!AQ15*100</f>
        <v>#REF!</v>
      </c>
    </row>
    <row r="16" spans="1:43" s="45" customFormat="1" ht="11.1" customHeight="1" x14ac:dyDescent="0.2">
      <c r="A16" s="42" t="s">
        <v>7</v>
      </c>
      <c r="B16" s="50" t="e">
        <f>#REF!/Summary!B16*100</f>
        <v>#REF!</v>
      </c>
      <c r="C16" s="50" t="e">
        <f>#REF!/Summary!C16*100</f>
        <v>#REF!</v>
      </c>
      <c r="D16" s="50" t="e">
        <f>#REF!/Summary!D16*100</f>
        <v>#REF!</v>
      </c>
      <c r="E16" s="50" t="e">
        <f>#REF!/Summary!E16*100</f>
        <v>#REF!</v>
      </c>
      <c r="F16" s="50" t="e">
        <f>#REF!/Summary!F16*100</f>
        <v>#REF!</v>
      </c>
      <c r="G16" s="50" t="e">
        <f>#REF!/Summary!G16*100</f>
        <v>#REF!</v>
      </c>
      <c r="H16" s="50" t="e">
        <f>#REF!/Summary!H16*100</f>
        <v>#REF!</v>
      </c>
      <c r="I16" s="50" t="e">
        <f>#REF!/Summary!I16*100</f>
        <v>#REF!</v>
      </c>
      <c r="J16" s="50" t="e">
        <f>#REF!/Summary!J16*100</f>
        <v>#REF!</v>
      </c>
      <c r="K16" s="50" t="e">
        <f>#REF!/Summary!K16*100</f>
        <v>#REF!</v>
      </c>
      <c r="L16" s="50" t="e">
        <f>#REF!/Summary!L16*100</f>
        <v>#REF!</v>
      </c>
      <c r="M16" s="50" t="e">
        <f>#REF!/Summary!M16*100</f>
        <v>#REF!</v>
      </c>
      <c r="N16" s="50" t="e">
        <f>#REF!/Summary!N16*100</f>
        <v>#REF!</v>
      </c>
      <c r="O16" s="50" t="e">
        <f>#REF!/Summary!O16*100</f>
        <v>#REF!</v>
      </c>
      <c r="P16" s="50" t="e">
        <f>#REF!/Summary!P16*100</f>
        <v>#REF!</v>
      </c>
      <c r="Q16" s="50" t="e">
        <f>#REF!/Summary!Q16*100</f>
        <v>#REF!</v>
      </c>
      <c r="R16" s="50" t="e">
        <f>#REF!/Summary!R16*100</f>
        <v>#REF!</v>
      </c>
      <c r="S16" s="50" t="e">
        <f>#REF!/Summary!S16*100</f>
        <v>#REF!</v>
      </c>
      <c r="T16" s="50" t="e">
        <f>#REF!/Summary!T16*100</f>
        <v>#REF!</v>
      </c>
      <c r="U16" s="50" t="e">
        <f>#REF!/Summary!U16*100</f>
        <v>#REF!</v>
      </c>
      <c r="V16" s="50" t="e">
        <f>#REF!/Summary!V16*100</f>
        <v>#REF!</v>
      </c>
      <c r="W16" s="50" t="e">
        <f>#REF!/Summary!W16*100</f>
        <v>#REF!</v>
      </c>
      <c r="X16" s="50" t="e">
        <f>#REF!/Summary!X16*100</f>
        <v>#REF!</v>
      </c>
      <c r="Y16" s="50" t="e">
        <f>#REF!/Summary!Y16*100</f>
        <v>#REF!</v>
      </c>
      <c r="Z16" s="50" t="e">
        <f>#REF!/Summary!Z16*100</f>
        <v>#REF!</v>
      </c>
      <c r="AA16" s="50" t="e">
        <f>#REF!/Summary!AA16*100</f>
        <v>#REF!</v>
      </c>
      <c r="AB16" s="50" t="e">
        <f>#REF!/Summary!AB16*100</f>
        <v>#REF!</v>
      </c>
      <c r="AC16" s="50" t="e">
        <f>#REF!/Summary!AC16*100</f>
        <v>#REF!</v>
      </c>
      <c r="AD16" s="50" t="e">
        <f>#REF!/Summary!AD16*100</f>
        <v>#REF!</v>
      </c>
      <c r="AE16" s="50" t="e">
        <f>#REF!/Summary!AE16*100</f>
        <v>#REF!</v>
      </c>
      <c r="AF16" s="43" t="e">
        <f>#REF!/Summary!AF16*100</f>
        <v>#REF!</v>
      </c>
      <c r="AG16" s="43" t="e">
        <f>#REF!/Summary!AG16*100</f>
        <v>#REF!</v>
      </c>
      <c r="AH16" s="43" t="e">
        <f>#REF!/Summary!AH16*100</f>
        <v>#REF!</v>
      </c>
      <c r="AI16" s="43" t="e">
        <f>#REF!/Summary!AI16*100</f>
        <v>#REF!</v>
      </c>
      <c r="AJ16" s="43" t="e">
        <f>#REF!/Summary!AJ16*100</f>
        <v>#REF!</v>
      </c>
      <c r="AK16" s="43" t="e">
        <f>#REF!/Summary!AK16*100</f>
        <v>#REF!</v>
      </c>
      <c r="AL16" s="43" t="e">
        <f>#REF!/Summary!AL16*100</f>
        <v>#REF!</v>
      </c>
      <c r="AM16" s="43" t="e">
        <f>#REF!/Summary!AM16*100</f>
        <v>#REF!</v>
      </c>
      <c r="AN16" s="43" t="e">
        <f>#REF!/Summary!AN16*100</f>
        <v>#REF!</v>
      </c>
      <c r="AO16" s="43" t="e">
        <f>#REF!/Summary!AO16*100</f>
        <v>#REF!</v>
      </c>
      <c r="AP16" s="43" t="e">
        <f>#REF!/Summary!AP16*100</f>
        <v>#REF!</v>
      </c>
      <c r="AQ16" s="43" t="e">
        <f>#REF!/Summary!AQ16*100</f>
        <v>#REF!</v>
      </c>
    </row>
    <row r="17" spans="1:43" s="45" customFormat="1" ht="11.1" customHeight="1" x14ac:dyDescent="0.2">
      <c r="A17" s="42" t="s">
        <v>13</v>
      </c>
      <c r="B17" s="50" t="e">
        <f>#REF!/Summary!B17*100</f>
        <v>#REF!</v>
      </c>
      <c r="C17" s="50" t="e">
        <f>#REF!/Summary!C17*100</f>
        <v>#REF!</v>
      </c>
      <c r="D17" s="50" t="e">
        <f>#REF!/Summary!D17*100</f>
        <v>#REF!</v>
      </c>
      <c r="E17" s="50" t="e">
        <f>#REF!/Summary!E17*100</f>
        <v>#REF!</v>
      </c>
      <c r="F17" s="50" t="e">
        <f>#REF!/Summary!F17*100</f>
        <v>#REF!</v>
      </c>
      <c r="G17" s="50" t="e">
        <f>#REF!/Summary!G17*100</f>
        <v>#REF!</v>
      </c>
      <c r="H17" s="50" t="e">
        <f>#REF!/Summary!H17*100</f>
        <v>#REF!</v>
      </c>
      <c r="I17" s="50" t="e">
        <f>#REF!/Summary!I17*100</f>
        <v>#REF!</v>
      </c>
      <c r="J17" s="50" t="e">
        <f>#REF!/Summary!J17*100</f>
        <v>#REF!</v>
      </c>
      <c r="K17" s="50" t="e">
        <f>#REF!/Summary!K17*100</f>
        <v>#REF!</v>
      </c>
      <c r="L17" s="50" t="e">
        <f>#REF!/Summary!L17*100</f>
        <v>#REF!</v>
      </c>
      <c r="M17" s="50" t="e">
        <f>#REF!/Summary!M17*100</f>
        <v>#REF!</v>
      </c>
      <c r="N17" s="50" t="e">
        <f>#REF!/Summary!N17*100</f>
        <v>#REF!</v>
      </c>
      <c r="O17" s="50" t="e">
        <f>#REF!/Summary!O17*100</f>
        <v>#REF!</v>
      </c>
      <c r="P17" s="50" t="e">
        <f>#REF!/Summary!P17*100</f>
        <v>#REF!</v>
      </c>
      <c r="Q17" s="50" t="e">
        <f>#REF!/Summary!Q17*100</f>
        <v>#REF!</v>
      </c>
      <c r="R17" s="50" t="e">
        <f>#REF!/Summary!R17*100</f>
        <v>#REF!</v>
      </c>
      <c r="S17" s="50" t="e">
        <f>#REF!/Summary!S17*100</f>
        <v>#REF!</v>
      </c>
      <c r="T17" s="50" t="e">
        <f>#REF!/Summary!T17*100</f>
        <v>#REF!</v>
      </c>
      <c r="U17" s="50" t="e">
        <f>#REF!/Summary!U17*100</f>
        <v>#REF!</v>
      </c>
      <c r="V17" s="50" t="e">
        <f>#REF!/Summary!V17*100</f>
        <v>#REF!</v>
      </c>
      <c r="W17" s="50" t="e">
        <f>#REF!/Summary!W17*100</f>
        <v>#REF!</v>
      </c>
      <c r="X17" s="50" t="e">
        <f>#REF!/Summary!X17*100</f>
        <v>#REF!</v>
      </c>
      <c r="Y17" s="50" t="e">
        <f>#REF!/Summary!Y17*100</f>
        <v>#REF!</v>
      </c>
      <c r="Z17" s="50" t="e">
        <f>#REF!/Summary!Z17*100</f>
        <v>#REF!</v>
      </c>
      <c r="AA17" s="50" t="e">
        <f>#REF!/Summary!AA17*100</f>
        <v>#REF!</v>
      </c>
      <c r="AB17" s="50" t="e">
        <f>#REF!/Summary!AB17*100</f>
        <v>#REF!</v>
      </c>
      <c r="AC17" s="50" t="e">
        <f>#REF!/Summary!AC17*100</f>
        <v>#REF!</v>
      </c>
      <c r="AD17" s="50" t="e">
        <f>#REF!/Summary!AD17*100</f>
        <v>#REF!</v>
      </c>
      <c r="AE17" s="50" t="e">
        <f>#REF!/Summary!AE17*100</f>
        <v>#REF!</v>
      </c>
      <c r="AF17" s="43" t="e">
        <f>#REF!/Summary!AF17*100</f>
        <v>#REF!</v>
      </c>
      <c r="AG17" s="43" t="e">
        <f>#REF!/Summary!AG17*100</f>
        <v>#REF!</v>
      </c>
      <c r="AH17" s="43" t="e">
        <f>#REF!/Summary!AH17*100</f>
        <v>#REF!</v>
      </c>
      <c r="AI17" s="43" t="e">
        <f>#REF!/Summary!AI17*100</f>
        <v>#REF!</v>
      </c>
      <c r="AJ17" s="43" t="e">
        <f>#REF!/Summary!AJ17*100</f>
        <v>#REF!</v>
      </c>
      <c r="AK17" s="43" t="e">
        <f>#REF!/Summary!AK17*100</f>
        <v>#REF!</v>
      </c>
      <c r="AL17" s="43" t="e">
        <f>#REF!/Summary!AL17*100</f>
        <v>#REF!</v>
      </c>
      <c r="AM17" s="43" t="e">
        <f>#REF!/Summary!AM17*100</f>
        <v>#REF!</v>
      </c>
      <c r="AN17" s="43" t="e">
        <f>#REF!/Summary!AN17*100</f>
        <v>#REF!</v>
      </c>
      <c r="AO17" s="43" t="e">
        <f>#REF!/Summary!AO17*100</f>
        <v>#REF!</v>
      </c>
      <c r="AP17" s="43" t="e">
        <f>#REF!/Summary!AP17*100</f>
        <v>#REF!</v>
      </c>
      <c r="AQ17" s="43" t="e">
        <f>#REF!/Summary!AQ17*100</f>
        <v>#REF!</v>
      </c>
    </row>
    <row r="18" spans="1:43" s="45" customFormat="1" ht="11.1" customHeight="1" x14ac:dyDescent="0.2">
      <c r="A18" s="41" t="s">
        <v>18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</row>
    <row r="19" spans="1:43" s="45" customFormat="1" ht="11.1" customHeight="1" x14ac:dyDescent="0.2">
      <c r="A19" s="44" t="s">
        <v>19</v>
      </c>
      <c r="B19" s="50" t="e">
        <f>#REF!/Summary!B19*100</f>
        <v>#REF!</v>
      </c>
      <c r="C19" s="50" t="e">
        <f>#REF!/Summary!C19*100</f>
        <v>#REF!</v>
      </c>
      <c r="D19" s="50" t="e">
        <f>#REF!/Summary!D19*100</f>
        <v>#REF!</v>
      </c>
      <c r="E19" s="50" t="e">
        <f>#REF!/Summary!E19*100</f>
        <v>#REF!</v>
      </c>
      <c r="F19" s="50" t="e">
        <f>#REF!/Summary!F19*100</f>
        <v>#REF!</v>
      </c>
      <c r="G19" s="50" t="e">
        <f>#REF!/Summary!G19*100</f>
        <v>#REF!</v>
      </c>
      <c r="H19" s="50" t="e">
        <f>#REF!/Summary!H19*100</f>
        <v>#REF!</v>
      </c>
      <c r="I19" s="50" t="e">
        <f>#REF!/Summary!I19*100</f>
        <v>#REF!</v>
      </c>
      <c r="J19" s="50" t="e">
        <f>#REF!/Summary!J19*100</f>
        <v>#REF!</v>
      </c>
      <c r="K19" s="50" t="e">
        <f>#REF!/Summary!K19*100</f>
        <v>#REF!</v>
      </c>
      <c r="L19" s="50" t="e">
        <f>#REF!/Summary!L19*100</f>
        <v>#REF!</v>
      </c>
      <c r="M19" s="50" t="e">
        <f>#REF!/Summary!M19*100</f>
        <v>#REF!</v>
      </c>
      <c r="N19" s="50" t="e">
        <f>#REF!/Summary!N19*100</f>
        <v>#REF!</v>
      </c>
      <c r="O19" s="50" t="e">
        <f>#REF!/Summary!O19*100</f>
        <v>#REF!</v>
      </c>
      <c r="P19" s="50" t="e">
        <f>#REF!/Summary!P19*100</f>
        <v>#REF!</v>
      </c>
      <c r="Q19" s="50" t="e">
        <f>#REF!/Summary!Q19*100</f>
        <v>#REF!</v>
      </c>
      <c r="R19" s="50" t="e">
        <f>#REF!/Summary!R19*100</f>
        <v>#REF!</v>
      </c>
      <c r="S19" s="50" t="e">
        <f>#REF!/Summary!S19*100</f>
        <v>#REF!</v>
      </c>
      <c r="T19" s="50" t="e">
        <f>#REF!/Summary!T19*100</f>
        <v>#REF!</v>
      </c>
      <c r="U19" s="50" t="e">
        <f>#REF!/Summary!U19*100</f>
        <v>#REF!</v>
      </c>
      <c r="V19" s="50" t="e">
        <f>#REF!/Summary!V19*100</f>
        <v>#REF!</v>
      </c>
      <c r="W19" s="50" t="e">
        <f>#REF!/Summary!W19*100</f>
        <v>#REF!</v>
      </c>
      <c r="X19" s="50" t="e">
        <f>#REF!/Summary!X19*100</f>
        <v>#REF!</v>
      </c>
      <c r="Y19" s="50" t="e">
        <f>#REF!/Summary!Y19*100</f>
        <v>#REF!</v>
      </c>
      <c r="Z19" s="50" t="e">
        <f>#REF!/Summary!Z19*100</f>
        <v>#REF!</v>
      </c>
      <c r="AA19" s="50" t="e">
        <f>#REF!/Summary!AA19*100</f>
        <v>#REF!</v>
      </c>
      <c r="AB19" s="50" t="e">
        <f>#REF!/Summary!AB19*100</f>
        <v>#REF!</v>
      </c>
      <c r="AC19" s="50" t="e">
        <f>#REF!/Summary!AC19*100</f>
        <v>#REF!</v>
      </c>
      <c r="AD19" s="50" t="e">
        <f>#REF!/Summary!AD19*100</f>
        <v>#REF!</v>
      </c>
      <c r="AE19" s="50" t="e">
        <f>#REF!/Summary!AE19*100</f>
        <v>#REF!</v>
      </c>
      <c r="AF19" s="43" t="e">
        <f>#REF!/Summary!AF19*100</f>
        <v>#REF!</v>
      </c>
      <c r="AG19" s="43" t="e">
        <f>#REF!/Summary!AG19*100</f>
        <v>#REF!</v>
      </c>
      <c r="AH19" s="43" t="e">
        <f>#REF!/Summary!AH19*100</f>
        <v>#REF!</v>
      </c>
      <c r="AI19" s="43" t="e">
        <f>#REF!/Summary!AI19*100</f>
        <v>#REF!</v>
      </c>
      <c r="AJ19" s="43" t="e">
        <f>#REF!/Summary!AJ19*100</f>
        <v>#REF!</v>
      </c>
      <c r="AK19" s="43" t="e">
        <f>#REF!/Summary!AK19*100</f>
        <v>#REF!</v>
      </c>
      <c r="AL19" s="43" t="e">
        <f>#REF!/Summary!AL19*100</f>
        <v>#REF!</v>
      </c>
      <c r="AM19" s="43" t="e">
        <f>#REF!/Summary!AM19*100</f>
        <v>#REF!</v>
      </c>
      <c r="AN19" s="43" t="e">
        <f>#REF!/Summary!AN19*100</f>
        <v>#REF!</v>
      </c>
      <c r="AO19" s="43" t="e">
        <f>#REF!/Summary!AO19*100</f>
        <v>#REF!</v>
      </c>
      <c r="AP19" s="43" t="e">
        <f>#REF!/Summary!AP19*100</f>
        <v>#REF!</v>
      </c>
      <c r="AQ19" s="43" t="e">
        <f>#REF!/Summary!AQ19*100</f>
        <v>#REF!</v>
      </c>
    </row>
    <row r="20" spans="1:43" s="45" customFormat="1" ht="11.1" customHeight="1" x14ac:dyDescent="0.2">
      <c r="AF20" s="54"/>
      <c r="AG20" s="54"/>
      <c r="AH20" s="54"/>
      <c r="AI20" s="54"/>
    </row>
    <row r="21" spans="1:43" s="45" customFormat="1" ht="11.1" customHeight="1" x14ac:dyDescent="0.2">
      <c r="A21" s="40" t="s">
        <v>100</v>
      </c>
      <c r="AF21" s="54"/>
      <c r="AG21" s="54"/>
      <c r="AH21" s="54"/>
      <c r="AI21" s="54"/>
    </row>
    <row r="22" spans="1:43" s="45" customFormat="1" ht="11.1" customHeight="1" x14ac:dyDescent="0.2">
      <c r="A22" s="41" t="s">
        <v>0</v>
      </c>
      <c r="B22" s="50" t="e">
        <f>#REF!/Summary!B22*100</f>
        <v>#REF!</v>
      </c>
      <c r="C22" s="50" t="e">
        <f>#REF!/Summary!C22*100</f>
        <v>#REF!</v>
      </c>
      <c r="D22" s="50" t="e">
        <f>#REF!/Summary!D22*100</f>
        <v>#REF!</v>
      </c>
      <c r="E22" s="50" t="e">
        <f>#REF!/Summary!E22*100</f>
        <v>#REF!</v>
      </c>
      <c r="F22" s="50" t="e">
        <f>#REF!/Summary!F22*100</f>
        <v>#REF!</v>
      </c>
      <c r="G22" s="50" t="e">
        <f>#REF!/Summary!G22*100</f>
        <v>#REF!</v>
      </c>
      <c r="H22" s="50" t="e">
        <f>#REF!/Summary!H22*100</f>
        <v>#REF!</v>
      </c>
      <c r="I22" s="50" t="e">
        <f>#REF!/Summary!I22*100</f>
        <v>#REF!</v>
      </c>
      <c r="J22" s="50" t="e">
        <f>#REF!/Summary!J22*100</f>
        <v>#REF!</v>
      </c>
      <c r="K22" s="50" t="e">
        <f>#REF!/Summary!K22*100</f>
        <v>#REF!</v>
      </c>
      <c r="L22" s="50" t="e">
        <f>#REF!/Summary!L22*100</f>
        <v>#REF!</v>
      </c>
      <c r="M22" s="50" t="e">
        <f>#REF!/Summary!M22*100</f>
        <v>#REF!</v>
      </c>
      <c r="N22" s="50" t="e">
        <f>#REF!/Summary!N22*100</f>
        <v>#REF!</v>
      </c>
      <c r="O22" s="50" t="e">
        <f>#REF!/Summary!O22*100</f>
        <v>#REF!</v>
      </c>
      <c r="P22" s="50" t="e">
        <f>#REF!/Summary!P22*100</f>
        <v>#REF!</v>
      </c>
      <c r="Q22" s="50" t="e">
        <f>#REF!/Summary!Q22*100</f>
        <v>#REF!</v>
      </c>
      <c r="R22" s="50" t="e">
        <f>#REF!/Summary!R22*100</f>
        <v>#REF!</v>
      </c>
      <c r="S22" s="50" t="e">
        <f>#REF!/Summary!S22*100</f>
        <v>#REF!</v>
      </c>
      <c r="T22" s="50" t="e">
        <f>#REF!/Summary!T22*100</f>
        <v>#REF!</v>
      </c>
      <c r="U22" s="50" t="e">
        <f>#REF!/Summary!U22*100</f>
        <v>#REF!</v>
      </c>
      <c r="V22" s="50" t="e">
        <f>#REF!/Summary!V22*100</f>
        <v>#REF!</v>
      </c>
      <c r="W22" s="50" t="e">
        <f>#REF!/Summary!W22*100</f>
        <v>#REF!</v>
      </c>
      <c r="X22" s="50" t="e">
        <f>#REF!/Summary!X22*100</f>
        <v>#REF!</v>
      </c>
      <c r="Y22" s="50" t="e">
        <f>#REF!/Summary!Y22*100</f>
        <v>#REF!</v>
      </c>
      <c r="Z22" s="50" t="e">
        <f>#REF!/Summary!Z22*100</f>
        <v>#REF!</v>
      </c>
      <c r="AA22" s="50" t="e">
        <f>#REF!/Summary!AA22*100</f>
        <v>#REF!</v>
      </c>
      <c r="AB22" s="50" t="e">
        <f>#REF!/Summary!AB22*100</f>
        <v>#REF!</v>
      </c>
      <c r="AC22" s="50" t="e">
        <f>#REF!/Summary!AC22*100</f>
        <v>#REF!</v>
      </c>
      <c r="AD22" s="50" t="e">
        <f>#REF!/Summary!AD22*100</f>
        <v>#REF!</v>
      </c>
      <c r="AE22" s="50" t="e">
        <f>#REF!/Summary!AE22*100</f>
        <v>#REF!</v>
      </c>
      <c r="AF22" s="43" t="e">
        <f>#REF!/Summary!AF22*100</f>
        <v>#REF!</v>
      </c>
      <c r="AG22" s="43" t="e">
        <f>#REF!/Summary!AG22*100</f>
        <v>#REF!</v>
      </c>
      <c r="AH22" s="43" t="e">
        <f>#REF!/Summary!AH22*100</f>
        <v>#REF!</v>
      </c>
      <c r="AI22" s="43" t="e">
        <f>#REF!/Summary!AI22*100</f>
        <v>#REF!</v>
      </c>
      <c r="AJ22" s="43" t="e">
        <f>#REF!/Summary!AJ22*100</f>
        <v>#REF!</v>
      </c>
      <c r="AK22" s="43" t="e">
        <f>#REF!/Summary!AK22*100</f>
        <v>#REF!</v>
      </c>
      <c r="AL22" s="43" t="e">
        <f>#REF!/Summary!AL22*100</f>
        <v>#REF!</v>
      </c>
      <c r="AM22" s="43" t="e">
        <f>#REF!/Summary!AM22*100</f>
        <v>#REF!</v>
      </c>
      <c r="AN22" s="43" t="e">
        <f>#REF!/Summary!AN22*100</f>
        <v>#REF!</v>
      </c>
      <c r="AO22" s="43" t="e">
        <f>#REF!/Summary!AO22*100</f>
        <v>#REF!</v>
      </c>
      <c r="AP22" s="43" t="e">
        <f>#REF!/Summary!AP22*100</f>
        <v>#REF!</v>
      </c>
      <c r="AQ22" s="43" t="e">
        <f>#REF!/Summary!AQ22*100</f>
        <v>#REF!</v>
      </c>
    </row>
    <row r="23" spans="1:43" s="45" customFormat="1" ht="11.1" customHeight="1" x14ac:dyDescent="0.2">
      <c r="A23" s="42" t="s">
        <v>70</v>
      </c>
      <c r="B23" s="50" t="e">
        <f>#REF!/Summary!B23*100</f>
        <v>#REF!</v>
      </c>
      <c r="C23" s="50" t="e">
        <f>#REF!/Summary!C23*100</f>
        <v>#REF!</v>
      </c>
      <c r="D23" s="50" t="e">
        <f>#REF!/Summary!D23*100</f>
        <v>#REF!</v>
      </c>
      <c r="E23" s="50" t="e">
        <f>#REF!/Summary!E23*100</f>
        <v>#REF!</v>
      </c>
      <c r="F23" s="50" t="e">
        <f>#REF!/Summary!F23*100</f>
        <v>#REF!</v>
      </c>
      <c r="G23" s="50" t="e">
        <f>#REF!/Summary!G23*100</f>
        <v>#REF!</v>
      </c>
      <c r="H23" s="50" t="e">
        <f>#REF!/Summary!H23*100</f>
        <v>#REF!</v>
      </c>
      <c r="I23" s="50" t="e">
        <f>#REF!/Summary!I23*100</f>
        <v>#REF!</v>
      </c>
      <c r="J23" s="50" t="e">
        <f>#REF!/Summary!J23*100</f>
        <v>#REF!</v>
      </c>
      <c r="K23" s="50" t="e">
        <f>#REF!/Summary!K23*100</f>
        <v>#REF!</v>
      </c>
      <c r="L23" s="50" t="e">
        <f>#REF!/Summary!L23*100</f>
        <v>#REF!</v>
      </c>
      <c r="M23" s="50" t="e">
        <f>#REF!/Summary!M23*100</f>
        <v>#REF!</v>
      </c>
      <c r="N23" s="50" t="e">
        <f>#REF!/Summary!N23*100</f>
        <v>#REF!</v>
      </c>
      <c r="O23" s="50" t="e">
        <f>#REF!/Summary!O23*100</f>
        <v>#REF!</v>
      </c>
      <c r="P23" s="50" t="e">
        <f>#REF!/Summary!P23*100</f>
        <v>#REF!</v>
      </c>
      <c r="Q23" s="50" t="e">
        <f>#REF!/Summary!Q23*100</f>
        <v>#REF!</v>
      </c>
      <c r="R23" s="50" t="e">
        <f>#REF!/Summary!R23*100</f>
        <v>#REF!</v>
      </c>
      <c r="S23" s="50" t="e">
        <f>#REF!/Summary!S23*100</f>
        <v>#REF!</v>
      </c>
      <c r="T23" s="50" t="e">
        <f>#REF!/Summary!T23*100</f>
        <v>#REF!</v>
      </c>
      <c r="U23" s="50" t="e">
        <f>#REF!/Summary!U23*100</f>
        <v>#REF!</v>
      </c>
      <c r="V23" s="50" t="e">
        <f>#REF!/Summary!V23*100</f>
        <v>#REF!</v>
      </c>
      <c r="W23" s="50" t="e">
        <f>#REF!/Summary!W23*100</f>
        <v>#REF!</v>
      </c>
      <c r="X23" s="50" t="e">
        <f>#REF!/Summary!X23*100</f>
        <v>#REF!</v>
      </c>
      <c r="Y23" s="50" t="e">
        <f>#REF!/Summary!Y23*100</f>
        <v>#REF!</v>
      </c>
      <c r="Z23" s="50" t="e">
        <f>#REF!/Summary!Z23*100</f>
        <v>#REF!</v>
      </c>
      <c r="AA23" s="50" t="e">
        <f>#REF!/Summary!AA23*100</f>
        <v>#REF!</v>
      </c>
      <c r="AB23" s="50" t="e">
        <f>#REF!/Summary!AB23*100</f>
        <v>#REF!</v>
      </c>
      <c r="AC23" s="50" t="e">
        <f>#REF!/Summary!AC23*100</f>
        <v>#REF!</v>
      </c>
      <c r="AD23" s="50" t="e">
        <f>#REF!/Summary!AD23*100</f>
        <v>#REF!</v>
      </c>
      <c r="AE23" s="50" t="e">
        <f>#REF!/Summary!AE23*100</f>
        <v>#REF!</v>
      </c>
      <c r="AF23" s="43" t="e">
        <f>#REF!/Summary!AF23*100</f>
        <v>#REF!</v>
      </c>
      <c r="AG23" s="43" t="e">
        <f>#REF!/Summary!AG23*100</f>
        <v>#REF!</v>
      </c>
      <c r="AH23" s="43" t="e">
        <f>#REF!/Summary!AH23*100</f>
        <v>#REF!</v>
      </c>
      <c r="AI23" s="43" t="e">
        <f>#REF!/Summary!AI23*100</f>
        <v>#REF!</v>
      </c>
      <c r="AJ23" s="43" t="e">
        <f>#REF!/Summary!AJ23*100</f>
        <v>#REF!</v>
      </c>
      <c r="AK23" s="43" t="e">
        <f>#REF!/Summary!AK23*100</f>
        <v>#REF!</v>
      </c>
      <c r="AL23" s="43" t="e">
        <f>#REF!/Summary!AL23*100</f>
        <v>#REF!</v>
      </c>
      <c r="AM23" s="43" t="e">
        <f>#REF!/Summary!AM23*100</f>
        <v>#REF!</v>
      </c>
      <c r="AN23" s="43" t="e">
        <f>#REF!/Summary!AN23*100</f>
        <v>#REF!</v>
      </c>
      <c r="AO23" s="43" t="e">
        <f>#REF!/Summary!AO23*100</f>
        <v>#REF!</v>
      </c>
      <c r="AP23" s="43" t="e">
        <f>#REF!/Summary!AP23*100</f>
        <v>#REF!</v>
      </c>
      <c r="AQ23" s="43" t="e">
        <f>#REF!/Summary!AQ23*100</f>
        <v>#REF!</v>
      </c>
    </row>
    <row r="24" spans="1:43" s="45" customFormat="1" ht="11.1" customHeight="1" x14ac:dyDescent="0.2">
      <c r="A24" s="42" t="s">
        <v>7</v>
      </c>
      <c r="B24" s="50" t="e">
        <f>#REF!/Summary!B24*100</f>
        <v>#REF!</v>
      </c>
      <c r="C24" s="50" t="e">
        <f>#REF!/Summary!C24*100</f>
        <v>#REF!</v>
      </c>
      <c r="D24" s="50" t="e">
        <f>#REF!/Summary!D24*100</f>
        <v>#REF!</v>
      </c>
      <c r="E24" s="50" t="e">
        <f>#REF!/Summary!E24*100</f>
        <v>#REF!</v>
      </c>
      <c r="F24" s="50" t="e">
        <f>#REF!/Summary!F24*100</f>
        <v>#REF!</v>
      </c>
      <c r="G24" s="50" t="e">
        <f>#REF!/Summary!G24*100</f>
        <v>#REF!</v>
      </c>
      <c r="H24" s="50" t="e">
        <f>#REF!/Summary!H24*100</f>
        <v>#REF!</v>
      </c>
      <c r="I24" s="50" t="e">
        <f>#REF!/Summary!I24*100</f>
        <v>#REF!</v>
      </c>
      <c r="J24" s="50" t="e">
        <f>#REF!/Summary!J24*100</f>
        <v>#REF!</v>
      </c>
      <c r="K24" s="50" t="e">
        <f>#REF!/Summary!K24*100</f>
        <v>#REF!</v>
      </c>
      <c r="L24" s="50" t="e">
        <f>#REF!/Summary!L24*100</f>
        <v>#REF!</v>
      </c>
      <c r="M24" s="50" t="e">
        <f>#REF!/Summary!M24*100</f>
        <v>#REF!</v>
      </c>
      <c r="N24" s="50" t="e">
        <f>#REF!/Summary!N24*100</f>
        <v>#REF!</v>
      </c>
      <c r="O24" s="50" t="e">
        <f>#REF!/Summary!O24*100</f>
        <v>#REF!</v>
      </c>
      <c r="P24" s="50" t="e">
        <f>#REF!/Summary!P24*100</f>
        <v>#REF!</v>
      </c>
      <c r="Q24" s="50" t="e">
        <f>#REF!/Summary!Q24*100</f>
        <v>#REF!</v>
      </c>
      <c r="R24" s="50" t="e">
        <f>#REF!/Summary!R24*100</f>
        <v>#REF!</v>
      </c>
      <c r="S24" s="50" t="e">
        <f>#REF!/Summary!S24*100</f>
        <v>#REF!</v>
      </c>
      <c r="T24" s="50" t="e">
        <f>#REF!/Summary!T24*100</f>
        <v>#REF!</v>
      </c>
      <c r="U24" s="50" t="e">
        <f>#REF!/Summary!U24*100</f>
        <v>#REF!</v>
      </c>
      <c r="V24" s="50" t="e">
        <f>#REF!/Summary!V24*100</f>
        <v>#REF!</v>
      </c>
      <c r="W24" s="50" t="e">
        <f>#REF!/Summary!W24*100</f>
        <v>#REF!</v>
      </c>
      <c r="X24" s="50" t="e">
        <f>#REF!/Summary!X24*100</f>
        <v>#REF!</v>
      </c>
      <c r="Y24" s="50" t="e">
        <f>#REF!/Summary!Y24*100</f>
        <v>#REF!</v>
      </c>
      <c r="Z24" s="50" t="e">
        <f>#REF!/Summary!Z24*100</f>
        <v>#REF!</v>
      </c>
      <c r="AA24" s="50" t="e">
        <f>#REF!/Summary!AA24*100</f>
        <v>#REF!</v>
      </c>
      <c r="AB24" s="50" t="e">
        <f>#REF!/Summary!AB24*100</f>
        <v>#REF!</v>
      </c>
      <c r="AC24" s="50" t="e">
        <f>#REF!/Summary!AC24*100</f>
        <v>#REF!</v>
      </c>
      <c r="AD24" s="50" t="e">
        <f>#REF!/Summary!AD24*100</f>
        <v>#REF!</v>
      </c>
      <c r="AE24" s="50" t="e">
        <f>#REF!/Summary!AE24*100</f>
        <v>#REF!</v>
      </c>
      <c r="AF24" s="43" t="e">
        <f>#REF!/Summary!AF24*100</f>
        <v>#REF!</v>
      </c>
      <c r="AG24" s="43" t="e">
        <f>#REF!/Summary!AG24*100</f>
        <v>#REF!</v>
      </c>
      <c r="AH24" s="43" t="e">
        <f>#REF!/Summary!AH24*100</f>
        <v>#REF!</v>
      </c>
      <c r="AI24" s="43" t="e">
        <f>#REF!/Summary!AI24*100</f>
        <v>#REF!</v>
      </c>
      <c r="AJ24" s="43" t="e">
        <f>#REF!/Summary!AJ24*100</f>
        <v>#REF!</v>
      </c>
      <c r="AK24" s="43" t="e">
        <f>#REF!/Summary!AK24*100</f>
        <v>#REF!</v>
      </c>
      <c r="AL24" s="43" t="e">
        <f>#REF!/Summary!AL24*100</f>
        <v>#REF!</v>
      </c>
      <c r="AM24" s="43" t="e">
        <f>#REF!/Summary!AM24*100</f>
        <v>#REF!</v>
      </c>
      <c r="AN24" s="43" t="e">
        <f>#REF!/Summary!AN24*100</f>
        <v>#REF!</v>
      </c>
      <c r="AO24" s="43" t="e">
        <f>#REF!/Summary!AO24*100</f>
        <v>#REF!</v>
      </c>
      <c r="AP24" s="43" t="e">
        <f>#REF!/Summary!AP24*100</f>
        <v>#REF!</v>
      </c>
      <c r="AQ24" s="43" t="e">
        <f>#REF!/Summary!AQ24*100</f>
        <v>#REF!</v>
      </c>
    </row>
    <row r="25" spans="1:43" s="45" customFormat="1" ht="11.1" customHeight="1" x14ac:dyDescent="0.2">
      <c r="A25" s="42" t="s">
        <v>13</v>
      </c>
      <c r="B25" s="50" t="e">
        <f>#REF!/Summary!B25*100</f>
        <v>#REF!</v>
      </c>
      <c r="C25" s="50" t="e">
        <f>#REF!/Summary!C25*100</f>
        <v>#REF!</v>
      </c>
      <c r="D25" s="50" t="e">
        <f>#REF!/Summary!D25*100</f>
        <v>#REF!</v>
      </c>
      <c r="E25" s="50" t="e">
        <f>#REF!/Summary!E25*100</f>
        <v>#REF!</v>
      </c>
      <c r="F25" s="50" t="e">
        <f>#REF!/Summary!F25*100</f>
        <v>#REF!</v>
      </c>
      <c r="G25" s="50" t="e">
        <f>#REF!/Summary!G25*100</f>
        <v>#REF!</v>
      </c>
      <c r="H25" s="50" t="e">
        <f>#REF!/Summary!H25*100</f>
        <v>#REF!</v>
      </c>
      <c r="I25" s="50" t="e">
        <f>#REF!/Summary!I25*100</f>
        <v>#REF!</v>
      </c>
      <c r="J25" s="50" t="e">
        <f>#REF!/Summary!J25*100</f>
        <v>#REF!</v>
      </c>
      <c r="K25" s="50" t="e">
        <f>#REF!/Summary!K25*100</f>
        <v>#REF!</v>
      </c>
      <c r="L25" s="50" t="e">
        <f>#REF!/Summary!L25*100</f>
        <v>#REF!</v>
      </c>
      <c r="M25" s="50" t="e">
        <f>#REF!/Summary!M25*100</f>
        <v>#REF!</v>
      </c>
      <c r="N25" s="50" t="e">
        <f>#REF!/Summary!N25*100</f>
        <v>#REF!</v>
      </c>
      <c r="O25" s="50" t="e">
        <f>#REF!/Summary!O25*100</f>
        <v>#REF!</v>
      </c>
      <c r="P25" s="50" t="e">
        <f>#REF!/Summary!P25*100</f>
        <v>#REF!</v>
      </c>
      <c r="Q25" s="50" t="e">
        <f>#REF!/Summary!Q25*100</f>
        <v>#REF!</v>
      </c>
      <c r="R25" s="50" t="e">
        <f>#REF!/Summary!R25*100</f>
        <v>#REF!</v>
      </c>
      <c r="S25" s="50" t="e">
        <f>#REF!/Summary!S25*100</f>
        <v>#REF!</v>
      </c>
      <c r="T25" s="50" t="e">
        <f>#REF!/Summary!T25*100</f>
        <v>#REF!</v>
      </c>
      <c r="U25" s="50" t="e">
        <f>#REF!/Summary!U25*100</f>
        <v>#REF!</v>
      </c>
      <c r="V25" s="50" t="e">
        <f>#REF!/Summary!V25*100</f>
        <v>#REF!</v>
      </c>
      <c r="W25" s="50" t="e">
        <f>#REF!/Summary!W25*100</f>
        <v>#REF!</v>
      </c>
      <c r="X25" s="50" t="e">
        <f>#REF!/Summary!X25*100</f>
        <v>#REF!</v>
      </c>
      <c r="Y25" s="50" t="e">
        <f>#REF!/Summary!Y25*100</f>
        <v>#REF!</v>
      </c>
      <c r="Z25" s="50" t="e">
        <f>#REF!/Summary!Z25*100</f>
        <v>#REF!</v>
      </c>
      <c r="AA25" s="50" t="e">
        <f>#REF!/Summary!AA25*100</f>
        <v>#REF!</v>
      </c>
      <c r="AB25" s="50" t="e">
        <f>#REF!/Summary!AB25*100</f>
        <v>#REF!</v>
      </c>
      <c r="AC25" s="50" t="e">
        <f>#REF!/Summary!AC25*100</f>
        <v>#REF!</v>
      </c>
      <c r="AD25" s="50" t="e">
        <f>#REF!/Summary!AD25*100</f>
        <v>#REF!</v>
      </c>
      <c r="AE25" s="50" t="e">
        <f>#REF!/Summary!AE25*100</f>
        <v>#REF!</v>
      </c>
      <c r="AF25" s="43" t="e">
        <f>#REF!/Summary!AF25*100</f>
        <v>#REF!</v>
      </c>
      <c r="AG25" s="43" t="e">
        <f>#REF!/Summary!AG25*100</f>
        <v>#REF!</v>
      </c>
      <c r="AH25" s="43" t="e">
        <f>#REF!/Summary!AH25*100</f>
        <v>#REF!</v>
      </c>
      <c r="AI25" s="43" t="e">
        <f>#REF!/Summary!AI25*100</f>
        <v>#REF!</v>
      </c>
      <c r="AJ25" s="43" t="e">
        <f>#REF!/Summary!AJ25*100</f>
        <v>#REF!</v>
      </c>
      <c r="AK25" s="43" t="e">
        <f>#REF!/Summary!AK25*100</f>
        <v>#REF!</v>
      </c>
      <c r="AL25" s="43" t="e">
        <f>#REF!/Summary!AL25*100</f>
        <v>#REF!</v>
      </c>
      <c r="AM25" s="43" t="e">
        <f>#REF!/Summary!AM25*100</f>
        <v>#REF!</v>
      </c>
      <c r="AN25" s="43" t="e">
        <f>#REF!/Summary!AN25*100</f>
        <v>#REF!</v>
      </c>
      <c r="AO25" s="43" t="e">
        <f>#REF!/Summary!AO25*100</f>
        <v>#REF!</v>
      </c>
      <c r="AP25" s="43" t="e">
        <f>#REF!/Summary!AP25*100</f>
        <v>#REF!</v>
      </c>
      <c r="AQ25" s="43" t="e">
        <f>#REF!/Summary!AQ25*100</f>
        <v>#REF!</v>
      </c>
    </row>
    <row r="26" spans="1:43" s="45" customFormat="1" ht="11.1" customHeight="1" x14ac:dyDescent="0.2">
      <c r="A26" s="41" t="s">
        <v>18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</row>
    <row r="27" spans="1:43" s="46" customFormat="1" ht="11.1" customHeight="1" thickBot="1" x14ac:dyDescent="0.25">
      <c r="A27" s="55" t="s">
        <v>19</v>
      </c>
      <c r="B27" s="51" t="e">
        <f>#REF!/Summary!B27*100</f>
        <v>#REF!</v>
      </c>
      <c r="C27" s="51" t="e">
        <f>#REF!/Summary!C27*100</f>
        <v>#REF!</v>
      </c>
      <c r="D27" s="51" t="e">
        <f>#REF!/Summary!D27*100</f>
        <v>#REF!</v>
      </c>
      <c r="E27" s="51" t="e">
        <f>#REF!/Summary!E27*100</f>
        <v>#REF!</v>
      </c>
      <c r="F27" s="51" t="e">
        <f>#REF!/Summary!F27*100</f>
        <v>#REF!</v>
      </c>
      <c r="G27" s="51" t="e">
        <f>#REF!/Summary!G27*100</f>
        <v>#REF!</v>
      </c>
      <c r="H27" s="51" t="e">
        <f>#REF!/Summary!H27*100</f>
        <v>#REF!</v>
      </c>
      <c r="I27" s="51" t="e">
        <f>#REF!/Summary!I27*100</f>
        <v>#REF!</v>
      </c>
      <c r="J27" s="51" t="e">
        <f>#REF!/Summary!J27*100</f>
        <v>#REF!</v>
      </c>
      <c r="K27" s="51" t="e">
        <f>#REF!/Summary!K27*100</f>
        <v>#REF!</v>
      </c>
      <c r="L27" s="51" t="e">
        <f>#REF!/Summary!L27*100</f>
        <v>#REF!</v>
      </c>
      <c r="M27" s="51" t="e">
        <f>#REF!/Summary!M27*100</f>
        <v>#REF!</v>
      </c>
      <c r="N27" s="51" t="e">
        <f>#REF!/Summary!N27*100</f>
        <v>#REF!</v>
      </c>
      <c r="O27" s="51" t="e">
        <f>#REF!/Summary!O27*100</f>
        <v>#REF!</v>
      </c>
      <c r="P27" s="51" t="e">
        <f>#REF!/Summary!P27*100</f>
        <v>#REF!</v>
      </c>
      <c r="Q27" s="51" t="e">
        <f>#REF!/Summary!Q27*100</f>
        <v>#REF!</v>
      </c>
      <c r="R27" s="51" t="e">
        <f>#REF!/Summary!R27*100</f>
        <v>#REF!</v>
      </c>
      <c r="S27" s="51" t="e">
        <f>#REF!/Summary!S27*100</f>
        <v>#REF!</v>
      </c>
      <c r="T27" s="51" t="e">
        <f>#REF!/Summary!T27*100</f>
        <v>#REF!</v>
      </c>
      <c r="U27" s="51" t="e">
        <f>#REF!/Summary!U27*100</f>
        <v>#REF!</v>
      </c>
      <c r="V27" s="51" t="e">
        <f>#REF!/Summary!V27*100</f>
        <v>#REF!</v>
      </c>
      <c r="W27" s="51" t="e">
        <f>#REF!/Summary!W27*100</f>
        <v>#REF!</v>
      </c>
      <c r="X27" s="51" t="e">
        <f>#REF!/Summary!X27*100</f>
        <v>#REF!</v>
      </c>
      <c r="Y27" s="51" t="e">
        <f>#REF!/Summary!Y27*100</f>
        <v>#REF!</v>
      </c>
      <c r="Z27" s="51" t="e">
        <f>#REF!/Summary!Z27*100</f>
        <v>#REF!</v>
      </c>
      <c r="AA27" s="51" t="e">
        <f>#REF!/Summary!AA27*100</f>
        <v>#REF!</v>
      </c>
      <c r="AB27" s="51" t="e">
        <f>#REF!/Summary!AB27*100</f>
        <v>#REF!</v>
      </c>
      <c r="AC27" s="51" t="e">
        <f>#REF!/Summary!AC27*100</f>
        <v>#REF!</v>
      </c>
      <c r="AD27" s="51" t="e">
        <f>#REF!/Summary!AD27*100</f>
        <v>#REF!</v>
      </c>
      <c r="AE27" s="51" t="e">
        <f>#REF!/Summary!AE27*100</f>
        <v>#REF!</v>
      </c>
      <c r="AF27" s="47" t="e">
        <f>#REF!/Summary!AF27*100</f>
        <v>#REF!</v>
      </c>
      <c r="AG27" s="47" t="e">
        <f>#REF!/Summary!AG27*100</f>
        <v>#REF!</v>
      </c>
      <c r="AH27" s="47" t="e">
        <f>#REF!/Summary!AH27*100</f>
        <v>#REF!</v>
      </c>
      <c r="AI27" s="47" t="e">
        <f>#REF!/Summary!AI27*100</f>
        <v>#REF!</v>
      </c>
      <c r="AJ27" s="47" t="e">
        <f>#REF!/Summary!AJ27*100</f>
        <v>#REF!</v>
      </c>
      <c r="AK27" s="47" t="e">
        <f>#REF!/Summary!AK27*100</f>
        <v>#REF!</v>
      </c>
      <c r="AL27" s="47" t="e">
        <f>#REF!/Summary!AL27*100</f>
        <v>#REF!</v>
      </c>
      <c r="AM27" s="47" t="e">
        <f>#REF!/Summary!AM27*100</f>
        <v>#REF!</v>
      </c>
      <c r="AN27" s="47" t="e">
        <f>#REF!/Summary!AN27*100</f>
        <v>#REF!</v>
      </c>
      <c r="AO27" s="47" t="e">
        <f>#REF!/Summary!AO27*100</f>
        <v>#REF!</v>
      </c>
      <c r="AP27" s="47" t="e">
        <f>#REF!/Summary!AP27*100</f>
        <v>#REF!</v>
      </c>
      <c r="AQ27" s="47" t="e">
        <f>#REF!/Summary!AQ27*100</f>
        <v>#REF!</v>
      </c>
    </row>
    <row r="28" spans="1:43" ht="11.1" customHeight="1" x14ac:dyDescent="0.2">
      <c r="A28" s="56" t="s">
        <v>69</v>
      </c>
      <c r="AF28" s="48"/>
      <c r="AG28" s="48"/>
      <c r="AH28" s="48"/>
    </row>
    <row r="29" spans="1:43" ht="11.1" customHeight="1" x14ac:dyDescent="0.2">
      <c r="AF29" s="48"/>
      <c r="AG29" s="48"/>
      <c r="AH29" s="48"/>
    </row>
    <row r="30" spans="1:43" ht="11.1" customHeight="1" thickBot="1" x14ac:dyDescent="0.25">
      <c r="L30" s="57"/>
      <c r="M30" s="57"/>
      <c r="N30" s="57"/>
      <c r="O30" s="57"/>
      <c r="P30" s="57"/>
      <c r="R30" s="57"/>
      <c r="S30" s="57"/>
      <c r="U30" s="57"/>
      <c r="X30" s="57" t="s">
        <v>111</v>
      </c>
      <c r="AF30" s="48"/>
      <c r="AG30" s="48"/>
      <c r="AH30" s="48"/>
    </row>
    <row r="31" spans="1:43" s="37" customFormat="1" ht="11.1" customHeight="1" x14ac:dyDescent="0.2">
      <c r="B31" s="224" t="s">
        <v>67</v>
      </c>
      <c r="C31" s="224"/>
      <c r="D31" s="224" t="s">
        <v>66</v>
      </c>
      <c r="E31" s="224"/>
      <c r="F31" s="224"/>
      <c r="G31" s="224"/>
      <c r="H31" s="224" t="s">
        <v>60</v>
      </c>
      <c r="I31" s="224"/>
      <c r="J31" s="224"/>
      <c r="K31" s="224"/>
      <c r="L31" s="224" t="s">
        <v>61</v>
      </c>
      <c r="M31" s="224"/>
      <c r="N31" s="224"/>
      <c r="O31" s="224"/>
      <c r="P31" s="224" t="s">
        <v>62</v>
      </c>
      <c r="Q31" s="224"/>
      <c r="R31" s="224"/>
      <c r="S31" s="224"/>
      <c r="U31" s="224" t="s">
        <v>63</v>
      </c>
      <c r="V31" s="224"/>
      <c r="W31" s="224"/>
      <c r="X31" s="224" t="s">
        <v>64</v>
      </c>
      <c r="Y31" s="224"/>
      <c r="Z31" s="224"/>
      <c r="AA31" s="224"/>
      <c r="AB31" s="224" t="s">
        <v>65</v>
      </c>
      <c r="AC31" s="224"/>
      <c r="AD31" s="224"/>
      <c r="AE31" s="224"/>
      <c r="AF31" s="224" t="s">
        <v>77</v>
      </c>
      <c r="AG31" s="224"/>
      <c r="AH31" s="224"/>
      <c r="AI31" s="224"/>
      <c r="AJ31" s="224" t="s">
        <v>80</v>
      </c>
      <c r="AK31" s="224"/>
      <c r="AL31" s="224"/>
      <c r="AN31" s="224" t="s">
        <v>92</v>
      </c>
      <c r="AO31" s="224"/>
      <c r="AP31" s="224"/>
      <c r="AQ31" s="224"/>
    </row>
    <row r="32" spans="1:43" s="45" customFormat="1" ht="11.1" customHeight="1" x14ac:dyDescent="0.2">
      <c r="A32" s="22" t="s">
        <v>99</v>
      </c>
      <c r="B32" s="39" t="s">
        <v>48</v>
      </c>
      <c r="C32" s="39" t="s">
        <v>49</v>
      </c>
      <c r="D32" s="39" t="s">
        <v>46</v>
      </c>
      <c r="E32" s="39" t="s">
        <v>47</v>
      </c>
      <c r="F32" s="39" t="s">
        <v>48</v>
      </c>
      <c r="G32" s="39" t="s">
        <v>49</v>
      </c>
      <c r="H32" s="39" t="s">
        <v>46</v>
      </c>
      <c r="I32" s="39" t="s">
        <v>47</v>
      </c>
      <c r="J32" s="39" t="s">
        <v>48</v>
      </c>
      <c r="K32" s="39" t="s">
        <v>49</v>
      </c>
      <c r="L32" s="39" t="s">
        <v>46</v>
      </c>
      <c r="M32" s="39" t="s">
        <v>47</v>
      </c>
      <c r="N32" s="39" t="s">
        <v>48</v>
      </c>
      <c r="O32" s="39" t="s">
        <v>49</v>
      </c>
      <c r="P32" s="39" t="s">
        <v>46</v>
      </c>
      <c r="Q32" s="39" t="s">
        <v>47</v>
      </c>
      <c r="R32" s="39" t="s">
        <v>48</v>
      </c>
      <c r="S32" s="39" t="s">
        <v>49</v>
      </c>
      <c r="T32" s="39" t="s">
        <v>46</v>
      </c>
      <c r="U32" s="39" t="s">
        <v>47</v>
      </c>
      <c r="V32" s="39" t="s">
        <v>48</v>
      </c>
      <c r="W32" s="39" t="s">
        <v>49</v>
      </c>
      <c r="X32" s="39" t="s">
        <v>46</v>
      </c>
      <c r="Y32" s="39" t="s">
        <v>47</v>
      </c>
      <c r="Z32" s="39" t="s">
        <v>48</v>
      </c>
      <c r="AA32" s="39" t="s">
        <v>49</v>
      </c>
      <c r="AB32" s="39" t="s">
        <v>46</v>
      </c>
      <c r="AC32" s="39" t="s">
        <v>47</v>
      </c>
      <c r="AD32" s="39" t="s">
        <v>48</v>
      </c>
      <c r="AE32" s="39" t="s">
        <v>49</v>
      </c>
      <c r="AF32" s="39" t="s">
        <v>46</v>
      </c>
      <c r="AG32" s="39" t="s">
        <v>47</v>
      </c>
      <c r="AH32" s="39" t="s">
        <v>48</v>
      </c>
      <c r="AI32" s="39" t="s">
        <v>49</v>
      </c>
      <c r="AJ32" s="39" t="s">
        <v>46</v>
      </c>
      <c r="AK32" s="39" t="s">
        <v>47</v>
      </c>
      <c r="AL32" s="39" t="s">
        <v>48</v>
      </c>
      <c r="AM32" s="39" t="s">
        <v>49</v>
      </c>
      <c r="AN32" s="53" t="s">
        <v>46</v>
      </c>
      <c r="AO32" s="53" t="s">
        <v>47</v>
      </c>
      <c r="AP32" s="53" t="s">
        <v>48</v>
      </c>
      <c r="AQ32" s="53" t="s">
        <v>49</v>
      </c>
    </row>
    <row r="33" spans="1:43" s="45" customFormat="1" ht="11.1" customHeight="1" x14ac:dyDescent="0.2">
      <c r="A33" s="40" t="s">
        <v>101</v>
      </c>
    </row>
    <row r="34" spans="1:43" s="40" customFormat="1" ht="11.1" customHeight="1" x14ac:dyDescent="0.2">
      <c r="A34" s="41" t="s">
        <v>0</v>
      </c>
      <c r="B34" s="49" t="e">
        <f>Summary!B6/Summary!B$6*100</f>
        <v>#DIV/0!</v>
      </c>
      <c r="C34" s="49" t="e">
        <f>Summary!C6/Summary!C$6*100</f>
        <v>#DIV/0!</v>
      </c>
      <c r="D34" s="49">
        <f>Summary!D6/Summary!D$6*100</f>
        <v>100</v>
      </c>
      <c r="E34" s="49">
        <f>Summary!E6/Summary!E$6*100</f>
        <v>100</v>
      </c>
      <c r="F34" s="49">
        <f>Summary!F6/Summary!F$6*100</f>
        <v>100</v>
      </c>
      <c r="G34" s="49">
        <f>Summary!G6/Summary!G$6*100</f>
        <v>100</v>
      </c>
      <c r="H34" s="49">
        <f>Summary!H6/Summary!H$6*100</f>
        <v>100</v>
      </c>
      <c r="I34" s="49">
        <f>Summary!I6/Summary!I$6*100</f>
        <v>100</v>
      </c>
      <c r="J34" s="49">
        <f>Summary!J6/Summary!J$6*100</f>
        <v>100</v>
      </c>
      <c r="K34" s="49">
        <f t="shared" ref="K34:AE34" si="0">SUM(K35:K39)</f>
        <v>100.00000000000001</v>
      </c>
      <c r="L34" s="49">
        <f t="shared" si="0"/>
        <v>100</v>
      </c>
      <c r="M34" s="49">
        <f t="shared" si="0"/>
        <v>100.00000000000001</v>
      </c>
      <c r="N34" s="49">
        <f t="shared" si="0"/>
        <v>100</v>
      </c>
      <c r="O34" s="49">
        <f t="shared" si="0"/>
        <v>100</v>
      </c>
      <c r="P34" s="49">
        <f t="shared" si="0"/>
        <v>100</v>
      </c>
      <c r="Q34" s="49">
        <f t="shared" si="0"/>
        <v>100</v>
      </c>
      <c r="R34" s="49">
        <f t="shared" si="0"/>
        <v>99.999999999999986</v>
      </c>
      <c r="S34" s="49">
        <f t="shared" si="0"/>
        <v>99.999999999999972</v>
      </c>
      <c r="T34" s="49">
        <f t="shared" si="0"/>
        <v>100</v>
      </c>
      <c r="U34" s="49">
        <f t="shared" si="0"/>
        <v>100</v>
      </c>
      <c r="V34" s="49">
        <f t="shared" si="0"/>
        <v>100.00000000000001</v>
      </c>
      <c r="W34" s="49">
        <f t="shared" si="0"/>
        <v>100.00000000000003</v>
      </c>
      <c r="X34" s="49">
        <f t="shared" si="0"/>
        <v>100.00000000000001</v>
      </c>
      <c r="Y34" s="49">
        <f t="shared" si="0"/>
        <v>100</v>
      </c>
      <c r="Z34" s="49">
        <f t="shared" si="0"/>
        <v>100</v>
      </c>
      <c r="AA34" s="49">
        <f t="shared" si="0"/>
        <v>100</v>
      </c>
      <c r="AB34" s="49">
        <f t="shared" si="0"/>
        <v>100.00000000000001</v>
      </c>
      <c r="AC34" s="49">
        <f t="shared" si="0"/>
        <v>99.999999999999986</v>
      </c>
      <c r="AD34" s="49">
        <f t="shared" si="0"/>
        <v>99.999999999999986</v>
      </c>
      <c r="AE34" s="49">
        <f t="shared" si="0"/>
        <v>99.999999999999986</v>
      </c>
      <c r="AF34" s="49">
        <f t="shared" ref="AF34:AK34" si="1">SUM(AF35:AF39)</f>
        <v>100.00000000000001</v>
      </c>
      <c r="AG34" s="49">
        <f t="shared" si="1"/>
        <v>100</v>
      </c>
      <c r="AH34" s="49">
        <f t="shared" si="1"/>
        <v>100</v>
      </c>
      <c r="AI34" s="49">
        <f t="shared" si="1"/>
        <v>100</v>
      </c>
      <c r="AJ34" s="49">
        <f t="shared" si="1"/>
        <v>100</v>
      </c>
      <c r="AK34" s="49">
        <f t="shared" si="1"/>
        <v>100.00000000000001</v>
      </c>
      <c r="AL34" s="49">
        <f t="shared" ref="AL34:AQ34" si="2">SUM(AL35:AL39)</f>
        <v>100</v>
      </c>
      <c r="AM34" s="49">
        <f t="shared" si="2"/>
        <v>100</v>
      </c>
      <c r="AN34" s="49">
        <f t="shared" si="2"/>
        <v>100.00000000000001</v>
      </c>
      <c r="AO34" s="49">
        <f t="shared" si="2"/>
        <v>100</v>
      </c>
      <c r="AP34" s="49">
        <f t="shared" si="2"/>
        <v>100</v>
      </c>
      <c r="AQ34" s="49">
        <f t="shared" si="2"/>
        <v>99.999999999999986</v>
      </c>
    </row>
    <row r="35" spans="1:43" s="45" customFormat="1" ht="11.1" customHeight="1" x14ac:dyDescent="0.2">
      <c r="A35" s="42" t="s">
        <v>70</v>
      </c>
      <c r="B35" s="50" t="e">
        <f>Summary!B7/Summary!B$6*100</f>
        <v>#DIV/0!</v>
      </c>
      <c r="C35" s="50" t="e">
        <f>Summary!C7/Summary!C$6*100</f>
        <v>#DIV/0!</v>
      </c>
      <c r="D35" s="50">
        <f>Summary!D7/Summary!D$6*100</f>
        <v>41.273562780579773</v>
      </c>
      <c r="E35" s="50">
        <f>Summary!E7/Summary!E$6*100</f>
        <v>35.147517015000155</v>
      </c>
      <c r="F35" s="50">
        <f>Summary!F7/Summary!F$6*100</f>
        <v>31.548786063232033</v>
      </c>
      <c r="G35" s="50">
        <f>Summary!G7/Summary!G$6*100</f>
        <v>34.352674232689061</v>
      </c>
      <c r="H35" s="50">
        <f>Summary!H7/Summary!H$6*100</f>
        <v>32.619502803602671</v>
      </c>
      <c r="I35" s="50">
        <f>Summary!I7/Summary!I$6*100</f>
        <v>26.614390048286097</v>
      </c>
      <c r="J35" s="50">
        <f>Summary!J7/Summary!J$6*100</f>
        <v>22.702302044185402</v>
      </c>
      <c r="K35" s="50">
        <f>Summary!K7/Summary!K$6*100</f>
        <v>26.381708308846179</v>
      </c>
      <c r="L35" s="50">
        <f>Summary!L7/Summary!L$6*100</f>
        <v>30.214476359224012</v>
      </c>
      <c r="M35" s="50">
        <f>Summary!M7/Summary!M$6*100</f>
        <v>24.54893536436019</v>
      </c>
      <c r="N35" s="50">
        <f>Summary!N7/Summary!N$6*100</f>
        <v>22.456843024186668</v>
      </c>
      <c r="O35" s="50">
        <f>Summary!O7/Summary!O$6*100</f>
        <v>25.659820659039738</v>
      </c>
      <c r="P35" s="50">
        <f>Summary!P7/Summary!P$6*100</f>
        <v>32.080391804796847</v>
      </c>
      <c r="Q35" s="50">
        <f>Summary!Q7/Summary!Q$6*100</f>
        <v>24.625931636661971</v>
      </c>
      <c r="R35" s="50">
        <f>Summary!R7/Summary!R$6*100</f>
        <v>20.571920794352064</v>
      </c>
      <c r="S35" s="50">
        <f>Summary!S7/Summary!S$6*100</f>
        <v>22.686633603147094</v>
      </c>
      <c r="T35" s="50">
        <f>Summary!T7/Summary!T$6*100</f>
        <v>31.751356573767573</v>
      </c>
      <c r="U35" s="50">
        <f>Summary!U7/Summary!U$6*100</f>
        <v>23.803326841946959</v>
      </c>
      <c r="V35" s="50">
        <f>Summary!V7/Summary!V$6*100</f>
        <v>21.300628443817182</v>
      </c>
      <c r="W35" s="50">
        <f>Summary!W7/Summary!W$6*100</f>
        <v>21.856151818802633</v>
      </c>
      <c r="X35" s="50">
        <f>Summary!X7/Summary!X$6*100</f>
        <v>32.498584435385737</v>
      </c>
      <c r="Y35" s="50">
        <f>Summary!Y7/Summary!Y$6*100</f>
        <v>23.765493654832511</v>
      </c>
      <c r="Z35" s="50">
        <f>Summary!Z7/Summary!Z$6*100</f>
        <v>19.857131781231427</v>
      </c>
      <c r="AA35" s="50">
        <f>Summary!AA7/Summary!AA$6*100</f>
        <v>21.576130162971623</v>
      </c>
      <c r="AB35" s="50">
        <f>Summary!AB7/Summary!AB$6*100</f>
        <v>29.499779009373544</v>
      </c>
      <c r="AC35" s="50">
        <f>Summary!AC7/Summary!AC$6*100</f>
        <v>23.549233226770227</v>
      </c>
      <c r="AD35" s="50">
        <f>Summary!AD7/Summary!AD$6*100</f>
        <v>19.833061392069627</v>
      </c>
      <c r="AE35" s="50">
        <f>Summary!AE7/Summary!AE$6*100</f>
        <v>21.728343633099232</v>
      </c>
      <c r="AF35" s="50">
        <f>Summary!AF7/Summary!AF$6*100</f>
        <v>27.63969415979345</v>
      </c>
      <c r="AG35" s="50">
        <f>Summary!AG7/Summary!AG$6*100</f>
        <v>22.357481427671861</v>
      </c>
      <c r="AH35" s="50">
        <f>Summary!AH7/Summary!AH$6*100</f>
        <v>21.572697976101633</v>
      </c>
      <c r="AI35" s="50">
        <f>Summary!AI7/Summary!AI$6*100</f>
        <v>22.075126278052252</v>
      </c>
      <c r="AJ35" s="50">
        <f>Summary!AJ7/Summary!AJ$6*100</f>
        <v>28.039289453406379</v>
      </c>
      <c r="AK35" s="50">
        <f>Summary!AK7/Summary!AK$6*100</f>
        <v>22.964111793933199</v>
      </c>
      <c r="AL35" s="50">
        <f>Summary!AL7/Summary!AL$6*100</f>
        <v>20.423451359073713</v>
      </c>
      <c r="AM35" s="50">
        <f>Summary!AM7/Summary!AM$6*100</f>
        <v>22.053950215515677</v>
      </c>
      <c r="AN35" s="50">
        <f>Summary!AN7/Summary!AN$6*100</f>
        <v>28.535233079071908</v>
      </c>
      <c r="AO35" s="50">
        <f>Summary!AO7/Summary!AO$6*100</f>
        <v>21.878768119823359</v>
      </c>
      <c r="AP35" s="50">
        <f>Summary!AP7/Summary!AP$6*100</f>
        <v>19.867897935420476</v>
      </c>
      <c r="AQ35" s="50">
        <f>Summary!AQ7/Summary!AQ$6*100</f>
        <v>21.325233324906652</v>
      </c>
    </row>
    <row r="36" spans="1:43" s="45" customFormat="1" ht="11.1" customHeight="1" x14ac:dyDescent="0.2">
      <c r="A36" s="42" t="s">
        <v>7</v>
      </c>
      <c r="B36" s="50" t="e">
        <f>Summary!B8/Summary!B$6*100</f>
        <v>#DIV/0!</v>
      </c>
      <c r="C36" s="50" t="e">
        <f>Summary!C8/Summary!C$6*100</f>
        <v>#DIV/0!</v>
      </c>
      <c r="D36" s="50">
        <f>Summary!D8/Summary!D$6*100</f>
        <v>9.1665836555729019</v>
      </c>
      <c r="E36" s="50">
        <f>Summary!E8/Summary!E$6*100</f>
        <v>10.30045353432349</v>
      </c>
      <c r="F36" s="50">
        <f>Summary!F8/Summary!F$6*100</f>
        <v>8.9515613280379771</v>
      </c>
      <c r="G36" s="50">
        <f>Summary!G8/Summary!G$6*100</f>
        <v>11.743299715850764</v>
      </c>
      <c r="H36" s="50">
        <f>Summary!H8/Summary!H$6*100</f>
        <v>22.96687446164368</v>
      </c>
      <c r="I36" s="50">
        <f>Summary!I8/Summary!I$6*100</f>
        <v>25.021281722237326</v>
      </c>
      <c r="J36" s="50">
        <f>Summary!J8/Summary!J$6*100</f>
        <v>26.077906152027069</v>
      </c>
      <c r="K36" s="50">
        <f>Summary!K8/Summary!K$6*100</f>
        <v>24.448828396134839</v>
      </c>
      <c r="L36" s="50">
        <f>Summary!L8/Summary!L$6*100</f>
        <v>22.581286081524315</v>
      </c>
      <c r="M36" s="50">
        <f>Summary!M8/Summary!M$6*100</f>
        <v>25.964924201351675</v>
      </c>
      <c r="N36" s="50">
        <f>Summary!N8/Summary!N$6*100</f>
        <v>25.584211947656023</v>
      </c>
      <c r="O36" s="50">
        <f>Summary!O8/Summary!O$6*100</f>
        <v>25.720641362725395</v>
      </c>
      <c r="P36" s="50">
        <f>Summary!P8/Summary!P$6*100</f>
        <v>22.2373012499854</v>
      </c>
      <c r="Q36" s="50">
        <f>Summary!Q8/Summary!Q$6*100</f>
        <v>25.187413157320265</v>
      </c>
      <c r="R36" s="50">
        <f>Summary!R8/Summary!R$6*100</f>
        <v>26.991293353212885</v>
      </c>
      <c r="S36" s="50">
        <f>Summary!S8/Summary!S$6*100</f>
        <v>25.716035391425436</v>
      </c>
      <c r="T36" s="50">
        <f>Summary!T8/Summary!T$6*100</f>
        <v>21.855441437297461</v>
      </c>
      <c r="U36" s="50">
        <f>Summary!U8/Summary!U$6*100</f>
        <v>25.339902772234129</v>
      </c>
      <c r="V36" s="50">
        <f>Summary!V8/Summary!V$6*100</f>
        <v>26.678604472550095</v>
      </c>
      <c r="W36" s="50">
        <f>Summary!W8/Summary!W$6*100</f>
        <v>24.795844520392215</v>
      </c>
      <c r="X36" s="50">
        <f>Summary!X8/Summary!X$6*100</f>
        <v>22.017840766041179</v>
      </c>
      <c r="Y36" s="50">
        <f>Summary!Y8/Summary!Y$6*100</f>
        <v>25.093840990443546</v>
      </c>
      <c r="Z36" s="50">
        <f>Summary!Z8/Summary!Z$6*100</f>
        <v>26.317013053853138</v>
      </c>
      <c r="AA36" s="50">
        <f>Summary!AA8/Summary!AA$6*100</f>
        <v>25.274791005844783</v>
      </c>
      <c r="AB36" s="50">
        <f>Summary!AB8/Summary!AB$6*100</f>
        <v>23.284643295853265</v>
      </c>
      <c r="AC36" s="50">
        <f>Summary!AC8/Summary!AC$6*100</f>
        <v>25.184238422749374</v>
      </c>
      <c r="AD36" s="50">
        <f>Summary!AD8/Summary!AD$6*100</f>
        <v>26.773673098269995</v>
      </c>
      <c r="AE36" s="50">
        <f>Summary!AE8/Summary!AE$6*100</f>
        <v>26.16028771470998</v>
      </c>
      <c r="AF36" s="50">
        <f>Summary!AF8/Summary!AF$6*100</f>
        <v>23.767817216100312</v>
      </c>
      <c r="AG36" s="50">
        <f>Summary!AG8/Summary!AG$6*100</f>
        <v>25.66394148276591</v>
      </c>
      <c r="AH36" s="50">
        <f>Summary!AH8/Summary!AH$6*100</f>
        <v>25.569951314398537</v>
      </c>
      <c r="AI36" s="50">
        <f>Summary!AI8/Summary!AI$6*100</f>
        <v>25.663332728196579</v>
      </c>
      <c r="AJ36" s="50">
        <f>Summary!AJ8/Summary!AJ$6*100</f>
        <v>23.67988906172506</v>
      </c>
      <c r="AK36" s="50">
        <f>Summary!AK8/Summary!AK$6*100</f>
        <v>26.701661054610693</v>
      </c>
      <c r="AL36" s="50">
        <f>Summary!AL8/Summary!AL$6*100</f>
        <v>27.842589721061099</v>
      </c>
      <c r="AM36" s="50">
        <f>Summary!AM8/Summary!AM$6*100</f>
        <v>26.097329090886674</v>
      </c>
      <c r="AN36" s="50">
        <f>Summary!AN8/Summary!AN$6*100</f>
        <v>23.217888745180613</v>
      </c>
      <c r="AO36" s="50">
        <f>Summary!AO8/Summary!AO$6*100</f>
        <v>25.815068554618854</v>
      </c>
      <c r="AP36" s="50">
        <f>Summary!AP8/Summary!AP$6*100</f>
        <v>27.248903019346258</v>
      </c>
      <c r="AQ36" s="50">
        <f>Summary!AQ8/Summary!AQ$6*100</f>
        <v>26.653077550573968</v>
      </c>
    </row>
    <row r="37" spans="1:43" s="45" customFormat="1" ht="11.1" customHeight="1" x14ac:dyDescent="0.2">
      <c r="A37" s="42" t="s">
        <v>13</v>
      </c>
      <c r="B37" s="50" t="e">
        <f>Summary!B9/Summary!B$6*100</f>
        <v>#DIV/0!</v>
      </c>
      <c r="C37" s="50" t="e">
        <f>Summary!C9/Summary!C$6*100</f>
        <v>#DIV/0!</v>
      </c>
      <c r="D37" s="50">
        <f>Summary!D9/Summary!D$6*100</f>
        <v>43.310469852826635</v>
      </c>
      <c r="E37" s="50">
        <f>Summary!E9/Summary!E$6*100</f>
        <v>48.002373011166654</v>
      </c>
      <c r="F37" s="50">
        <f>Summary!F9/Summary!F$6*100</f>
        <v>50.619231684540033</v>
      </c>
      <c r="G37" s="50">
        <f>Summary!G9/Summary!G$6*100</f>
        <v>46.459340522044101</v>
      </c>
      <c r="H37" s="50">
        <f>Summary!H9/Summary!H$6*100</f>
        <v>38.989883855505724</v>
      </c>
      <c r="I37" s="50">
        <f>Summary!I9/Summary!I$6*100</f>
        <v>42.720739597940238</v>
      </c>
      <c r="J37" s="50">
        <f>Summary!J9/Summary!J$6*100</f>
        <v>45.715534066798675</v>
      </c>
      <c r="K37" s="50">
        <f>Summary!K9/Summary!K$6*100</f>
        <v>43.909324835422076</v>
      </c>
      <c r="L37" s="50">
        <f>Summary!L9/Summary!L$6*100</f>
        <v>42.227360645483841</v>
      </c>
      <c r="M37" s="50">
        <f>Summary!M9/Summary!M$6*100</f>
        <v>43.698229819828654</v>
      </c>
      <c r="N37" s="50">
        <f>Summary!N9/Summary!N$6*100</f>
        <v>45.866185098027827</v>
      </c>
      <c r="O37" s="50">
        <f>Summary!O9/Summary!O$6*100</f>
        <v>42.85128671338709</v>
      </c>
      <c r="P37" s="50">
        <f>Summary!P9/Summary!P$6*100</f>
        <v>40.3633815872873</v>
      </c>
      <c r="Q37" s="50">
        <f>Summary!Q9/Summary!Q$6*100</f>
        <v>43.643088320097462</v>
      </c>
      <c r="R37" s="50">
        <f>Summary!R9/Summary!R$6*100</f>
        <v>45.436306680575925</v>
      </c>
      <c r="S37" s="50">
        <f>Summary!S9/Summary!S$6*100</f>
        <v>45.063512267673204</v>
      </c>
      <c r="T37" s="50">
        <f>Summary!T9/Summary!T$6*100</f>
        <v>40.990866635419096</v>
      </c>
      <c r="U37" s="50">
        <f>Summary!U9/Summary!U$6*100</f>
        <v>44.748139557126038</v>
      </c>
      <c r="V37" s="50">
        <f>Summary!V9/Summary!V$6*100</f>
        <v>45.319116449066712</v>
      </c>
      <c r="W37" s="50">
        <f>Summary!W9/Summary!W$6*100</f>
        <v>46.507353735414391</v>
      </c>
      <c r="X37" s="50">
        <f>Summary!X9/Summary!X$6*100</f>
        <v>39.774197474321568</v>
      </c>
      <c r="Y37" s="50">
        <f>Summary!Y9/Summary!Y$6*100</f>
        <v>44.731775177717445</v>
      </c>
      <c r="Z37" s="50">
        <f>Summary!Z9/Summary!Z$6*100</f>
        <v>46.712643166538037</v>
      </c>
      <c r="AA37" s="50">
        <f>Summary!AA9/Summary!AA$6*100</f>
        <v>46.68150891005903</v>
      </c>
      <c r="AB37" s="50">
        <f>Summary!AB9/Summary!AB$6*100</f>
        <v>41.303741038295193</v>
      </c>
      <c r="AC37" s="50">
        <f>Summary!AC9/Summary!AC$6*100</f>
        <v>44.642888585955014</v>
      </c>
      <c r="AD37" s="50">
        <f>Summary!AD9/Summary!AD$6*100</f>
        <v>46.369535230516327</v>
      </c>
      <c r="AE37" s="50">
        <f>Summary!AE9/Summary!AE$6*100</f>
        <v>45.05376386524653</v>
      </c>
      <c r="AF37" s="50">
        <f>Summary!AF9/Summary!AF$6*100</f>
        <v>42.72840009789698</v>
      </c>
      <c r="AG37" s="50">
        <f>Summary!AG9/Summary!AG$6*100</f>
        <v>45.414571523790116</v>
      </c>
      <c r="AH37" s="50">
        <f>Summary!AH9/Summary!AH$6*100</f>
        <v>46.13665911409656</v>
      </c>
      <c r="AI37" s="50">
        <f>Summary!AI9/Summary!AI$6*100</f>
        <v>45.166262752819009</v>
      </c>
      <c r="AJ37" s="50">
        <f>Summary!AJ9/Summary!AJ$6*100</f>
        <v>41.776655415095526</v>
      </c>
      <c r="AK37" s="50">
        <f>Summary!AK9/Summary!AK$6*100</f>
        <v>43.501851424352104</v>
      </c>
      <c r="AL37" s="50">
        <f>Summary!AL9/Summary!AL$6*100</f>
        <v>44.307988610674393</v>
      </c>
      <c r="AM37" s="50">
        <f>Summary!AM9/Summary!AM$6*100</f>
        <v>44.446929487218931</v>
      </c>
      <c r="AN37" s="50">
        <f>Summary!AN9/Summary!AN$6*100</f>
        <v>41.780423781553175</v>
      </c>
      <c r="AO37" s="50">
        <f>Summary!AO9/Summary!AO$6*100</f>
        <v>45.222295360371703</v>
      </c>
      <c r="AP37" s="50">
        <f>Summary!AP9/Summary!AP$6*100</f>
        <v>45.881485304768511</v>
      </c>
      <c r="AQ37" s="50">
        <f>Summary!AQ9/Summary!AQ$6*100</f>
        <v>44.90629355945962</v>
      </c>
    </row>
    <row r="38" spans="1:43" s="45" customFormat="1" ht="11.1" customHeight="1" x14ac:dyDescent="0.2">
      <c r="A38" s="41" t="s">
        <v>18</v>
      </c>
    </row>
    <row r="39" spans="1:43" s="45" customFormat="1" ht="11.1" customHeight="1" x14ac:dyDescent="0.2">
      <c r="A39" s="44" t="s">
        <v>19</v>
      </c>
      <c r="B39" s="50" t="e">
        <f>Summary!B11/Summary!B$6*100</f>
        <v>#DIV/0!</v>
      </c>
      <c r="C39" s="50" t="e">
        <f>Summary!C11/Summary!C$6*100</f>
        <v>#DIV/0!</v>
      </c>
      <c r="D39" s="50">
        <f>Summary!D11/Summary!D$6*100</f>
        <v>6.2493837110206822</v>
      </c>
      <c r="E39" s="50">
        <f>Summary!E11/Summary!E$6*100</f>
        <v>6.549656439509695</v>
      </c>
      <c r="F39" s="50">
        <f>Summary!F11/Summary!F$6*100</f>
        <v>8.8804209241899557</v>
      </c>
      <c r="G39" s="50">
        <f>Summary!G11/Summary!G$6*100</f>
        <v>7.4446855294160859</v>
      </c>
      <c r="H39" s="50">
        <f>Summary!H11/Summary!H$6*100</f>
        <v>5.4237388792479431</v>
      </c>
      <c r="I39" s="50">
        <f>Summary!I11/Summary!I$6*100</f>
        <v>5.6435886315363337</v>
      </c>
      <c r="J39" s="50">
        <f>Summary!J11/Summary!J$6*100</f>
        <v>5.5042577369888539</v>
      </c>
      <c r="K39" s="50">
        <f>Summary!K11/Summary!K$6*100</f>
        <v>5.2601384595969183</v>
      </c>
      <c r="L39" s="50">
        <f>Summary!L11/Summary!L$6*100</f>
        <v>4.9768769137678213</v>
      </c>
      <c r="M39" s="50">
        <f>Summary!M11/Summary!M$6*100</f>
        <v>5.7879106144594887</v>
      </c>
      <c r="N39" s="50">
        <f>Summary!N11/Summary!N$6*100</f>
        <v>6.0927599301294944</v>
      </c>
      <c r="O39" s="50">
        <f>Summary!O11/Summary!O$6*100</f>
        <v>5.7682512648477839</v>
      </c>
      <c r="P39" s="50">
        <f>Summary!P11/Summary!P$6*100</f>
        <v>5.3189253579304578</v>
      </c>
      <c r="Q39" s="50">
        <f>Summary!Q11/Summary!Q$6*100</f>
        <v>6.5435668859203044</v>
      </c>
      <c r="R39" s="50">
        <f>Summary!R11/Summary!R$6*100</f>
        <v>7.0004791718591184</v>
      </c>
      <c r="S39" s="50">
        <f>Summary!S11/Summary!S$6*100</f>
        <v>6.5338187377542489</v>
      </c>
      <c r="T39" s="50">
        <f>Summary!T11/Summary!T$6*100</f>
        <v>5.4023353535158689</v>
      </c>
      <c r="U39" s="50">
        <f>Summary!U11/Summary!U$6*100</f>
        <v>6.1086308286928714</v>
      </c>
      <c r="V39" s="50">
        <f>Summary!V11/Summary!V$6*100</f>
        <v>6.7016506345660201</v>
      </c>
      <c r="W39" s="50">
        <f>Summary!W11/Summary!W$6*100</f>
        <v>6.8406499253907818</v>
      </c>
      <c r="X39" s="50">
        <f>Summary!X11/Summary!X$6*100</f>
        <v>5.7093773242515296</v>
      </c>
      <c r="Y39" s="50">
        <f>Summary!Y11/Summary!Y$6*100</f>
        <v>6.4088901770064934</v>
      </c>
      <c r="Z39" s="50">
        <f>Summary!Z11/Summary!Z$6*100</f>
        <v>7.1132119983774054</v>
      </c>
      <c r="AA39" s="50">
        <f>Summary!AA11/Summary!AA$6*100</f>
        <v>6.4675699211245652</v>
      </c>
      <c r="AB39" s="50">
        <f>Summary!AB11/Summary!AB$6*100</f>
        <v>5.9118366564780001</v>
      </c>
      <c r="AC39" s="50">
        <f>Summary!AC11/Summary!AC$6*100</f>
        <v>6.6236397645253779</v>
      </c>
      <c r="AD39" s="50">
        <f>Summary!AD11/Summary!AD$6*100</f>
        <v>7.0237302791440319</v>
      </c>
      <c r="AE39" s="50">
        <f>Summary!AE11/Summary!AE$6*100</f>
        <v>7.0576047869442586</v>
      </c>
      <c r="AF39" s="50">
        <f>Summary!AF11/Summary!AF$6*100</f>
        <v>5.8640885262092661</v>
      </c>
      <c r="AG39" s="50">
        <f>Summary!AG11/Summary!AG$6*100</f>
        <v>6.5640055657721117</v>
      </c>
      <c r="AH39" s="50">
        <f>Summary!AH11/Summary!AH$6*100</f>
        <v>6.7206915954032738</v>
      </c>
      <c r="AI39" s="50">
        <f>Summary!AI11/Summary!AI$6*100</f>
        <v>7.0952782409321609</v>
      </c>
      <c r="AJ39" s="50">
        <f>Summary!AJ11/Summary!AJ$6*100</f>
        <v>6.5041660697730377</v>
      </c>
      <c r="AK39" s="50">
        <f>Summary!AK11/Summary!AK$6*100</f>
        <v>6.8323757271040035</v>
      </c>
      <c r="AL39" s="50">
        <f>Summary!AL11/Summary!AL$6*100</f>
        <v>7.4259703091907987</v>
      </c>
      <c r="AM39" s="50">
        <f>Summary!AM11/Summary!AM$6*100</f>
        <v>7.4017912063787232</v>
      </c>
      <c r="AN39" s="50">
        <f>Summary!AN11/Summary!AN$6*100</f>
        <v>6.4664543941943142</v>
      </c>
      <c r="AO39" s="50">
        <f>Summary!AO11/Summary!AO$6*100</f>
        <v>7.0838679651860925</v>
      </c>
      <c r="AP39" s="50">
        <f>Summary!AP11/Summary!AP$6*100</f>
        <v>7.0017137404647638</v>
      </c>
      <c r="AQ39" s="50">
        <f>Summary!AQ11/Summary!AQ$6*100</f>
        <v>7.115395565059754</v>
      </c>
    </row>
    <row r="40" spans="1:43" s="45" customFormat="1" ht="11.1" customHeight="1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63"/>
      <c r="AP40" s="63"/>
      <c r="AQ40" s="63"/>
    </row>
    <row r="41" spans="1:43" s="45" customFormat="1" ht="11.1" customHeight="1" x14ac:dyDescent="0.2">
      <c r="A41" s="40" t="s">
        <v>102</v>
      </c>
      <c r="AF41" s="54"/>
      <c r="AG41" s="54"/>
      <c r="AH41" s="54"/>
    </row>
    <row r="42" spans="1:43" s="40" customFormat="1" ht="11.1" customHeight="1" x14ac:dyDescent="0.2">
      <c r="A42" s="41" t="s">
        <v>0</v>
      </c>
      <c r="B42" s="49" t="e">
        <f>Summary!B14/Summary!B$14*100</f>
        <v>#DIV/0!</v>
      </c>
      <c r="C42" s="49" t="e">
        <f>Summary!C14/Summary!C$14*100</f>
        <v>#DIV/0!</v>
      </c>
      <c r="D42" s="49" t="e">
        <f>Summary!D14/Summary!D$14*100</f>
        <v>#DIV/0!</v>
      </c>
      <c r="E42" s="49" t="e">
        <f>Summary!E14/Summary!E$14*100</f>
        <v>#DIV/0!</v>
      </c>
      <c r="F42" s="49" t="e">
        <f>Summary!F14/Summary!F$14*100</f>
        <v>#DIV/0!</v>
      </c>
      <c r="G42" s="49" t="e">
        <f>Summary!G14/Summary!G$14*100</f>
        <v>#DIV/0!</v>
      </c>
      <c r="H42" s="49">
        <f>Summary!H14/Summary!H$14*100</f>
        <v>100</v>
      </c>
      <c r="I42" s="49">
        <f>Summary!I14/Summary!I$14*100</f>
        <v>100</v>
      </c>
      <c r="J42" s="49">
        <f>Summary!J14/Summary!J$14*100</f>
        <v>100</v>
      </c>
      <c r="K42" s="49">
        <f t="shared" ref="K42:AE42" si="3">SUM(K43:K47)</f>
        <v>100</v>
      </c>
      <c r="L42" s="49">
        <f t="shared" si="3"/>
        <v>100</v>
      </c>
      <c r="M42" s="49">
        <f t="shared" si="3"/>
        <v>100</v>
      </c>
      <c r="N42" s="49">
        <f t="shared" si="3"/>
        <v>100</v>
      </c>
      <c r="O42" s="49">
        <f t="shared" si="3"/>
        <v>100</v>
      </c>
      <c r="P42" s="49">
        <f t="shared" si="3"/>
        <v>100</v>
      </c>
      <c r="Q42" s="49">
        <f t="shared" si="3"/>
        <v>99.999999999999986</v>
      </c>
      <c r="R42" s="49">
        <f t="shared" si="3"/>
        <v>99.999999999999986</v>
      </c>
      <c r="S42" s="49">
        <f t="shared" si="3"/>
        <v>100</v>
      </c>
      <c r="T42" s="49">
        <f t="shared" si="3"/>
        <v>100.00000000000001</v>
      </c>
      <c r="U42" s="49">
        <f t="shared" si="3"/>
        <v>99.999999999999986</v>
      </c>
      <c r="V42" s="49">
        <f t="shared" si="3"/>
        <v>99.999999999999986</v>
      </c>
      <c r="W42" s="49">
        <f t="shared" si="3"/>
        <v>100.00000000000001</v>
      </c>
      <c r="X42" s="49">
        <f t="shared" si="3"/>
        <v>100</v>
      </c>
      <c r="Y42" s="49">
        <f t="shared" si="3"/>
        <v>100</v>
      </c>
      <c r="Z42" s="49">
        <f t="shared" si="3"/>
        <v>108.50000000000001</v>
      </c>
      <c r="AA42" s="49">
        <f t="shared" si="3"/>
        <v>99.999999999999986</v>
      </c>
      <c r="AB42" s="49">
        <f t="shared" si="3"/>
        <v>99.999999999999986</v>
      </c>
      <c r="AC42" s="49">
        <f t="shared" si="3"/>
        <v>100</v>
      </c>
      <c r="AD42" s="49">
        <f t="shared" si="3"/>
        <v>100</v>
      </c>
      <c r="AE42" s="49">
        <f t="shared" si="3"/>
        <v>100</v>
      </c>
      <c r="AF42" s="58">
        <f t="shared" ref="AF42:AK42" si="4">SUM(AF43:AF47)</f>
        <v>100</v>
      </c>
      <c r="AG42" s="58">
        <f t="shared" si="4"/>
        <v>100</v>
      </c>
      <c r="AH42" s="58">
        <f t="shared" si="4"/>
        <v>100.00000000000001</v>
      </c>
      <c r="AI42" s="58">
        <f t="shared" si="4"/>
        <v>100</v>
      </c>
      <c r="AJ42" s="58">
        <f t="shared" si="4"/>
        <v>100.00000000000001</v>
      </c>
      <c r="AK42" s="58">
        <f t="shared" si="4"/>
        <v>100</v>
      </c>
      <c r="AL42" s="58">
        <f t="shared" ref="AL42:AQ42" si="5">SUM(AL43:AL47)</f>
        <v>100.00000000000001</v>
      </c>
      <c r="AM42" s="58">
        <f t="shared" si="5"/>
        <v>100</v>
      </c>
      <c r="AN42" s="58">
        <f t="shared" si="5"/>
        <v>100</v>
      </c>
      <c r="AO42" s="58">
        <f t="shared" si="5"/>
        <v>100</v>
      </c>
      <c r="AP42" s="58">
        <f t="shared" si="5"/>
        <v>100</v>
      </c>
      <c r="AQ42" s="58">
        <f t="shared" si="5"/>
        <v>100</v>
      </c>
    </row>
    <row r="43" spans="1:43" s="45" customFormat="1" ht="11.1" customHeight="1" x14ac:dyDescent="0.2">
      <c r="A43" s="42" t="s">
        <v>70</v>
      </c>
      <c r="B43" s="50" t="e">
        <f>Summary!B15/Summary!B$14*100</f>
        <v>#DIV/0!</v>
      </c>
      <c r="C43" s="50" t="e">
        <f>Summary!C15/Summary!C$14*100</f>
        <v>#DIV/0!</v>
      </c>
      <c r="D43" s="50" t="e">
        <f>Summary!D15/Summary!D$14*100</f>
        <v>#DIV/0!</v>
      </c>
      <c r="E43" s="50" t="e">
        <f>Summary!E15/Summary!E$14*100</f>
        <v>#DIV/0!</v>
      </c>
      <c r="F43" s="50" t="e">
        <f>Summary!F15/Summary!F$14*100</f>
        <v>#DIV/0!</v>
      </c>
      <c r="G43" s="50" t="e">
        <f>Summary!G15/Summary!G$14*100</f>
        <v>#DIV/0!</v>
      </c>
      <c r="H43" s="50">
        <f>Summary!H15/Summary!H$14*100</f>
        <v>27.62558397791776</v>
      </c>
      <c r="I43" s="50">
        <f>Summary!I15/Summary!I$14*100</f>
        <v>27.418223319729023</v>
      </c>
      <c r="J43" s="50">
        <f>Summary!J15/Summary!J$14*100</f>
        <v>26.742375596977432</v>
      </c>
      <c r="K43" s="50">
        <f>Summary!K15/Summary!K$14*100</f>
        <v>27.544280276524049</v>
      </c>
      <c r="L43" s="50">
        <f>Summary!L15/Summary!L$14*100</f>
        <v>25.304727960089412</v>
      </c>
      <c r="M43" s="50">
        <f>Summary!M15/Summary!M$14*100</f>
        <v>25.314702486679792</v>
      </c>
      <c r="N43" s="50">
        <f>Summary!N15/Summary!N$14*100</f>
        <v>26.367102716676904</v>
      </c>
      <c r="O43" s="50">
        <f>Summary!O15/Summary!O$14*100</f>
        <v>26.9694247319696</v>
      </c>
      <c r="P43" s="50">
        <f>Summary!P15/Summary!P$14*100</f>
        <v>27.078005919395547</v>
      </c>
      <c r="Q43" s="50">
        <f>Summary!Q15/Summary!Q$14*100</f>
        <v>25.54640935730481</v>
      </c>
      <c r="R43" s="50">
        <f>Summary!R15/Summary!R$14*100</f>
        <v>24.125662027459537</v>
      </c>
      <c r="S43" s="50">
        <f>Summary!S15/Summary!S$14*100</f>
        <v>24.028098771891294</v>
      </c>
      <c r="T43" s="50">
        <f>Summary!T15/Summary!T$14*100</f>
        <v>26.043527097818505</v>
      </c>
      <c r="U43" s="50">
        <f>Summary!U15/Summary!U$14*100</f>
        <v>24.435366452349033</v>
      </c>
      <c r="V43" s="50">
        <f>Summary!V15/Summary!V$14*100</f>
        <v>24.642913459166397</v>
      </c>
      <c r="W43" s="50">
        <f>Summary!W15/Summary!W$14*100</f>
        <v>23.304393811501196</v>
      </c>
      <c r="X43" s="50">
        <f>Summary!X15/Summary!X$14*100</f>
        <v>26.745402393858349</v>
      </c>
      <c r="Y43" s="50">
        <f>Summary!Y15/Summary!Y$14*100</f>
        <v>24.408662810310407</v>
      </c>
      <c r="Z43" s="50">
        <f>Summary!Z15/Summary!Z$14*100</f>
        <v>23.324813147075542</v>
      </c>
      <c r="AA43" s="50">
        <f>Summary!AA15/Summary!AA$14*100</f>
        <v>23.130220016500861</v>
      </c>
      <c r="AB43" s="50">
        <f>Summary!AB15/Summary!AB$14*100</f>
        <v>24.260917981677661</v>
      </c>
      <c r="AC43" s="50">
        <f>Summary!AC15/Summary!AC$14*100</f>
        <v>24.392975338415916</v>
      </c>
      <c r="AD43" s="50">
        <f>Summary!AD15/Summary!AD$14*100</f>
        <v>23.218669465144888</v>
      </c>
      <c r="AE43" s="50">
        <f>Summary!AE15/Summary!AE$14*100</f>
        <v>23.24486512288086</v>
      </c>
      <c r="AF43" s="43">
        <f>Summary!AF15/Summary!AF$14*100</f>
        <v>22.711841269959461</v>
      </c>
      <c r="AG43" s="43">
        <f>Summary!AG15/Summary!AG$14*100</f>
        <v>23.214568962051864</v>
      </c>
      <c r="AH43" s="43">
        <f>Summary!AH15/Summary!AH$14*100</f>
        <v>24.908633375334098</v>
      </c>
      <c r="AI43" s="43">
        <f>Summary!AI15/Summary!AI$14*100</f>
        <v>23.54081518352039</v>
      </c>
      <c r="AJ43" s="43">
        <f>Summary!AJ15/Summary!AJ$14*100</f>
        <v>23.089069643881409</v>
      </c>
      <c r="AK43" s="43">
        <f>Summary!AK15/Summary!AK$14*100</f>
        <v>23.843621998297113</v>
      </c>
      <c r="AL43" s="43">
        <f>Summary!AL15/Summary!AL$14*100</f>
        <v>23.742114253389111</v>
      </c>
      <c r="AM43" s="43">
        <f>Summary!AM15/Summary!AM$14*100</f>
        <v>23.433529729930154</v>
      </c>
      <c r="AN43" s="43">
        <f>Summary!AN15/Summary!AN$14*100</f>
        <v>23.453801606400976</v>
      </c>
      <c r="AO43" s="43">
        <f>Summary!AO15/Summary!AO$14*100</f>
        <v>22.882142334701616</v>
      </c>
      <c r="AP43" s="43">
        <f>Summary!AP15/Summary!AP$14*100</f>
        <v>23.343093378728476</v>
      </c>
      <c r="AQ43" s="43">
        <f>Summary!AQ15/Summary!AQ$14*100</f>
        <v>22.638212138833129</v>
      </c>
    </row>
    <row r="44" spans="1:43" s="45" customFormat="1" ht="11.1" customHeight="1" x14ac:dyDescent="0.2">
      <c r="A44" s="42" t="s">
        <v>7</v>
      </c>
      <c r="B44" s="50" t="e">
        <f>Summary!B16/Summary!B$14*100</f>
        <v>#DIV/0!</v>
      </c>
      <c r="C44" s="50" t="e">
        <f>Summary!C16/Summary!C$14*100</f>
        <v>#DIV/0!</v>
      </c>
      <c r="D44" s="50" t="e">
        <f>Summary!D16/Summary!D$14*100</f>
        <v>#DIV/0!</v>
      </c>
      <c r="E44" s="50" t="e">
        <f>Summary!E16/Summary!E$14*100</f>
        <v>#DIV/0!</v>
      </c>
      <c r="F44" s="50" t="e">
        <f>Summary!F16/Summary!F$14*100</f>
        <v>#DIV/0!</v>
      </c>
      <c r="G44" s="50" t="e">
        <f>Summary!G16/Summary!G$14*100</f>
        <v>#DIV/0!</v>
      </c>
      <c r="H44" s="50">
        <f>Summary!H16/Summary!H$14*100</f>
        <v>25.398307201507954</v>
      </c>
      <c r="I44" s="50">
        <f>Summary!I16/Summary!I$14*100</f>
        <v>24.762081462100031</v>
      </c>
      <c r="J44" s="50">
        <f>Summary!J16/Summary!J$14*100</f>
        <v>24.098808761119088</v>
      </c>
      <c r="K44" s="50">
        <f>Summary!K16/Summary!K$14*100</f>
        <v>23.995610839450617</v>
      </c>
      <c r="L44" s="50">
        <f>Summary!L16/Summary!L$14*100</f>
        <v>24.773312093553635</v>
      </c>
      <c r="M44" s="50">
        <f>Summary!M16/Summary!M$14*100</f>
        <v>25.775995456050193</v>
      </c>
      <c r="N44" s="50">
        <f>Summary!N16/Summary!N$14*100</f>
        <v>23.705186014271568</v>
      </c>
      <c r="O44" s="50">
        <f>Summary!O16/Summary!O$14*100</f>
        <v>25.211597770873219</v>
      </c>
      <c r="P44" s="50">
        <f>Summary!P16/Summary!P$14*100</f>
        <v>24.505023075721688</v>
      </c>
      <c r="Q44" s="50">
        <f>Summary!Q16/Summary!Q$14*100</f>
        <v>24.798562580970298</v>
      </c>
      <c r="R44" s="50">
        <f>Summary!R16/Summary!R$14*100</f>
        <v>25.274902154354272</v>
      </c>
      <c r="S44" s="50">
        <f>Summary!S16/Summary!S$14*100</f>
        <v>25.140564516379087</v>
      </c>
      <c r="T44" s="50">
        <f>Summary!T16/Summary!T$14*100</f>
        <v>24.255214921159602</v>
      </c>
      <c r="U44" s="50">
        <f>Summary!U16/Summary!U$14*100</f>
        <v>25.060330459422115</v>
      </c>
      <c r="V44" s="50">
        <f>Summary!V16/Summary!V$14*100</f>
        <v>25.16925810141295</v>
      </c>
      <c r="W44" s="50">
        <f>Summary!W16/Summary!W$14*100</f>
        <v>24.22046955918756</v>
      </c>
      <c r="X44" s="50">
        <f>Summary!X16/Summary!X$14*100</f>
        <v>24.414572772748951</v>
      </c>
      <c r="Y44" s="50">
        <f>Summary!Y16/Summary!Y$14*100</f>
        <v>24.743046453675916</v>
      </c>
      <c r="Z44" s="50">
        <f>Summary!Z16/Summary!Z$14*100</f>
        <v>24.856094040677846</v>
      </c>
      <c r="AA44" s="50">
        <f>Summary!AA16/Summary!AA$14*100</f>
        <v>24.697743893314975</v>
      </c>
      <c r="AB44" s="50">
        <f>Summary!AB16/Summary!AB$14*100</f>
        <v>25.491652347055823</v>
      </c>
      <c r="AC44" s="50">
        <f>Summary!AC16/Summary!AC$14*100</f>
        <v>24.802108567397536</v>
      </c>
      <c r="AD44" s="50">
        <f>Summary!AD16/Summary!AD$14*100</f>
        <v>25.337576549061779</v>
      </c>
      <c r="AE44" s="50">
        <f>Summary!AE16/Summary!AE$14*100</f>
        <v>25.636857064927359</v>
      </c>
      <c r="AF44" s="43">
        <f>Summary!AF16/Summary!AF$14*100</f>
        <v>25.832418202047151</v>
      </c>
      <c r="AG44" s="43">
        <f>Summary!AG16/Summary!AG$14*100</f>
        <v>25.256919137126165</v>
      </c>
      <c r="AH44" s="43">
        <f>Summary!AH16/Summary!AH$14*100</f>
        <v>24.197884006667763</v>
      </c>
      <c r="AI44" s="43">
        <f>Summary!AI16/Summary!AI$14*100</f>
        <v>25.217888907056597</v>
      </c>
      <c r="AJ44" s="43">
        <f>Summary!AJ16/Summary!AJ$14*100</f>
        <v>25.751618703495943</v>
      </c>
      <c r="AK44" s="43">
        <f>Summary!AK16/Summary!AK$14*100</f>
        <v>26.281838876563217</v>
      </c>
      <c r="AL44" s="43">
        <f>Summary!AL16/Summary!AL$14*100</f>
        <v>26.27614341691644</v>
      </c>
      <c r="AM44" s="43">
        <f>Summary!AM16/Summary!AM$14*100</f>
        <v>25.719919666448266</v>
      </c>
      <c r="AN44" s="43">
        <f>Summary!AN16/Summary!AN$14*100</f>
        <v>25.318506602112066</v>
      </c>
      <c r="AO44" s="43">
        <f>Summary!AO16/Summary!AO$14*100</f>
        <v>25.261617173915596</v>
      </c>
      <c r="AP44" s="43">
        <f>Summary!AP16/Summary!AP$14*100</f>
        <v>25.701520129320382</v>
      </c>
      <c r="AQ44" s="43">
        <f>Summary!AQ16/Summary!AQ$14*100</f>
        <v>26.349479864967627</v>
      </c>
    </row>
    <row r="45" spans="1:43" s="45" customFormat="1" ht="11.1" customHeight="1" x14ac:dyDescent="0.2">
      <c r="A45" s="42" t="s">
        <v>13</v>
      </c>
      <c r="B45" s="50" t="e">
        <f>Summary!B17/Summary!B$14*100</f>
        <v>#DIV/0!</v>
      </c>
      <c r="C45" s="50" t="e">
        <f>Summary!C17/Summary!C$14*100</f>
        <v>#DIV/0!</v>
      </c>
      <c r="D45" s="50" t="e">
        <f>Summary!D17/Summary!D$14*100</f>
        <v>#DIV/0!</v>
      </c>
      <c r="E45" s="50" t="e">
        <f>Summary!E17/Summary!E$14*100</f>
        <v>#DIV/0!</v>
      </c>
      <c r="F45" s="50" t="e">
        <f>Summary!F17/Summary!F$14*100</f>
        <v>#DIV/0!</v>
      </c>
      <c r="G45" s="50" t="e">
        <f>Summary!G17/Summary!G$14*100</f>
        <v>#DIV/0!</v>
      </c>
      <c r="H45" s="50">
        <f>Summary!H17/Summary!H$14*100</f>
        <v>40.936931543697852</v>
      </c>
      <c r="I45" s="50">
        <f>Summary!I17/Summary!I$14*100</f>
        <v>42.314639323181197</v>
      </c>
      <c r="J45" s="50">
        <f>Summary!J17/Summary!J$14*100</f>
        <v>44.06968761280087</v>
      </c>
      <c r="K45" s="50">
        <f>Summary!K17/Summary!K$14*100</f>
        <v>43.265150059933639</v>
      </c>
      <c r="L45" s="50">
        <f>Summary!L17/Summary!L$14*100</f>
        <v>44.424737543332412</v>
      </c>
      <c r="M45" s="50">
        <f>Summary!M17/Summary!M$14*100</f>
        <v>43.254114189510553</v>
      </c>
      <c r="N45" s="50">
        <f>Summary!N17/Summary!N$14*100</f>
        <v>44.299030871441296</v>
      </c>
      <c r="O45" s="50">
        <f>Summary!O17/Summary!O$14*100</f>
        <v>42.140203937740935</v>
      </c>
      <c r="P45" s="50">
        <f>Summary!P17/Summary!P$14*100</f>
        <v>42.513045853962097</v>
      </c>
      <c r="Q45" s="50">
        <f>Summary!Q17/Summary!Q$14*100</f>
        <v>43.246613950359041</v>
      </c>
      <c r="R45" s="50">
        <f>Summary!R17/Summary!R$14*100</f>
        <v>44.068390856152426</v>
      </c>
      <c r="S45" s="50">
        <f>Summary!S17/Summary!S$14*100</f>
        <v>44.40829396346745</v>
      </c>
      <c r="T45" s="50">
        <f>Summary!T17/Summary!T$14*100</f>
        <v>43.646477325071686</v>
      </c>
      <c r="U45" s="50">
        <f>Summary!U17/Summary!U$14*100</f>
        <v>44.500172762454504</v>
      </c>
      <c r="V45" s="50">
        <f>Summary!V17/Summary!V$14*100</f>
        <v>43.899942944997647</v>
      </c>
      <c r="W45" s="50">
        <f>Summary!W17/Summary!W$14*100</f>
        <v>45.797402432712204</v>
      </c>
      <c r="X45" s="50">
        <f>Summary!X17/Summary!X$14*100</f>
        <v>42.441955395530471</v>
      </c>
      <c r="Y45" s="50">
        <f>Summary!Y17/Summary!Y$14*100</f>
        <v>44.528089352076222</v>
      </c>
      <c r="Z45" s="50">
        <f>Summary!Z17/Summary!Z$14*100</f>
        <v>45.107108134065058</v>
      </c>
      <c r="AA45" s="50">
        <f>Summary!AA17/Summary!AA$14*100</f>
        <v>45.906238832537021</v>
      </c>
      <c r="AB45" s="50">
        <f>Summary!AB17/Summary!AB$14*100</f>
        <v>43.703146983521151</v>
      </c>
      <c r="AC45" s="50">
        <f>Summary!AC17/Summary!AC$14*100</f>
        <v>44.285562529250846</v>
      </c>
      <c r="AD45" s="50">
        <f>Summary!AD17/Summary!AD$14*100</f>
        <v>44.760681974346291</v>
      </c>
      <c r="AE45" s="50">
        <f>Summary!AE17/Summary!AE$14*100</f>
        <v>44.327152134132568</v>
      </c>
      <c r="AF45" s="50">
        <f>Summary!AF17/Summary!AF$14*100</f>
        <v>45.011783554155215</v>
      </c>
      <c r="AG45" s="50">
        <f>Summary!AG17/Summary!AG$14*100</f>
        <v>45.062321596447141</v>
      </c>
      <c r="AH45" s="50">
        <f>Summary!AH17/Summary!AH$14*100</f>
        <v>44.470005326115569</v>
      </c>
      <c r="AI45" s="50">
        <f>Summary!AI17/Summary!AI$14*100</f>
        <v>44.444191489286531</v>
      </c>
      <c r="AJ45" s="50">
        <f>Summary!AJ17/Summary!AJ$14*100</f>
        <v>44.017356346233285</v>
      </c>
      <c r="AK45" s="50">
        <f>Summary!AK17/Summary!AK$14*100</f>
        <v>43.152028862510463</v>
      </c>
      <c r="AL45" s="50">
        <f>Summary!AL17/Summary!AL$14*100</f>
        <v>42.834849155923308</v>
      </c>
      <c r="AM45" s="50">
        <f>Summary!AM17/Summary!AM$14*100</f>
        <v>43.75966211760565</v>
      </c>
      <c r="AN45" s="50">
        <f>Summary!AN17/Summary!AN$14*100</f>
        <v>44.130392281902054</v>
      </c>
      <c r="AO45" s="50">
        <f>Summary!AO17/Summary!AO$14*100</f>
        <v>44.884219709657117</v>
      </c>
      <c r="AP45" s="50">
        <f>Summary!AP17/Summary!AP$14*100</f>
        <v>44.222018305296238</v>
      </c>
      <c r="AQ45" s="50">
        <f>Summary!AQ17/Summary!AQ$14*100</f>
        <v>44.192961474953954</v>
      </c>
    </row>
    <row r="46" spans="1:43" s="45" customFormat="1" ht="11.1" customHeight="1" x14ac:dyDescent="0.2">
      <c r="A46" s="41" t="s">
        <v>18</v>
      </c>
      <c r="Z46" s="45">
        <v>8.5</v>
      </c>
    </row>
    <row r="47" spans="1:43" s="45" customFormat="1" ht="11.1" customHeight="1" x14ac:dyDescent="0.2">
      <c r="A47" s="44" t="s">
        <v>19</v>
      </c>
      <c r="B47" s="50" t="e">
        <f>Summary!B19/Summary!B$14*100</f>
        <v>#DIV/0!</v>
      </c>
      <c r="C47" s="50" t="e">
        <f>Summary!C19/Summary!C$14*100</f>
        <v>#DIV/0!</v>
      </c>
      <c r="D47" s="50" t="e">
        <f>Summary!D19/Summary!D$14*100</f>
        <v>#DIV/0!</v>
      </c>
      <c r="E47" s="50" t="e">
        <f>Summary!E19/Summary!E$14*100</f>
        <v>#DIV/0!</v>
      </c>
      <c r="F47" s="50" t="e">
        <f>Summary!F19/Summary!F$14*100</f>
        <v>#DIV/0!</v>
      </c>
      <c r="G47" s="50" t="e">
        <f>Summary!G19/Summary!G$14*100</f>
        <v>#DIV/0!</v>
      </c>
      <c r="H47" s="50">
        <f>Summary!H19/Summary!H$14*100</f>
        <v>6.0391772768764289</v>
      </c>
      <c r="I47" s="50">
        <f>Summary!I19/Summary!I$14*100</f>
        <v>5.5050558949897397</v>
      </c>
      <c r="J47" s="50">
        <f>Summary!J19/Summary!J$14*100</f>
        <v>5.0891280291026035</v>
      </c>
      <c r="K47" s="50">
        <f>Summary!K19/Summary!K$14*100</f>
        <v>5.1949588240916906</v>
      </c>
      <c r="L47" s="50">
        <f>Summary!L19/Summary!L$14*100</f>
        <v>5.4972224030245442</v>
      </c>
      <c r="M47" s="50">
        <f>Summary!M19/Summary!M$14*100</f>
        <v>5.655187867759456</v>
      </c>
      <c r="N47" s="50">
        <f>Summary!N19/Summary!N$14*100</f>
        <v>5.628680397610232</v>
      </c>
      <c r="O47" s="50">
        <f>Summary!O19/Summary!O$14*100</f>
        <v>5.6787735594162365</v>
      </c>
      <c r="P47" s="50">
        <f>Summary!P19/Summary!P$14*100</f>
        <v>5.9039251509206645</v>
      </c>
      <c r="Q47" s="50">
        <f>Summary!Q19/Summary!Q$14*100</f>
        <v>6.4084141113658397</v>
      </c>
      <c r="R47" s="50">
        <f>Summary!R19/Summary!R$14*100</f>
        <v>6.5310449620337661</v>
      </c>
      <c r="S47" s="50">
        <f>Summary!S19/Summary!S$14*100</f>
        <v>6.4230427482621657</v>
      </c>
      <c r="T47" s="50">
        <f>Summary!T19/Summary!T$14*100</f>
        <v>6.0547806559502186</v>
      </c>
      <c r="U47" s="50">
        <f>Summary!U19/Summary!U$14*100</f>
        <v>6.0041303257743417</v>
      </c>
      <c r="V47" s="50">
        <f>Summary!V19/Summary!V$14*100</f>
        <v>6.2878854944229987</v>
      </c>
      <c r="W47" s="50">
        <f>Summary!W19/Summary!W$14*100</f>
        <v>6.677734196599042</v>
      </c>
      <c r="X47" s="50">
        <f>Summary!X19/Summary!X$14*100</f>
        <v>6.3980694378622376</v>
      </c>
      <c r="Y47" s="50">
        <f>Summary!Y19/Summary!Y$14*100</f>
        <v>6.3202013839374569</v>
      </c>
      <c r="Z47" s="50">
        <f>Summary!Z19/Summary!Z$14*100</f>
        <v>6.7119846781815609</v>
      </c>
      <c r="AA47" s="50">
        <f>Summary!AA19/Summary!AA$14*100</f>
        <v>6.265797257647125</v>
      </c>
      <c r="AB47" s="50">
        <f>Summary!AB19/Summary!AB$14*100</f>
        <v>6.5442826877453495</v>
      </c>
      <c r="AC47" s="50">
        <f>Summary!AC19/Summary!AC$14*100</f>
        <v>6.5193535649357006</v>
      </c>
      <c r="AD47" s="50">
        <f>Summary!AD19/Summary!AD$14*100</f>
        <v>6.6830720114470559</v>
      </c>
      <c r="AE47" s="50">
        <f>Summary!AE19/Summary!AE$14*100</f>
        <v>6.7911256780592124</v>
      </c>
      <c r="AF47" s="50">
        <f>Summary!AF19/Summary!AF$14*100</f>
        <v>6.4439569738381719</v>
      </c>
      <c r="AG47" s="50">
        <f>Summary!AG19/Summary!AG$14*100</f>
        <v>6.4661903043748286</v>
      </c>
      <c r="AH47" s="50">
        <f>Summary!AH19/Summary!AH$14*100</f>
        <v>6.4234772918825751</v>
      </c>
      <c r="AI47" s="50">
        <f>Summary!AI19/Summary!AI$14*100</f>
        <v>6.7971044201364874</v>
      </c>
      <c r="AJ47" s="50">
        <f>Summary!AJ19/Summary!AJ$14*100</f>
        <v>7.1419553063893719</v>
      </c>
      <c r="AK47" s="50">
        <f>Summary!AK19/Summary!AK$14*100</f>
        <v>6.7225102626292097</v>
      </c>
      <c r="AL47" s="50">
        <f>Summary!AL19/Summary!AL$14*100</f>
        <v>7.1468931737711419</v>
      </c>
      <c r="AM47" s="50">
        <f>Summary!AM19/Summary!AM$14*100</f>
        <v>7.0868884860159396</v>
      </c>
      <c r="AN47" s="50">
        <f>Summary!AN19/Summary!AN$14*100</f>
        <v>7.0972995095849072</v>
      </c>
      <c r="AO47" s="50">
        <f>Summary!AO19/Summary!AO$14*100</f>
        <v>6.9720207817256794</v>
      </c>
      <c r="AP47" s="50">
        <f>Summary!AP19/Summary!AP$14*100</f>
        <v>6.7333681866548938</v>
      </c>
      <c r="AQ47" s="50">
        <f>Summary!AQ19/Summary!AQ$14*100</f>
        <v>6.8193465212452828</v>
      </c>
    </row>
    <row r="48" spans="1:43" s="45" customFormat="1" ht="11.1" customHeight="1" x14ac:dyDescent="0.2"/>
    <row r="49" spans="1:43" s="45" customFormat="1" ht="11.1" customHeight="1" x14ac:dyDescent="0.2">
      <c r="A49" s="40" t="s">
        <v>100</v>
      </c>
    </row>
    <row r="50" spans="1:43" s="40" customFormat="1" ht="11.1" customHeight="1" x14ac:dyDescent="0.2">
      <c r="A50" s="41" t="s">
        <v>0</v>
      </c>
      <c r="B50" s="49" t="e">
        <f>Summary!B22/Summary!B$22*100</f>
        <v>#DIV/0!</v>
      </c>
      <c r="C50" s="49" t="e">
        <f>Summary!C22/Summary!C$22*100</f>
        <v>#DIV/0!</v>
      </c>
      <c r="D50" s="49" t="e">
        <f>Summary!D22/Summary!D$22*100</f>
        <v>#DIV/0!</v>
      </c>
      <c r="E50" s="49" t="e">
        <f>Summary!E22/Summary!E$22*100</f>
        <v>#DIV/0!</v>
      </c>
      <c r="F50" s="49" t="e">
        <f>Summary!F22/Summary!F$22*100</f>
        <v>#DIV/0!</v>
      </c>
      <c r="G50" s="49" t="e">
        <f>Summary!G22/Summary!G$22*100</f>
        <v>#DIV/0!</v>
      </c>
      <c r="H50" s="49">
        <f>Summary!H22/Summary!H$22*100</f>
        <v>100</v>
      </c>
      <c r="I50" s="49">
        <f>Summary!I22/Summary!I$22*100</f>
        <v>100</v>
      </c>
      <c r="J50" s="49">
        <f>Summary!J22/Summary!J$22*100</f>
        <v>100</v>
      </c>
      <c r="K50" s="49">
        <f t="shared" ref="K50:AE50" si="6">SUM(K51:K55)</f>
        <v>100</v>
      </c>
      <c r="L50" s="49">
        <f t="shared" si="6"/>
        <v>100</v>
      </c>
      <c r="M50" s="49">
        <f t="shared" si="6"/>
        <v>99.999999999999986</v>
      </c>
      <c r="N50" s="49">
        <f t="shared" si="6"/>
        <v>99.999999999999986</v>
      </c>
      <c r="O50" s="49">
        <f t="shared" si="6"/>
        <v>100</v>
      </c>
      <c r="P50" s="49">
        <f t="shared" si="6"/>
        <v>100</v>
      </c>
      <c r="Q50" s="49">
        <f t="shared" si="6"/>
        <v>100</v>
      </c>
      <c r="R50" s="49">
        <f t="shared" si="6"/>
        <v>100</v>
      </c>
      <c r="S50" s="49">
        <f t="shared" si="6"/>
        <v>100</v>
      </c>
      <c r="T50" s="49">
        <f t="shared" si="6"/>
        <v>99.999999999999986</v>
      </c>
      <c r="U50" s="49">
        <f t="shared" si="6"/>
        <v>100</v>
      </c>
      <c r="V50" s="49">
        <f t="shared" si="6"/>
        <v>99.999999999999986</v>
      </c>
      <c r="W50" s="49">
        <f t="shared" si="6"/>
        <v>100</v>
      </c>
      <c r="X50" s="49">
        <f t="shared" si="6"/>
        <v>100</v>
      </c>
      <c r="Y50" s="49">
        <f t="shared" si="6"/>
        <v>100</v>
      </c>
      <c r="Z50" s="49">
        <f t="shared" si="6"/>
        <v>100.00000000000001</v>
      </c>
      <c r="AA50" s="49">
        <f t="shared" si="6"/>
        <v>99.999999999999986</v>
      </c>
      <c r="AB50" s="49">
        <f t="shared" si="6"/>
        <v>100.00000000000001</v>
      </c>
      <c r="AC50" s="49">
        <f t="shared" si="6"/>
        <v>99.999999999999986</v>
      </c>
      <c r="AD50" s="49">
        <f t="shared" si="6"/>
        <v>99.999999999999986</v>
      </c>
      <c r="AE50" s="49">
        <f t="shared" si="6"/>
        <v>100</v>
      </c>
      <c r="AF50" s="49">
        <f t="shared" ref="AF50:AK50" si="7">SUM(AF51:AF55)</f>
        <v>100.00000000000001</v>
      </c>
      <c r="AG50" s="49">
        <f t="shared" si="7"/>
        <v>100</v>
      </c>
      <c r="AH50" s="49">
        <f t="shared" si="7"/>
        <v>100.00000000000001</v>
      </c>
      <c r="AI50" s="49">
        <f t="shared" si="7"/>
        <v>100</v>
      </c>
      <c r="AJ50" s="49">
        <f t="shared" si="7"/>
        <v>100</v>
      </c>
      <c r="AK50" s="49">
        <f t="shared" si="7"/>
        <v>100</v>
      </c>
      <c r="AL50" s="49">
        <f t="shared" ref="AL50:AQ50" si="8">SUM(AL51:AL55)</f>
        <v>99.999999999999986</v>
      </c>
      <c r="AM50" s="49">
        <f t="shared" si="8"/>
        <v>100</v>
      </c>
      <c r="AN50" s="49">
        <f t="shared" si="8"/>
        <v>99.999999999999986</v>
      </c>
      <c r="AO50" s="49">
        <f t="shared" si="8"/>
        <v>100</v>
      </c>
      <c r="AP50" s="49">
        <f t="shared" si="8"/>
        <v>100</v>
      </c>
      <c r="AQ50" s="49">
        <f t="shared" si="8"/>
        <v>100</v>
      </c>
    </row>
    <row r="51" spans="1:43" s="45" customFormat="1" ht="11.1" customHeight="1" x14ac:dyDescent="0.2">
      <c r="A51" s="42" t="s">
        <v>70</v>
      </c>
      <c r="B51" s="50" t="e">
        <f>Summary!B23/Summary!B$22*100</f>
        <v>#DIV/0!</v>
      </c>
      <c r="C51" s="50" t="e">
        <f>Summary!C23/Summary!C$22*100</f>
        <v>#DIV/0!</v>
      </c>
      <c r="D51" s="50" t="e">
        <f>Summary!D23/Summary!D$22*100</f>
        <v>#DIV/0!</v>
      </c>
      <c r="E51" s="50" t="e">
        <f>Summary!E23/Summary!E$22*100</f>
        <v>#DIV/0!</v>
      </c>
      <c r="F51" s="50" t="e">
        <f>Summary!F23/Summary!F$22*100</f>
        <v>#DIV/0!</v>
      </c>
      <c r="G51" s="50" t="e">
        <f>Summary!G23/Summary!G$22*100</f>
        <v>#DIV/0!</v>
      </c>
      <c r="H51" s="50">
        <f>Summary!H23/Summary!H$22*100</f>
        <v>27.543449281514114</v>
      </c>
      <c r="I51" s="50">
        <f>Summary!I23/Summary!I$22*100</f>
        <v>27.682181618014596</v>
      </c>
      <c r="J51" s="50">
        <f>Summary!J23/Summary!J$22*100</f>
        <v>27.068984307637418</v>
      </c>
      <c r="K51" s="50">
        <f>Summary!K23/Summary!K$22*100</f>
        <v>26.571768603088891</v>
      </c>
      <c r="L51" s="50">
        <f>Summary!L23/Summary!L$22*100</f>
        <v>25.943882196696304</v>
      </c>
      <c r="M51" s="50">
        <f>Summary!M23/Summary!M$22*100</f>
        <v>25.937086385097903</v>
      </c>
      <c r="N51" s="50">
        <f>Summary!N23/Summary!N$22*100</f>
        <v>26.838006928053897</v>
      </c>
      <c r="O51" s="50">
        <f>Summary!O23/Summary!O$22*100</f>
        <v>26.802615152799071</v>
      </c>
      <c r="P51" s="50">
        <f>Summary!P23/Summary!P$22*100</f>
        <v>26.069930059158153</v>
      </c>
      <c r="Q51" s="50">
        <f>Summary!Q23/Summary!Q$22*100</f>
        <v>25.072412731674952</v>
      </c>
      <c r="R51" s="50">
        <f>Summary!R23/Summary!R$22*100</f>
        <v>24.446282337488011</v>
      </c>
      <c r="S51" s="50">
        <f>Summary!S23/Summary!S$22*100</f>
        <v>24.155359963266704</v>
      </c>
      <c r="T51" s="50">
        <f>Summary!T23/Summary!T$22*100</f>
        <v>24.043691824800668</v>
      </c>
      <c r="U51" s="50">
        <f>Summary!U23/Summary!U$22*100</f>
        <v>24.678905793187447</v>
      </c>
      <c r="V51" s="50">
        <f>Summary!V23/Summary!V$22*100</f>
        <v>24.533732601458041</v>
      </c>
      <c r="W51" s="50">
        <f>Summary!W23/Summary!W$22*100</f>
        <v>24.354548564631965</v>
      </c>
      <c r="X51" s="50">
        <f>Summary!X23/Summary!X$22*100</f>
        <v>24.409229321960073</v>
      </c>
      <c r="Y51" s="50">
        <f>Summary!Y23/Summary!Y$22*100</f>
        <v>24.061471049267112</v>
      </c>
      <c r="Z51" s="50">
        <f>Summary!Z23/Summary!Z$22*100</f>
        <v>23.377907442044613</v>
      </c>
      <c r="AA51" s="50">
        <f>Summary!AA23/Summary!AA$22*100</f>
        <v>23.525043171271722</v>
      </c>
      <c r="AB51" s="50">
        <f>Summary!AB23/Summary!AB$22*100</f>
        <v>24.034723506109977</v>
      </c>
      <c r="AC51" s="50">
        <f>Summary!AC23/Summary!AC$22*100</f>
        <v>24.015003533868601</v>
      </c>
      <c r="AD51" s="50">
        <f>Summary!AD23/Summary!AD$22*100</f>
        <v>23.543482673479087</v>
      </c>
      <c r="AE51" s="50">
        <f>Summary!AE23/Summary!AE$22*100</f>
        <v>23.162780914807428</v>
      </c>
      <c r="AF51" s="50">
        <f>Summary!AF23/Summary!AF$22*100</f>
        <v>22.918939542997848</v>
      </c>
      <c r="AG51" s="50">
        <f>Summary!AG23/Summary!AG$22*100</f>
        <v>23.186922569957929</v>
      </c>
      <c r="AH51" s="50">
        <f>Summary!AH23/Summary!AH$22*100</f>
        <v>23.632623364222038</v>
      </c>
      <c r="AI51" s="50">
        <f>Summary!AI23/Summary!AI$22*100</f>
        <v>23.609792371641976</v>
      </c>
      <c r="AJ51" s="50">
        <f>Summary!AJ23/Summary!AJ$22*100</f>
        <v>23.448893301896483</v>
      </c>
      <c r="AK51" s="50">
        <f>Summary!AK23/Summary!AK$22*100</f>
        <v>23.552187812812239</v>
      </c>
      <c r="AL51" s="50">
        <f>Summary!AL23/Summary!AL$22*100</f>
        <v>23.631732070189219</v>
      </c>
      <c r="AM51" s="50">
        <f>Summary!AM23/Summary!AM$22*100</f>
        <v>23.520235808816647</v>
      </c>
      <c r="AN51" s="50">
        <f>Summary!AN23/Summary!AN$22*100</f>
        <v>23.351546251880769</v>
      </c>
      <c r="AO51" s="50">
        <f>Summary!AO23/Summary!AO$22*100</f>
        <v>23.154443122867299</v>
      </c>
      <c r="AP51" s="50">
        <f>Summary!AP23/Summary!AP$22*100</f>
        <v>22.997835779386577</v>
      </c>
      <c r="AQ51" s="50">
        <f>Summary!AQ23/Summary!AQ$22*100</f>
        <v>22.791261734133457</v>
      </c>
    </row>
    <row r="52" spans="1:43" s="45" customFormat="1" ht="11.1" customHeight="1" x14ac:dyDescent="0.2">
      <c r="A52" s="42" t="s">
        <v>7</v>
      </c>
      <c r="B52" s="50" t="e">
        <f>Summary!B24/Summary!B$22*100</f>
        <v>#DIV/0!</v>
      </c>
      <c r="C52" s="50" t="e">
        <f>Summary!C24/Summary!C$22*100</f>
        <v>#DIV/0!</v>
      </c>
      <c r="D52" s="50" t="e">
        <f>Summary!D24/Summary!D$22*100</f>
        <v>#DIV/0!</v>
      </c>
      <c r="E52" s="50" t="e">
        <f>Summary!E24/Summary!E$22*100</f>
        <v>#DIV/0!</v>
      </c>
      <c r="F52" s="50" t="e">
        <f>Summary!F24/Summary!F$22*100</f>
        <v>#DIV/0!</v>
      </c>
      <c r="G52" s="50" t="e">
        <f>Summary!G24/Summary!G$22*100</f>
        <v>#DIV/0!</v>
      </c>
      <c r="H52" s="50">
        <f>Summary!H24/Summary!H$22*100</f>
        <v>25.061445825451994</v>
      </c>
      <c r="I52" s="50">
        <f>Summary!I24/Summary!I$22*100</f>
        <v>24.842549415493295</v>
      </c>
      <c r="J52" s="50">
        <f>Summary!J24/Summary!J$22*100</f>
        <v>23.878833836828349</v>
      </c>
      <c r="K52" s="50">
        <f>Summary!K24/Summary!K$22*100</f>
        <v>24.200139575862554</v>
      </c>
      <c r="L52" s="50">
        <f>Summary!L24/Summary!L$22*100</f>
        <v>24.655728951013494</v>
      </c>
      <c r="M52" s="50">
        <f>Summary!M24/Summary!M$22*100</f>
        <v>24.989361387106381</v>
      </c>
      <c r="N52" s="50">
        <f>Summary!N24/Summary!N$22*100</f>
        <v>25.395514101824357</v>
      </c>
      <c r="O52" s="50">
        <f>Summary!O24/Summary!O$22*100</f>
        <v>25.204421546382346</v>
      </c>
      <c r="P52" s="50">
        <f>Summary!P24/Summary!P$22*100</f>
        <v>25.051606567348632</v>
      </c>
      <c r="Q52" s="50">
        <f>Summary!Q24/Summary!Q$22*100</f>
        <v>24.990822101892949</v>
      </c>
      <c r="R52" s="50">
        <f>Summary!R24/Summary!R$22*100</f>
        <v>25.162104743830344</v>
      </c>
      <c r="S52" s="50">
        <f>Summary!S24/Summary!S$22*100</f>
        <v>25.093280902725596</v>
      </c>
      <c r="T52" s="50">
        <f>Summary!T24/Summary!T$22*100</f>
        <v>25.033335405033906</v>
      </c>
      <c r="U52" s="50">
        <f>Summary!U24/Summary!U$22*100</f>
        <v>24.920354338164312</v>
      </c>
      <c r="V52" s="50">
        <f>Summary!V24/Summary!V$22*100</f>
        <v>25.074045190672113</v>
      </c>
      <c r="W52" s="50">
        <f>Summary!W24/Summary!W$22*100</f>
        <v>25.167679536584576</v>
      </c>
      <c r="X52" s="50">
        <f>Summary!X24/Summary!X$22*100</f>
        <v>25.080391957325499</v>
      </c>
      <c r="Y52" s="50">
        <f>Summary!Y24/Summary!Y$22*100</f>
        <v>24.868314125278832</v>
      </c>
      <c r="Z52" s="50">
        <f>Summary!Z24/Summary!Z$22*100</f>
        <v>24.87866483380941</v>
      </c>
      <c r="AA52" s="50">
        <f>Summary!AA24/Summary!AA$22*100</f>
        <v>25.082036613033885</v>
      </c>
      <c r="AB52" s="50">
        <f>Summary!AB24/Summary!AB$22*100</f>
        <v>25.062147207782093</v>
      </c>
      <c r="AC52" s="50">
        <f>Summary!AC24/Summary!AC$22*100</f>
        <v>25.0245878008304</v>
      </c>
      <c r="AD52" s="50">
        <f>Summary!AD24/Summary!AD$22*100</f>
        <v>25.271132997916006</v>
      </c>
      <c r="AE52" s="50">
        <f>Summary!AE24/Summary!AE$22*100</f>
        <v>25.629806458906113</v>
      </c>
      <c r="AF52" s="50">
        <f>Summary!AF24/Summary!AF$22*100</f>
        <v>25.75514058369297</v>
      </c>
      <c r="AG52" s="50">
        <f>Summary!AG24/Summary!AG$22*100</f>
        <v>25.378164640576966</v>
      </c>
      <c r="AH52" s="50">
        <f>Summary!AH24/Summary!AH$22*100</f>
        <v>24.981536281143839</v>
      </c>
      <c r="AI52" s="50">
        <f>Summary!AI24/Summary!AI$22*100</f>
        <v>25.007869564898922</v>
      </c>
      <c r="AJ52" s="50">
        <f>Summary!AJ24/Summary!AJ$22*100</f>
        <v>25.633709569492929</v>
      </c>
      <c r="AK52" s="50">
        <f>Summary!AK24/Summary!AK$22*100</f>
        <v>26.231820022149854</v>
      </c>
      <c r="AL52" s="50">
        <f>Summary!AL24/Summary!AL$22*100</f>
        <v>26.234742556113698</v>
      </c>
      <c r="AM52" s="50">
        <f>Summary!AM24/Summary!AM$22*100</f>
        <v>25.779411162953881</v>
      </c>
      <c r="AN52" s="50">
        <f>Summary!AN24/Summary!AN$22*100</f>
        <v>25.304178842303767</v>
      </c>
      <c r="AO52" s="50">
        <f>Summary!AO24/Summary!AO$22*100</f>
        <v>25.296069134539433</v>
      </c>
      <c r="AP52" s="50">
        <f>Summary!AP24/Summary!AP$22*100</f>
        <v>25.781512735459845</v>
      </c>
      <c r="AQ52" s="50">
        <f>Summary!AQ24/Summary!AQ$22*100</f>
        <v>26.169263258642488</v>
      </c>
    </row>
    <row r="53" spans="1:43" s="45" customFormat="1" ht="11.1" customHeight="1" x14ac:dyDescent="0.2">
      <c r="A53" s="42" t="s">
        <v>13</v>
      </c>
      <c r="B53" s="50" t="e">
        <f>Summary!B25/Summary!B$22*100</f>
        <v>#DIV/0!</v>
      </c>
      <c r="C53" s="50" t="e">
        <f>Summary!C25/Summary!C$22*100</f>
        <v>#DIV/0!</v>
      </c>
      <c r="D53" s="50" t="e">
        <f>Summary!D25/Summary!D$22*100</f>
        <v>#DIV/0!</v>
      </c>
      <c r="E53" s="50" t="e">
        <f>Summary!E25/Summary!E$22*100</f>
        <v>#DIV/0!</v>
      </c>
      <c r="F53" s="50" t="e">
        <f>Summary!F25/Summary!F$22*100</f>
        <v>#DIV/0!</v>
      </c>
      <c r="G53" s="50" t="e">
        <f>Summary!G25/Summary!G$22*100</f>
        <v>#DIV/0!</v>
      </c>
      <c r="H53" s="50">
        <f>Summary!H25/Summary!H$22*100</f>
        <v>41.38485605685846</v>
      </c>
      <c r="I53" s="50">
        <f>Summary!I25/Summary!I$22*100</f>
        <v>41.922846839129434</v>
      </c>
      <c r="J53" s="50">
        <f>Summary!J25/Summary!J$22*100</f>
        <v>43.960812813891238</v>
      </c>
      <c r="K53" s="50">
        <f>Summary!K25/Summary!K$22*100</f>
        <v>44.018259927479939</v>
      </c>
      <c r="L53" s="50">
        <f>Summary!L25/Summary!L$22*100</f>
        <v>43.919767137846179</v>
      </c>
      <c r="M53" s="50">
        <f>Summary!M25/Summary!M$22*100</f>
        <v>43.377426873441699</v>
      </c>
      <c r="N53" s="50">
        <f>Summary!N25/Summary!N$22*100</f>
        <v>41.94068189603891</v>
      </c>
      <c r="O53" s="50">
        <f>Summary!O25/Summary!O$22*100</f>
        <v>42.175515794916144</v>
      </c>
      <c r="P53" s="50">
        <f>Summary!P25/Summary!P$22*100</f>
        <v>42.824115111189947</v>
      </c>
      <c r="Q53" s="50">
        <f>Summary!Q25/Summary!Q$22*100</f>
        <v>43.534934674245804</v>
      </c>
      <c r="R53" s="50">
        <f>Summary!R25/Summary!R$22*100</f>
        <v>43.875506297288034</v>
      </c>
      <c r="S53" s="50">
        <f>Summary!S25/Summary!S$22*100</f>
        <v>44.333177750269485</v>
      </c>
      <c r="T53" s="50">
        <f>Summary!T25/Summary!T$22*100</f>
        <v>44.716129998791807</v>
      </c>
      <c r="U53" s="50">
        <f>Summary!U25/Summary!U$22*100</f>
        <v>44.344824341773368</v>
      </c>
      <c r="V53" s="50">
        <f>Summary!V25/Summary!V$22*100</f>
        <v>44.158267780862452</v>
      </c>
      <c r="W53" s="50">
        <f>Summary!W25/Summary!W$22*100</f>
        <v>43.978393094443874</v>
      </c>
      <c r="X53" s="50">
        <f>Summary!X25/Summary!X$22*100</f>
        <v>43.920415144236522</v>
      </c>
      <c r="Y53" s="50">
        <f>Summary!Y25/Summary!Y$22*100</f>
        <v>44.430390158695218</v>
      </c>
      <c r="Z53" s="50">
        <f>Summary!Z25/Summary!Z$22*100</f>
        <v>45.158663822778983</v>
      </c>
      <c r="AA53" s="50">
        <f>Summary!AA25/Summary!AA$22*100</f>
        <v>44.937988539910229</v>
      </c>
      <c r="AB53" s="50">
        <f>Summary!AB25/Summary!AB$22*100</f>
        <v>44.480065034239075</v>
      </c>
      <c r="AC53" s="50">
        <f>Summary!AC25/Summary!AC$22*100</f>
        <v>44.40747242037245</v>
      </c>
      <c r="AD53" s="50">
        <f>Summary!AD25/Summary!AD$22*100</f>
        <v>44.477144877974659</v>
      </c>
      <c r="AE53" s="50">
        <f>Summary!AE25/Summary!AE$22*100</f>
        <v>44.52539570398482</v>
      </c>
      <c r="AF53" s="50">
        <f>Summary!AF25/Summary!AF$22*100</f>
        <v>44.7733431776578</v>
      </c>
      <c r="AG53" s="50">
        <f>Summary!AG25/Summary!AG$22*100</f>
        <v>45.025632156385129</v>
      </c>
      <c r="AH53" s="50">
        <f>Summary!AH25/Summary!AH$22*100</f>
        <v>44.884303652790656</v>
      </c>
      <c r="AI53" s="50">
        <f>Summary!AI25/Summary!AI$22*100</f>
        <v>44.597164973779044</v>
      </c>
      <c r="AJ53" s="50">
        <f>Summary!AJ25/Summary!AJ$22*100</f>
        <v>43.881948030536449</v>
      </c>
      <c r="AK53" s="50">
        <f>Summary!AK25/Summary!AK$22*100</f>
        <v>43.136566003046802</v>
      </c>
      <c r="AL53" s="50">
        <f>Summary!AL25/Summary!AL$22*100</f>
        <v>43.040203919111228</v>
      </c>
      <c r="AM53" s="50">
        <f>Summary!AM25/Summary!AM$22*100</f>
        <v>43.572403559914363</v>
      </c>
      <c r="AN53" s="50">
        <f>Summary!AN25/Summary!AN$22*100</f>
        <v>44.269983895197221</v>
      </c>
      <c r="AO53" s="50">
        <f>Summary!AO25/Summary!AO$22*100</f>
        <v>44.608063783291854</v>
      </c>
      <c r="AP53" s="50">
        <f>Summary!AP25/Summary!AP$22*100</f>
        <v>44.411642372698942</v>
      </c>
      <c r="AQ53" s="50">
        <f>Summary!AQ25/Summary!AQ$22*100</f>
        <v>44.293958553100268</v>
      </c>
    </row>
    <row r="54" spans="1:43" s="45" customFormat="1" ht="11.1" customHeight="1" x14ac:dyDescent="0.2">
      <c r="A54" s="41" t="s">
        <v>18</v>
      </c>
    </row>
    <row r="55" spans="1:43" s="46" customFormat="1" ht="11.1" customHeight="1" thickBot="1" x14ac:dyDescent="0.25">
      <c r="A55" s="55" t="s">
        <v>19</v>
      </c>
      <c r="B55" s="51" t="e">
        <f>Summary!B27/Summary!B$22*100</f>
        <v>#DIV/0!</v>
      </c>
      <c r="C55" s="51" t="e">
        <f>Summary!C27/Summary!C$22*100</f>
        <v>#DIV/0!</v>
      </c>
      <c r="D55" s="51" t="e">
        <f>Summary!D27/Summary!D$22*100</f>
        <v>#DIV/0!</v>
      </c>
      <c r="E55" s="51" t="e">
        <f>Summary!E27/Summary!E$22*100</f>
        <v>#DIV/0!</v>
      </c>
      <c r="F55" s="51" t="e">
        <f>Summary!F27/Summary!F$22*100</f>
        <v>#DIV/0!</v>
      </c>
      <c r="G55" s="51" t="e">
        <f>Summary!G27/Summary!G$22*100</f>
        <v>#DIV/0!</v>
      </c>
      <c r="H55" s="51">
        <f>Summary!H27/Summary!H$22*100</f>
        <v>6.0102488361754363</v>
      </c>
      <c r="I55" s="51">
        <f>Summary!I27/Summary!I$22*100</f>
        <v>5.552422127362675</v>
      </c>
      <c r="J55" s="51">
        <f>Summary!J27/Summary!J$22*100</f>
        <v>5.0913690416429915</v>
      </c>
      <c r="K55" s="51">
        <f>Summary!K27/Summary!K$22*100</f>
        <v>5.2098318935686017</v>
      </c>
      <c r="L55" s="51">
        <f>Summary!L27/Summary!L$22*100</f>
        <v>5.4806217144440259</v>
      </c>
      <c r="M55" s="51">
        <f>Summary!M27/Summary!M$22*100</f>
        <v>5.6961253543540096</v>
      </c>
      <c r="N55" s="51">
        <f>Summary!N27/Summary!N$22*100</f>
        <v>5.8257970740828124</v>
      </c>
      <c r="O55" s="51">
        <f>Summary!O27/Summary!O$22*100</f>
        <v>5.8174475059024351</v>
      </c>
      <c r="P55" s="51">
        <f>Summary!P27/Summary!P$22*100</f>
        <v>6.0543482623032787</v>
      </c>
      <c r="Q55" s="51">
        <f>Summary!Q27/Summary!Q$22*100</f>
        <v>6.4018304921862974</v>
      </c>
      <c r="R55" s="51">
        <f>Summary!R27/Summary!R$22*100</f>
        <v>6.5161066213936163</v>
      </c>
      <c r="S55" s="51">
        <f>Summary!S27/Summary!S$22*100</f>
        <v>6.4181813837382116</v>
      </c>
      <c r="T55" s="51">
        <f>Summary!T27/Summary!T$22*100</f>
        <v>6.2068427713736183</v>
      </c>
      <c r="U55" s="51">
        <f>Summary!U27/Summary!U$22*100</f>
        <v>6.0559155268748786</v>
      </c>
      <c r="V55" s="51">
        <f>Summary!V27/Summary!V$22*100</f>
        <v>6.2339544270073937</v>
      </c>
      <c r="W55" s="51">
        <f>Summary!W27/Summary!W$22*100</f>
        <v>6.4993788043395897</v>
      </c>
      <c r="X55" s="51">
        <f>Summary!X27/Summary!X$22*100</f>
        <v>6.5899635764779116</v>
      </c>
      <c r="Y55" s="51">
        <f>Summary!Y27/Summary!Y$22*100</f>
        <v>6.6398246667588339</v>
      </c>
      <c r="Z55" s="51">
        <f>Summary!Z27/Summary!Z$22*100</f>
        <v>6.5847639013669967</v>
      </c>
      <c r="AA55" s="51">
        <f>Summary!AA27/Summary!AA$22*100</f>
        <v>6.4549316757841559</v>
      </c>
      <c r="AB55" s="51">
        <f>Summary!AB27/Summary!AB$22*100</f>
        <v>6.4230642518688654</v>
      </c>
      <c r="AC55" s="51">
        <f>Summary!AC27/Summary!AC$22*100</f>
        <v>6.5529362449285502</v>
      </c>
      <c r="AD55" s="51">
        <f>Summary!AD27/Summary!AD$22*100</f>
        <v>6.7082394506302485</v>
      </c>
      <c r="AE55" s="51">
        <f>Summary!AE27/Summary!AE$22*100</f>
        <v>6.6820169223016492</v>
      </c>
      <c r="AF55" s="51">
        <f>Summary!AF27/Summary!AF$22*100</f>
        <v>6.5525766956513927</v>
      </c>
      <c r="AG55" s="51">
        <f>Summary!AG27/Summary!AG$22*100</f>
        <v>6.4092806330799776</v>
      </c>
      <c r="AH55" s="51">
        <f>Summary!AH27/Summary!AH$22*100</f>
        <v>6.5015367018434755</v>
      </c>
      <c r="AI55" s="51">
        <f>Summary!AI27/Summary!AI$22*100</f>
        <v>6.7851730896800575</v>
      </c>
      <c r="AJ55" s="51">
        <f>Summary!AJ27/Summary!AJ$22*100</f>
        <v>7.0354490980741398</v>
      </c>
      <c r="AK55" s="51">
        <f>Summary!AK27/Summary!AK$22*100</f>
        <v>7.0794261619911065</v>
      </c>
      <c r="AL55" s="51">
        <f>Summary!AL27/Summary!AL$22*100</f>
        <v>7.0933214545858494</v>
      </c>
      <c r="AM55" s="51">
        <f>Summary!AM27/Summary!AM$22*100</f>
        <v>7.1279494683151148</v>
      </c>
      <c r="AN55" s="51">
        <f>Summary!AN27/Summary!AN$22*100</f>
        <v>7.0742910106182393</v>
      </c>
      <c r="AO55" s="51">
        <f>Summary!AO27/Summary!AO$22*100</f>
        <v>6.9414239593014129</v>
      </c>
      <c r="AP55" s="51">
        <f>Summary!AP27/Summary!AP$22*100</f>
        <v>6.8090091124546435</v>
      </c>
      <c r="AQ55" s="51">
        <f>Summary!AQ27/Summary!AQ$22*100</f>
        <v>6.7455164541237869</v>
      </c>
    </row>
    <row r="56" spans="1:43" x14ac:dyDescent="0.2">
      <c r="A56" s="56" t="s">
        <v>69</v>
      </c>
    </row>
  </sheetData>
  <mergeCells count="22">
    <mergeCell ref="AN3:AQ3"/>
    <mergeCell ref="AN31:AQ31"/>
    <mergeCell ref="X31:AA31"/>
    <mergeCell ref="AB3:AE3"/>
    <mergeCell ref="AB31:AE31"/>
    <mergeCell ref="AJ3:AM3"/>
    <mergeCell ref="AF3:AI3"/>
    <mergeCell ref="AF31:AI31"/>
    <mergeCell ref="X3:AA3"/>
    <mergeCell ref="AJ31:AL31"/>
    <mergeCell ref="U3:W3"/>
    <mergeCell ref="U31:W31"/>
    <mergeCell ref="B31:C31"/>
    <mergeCell ref="D31:G31"/>
    <mergeCell ref="H31:K31"/>
    <mergeCell ref="L31:O31"/>
    <mergeCell ref="P31:S31"/>
    <mergeCell ref="B3:C3"/>
    <mergeCell ref="D3:G3"/>
    <mergeCell ref="H3:K3"/>
    <mergeCell ref="L3:O3"/>
    <mergeCell ref="P3:S3"/>
  </mergeCells>
  <pageMargins left="0.5" right="0" top="0.5" bottom="0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BP37"/>
  <sheetViews>
    <sheetView showGridLines="0" view="pageBreakPreview" zoomScaleSheetLayoutView="100" workbookViewId="0">
      <pane xSplit="1" ySplit="4" topLeftCell="BE26" activePane="bottomRight" state="frozen"/>
      <selection activeCell="AP25" sqref="AP25"/>
      <selection pane="topRight" activeCell="AP25" sqref="AP25"/>
      <selection pane="bottomLeft" activeCell="AP25" sqref="AP25"/>
      <selection pane="bottomRight" activeCell="BI16" sqref="BI16"/>
    </sheetView>
  </sheetViews>
  <sheetFormatPr defaultRowHeight="11.25" x14ac:dyDescent="0.2"/>
  <cols>
    <col min="1" max="1" width="28.85546875" style="98" customWidth="1"/>
    <col min="2" max="2" width="7.42578125" style="98" hidden="1" customWidth="1"/>
    <col min="3" max="6" width="8.42578125" style="98" hidden="1" customWidth="1"/>
    <col min="7" max="7" width="1.42578125" style="98" hidden="1" customWidth="1"/>
    <col min="8" max="8" width="1.140625" style="98" hidden="1" customWidth="1"/>
    <col min="9" max="10" width="7.5703125" style="98" hidden="1" customWidth="1"/>
    <col min="11" max="11" width="8" style="98" hidden="1" customWidth="1"/>
    <col min="12" max="12" width="7.5703125" style="98" hidden="1" customWidth="1"/>
    <col min="13" max="15" width="6.7109375" style="98" hidden="1" customWidth="1"/>
    <col min="16" max="19" width="6.85546875" style="98" hidden="1" customWidth="1"/>
    <col min="20" max="28" width="6.7109375" style="98" hidden="1" customWidth="1"/>
    <col min="29" max="29" width="0.5703125" style="98" hidden="1" customWidth="1"/>
    <col min="30" max="30" width="0.7109375" style="98" hidden="1" customWidth="1"/>
    <col min="31" max="31" width="9.140625" style="98" hidden="1" customWidth="1"/>
    <col min="32" max="43" width="7.28515625" style="98" hidden="1" customWidth="1"/>
    <col min="44" max="49" width="7.28515625" style="98" customWidth="1"/>
    <col min="50" max="53" width="7.42578125" style="98" customWidth="1"/>
    <col min="54" max="54" width="8" style="155" customWidth="1"/>
    <col min="55" max="55" width="7.42578125" style="98" customWidth="1"/>
    <col min="56" max="56" width="7.5703125" style="98" bestFit="1" customWidth="1"/>
    <col min="57" max="58" width="7.5703125" style="155" bestFit="1" customWidth="1"/>
    <col min="59" max="61" width="7.5703125" style="98" bestFit="1" customWidth="1"/>
    <col min="62" max="64" width="9.140625" style="98"/>
    <col min="65" max="65" width="7.5703125" style="98" bestFit="1" customWidth="1"/>
    <col min="66" max="66" width="9.85546875" style="98" bestFit="1" customWidth="1"/>
    <col min="67" max="16384" width="9.140625" style="98"/>
  </cols>
  <sheetData>
    <row r="1" spans="1:68" ht="15.75" customHeight="1" thickBo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L1" s="109"/>
      <c r="AM1" s="110"/>
      <c r="AN1" s="110"/>
      <c r="AO1" s="110"/>
      <c r="AP1" s="110"/>
      <c r="AQ1" s="137" t="s">
        <v>142</v>
      </c>
      <c r="AR1" s="137" t="s">
        <v>142</v>
      </c>
      <c r="AS1" s="110"/>
      <c r="AT1" s="109"/>
      <c r="AU1" s="109"/>
      <c r="AV1" s="109"/>
      <c r="AW1" s="109"/>
      <c r="AX1" s="109"/>
      <c r="AY1" s="109"/>
      <c r="AZ1" s="109"/>
      <c r="BA1" s="109"/>
      <c r="BC1" s="109"/>
      <c r="BD1" s="109"/>
    </row>
    <row r="2" spans="1:68" ht="12.75" hidden="1" customHeight="1" thickBot="1" x14ac:dyDescent="0.25">
      <c r="A2" s="109"/>
      <c r="B2" s="109"/>
      <c r="C2" s="109"/>
      <c r="D2" s="109"/>
      <c r="E2" s="109"/>
      <c r="F2" s="109"/>
      <c r="G2" s="109"/>
      <c r="H2" s="109"/>
      <c r="I2" s="109" t="s">
        <v>20</v>
      </c>
      <c r="J2" s="109" t="s">
        <v>21</v>
      </c>
      <c r="K2" s="109" t="s">
        <v>22</v>
      </c>
      <c r="L2" s="109" t="s">
        <v>23</v>
      </c>
      <c r="M2" s="109" t="s">
        <v>24</v>
      </c>
      <c r="N2" s="109" t="s">
        <v>25</v>
      </c>
      <c r="O2" s="109" t="s">
        <v>26</v>
      </c>
      <c r="P2" s="109" t="s">
        <v>27</v>
      </c>
      <c r="Q2" s="109" t="s">
        <v>28</v>
      </c>
      <c r="R2" s="109" t="s">
        <v>29</v>
      </c>
      <c r="S2" s="109" t="s">
        <v>30</v>
      </c>
      <c r="T2" s="109" t="s">
        <v>31</v>
      </c>
      <c r="U2" s="109" t="s">
        <v>32</v>
      </c>
      <c r="V2" s="109" t="s">
        <v>33</v>
      </c>
      <c r="W2" s="109" t="s">
        <v>34</v>
      </c>
      <c r="X2" s="109" t="s">
        <v>35</v>
      </c>
      <c r="Y2" s="109" t="s">
        <v>36</v>
      </c>
      <c r="Z2" s="109" t="s">
        <v>37</v>
      </c>
      <c r="AA2" s="109" t="s">
        <v>38</v>
      </c>
      <c r="AB2" s="109" t="s">
        <v>39</v>
      </c>
      <c r="AC2" s="109" t="s">
        <v>40</v>
      </c>
      <c r="AD2" s="109" t="s">
        <v>41</v>
      </c>
      <c r="AE2" s="109" t="s">
        <v>42</v>
      </c>
      <c r="AF2" s="109" t="s">
        <v>43</v>
      </c>
      <c r="AG2" s="109" t="s">
        <v>44</v>
      </c>
      <c r="AH2" s="109" t="s">
        <v>45</v>
      </c>
      <c r="AI2" s="109" t="s">
        <v>51</v>
      </c>
      <c r="AJ2" s="109" t="s">
        <v>73</v>
      </c>
      <c r="AK2" s="109" t="s">
        <v>74</v>
      </c>
      <c r="AL2" s="109" t="s">
        <v>75</v>
      </c>
      <c r="AM2" s="109" t="s">
        <v>78</v>
      </c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C2" s="109"/>
      <c r="BD2" s="109"/>
    </row>
    <row r="3" spans="1:68" s="99" customFormat="1" ht="12" customHeight="1" x14ac:dyDescent="0.2">
      <c r="A3" s="177" t="s">
        <v>123</v>
      </c>
      <c r="B3" s="178"/>
      <c r="C3" s="177"/>
      <c r="D3" s="177"/>
      <c r="E3" s="177"/>
      <c r="F3" s="179"/>
      <c r="G3" s="177"/>
      <c r="H3" s="177"/>
      <c r="I3" s="225" t="s">
        <v>67</v>
      </c>
      <c r="J3" s="225"/>
      <c r="K3" s="225" t="s">
        <v>66</v>
      </c>
      <c r="L3" s="225"/>
      <c r="M3" s="225"/>
      <c r="N3" s="225"/>
      <c r="O3" s="225" t="s">
        <v>60</v>
      </c>
      <c r="P3" s="225"/>
      <c r="Q3" s="225"/>
      <c r="R3" s="225"/>
      <c r="S3" s="225" t="s">
        <v>61</v>
      </c>
      <c r="T3" s="225"/>
      <c r="U3" s="225"/>
      <c r="V3" s="225"/>
      <c r="W3" s="225" t="s">
        <v>62</v>
      </c>
      <c r="X3" s="225"/>
      <c r="Y3" s="225"/>
      <c r="Z3" s="225"/>
      <c r="AA3" s="180" t="s">
        <v>63</v>
      </c>
      <c r="AB3" s="180"/>
      <c r="AC3" s="225" t="s">
        <v>63</v>
      </c>
      <c r="AD3" s="225"/>
      <c r="AE3" s="180" t="s">
        <v>64</v>
      </c>
      <c r="AF3" s="180" t="s">
        <v>64</v>
      </c>
      <c r="AG3" s="180"/>
      <c r="AH3" s="180" t="s">
        <v>64</v>
      </c>
      <c r="AI3" s="180" t="s">
        <v>65</v>
      </c>
      <c r="AJ3" s="180" t="s">
        <v>65</v>
      </c>
      <c r="AK3" s="180" t="s">
        <v>65</v>
      </c>
      <c r="AL3" s="180"/>
      <c r="AM3" s="225" t="s">
        <v>77</v>
      </c>
      <c r="AN3" s="225"/>
      <c r="AO3" s="225"/>
      <c r="AP3" s="225"/>
      <c r="AQ3" s="225" t="s">
        <v>80</v>
      </c>
      <c r="AR3" s="225"/>
      <c r="AS3" s="225"/>
      <c r="AT3" s="225"/>
      <c r="AU3" s="225" t="s">
        <v>92</v>
      </c>
      <c r="AV3" s="225"/>
      <c r="AW3" s="225"/>
      <c r="AX3" s="225"/>
      <c r="AY3" s="225" t="s">
        <v>135</v>
      </c>
      <c r="AZ3" s="225"/>
      <c r="BA3" s="225"/>
      <c r="BB3" s="225"/>
      <c r="BC3" s="225" t="s">
        <v>137</v>
      </c>
      <c r="BD3" s="225"/>
      <c r="BE3" s="225"/>
      <c r="BF3" s="225"/>
      <c r="BG3" s="225" t="s">
        <v>138</v>
      </c>
      <c r="BH3" s="225"/>
      <c r="BI3" s="225"/>
      <c r="BK3" s="226" t="s">
        <v>139</v>
      </c>
      <c r="BL3" s="226"/>
      <c r="BM3" s="226"/>
    </row>
    <row r="4" spans="1:68" s="181" customFormat="1" ht="12" customHeight="1" x14ac:dyDescent="0.2">
      <c r="A4" s="182" t="s">
        <v>124</v>
      </c>
      <c r="B4" s="183" t="s">
        <v>64</v>
      </c>
      <c r="C4" s="184" t="s">
        <v>65</v>
      </c>
      <c r="D4" s="184" t="s">
        <v>77</v>
      </c>
      <c r="E4" s="184" t="s">
        <v>80</v>
      </c>
      <c r="F4" s="185" t="s">
        <v>92</v>
      </c>
      <c r="G4" s="184"/>
      <c r="H4" s="186"/>
      <c r="I4" s="187" t="s">
        <v>48</v>
      </c>
      <c r="J4" s="187" t="s">
        <v>49</v>
      </c>
      <c r="K4" s="187" t="s">
        <v>46</v>
      </c>
      <c r="L4" s="187" t="s">
        <v>47</v>
      </c>
      <c r="M4" s="187" t="s">
        <v>48</v>
      </c>
      <c r="N4" s="187" t="s">
        <v>49</v>
      </c>
      <c r="O4" s="187" t="s">
        <v>46</v>
      </c>
      <c r="P4" s="187" t="s">
        <v>47</v>
      </c>
      <c r="Q4" s="187" t="s">
        <v>48</v>
      </c>
      <c r="R4" s="187" t="s">
        <v>49</v>
      </c>
      <c r="S4" s="187" t="s">
        <v>46</v>
      </c>
      <c r="T4" s="187" t="s">
        <v>47</v>
      </c>
      <c r="U4" s="187" t="s">
        <v>48</v>
      </c>
      <c r="V4" s="187" t="s">
        <v>49</v>
      </c>
      <c r="W4" s="187" t="s">
        <v>46</v>
      </c>
      <c r="X4" s="187" t="s">
        <v>47</v>
      </c>
      <c r="Y4" s="187" t="s">
        <v>48</v>
      </c>
      <c r="Z4" s="187" t="s">
        <v>49</v>
      </c>
      <c r="AA4" s="187" t="s">
        <v>46</v>
      </c>
      <c r="AB4" s="187" t="s">
        <v>47</v>
      </c>
      <c r="AC4" s="187" t="s">
        <v>48</v>
      </c>
      <c r="AD4" s="187" t="s">
        <v>49</v>
      </c>
      <c r="AE4" s="187" t="s">
        <v>46</v>
      </c>
      <c r="AF4" s="187" t="s">
        <v>47</v>
      </c>
      <c r="AG4" s="187" t="s">
        <v>48</v>
      </c>
      <c r="AH4" s="187" t="s">
        <v>49</v>
      </c>
      <c r="AI4" s="187" t="s">
        <v>46</v>
      </c>
      <c r="AJ4" s="187" t="s">
        <v>47</v>
      </c>
      <c r="AK4" s="187" t="s">
        <v>48</v>
      </c>
      <c r="AL4" s="187" t="s">
        <v>49</v>
      </c>
      <c r="AM4" s="187" t="s">
        <v>46</v>
      </c>
      <c r="AN4" s="187" t="s">
        <v>47</v>
      </c>
      <c r="AO4" s="187" t="s">
        <v>48</v>
      </c>
      <c r="AP4" s="187" t="s">
        <v>49</v>
      </c>
      <c r="AQ4" s="187" t="s">
        <v>46</v>
      </c>
      <c r="AR4" s="187" t="s">
        <v>47</v>
      </c>
      <c r="AS4" s="187" t="s">
        <v>48</v>
      </c>
      <c r="AT4" s="187" t="s">
        <v>49</v>
      </c>
      <c r="AU4" s="188" t="s">
        <v>46</v>
      </c>
      <c r="AV4" s="187" t="s">
        <v>47</v>
      </c>
      <c r="AW4" s="188" t="s">
        <v>48</v>
      </c>
      <c r="AX4" s="188" t="s">
        <v>49</v>
      </c>
      <c r="AY4" s="188" t="s">
        <v>46</v>
      </c>
      <c r="AZ4" s="188" t="s">
        <v>47</v>
      </c>
      <c r="BA4" s="188" t="s">
        <v>48</v>
      </c>
      <c r="BB4" s="188" t="s">
        <v>49</v>
      </c>
      <c r="BC4" s="188" t="s">
        <v>46</v>
      </c>
      <c r="BD4" s="188" t="s">
        <v>47</v>
      </c>
      <c r="BE4" s="188" t="s">
        <v>48</v>
      </c>
      <c r="BF4" s="188" t="s">
        <v>49</v>
      </c>
      <c r="BG4" s="188" t="s">
        <v>46</v>
      </c>
      <c r="BH4" s="188" t="s">
        <v>47</v>
      </c>
      <c r="BI4" s="188" t="s">
        <v>48</v>
      </c>
      <c r="BJ4" s="188" t="s">
        <v>49</v>
      </c>
      <c r="BK4" s="188" t="s">
        <v>46</v>
      </c>
      <c r="BL4" s="188" t="s">
        <v>47</v>
      </c>
      <c r="BM4" s="188" t="s">
        <v>48</v>
      </c>
    </row>
    <row r="5" spans="1:68" s="113" customFormat="1" ht="23.1" customHeight="1" x14ac:dyDescent="0.2">
      <c r="A5" s="80" t="s">
        <v>97</v>
      </c>
      <c r="B5" s="156">
        <f t="shared" ref="B5:F5" si="0">B6+B13+B19+B36</f>
        <v>95677.550598356262</v>
      </c>
      <c r="C5" s="83">
        <f t="shared" si="0"/>
        <v>101373.09902016303</v>
      </c>
      <c r="D5" s="83">
        <f t="shared" si="0"/>
        <v>105223.07960081878</v>
      </c>
      <c r="E5" s="83">
        <f>E6+E13+E19+E36</f>
        <v>108518.04092147315</v>
      </c>
      <c r="F5" s="157">
        <f t="shared" si="0"/>
        <v>115358.93550972588</v>
      </c>
      <c r="G5" s="83"/>
      <c r="H5" s="83">
        <f t="shared" ref="H5" si="1">H6+H13+H19+H36</f>
        <v>0</v>
      </c>
      <c r="I5" s="83"/>
      <c r="J5" s="83"/>
      <c r="K5" s="83">
        <f>K6+K13+K19+K36</f>
        <v>15766.909177463926</v>
      </c>
      <c r="L5" s="83">
        <f t="shared" ref="L5:AM5" si="2">L6+L13+L19+L36</f>
        <v>13927.924551685115</v>
      </c>
      <c r="M5" s="83">
        <f t="shared" si="2"/>
        <v>14022.554362286148</v>
      </c>
      <c r="N5" s="83">
        <f t="shared" si="2"/>
        <v>15997.511634575252</v>
      </c>
      <c r="O5" s="83">
        <f t="shared" si="2"/>
        <v>21077.507852805804</v>
      </c>
      <c r="P5" s="83">
        <f t="shared" si="2"/>
        <v>19120.66146694489</v>
      </c>
      <c r="Q5" s="83">
        <f t="shared" si="2"/>
        <v>19606.027287122066</v>
      </c>
      <c r="R5" s="83">
        <f t="shared" si="2"/>
        <v>20701.648535544482</v>
      </c>
      <c r="S5" s="83">
        <f t="shared" si="2"/>
        <v>23192.713572678102</v>
      </c>
      <c r="T5" s="83">
        <f t="shared" si="2"/>
        <v>21456.104032752832</v>
      </c>
      <c r="U5" s="83">
        <f t="shared" si="2"/>
        <v>21240.662409206663</v>
      </c>
      <c r="V5" s="83">
        <f t="shared" si="2"/>
        <v>21203.177250001245</v>
      </c>
      <c r="W5" s="83">
        <f t="shared" si="2"/>
        <v>24537.000871796052</v>
      </c>
      <c r="X5" s="83">
        <f t="shared" si="2"/>
        <v>21481.645582207129</v>
      </c>
      <c r="Y5" s="83">
        <f t="shared" si="2"/>
        <v>21446.809060965599</v>
      </c>
      <c r="Z5" s="83">
        <f t="shared" si="2"/>
        <v>22266.094829743757</v>
      </c>
      <c r="AA5" s="83">
        <f t="shared" si="2"/>
        <v>26057.542021211313</v>
      </c>
      <c r="AB5" s="83">
        <f t="shared" si="2"/>
        <v>22244.310794740621</v>
      </c>
      <c r="AC5" s="83">
        <f t="shared" si="2"/>
        <v>21604.167270770449</v>
      </c>
      <c r="AD5" s="83">
        <f t="shared" si="2"/>
        <v>21779.886177519475</v>
      </c>
      <c r="AE5" s="83">
        <f t="shared" si="2"/>
        <v>25541.2596125247</v>
      </c>
      <c r="AF5" s="83">
        <f t="shared" si="2"/>
        <v>22460.001266455343</v>
      </c>
      <c r="AG5" s="83">
        <f t="shared" si="2"/>
        <v>23000.482634636501</v>
      </c>
      <c r="AH5" s="83">
        <f t="shared" si="2"/>
        <v>24675.80708473971</v>
      </c>
      <c r="AI5" s="83">
        <f t="shared" si="2"/>
        <v>26399.884838464273</v>
      </c>
      <c r="AJ5" s="83">
        <f t="shared" si="2"/>
        <v>24996.148618350453</v>
      </c>
      <c r="AK5" s="83">
        <f t="shared" si="2"/>
        <v>24359.54179324807</v>
      </c>
      <c r="AL5" s="83">
        <f t="shared" si="2"/>
        <v>25617.523770100237</v>
      </c>
      <c r="AM5" s="83">
        <f t="shared" si="2"/>
        <v>28652.875813465223</v>
      </c>
      <c r="AN5" s="83">
        <f t="shared" ref="AN5:AS5" si="3">AN6+AN13+AN19+AN36</f>
        <v>26476.500146556384</v>
      </c>
      <c r="AO5" s="83">
        <f t="shared" si="3"/>
        <v>24581.662450049353</v>
      </c>
      <c r="AP5" s="83">
        <f t="shared" si="3"/>
        <v>25512.041190747812</v>
      </c>
      <c r="AQ5" s="83">
        <f t="shared" si="3"/>
        <v>28573.921786923649</v>
      </c>
      <c r="AR5" s="83">
        <f t="shared" si="3"/>
        <v>26607.288595721606</v>
      </c>
      <c r="AS5" s="83">
        <f t="shared" si="3"/>
        <v>26241.147501454154</v>
      </c>
      <c r="AT5" s="83">
        <f t="shared" ref="AT5:AY5" si="4">AT6+AT13+AT19+AT36</f>
        <v>27095.683037373725</v>
      </c>
      <c r="AU5" s="83">
        <f t="shared" si="4"/>
        <v>30789.031632446055</v>
      </c>
      <c r="AV5" s="83">
        <f t="shared" si="4"/>
        <v>28340.3531201888</v>
      </c>
      <c r="AW5" s="83">
        <f t="shared" si="4"/>
        <v>27646.285128689902</v>
      </c>
      <c r="AX5" s="83">
        <f t="shared" si="4"/>
        <v>28583.265628401117</v>
      </c>
      <c r="AY5" s="83">
        <f t="shared" si="4"/>
        <v>32468.545555086341</v>
      </c>
      <c r="AZ5" s="83">
        <f t="shared" ref="AZ5:BA5" si="5">AZ6+AZ13+AZ19+AZ36</f>
        <v>29949.903133901651</v>
      </c>
      <c r="BA5" s="83">
        <f t="shared" si="5"/>
        <v>29773.714382352216</v>
      </c>
      <c r="BB5" s="83">
        <f t="shared" ref="BB5:BC5" si="6">BB6+BB13+BB19+BB36</f>
        <v>30594.440169396737</v>
      </c>
      <c r="BC5" s="83">
        <f t="shared" si="6"/>
        <v>34991.139065145311</v>
      </c>
      <c r="BD5" s="83">
        <f t="shared" ref="BD5:BE5" si="7">BD6+BD13+BD19+BD36</f>
        <v>32560.51990819013</v>
      </c>
      <c r="BE5" s="83">
        <f t="shared" si="7"/>
        <v>30033.889240516532</v>
      </c>
      <c r="BF5" s="83">
        <f t="shared" ref="BF5:BG5" si="8">BF6+BF13+BF19+BF36</f>
        <v>28824.863933166267</v>
      </c>
      <c r="BG5" s="83">
        <f t="shared" si="8"/>
        <v>34811.444794321855</v>
      </c>
      <c r="BH5" s="83">
        <f t="shared" ref="BH5:BI5" si="9">BH6+BH13+BH19+BH36</f>
        <v>32474.496344846528</v>
      </c>
      <c r="BI5" s="83">
        <f t="shared" si="9"/>
        <v>30946.531134313886</v>
      </c>
      <c r="BJ5" s="83">
        <f t="shared" ref="BJ5:BK5" si="10">BJ6+BJ13+BJ19+BJ36</f>
        <v>32648.54715071839</v>
      </c>
      <c r="BK5" s="83">
        <f t="shared" si="10"/>
        <v>36028.899527006077</v>
      </c>
      <c r="BL5" s="83">
        <f t="shared" ref="BL5:BM5" si="11">BL6+BL13+BL19+BL36</f>
        <v>34952.785147851238</v>
      </c>
      <c r="BM5" s="83">
        <f t="shared" si="11"/>
        <v>32777.778159453723</v>
      </c>
      <c r="BN5" s="88"/>
    </row>
    <row r="6" spans="1:68" s="176" customFormat="1" ht="23.1" customHeight="1" x14ac:dyDescent="0.2">
      <c r="A6" s="195" t="s">
        <v>96</v>
      </c>
      <c r="B6" s="196">
        <f>SUM(AE6:AH6)</f>
        <v>23529.598399338392</v>
      </c>
      <c r="C6" s="197">
        <f>SUM(AI6:AL6)</f>
        <v>24071.815495661533</v>
      </c>
      <c r="D6" s="197">
        <f t="shared" ref="D6:D33" si="12">SUM(AM6:AP6)</f>
        <v>24773.788952611289</v>
      </c>
      <c r="E6" s="197">
        <f>SUM(AQ6:AT6)</f>
        <v>25457.068580120023</v>
      </c>
      <c r="F6" s="198">
        <f t="shared" ref="F6:F33" si="13">SUM(AU6:AX6)</f>
        <v>26574.425882050713</v>
      </c>
      <c r="G6" s="199"/>
      <c r="H6" s="195"/>
      <c r="I6" s="199"/>
      <c r="J6" s="199"/>
      <c r="K6" s="199">
        <f t="shared" ref="K6:AP6" si="14">SUM(K7:K12)</f>
        <v>6507.5651579175674</v>
      </c>
      <c r="L6" s="199">
        <f t="shared" si="14"/>
        <v>4895.3196516399103</v>
      </c>
      <c r="M6" s="199">
        <f t="shared" si="14"/>
        <v>4423.9456763580674</v>
      </c>
      <c r="N6" s="199">
        <f t="shared" si="14"/>
        <v>5495.5730571621671</v>
      </c>
      <c r="O6" s="199">
        <f t="shared" si="14"/>
        <v>6875.3782649755613</v>
      </c>
      <c r="P6" s="199">
        <f t="shared" si="14"/>
        <v>5088.8474226250546</v>
      </c>
      <c r="Q6" s="199">
        <f t="shared" si="14"/>
        <v>4451.0195335878607</v>
      </c>
      <c r="R6" s="199">
        <f t="shared" si="14"/>
        <v>5461.4485317698718</v>
      </c>
      <c r="S6" s="199">
        <f t="shared" si="14"/>
        <v>7007.5569594793642</v>
      </c>
      <c r="T6" s="199">
        <f t="shared" si="14"/>
        <v>5267.2451107103725</v>
      </c>
      <c r="U6" s="199">
        <f t="shared" si="14"/>
        <v>4769.9822145329663</v>
      </c>
      <c r="V6" s="199">
        <f t="shared" si="14"/>
        <v>5440.697256368634</v>
      </c>
      <c r="W6" s="199">
        <f t="shared" si="14"/>
        <v>7871.5660168185914</v>
      </c>
      <c r="X6" s="199">
        <f t="shared" si="14"/>
        <v>5290.0553555043443</v>
      </c>
      <c r="Y6" s="199">
        <f t="shared" si="14"/>
        <v>4412.0205729377649</v>
      </c>
      <c r="Z6" s="199">
        <f t="shared" si="14"/>
        <v>5051.4273517532447</v>
      </c>
      <c r="AA6" s="199">
        <f t="shared" si="14"/>
        <v>8273.6230815141262</v>
      </c>
      <c r="AB6" s="199">
        <f t="shared" si="14"/>
        <v>5294.8860022105991</v>
      </c>
      <c r="AC6" s="199">
        <f t="shared" si="14"/>
        <v>4601.8233987275726</v>
      </c>
      <c r="AD6" s="199">
        <f t="shared" si="14"/>
        <v>4760.2449889210657</v>
      </c>
      <c r="AE6" s="199">
        <f t="shared" si="14"/>
        <v>8300.5478210374149</v>
      </c>
      <c r="AF6" s="199">
        <f t="shared" si="14"/>
        <v>5337.7301758547464</v>
      </c>
      <c r="AG6" s="199">
        <f t="shared" si="14"/>
        <v>4567.2361470790202</v>
      </c>
      <c r="AH6" s="199">
        <f t="shared" si="14"/>
        <v>5324.0842553672137</v>
      </c>
      <c r="AI6" s="199">
        <f t="shared" si="14"/>
        <v>7787.9076860760724</v>
      </c>
      <c r="AJ6" s="199">
        <f t="shared" si="14"/>
        <v>5886.4013358454522</v>
      </c>
      <c r="AK6" s="199">
        <f t="shared" si="14"/>
        <v>4831.2428786817491</v>
      </c>
      <c r="AL6" s="199">
        <f t="shared" si="14"/>
        <v>5566.2635950582571</v>
      </c>
      <c r="AM6" s="199">
        <f t="shared" si="14"/>
        <v>7919.5672428272164</v>
      </c>
      <c r="AN6" s="199">
        <f t="shared" si="14"/>
        <v>5919.4786029638562</v>
      </c>
      <c r="AO6" s="199">
        <f t="shared" si="14"/>
        <v>5302.9277978539321</v>
      </c>
      <c r="AP6" s="199">
        <f t="shared" si="14"/>
        <v>5631.8153089662846</v>
      </c>
      <c r="AQ6" s="199">
        <f t="shared" ref="AQ6:AV6" si="15">SUM(AQ7:AQ12)</f>
        <v>8011.9246380254708</v>
      </c>
      <c r="AR6" s="199">
        <f t="shared" si="15"/>
        <v>6110.1274984559486</v>
      </c>
      <c r="AS6" s="199">
        <f t="shared" si="15"/>
        <v>5359.3479960222758</v>
      </c>
      <c r="AT6" s="199">
        <f t="shared" si="15"/>
        <v>5975.6684476163273</v>
      </c>
      <c r="AU6" s="199">
        <f t="shared" si="15"/>
        <v>8785.7219391076596</v>
      </c>
      <c r="AV6" s="199">
        <f t="shared" si="15"/>
        <v>6200.5201435052322</v>
      </c>
      <c r="AW6" s="199">
        <f t="shared" ref="AW6:AX6" si="16">SUM(AW7:AW12)</f>
        <v>5492.735712303439</v>
      </c>
      <c r="AX6" s="199">
        <f t="shared" si="16"/>
        <v>6095.448087134384</v>
      </c>
      <c r="AY6" s="199">
        <f t="shared" ref="AY6:AZ6" si="17">SUM(AY7:AY12)</f>
        <v>8976.4864104776334</v>
      </c>
      <c r="AZ6" s="199">
        <f t="shared" si="17"/>
        <v>6446.3056872882025</v>
      </c>
      <c r="BA6" s="199">
        <f t="shared" ref="BA6:BB6" si="18">SUM(BA7:BA12)</f>
        <v>5931.0156740667499</v>
      </c>
      <c r="BB6" s="199">
        <f t="shared" si="18"/>
        <v>6633.2496362996435</v>
      </c>
      <c r="BC6" s="199">
        <f t="shared" ref="BC6:BD6" si="19">SUM(BC7:BC12)</f>
        <v>9517.293049071186</v>
      </c>
      <c r="BD6" s="199">
        <f t="shared" si="19"/>
        <v>6958.5996448112537</v>
      </c>
      <c r="BE6" s="199">
        <f t="shared" ref="BE6:BF6" si="20">SUM(BE7:BE12)</f>
        <v>5852.6025806461248</v>
      </c>
      <c r="BF6" s="199">
        <f t="shared" si="20"/>
        <v>7008.3244500857427</v>
      </c>
      <c r="BG6" s="199">
        <f t="shared" ref="BG6:BH6" si="21">SUM(BG7:BG12)</f>
        <v>10183.911851389223</v>
      </c>
      <c r="BH6" s="199">
        <f t="shared" si="21"/>
        <v>7469.7645543644921</v>
      </c>
      <c r="BI6" s="199">
        <f t="shared" ref="BI6:BJ6" si="22">SUM(BI7:BI12)</f>
        <v>5872.9626202278532</v>
      </c>
      <c r="BJ6" s="199">
        <f t="shared" si="22"/>
        <v>7077.5615976473009</v>
      </c>
      <c r="BK6" s="199">
        <f t="shared" ref="BK6:BL6" si="23">SUM(BK7:BK12)</f>
        <v>10608.989815913092</v>
      </c>
      <c r="BL6" s="199">
        <f t="shared" si="23"/>
        <v>7436.6280363668193</v>
      </c>
      <c r="BM6" s="199">
        <f t="shared" ref="BM6" si="24">SUM(BM7:BM12)</f>
        <v>6416.2671692318563</v>
      </c>
      <c r="BN6" s="192"/>
      <c r="BO6" s="113"/>
    </row>
    <row r="7" spans="1:68" s="121" customFormat="1" ht="23.1" customHeight="1" x14ac:dyDescent="0.2">
      <c r="A7" s="158" t="s">
        <v>1</v>
      </c>
      <c r="B7" s="81">
        <f>SUM(AE7:AH7)</f>
        <v>2077.9997570294827</v>
      </c>
      <c r="C7" s="78">
        <f>SUM(AI7:AL7)</f>
        <v>2161.0304048665207</v>
      </c>
      <c r="D7" s="78">
        <f t="shared" si="12"/>
        <v>2332.5941801736849</v>
      </c>
      <c r="E7" s="78">
        <f>SUM(AQ7:AT7)</f>
        <v>2551.9496999338248</v>
      </c>
      <c r="F7" s="79">
        <f t="shared" si="13"/>
        <v>2702.9483189906482</v>
      </c>
      <c r="G7" s="82"/>
      <c r="H7" s="158"/>
      <c r="I7" s="82"/>
      <c r="J7" s="82"/>
      <c r="K7" s="82">
        <f>[1]KP_Trans!E9</f>
        <v>399.61794553317657</v>
      </c>
      <c r="L7" s="82">
        <f>[1]KP_Trans!F9</f>
        <v>634.82527221093608</v>
      </c>
      <c r="M7" s="82">
        <f>[1]KP_Trans!G9</f>
        <v>662.4505244833216</v>
      </c>
      <c r="N7" s="82">
        <f>[1]KP_Trans!H9</f>
        <v>513.92009667876073</v>
      </c>
      <c r="O7" s="82">
        <f>[1]KP_Trans!I9</f>
        <v>405.66078918950029</v>
      </c>
      <c r="P7" s="82">
        <f>[1]KP_Trans!J9</f>
        <v>538.91430084083242</v>
      </c>
      <c r="Q7" s="82">
        <f>[1]KP_Trans!K9</f>
        <v>452.23424744271313</v>
      </c>
      <c r="R7" s="82">
        <f>[1]KP_Trans!L9</f>
        <v>512.11823498319939</v>
      </c>
      <c r="S7" s="82">
        <f>[1]KP_Trans!M9</f>
        <v>376.18327704980152</v>
      </c>
      <c r="T7" s="82">
        <f>[1]KP_Trans!N9</f>
        <v>493.31842332759817</v>
      </c>
      <c r="U7" s="82">
        <f>[1]KP_Trans!O9</f>
        <v>613.89027358554506</v>
      </c>
      <c r="V7" s="82">
        <f>[1]KP_Trans!P9</f>
        <v>424.10419736524813</v>
      </c>
      <c r="W7" s="82">
        <f>[1]KP_Trans!Q9</f>
        <v>502.56925279302249</v>
      </c>
      <c r="X7" s="82">
        <f>[1]KP_Trans!R9</f>
        <v>572.96077534587459</v>
      </c>
      <c r="Y7" s="82">
        <f>[1]KP_Trans!S9</f>
        <v>573.37138531285814</v>
      </c>
      <c r="Z7" s="82">
        <f>[1]KP_Trans!T9</f>
        <v>437.64170123300363</v>
      </c>
      <c r="AA7" s="82">
        <f>[1]KP_Trans!U9</f>
        <v>455.48584830077527</v>
      </c>
      <c r="AB7" s="82">
        <f>[1]KP_Trans!V9</f>
        <v>553.15130784441953</v>
      </c>
      <c r="AC7" s="82">
        <f>[1]KP_Trans!W9</f>
        <v>634.25095571534746</v>
      </c>
      <c r="AD7" s="82">
        <f>[1]KP_Trans!X9</f>
        <v>442.07719527675152</v>
      </c>
      <c r="AE7" s="82">
        <f>[1]KP_Trans!Y9</f>
        <v>509.03766825461014</v>
      </c>
      <c r="AF7" s="82">
        <f>[1]KP_Trans!Z9</f>
        <v>591.99048126510399</v>
      </c>
      <c r="AG7" s="82">
        <f>[1]KP_Trans!AA9</f>
        <v>581.34250372150689</v>
      </c>
      <c r="AH7" s="82">
        <f>[1]KP_Trans!AB9</f>
        <v>395.62910378826172</v>
      </c>
      <c r="AI7" s="82">
        <f>[1]KP_Trans!AC9</f>
        <v>502.58667057251239</v>
      </c>
      <c r="AJ7" s="82">
        <f>[1]KP_Trans!AD9</f>
        <v>538.13555934826263</v>
      </c>
      <c r="AK7" s="82">
        <f>[1]KP_Trans!AE9</f>
        <v>660.55557302186344</v>
      </c>
      <c r="AL7" s="82">
        <f>[1]KP_Trans!AF9</f>
        <v>459.7526019238822</v>
      </c>
      <c r="AM7" s="82">
        <f>[1]KP_Trans!AG9</f>
        <v>599.82004158714608</v>
      </c>
      <c r="AN7" s="82">
        <f>[1]KP_Trans!AH9</f>
        <v>607.24242930604726</v>
      </c>
      <c r="AO7" s="82">
        <f>[1]KP_Trans!AI9</f>
        <v>675.47023662648223</v>
      </c>
      <c r="AP7" s="82">
        <f>[1]KP_Trans!AJ9</f>
        <v>450.06147265400921</v>
      </c>
      <c r="AQ7" s="82">
        <f>[1]KP_Trans!AK9</f>
        <v>503.81361690320841</v>
      </c>
      <c r="AR7" s="82">
        <f>[1]KP_Trans!AL9</f>
        <v>751.48670128782396</v>
      </c>
      <c r="AS7" s="82">
        <f>[1]KP_Trans!AM9</f>
        <v>756.66240380241209</v>
      </c>
      <c r="AT7" s="82">
        <f>[1]KP_Trans!AN9</f>
        <v>539.98697794038014</v>
      </c>
      <c r="AU7" s="82">
        <f>[1]KP_Trans!AO9</f>
        <v>711.42172954630212</v>
      </c>
      <c r="AV7" s="82">
        <f>[1]KP_Trans!AP9</f>
        <v>720.98916087227121</v>
      </c>
      <c r="AW7" s="82">
        <f>[1]KP_Trans!AQ9</f>
        <v>772.22481381490297</v>
      </c>
      <c r="AX7" s="82">
        <f>[1]KP_Trans!AR9</f>
        <v>498.31261475717196</v>
      </c>
      <c r="AY7" s="82">
        <f>[1]KP_Trans!AS9</f>
        <v>708.56252880727118</v>
      </c>
      <c r="AZ7" s="82">
        <f>[1]KP_Trans!AT9</f>
        <v>768.64701606692108</v>
      </c>
      <c r="BA7" s="82">
        <f>[1]KP_Trans!AU9</f>
        <v>790.38985106621737</v>
      </c>
      <c r="BB7" s="82">
        <f>[1]KP_Trans!AV9</f>
        <v>563.28688636863376</v>
      </c>
      <c r="BC7" s="82">
        <f>[1]KP_Trans!AW9</f>
        <v>724.57976091621003</v>
      </c>
      <c r="BD7" s="82">
        <f>[1]KP_Trans!AX9</f>
        <v>835.84039822043735</v>
      </c>
      <c r="BE7" s="82">
        <f>[1]KP_Trans!AY9</f>
        <v>928.55025116400157</v>
      </c>
      <c r="BF7" s="82">
        <f>[1]KP_Trans!AZ9</f>
        <v>563.18399039502856</v>
      </c>
      <c r="BG7" s="82">
        <f>[1]KP_Trans!BA9</f>
        <v>789.21834039333191</v>
      </c>
      <c r="BH7" s="82">
        <f>[1]KP_Trans!BB9</f>
        <v>940.14479804513712</v>
      </c>
      <c r="BI7" s="82">
        <f>[1]KP_Trans!BC9</f>
        <v>1031.8429609738682</v>
      </c>
      <c r="BJ7" s="82">
        <f>[1]KP_Trans!BD9</f>
        <v>671.82071022120795</v>
      </c>
      <c r="BK7" s="82">
        <f>[1]KP_Trans!BE9</f>
        <v>928.37198279485415</v>
      </c>
      <c r="BL7" s="82">
        <f>[1]KP_Trans!BF9</f>
        <v>1026.2713387151919</v>
      </c>
      <c r="BM7" s="82">
        <f>[1]KP_Trans!BG9</f>
        <v>1029.7530278211366</v>
      </c>
      <c r="BN7" s="88"/>
      <c r="BO7" s="113"/>
      <c r="BP7" s="113"/>
    </row>
    <row r="8" spans="1:68" s="121" customFormat="1" ht="23.1" customHeight="1" x14ac:dyDescent="0.2">
      <c r="A8" s="158" t="s">
        <v>2</v>
      </c>
      <c r="B8" s="81">
        <f t="shared" ref="B8:B12" si="25">SUM(AE8:AH8)</f>
        <v>12658.661236694021</v>
      </c>
      <c r="C8" s="78">
        <f t="shared" ref="C8:C17" si="26">SUM(AI8:AL8)</f>
        <v>12936.630697844932</v>
      </c>
      <c r="D8" s="78">
        <f t="shared" si="12"/>
        <v>13100.438751022162</v>
      </c>
      <c r="E8" s="78">
        <f>SUM(AQ8:AT8)</f>
        <v>13394.945015345618</v>
      </c>
      <c r="F8" s="79">
        <f t="shared" si="13"/>
        <v>14540.251890499521</v>
      </c>
      <c r="G8" s="82"/>
      <c r="H8" s="158"/>
      <c r="I8" s="82"/>
      <c r="J8" s="82"/>
      <c r="K8" s="82">
        <f>[1]KP_Trans!E10</f>
        <v>4281.5105819131513</v>
      </c>
      <c r="L8" s="82">
        <f>[1]KP_Trans!F10</f>
        <v>2451.0264659269155</v>
      </c>
      <c r="M8" s="82">
        <f>[1]KP_Trans!G10</f>
        <v>2018.2065568231694</v>
      </c>
      <c r="N8" s="82">
        <f>[1]KP_Trans!H10</f>
        <v>2897.7667028864239</v>
      </c>
      <c r="O8" s="82">
        <f>[1]KP_Trans!I10</f>
        <v>4593.2381961372766</v>
      </c>
      <c r="P8" s="82">
        <f>[1]KP_Trans!J10</f>
        <v>2657.038318162412</v>
      </c>
      <c r="Q8" s="82">
        <f>[1]KP_Trans!K10</f>
        <v>2072.3408553837539</v>
      </c>
      <c r="R8" s="82">
        <f>[1]KP_Trans!L10</f>
        <v>2919.8031153568463</v>
      </c>
      <c r="S8" s="82">
        <f>[1]KP_Trans!M10</f>
        <v>4627.9621063395107</v>
      </c>
      <c r="T8" s="82">
        <f>[1]KP_Trans!N10</f>
        <v>2687.1305507451139</v>
      </c>
      <c r="U8" s="82">
        <f>[1]KP_Trans!O10</f>
        <v>2145.4963557708261</v>
      </c>
      <c r="V8" s="82">
        <f>[1]KP_Trans!P10</f>
        <v>3045.133852097164</v>
      </c>
      <c r="W8" s="82">
        <f>[1]KP_Trans!Q10</f>
        <v>5002.0198121136582</v>
      </c>
      <c r="X8" s="82">
        <f>[1]KP_Trans!R10</f>
        <v>2877.3533372018674</v>
      </c>
      <c r="Y8" s="82">
        <f>[1]KP_Trans!S10</f>
        <v>1847.6599337541295</v>
      </c>
      <c r="Z8" s="82">
        <f>[1]KP_Trans!T10</f>
        <v>2609.0781066900872</v>
      </c>
      <c r="AA8" s="82">
        <f>[1]KP_Trans!U10</f>
        <v>5742.9728480379417</v>
      </c>
      <c r="AB8" s="82">
        <f>[1]KP_Trans!V10</f>
        <v>2416.9647777604782</v>
      </c>
      <c r="AC8" s="82">
        <f>[1]KP_Trans!W10</f>
        <v>1728.4364722038683</v>
      </c>
      <c r="AD8" s="82">
        <f>[1]KP_Trans!X10</f>
        <v>2411.7819261254649</v>
      </c>
      <c r="AE8" s="82">
        <f>[1]KP_Trans!Y10</f>
        <v>5602.7488228149368</v>
      </c>
      <c r="AF8" s="82">
        <f>[1]KP_Trans!Z10</f>
        <v>2407.5866839322043</v>
      </c>
      <c r="AG8" s="82">
        <f>[1]KP_Trans!AA10</f>
        <v>1852.7064652404624</v>
      </c>
      <c r="AH8" s="82">
        <f>[1]KP_Trans!AB10</f>
        <v>2795.6192647064172</v>
      </c>
      <c r="AI8" s="82">
        <f>[1]KP_Trans!AC10</f>
        <v>5040.2331383936498</v>
      </c>
      <c r="AJ8" s="82">
        <f>[1]KP_Trans!AD10</f>
        <v>3084.1262336149666</v>
      </c>
      <c r="AK8" s="82">
        <f>[1]KP_Trans!AE10</f>
        <v>1960.0476019824041</v>
      </c>
      <c r="AL8" s="82">
        <f>[1]KP_Trans!AF10</f>
        <v>2852.2237238539119</v>
      </c>
      <c r="AM8" s="82">
        <f>[1]KP_Trans!AG10</f>
        <v>5070.1209997787664</v>
      </c>
      <c r="AN8" s="82">
        <f>[1]KP_Trans!AH10</f>
        <v>3063.8196283754637</v>
      </c>
      <c r="AO8" s="82">
        <f>[1]KP_Trans!AI10</f>
        <v>2087.331073518395</v>
      </c>
      <c r="AP8" s="82">
        <f>[1]KP_Trans!AJ10</f>
        <v>2879.1670493495367</v>
      </c>
      <c r="AQ8" s="82">
        <f>[1]KP_Trans!AK10</f>
        <v>5158.325956060904</v>
      </c>
      <c r="AR8" s="82">
        <f>[1]KP_Trans!AL10</f>
        <v>2956.6308433463591</v>
      </c>
      <c r="AS8" s="82">
        <f>[1]KP_Trans!AM10</f>
        <v>2216.3518807285068</v>
      </c>
      <c r="AT8" s="82">
        <f>[1]KP_Trans!AN10</f>
        <v>3063.6363352098492</v>
      </c>
      <c r="AU8" s="82">
        <f>[1]KP_Trans!AO10</f>
        <v>5764.1210977190613</v>
      </c>
      <c r="AV8" s="82">
        <f>[1]KP_Trans!AP10</f>
        <v>3188.9387858094028</v>
      </c>
      <c r="AW8" s="82">
        <f>[1]KP_Trans!AQ10</f>
        <v>2406.5774692608707</v>
      </c>
      <c r="AX8" s="82">
        <f>[1]KP_Trans!AR10</f>
        <v>3180.6145377101871</v>
      </c>
      <c r="AY8" s="82">
        <f>[1]KP_Trans!AS10</f>
        <v>5807.5631662105097</v>
      </c>
      <c r="AZ8" s="82">
        <f>[1]KP_Trans!AT10</f>
        <v>3120.8573087532222</v>
      </c>
      <c r="BA8" s="82">
        <f>[1]KP_Trans!AU10</f>
        <v>2491.3190915423038</v>
      </c>
      <c r="BB8" s="82">
        <f>[1]KP_Trans!AV10</f>
        <v>3354.2775549815378</v>
      </c>
      <c r="BC8" s="82">
        <f>[1]KP_Trans!AW10</f>
        <v>6081.7589290930682</v>
      </c>
      <c r="BD8" s="82">
        <f>[1]KP_Trans!AX10</f>
        <v>3384.6978474656999</v>
      </c>
      <c r="BE8" s="82">
        <f>[1]KP_Trans!AY10</f>
        <v>2211.1795197464226</v>
      </c>
      <c r="BF8" s="82">
        <f>[1]KP_Trans!AZ10</f>
        <v>3777.1758510722157</v>
      </c>
      <c r="BG8" s="82">
        <f>[1]KP_Trans!BA10</f>
        <v>6752.172189122025</v>
      </c>
      <c r="BH8" s="82">
        <f>[1]KP_Trans!BB10</f>
        <v>3739.5551266033599</v>
      </c>
      <c r="BI8" s="82">
        <f>[1]KP_Trans!BC10</f>
        <v>2027.972228437648</v>
      </c>
      <c r="BJ8" s="82">
        <f>[1]KP_Trans!BD10</f>
        <v>3570.9069670473982</v>
      </c>
      <c r="BK8" s="82">
        <f>[1]KP_Trans!BE10</f>
        <v>6758.2492972745886</v>
      </c>
      <c r="BL8" s="82">
        <f>[1]KP_Trans!BF10</f>
        <v>3448.9201950489114</v>
      </c>
      <c r="BM8" s="82">
        <f>[1]KP_Trans!BG10</f>
        <v>2221.1015779296426</v>
      </c>
      <c r="BN8" s="88"/>
      <c r="BO8" s="113"/>
      <c r="BP8" s="113"/>
    </row>
    <row r="9" spans="1:68" s="121" customFormat="1" ht="23.1" customHeight="1" x14ac:dyDescent="0.2">
      <c r="A9" s="158" t="s">
        <v>3</v>
      </c>
      <c r="B9" s="81">
        <f t="shared" si="25"/>
        <v>2922.9115609364271</v>
      </c>
      <c r="C9" s="78">
        <f t="shared" si="26"/>
        <v>3008.6417975036106</v>
      </c>
      <c r="D9" s="78">
        <f t="shared" si="12"/>
        <v>3092.2451336200884</v>
      </c>
      <c r="E9" s="78">
        <f>SUM(AQ9:AT9)</f>
        <v>3309.090249570806</v>
      </c>
      <c r="F9" s="79">
        <f t="shared" si="13"/>
        <v>3544.9509420641216</v>
      </c>
      <c r="G9" s="82"/>
      <c r="H9" s="158"/>
      <c r="I9" s="82"/>
      <c r="J9" s="82"/>
      <c r="K9" s="82">
        <f>[1]KP_Trans!E11</f>
        <v>645.89351169840245</v>
      </c>
      <c r="L9" s="82">
        <f>[1]KP_Trans!F11</f>
        <v>642.39660879060739</v>
      </c>
      <c r="M9" s="82">
        <f>[1]KP_Trans!G11</f>
        <v>648.87909210555074</v>
      </c>
      <c r="N9" s="82">
        <f>[1]KP_Trans!H11</f>
        <v>652.65570671954924</v>
      </c>
      <c r="O9" s="82">
        <f>[1]KP_Trans!I11</f>
        <v>651.96766958214198</v>
      </c>
      <c r="P9" s="82">
        <f>[1]KP_Trans!J11</f>
        <v>659.33729881625095</v>
      </c>
      <c r="Q9" s="82">
        <f>[1]KP_Trans!K11</f>
        <v>669.80162391716124</v>
      </c>
      <c r="R9" s="82">
        <f>[1]KP_Trans!L11</f>
        <v>669.83864485843048</v>
      </c>
      <c r="S9" s="82">
        <f>[1]KP_Trans!M11</f>
        <v>674.11804971230197</v>
      </c>
      <c r="T9" s="82">
        <f>[1]KP_Trans!N11</f>
        <v>674.7588942275562</v>
      </c>
      <c r="U9" s="82">
        <f>[1]KP_Trans!O11</f>
        <v>679.81968967974842</v>
      </c>
      <c r="V9" s="82">
        <f>[1]KP_Trans!P11</f>
        <v>683.75146895747253</v>
      </c>
      <c r="W9" s="82">
        <f>[1]KP_Trans!Q11</f>
        <v>690.13314930613035</v>
      </c>
      <c r="X9" s="82">
        <f>[1]KP_Trans!R11</f>
        <v>691.44572460703228</v>
      </c>
      <c r="Y9" s="82">
        <f>[1]KP_Trans!S11</f>
        <v>696.56042546048286</v>
      </c>
      <c r="Z9" s="82">
        <f>[1]KP_Trans!T11</f>
        <v>697.61970418865144</v>
      </c>
      <c r="AA9" s="82">
        <f>[1]KP_Trans!U11</f>
        <v>694.12829981471941</v>
      </c>
      <c r="AB9" s="82">
        <f>[1]KP_Trans!V11</f>
        <v>687.96787510170623</v>
      </c>
      <c r="AC9" s="82">
        <f>[1]KP_Trans!W11</f>
        <v>732.72822108450305</v>
      </c>
      <c r="AD9" s="82">
        <f>[1]KP_Trans!X11</f>
        <v>729.880942497501</v>
      </c>
      <c r="AE9" s="82">
        <f>[1]KP_Trans!Y11</f>
        <v>730.74574385870756</v>
      </c>
      <c r="AF9" s="82">
        <f>[1]KP_Trans!Z11</f>
        <v>732.46068627644809</v>
      </c>
      <c r="AG9" s="82">
        <f>[1]KP_Trans!AA11</f>
        <v>729.28205628323826</v>
      </c>
      <c r="AH9" s="82">
        <f>[1]KP_Trans!AB11</f>
        <v>730.42307451803276</v>
      </c>
      <c r="AI9" s="82">
        <f>[1]KP_Trans!AC11</f>
        <v>744.36088459769394</v>
      </c>
      <c r="AJ9" s="82">
        <f>[1]KP_Trans!AD11</f>
        <v>748.71539836058332</v>
      </c>
      <c r="AK9" s="82">
        <f>[1]KP_Trans!AE11</f>
        <v>757.49263139179038</v>
      </c>
      <c r="AL9" s="82">
        <f>[1]KP_Trans!AF11</f>
        <v>758.07288315354288</v>
      </c>
      <c r="AM9" s="82">
        <f>[1]KP_Trans!AG11</f>
        <v>761.15520346315793</v>
      </c>
      <c r="AN9" s="82">
        <f>[1]KP_Trans!AH11</f>
        <v>764.50228289602717</v>
      </c>
      <c r="AO9" s="82">
        <f>[1]KP_Trans!AI11</f>
        <v>774.90150678946702</v>
      </c>
      <c r="AP9" s="82">
        <f>[1]KP_Trans!AJ11</f>
        <v>791.68614047143637</v>
      </c>
      <c r="AQ9" s="82">
        <f>[1]KP_Trans!AK11</f>
        <v>803.94771633380435</v>
      </c>
      <c r="AR9" s="82">
        <f>[1]KP_Trans!AL11</f>
        <v>820.59317892741126</v>
      </c>
      <c r="AS9" s="82">
        <f>[1]KP_Trans!AM11</f>
        <v>836.92931887104226</v>
      </c>
      <c r="AT9" s="82">
        <f>[1]KP_Trans!AN11</f>
        <v>847.62003543854837</v>
      </c>
      <c r="AU9" s="82">
        <f>[1]KP_Trans!AO11</f>
        <v>869.77238788943271</v>
      </c>
      <c r="AV9" s="82">
        <f>[1]KP_Trans!AP11</f>
        <v>875.22153438055557</v>
      </c>
      <c r="AW9" s="82">
        <f>[1]KP_Trans!AQ11</f>
        <v>895.75737839147439</v>
      </c>
      <c r="AX9" s="82">
        <f>[1]KP_Trans!AR11</f>
        <v>904.1996414026587</v>
      </c>
      <c r="AY9" s="82">
        <f>[1]KP_Trans!AS11</f>
        <v>927.06802499919945</v>
      </c>
      <c r="AZ9" s="82">
        <f>[1]KP_Trans!AT11</f>
        <v>942.4135151191382</v>
      </c>
      <c r="BA9" s="82">
        <f>[1]KP_Trans!AU11</f>
        <v>958.71975292629963</v>
      </c>
      <c r="BB9" s="82">
        <f>[1]KP_Trans!AV11</f>
        <v>977.13168619217754</v>
      </c>
      <c r="BC9" s="82">
        <f>[1]KP_Trans!AW11</f>
        <v>999.62986243590865</v>
      </c>
      <c r="BD9" s="82">
        <f>[1]KP_Trans!AX11</f>
        <v>1016.5731544468173</v>
      </c>
      <c r="BE9" s="82">
        <f>[1]KP_Trans!AY11</f>
        <v>1037.6776618728206</v>
      </c>
      <c r="BF9" s="82">
        <f>[1]KP_Trans!AZ11</f>
        <v>1051.9406977039391</v>
      </c>
      <c r="BG9" s="82">
        <f>[1]KP_Trans!BA11</f>
        <v>1075.0734603264127</v>
      </c>
      <c r="BH9" s="82">
        <f>[1]KP_Trans!BB11</f>
        <v>1093.5668212910753</v>
      </c>
      <c r="BI9" s="82">
        <f>[1]KP_Trans!BC11</f>
        <v>1117.6457921646586</v>
      </c>
      <c r="BJ9" s="82">
        <f>[1]KP_Trans!BD11</f>
        <v>1139.410956101249</v>
      </c>
      <c r="BK9" s="82">
        <f>[1]KP_Trans!BE11</f>
        <v>1164.9904728652343</v>
      </c>
      <c r="BL9" s="82">
        <f>[1]KP_Trans!BF11</f>
        <v>1183.7065822736231</v>
      </c>
      <c r="BM9" s="82">
        <f>[1]KP_Trans!BG11</f>
        <v>1209.0006352453433</v>
      </c>
      <c r="BN9" s="88"/>
      <c r="BO9" s="113"/>
      <c r="BP9" s="113"/>
    </row>
    <row r="10" spans="1:68" s="121" customFormat="1" ht="23.1" customHeight="1" x14ac:dyDescent="0.2">
      <c r="A10" s="158" t="s">
        <v>4</v>
      </c>
      <c r="B10" s="81">
        <f t="shared" si="25"/>
        <v>14.143560754125282</v>
      </c>
      <c r="C10" s="78">
        <f t="shared" si="26"/>
        <v>16.636147743415954</v>
      </c>
      <c r="D10" s="78">
        <f t="shared" si="12"/>
        <v>15.869987647253343</v>
      </c>
      <c r="E10" s="78">
        <f t="shared" ref="E10:E33" si="27">SUM(AQ10:AT10)</f>
        <v>16.472439774547063</v>
      </c>
      <c r="F10" s="79">
        <f t="shared" si="13"/>
        <v>16.412131233388113</v>
      </c>
      <c r="G10" s="82"/>
      <c r="H10" s="158"/>
      <c r="I10" s="82"/>
      <c r="J10" s="82"/>
      <c r="K10" s="82">
        <f>[1]KP_Trans!E12</f>
        <v>5.2684780473707304</v>
      </c>
      <c r="L10" s="82">
        <f>[1]KP_Trans!F12</f>
        <v>2.8887269405166296</v>
      </c>
      <c r="M10" s="82">
        <f>[1]KP_Trans!G12</f>
        <v>1.7852486925360214</v>
      </c>
      <c r="N10" s="82">
        <f>[1]KP_Trans!H12</f>
        <v>3.8214565059403505</v>
      </c>
      <c r="O10" s="82">
        <f>[1]KP_Trans!I12</f>
        <v>5.2484117746075327</v>
      </c>
      <c r="P10" s="82">
        <f>[1]KP_Trans!J12</f>
        <v>2.9083793010248979</v>
      </c>
      <c r="Q10" s="82">
        <f>[1]KP_Trans!K12</f>
        <v>2.0130802804358336</v>
      </c>
      <c r="R10" s="82">
        <f>[1]KP_Trans!L12</f>
        <v>4.3528050847622284</v>
      </c>
      <c r="S10" s="82">
        <f>[1]KP_Trans!M12</f>
        <v>5.8403244956681775</v>
      </c>
      <c r="T10" s="82">
        <f>[1]KP_Trans!N12</f>
        <v>3.0815590540627023</v>
      </c>
      <c r="U10" s="82">
        <f>[1]KP_Trans!O12</f>
        <v>1.9768488746605803</v>
      </c>
      <c r="V10" s="82">
        <f>[1]KP_Trans!P12</f>
        <v>4.0868901828429784</v>
      </c>
      <c r="W10" s="82">
        <f>[1]KP_Trans!Q12</f>
        <v>5.0292525265968084</v>
      </c>
      <c r="X10" s="82">
        <f>[1]KP_Trans!R12</f>
        <v>2.5970927067993737</v>
      </c>
      <c r="Y10" s="82">
        <f>[1]KP_Trans!S12</f>
        <v>1.6809126294405763</v>
      </c>
      <c r="Z10" s="82">
        <f>[1]KP_Trans!T12</f>
        <v>3.7542680256705498</v>
      </c>
      <c r="AA10" s="82">
        <f>[1]KP_Trans!U12</f>
        <v>5.2874556999206055</v>
      </c>
      <c r="AB10" s="82">
        <f>[1]KP_Trans!V12</f>
        <v>2.8691061733333032</v>
      </c>
      <c r="AC10" s="82">
        <f>[1]KP_Trans!W12</f>
        <v>1.8424320125371152</v>
      </c>
      <c r="AD10" s="82">
        <f>[1]KP_Trans!X12</f>
        <v>4.0808927121240464</v>
      </c>
      <c r="AE10" s="82">
        <f>[1]KP_Trans!Y12</f>
        <v>5.2308000756725699</v>
      </c>
      <c r="AF10" s="82">
        <f>[1]KP_Trans!Z12</f>
        <v>2.7920368975961991</v>
      </c>
      <c r="AG10" s="82">
        <f>[1]KP_Trans!AA12</f>
        <v>1.8026600500709737</v>
      </c>
      <c r="AH10" s="82">
        <f>[1]KP_Trans!AB12</f>
        <v>4.3180637307855383</v>
      </c>
      <c r="AI10" s="82">
        <f>[1]KP_Trans!AC12</f>
        <v>6.2326710870922861</v>
      </c>
      <c r="AJ10" s="82">
        <f>[1]KP_Trans!AD12</f>
        <v>3.3809444518983711</v>
      </c>
      <c r="AK10" s="82">
        <f>[1]KP_Trans!AE12</f>
        <v>2.1372816110385866</v>
      </c>
      <c r="AL10" s="82">
        <f>[1]KP_Trans!AF12</f>
        <v>4.8852505933867088</v>
      </c>
      <c r="AM10" s="82">
        <f>[1]KP_Trans!AG12</f>
        <v>6.17513833446381</v>
      </c>
      <c r="AN10" s="82">
        <f>[1]KP_Trans!AH12</f>
        <v>3.1637310394594791</v>
      </c>
      <c r="AO10" s="82">
        <f>[1]KP_Trans!AI12</f>
        <v>1.9526289364013825</v>
      </c>
      <c r="AP10" s="82">
        <f>[1]KP_Trans!AJ12</f>
        <v>4.5784893369286719</v>
      </c>
      <c r="AQ10" s="82">
        <f>[1]KP_Trans!AK12</f>
        <v>6.2833121821778013</v>
      </c>
      <c r="AR10" s="82">
        <f>[1]KP_Trans!AL12</f>
        <v>3.3249051081426009</v>
      </c>
      <c r="AS10" s="82">
        <f>[1]KP_Trans!AM12</f>
        <v>2.0495232896438957</v>
      </c>
      <c r="AT10" s="82">
        <f>[1]KP_Trans!AN12</f>
        <v>4.814699194582766</v>
      </c>
      <c r="AU10" s="82">
        <f>[1]KP_Trans!AO12</f>
        <v>6.2971679971571559</v>
      </c>
      <c r="AV10" s="82">
        <f>[1]KP_Trans!AP12</f>
        <v>3.2760787812872478</v>
      </c>
      <c r="AW10" s="82">
        <f>[1]KP_Trans!AQ12</f>
        <v>2.0078633462926625</v>
      </c>
      <c r="AX10" s="82">
        <f>[1]KP_Trans!AR12</f>
        <v>4.8310211086510462</v>
      </c>
      <c r="AY10" s="82">
        <f>[1]KP_Trans!AS12</f>
        <v>6.602494776848137</v>
      </c>
      <c r="AZ10" s="82">
        <f>[1]KP_Trans!AT12</f>
        <v>3.586650124590983</v>
      </c>
      <c r="BA10" s="82">
        <f>[1]KP_Trans!AU12</f>
        <v>2.1835678396839771</v>
      </c>
      <c r="BB10" s="82">
        <f>[1]KP_Trans!AV12</f>
        <v>5.4860306907011465</v>
      </c>
      <c r="BC10" s="82">
        <f>[1]KP_Trans!AW12</f>
        <v>7.8037510662749074</v>
      </c>
      <c r="BD10" s="82">
        <f>[1]KP_Trans!AX12</f>
        <v>4.3907694265534678</v>
      </c>
      <c r="BE10" s="82">
        <f>[1]KP_Trans!AY12</f>
        <v>2.1504243434496231</v>
      </c>
      <c r="BF10" s="82">
        <f>[1]KP_Trans!AZ12</f>
        <v>4.6604448553224769</v>
      </c>
      <c r="BG10" s="82">
        <f>[1]KP_Trans!BA12</f>
        <v>7.1684233984099386</v>
      </c>
      <c r="BH10" s="82">
        <f>[1]KP_Trans!BB12</f>
        <v>3.9625606081783662</v>
      </c>
      <c r="BI10" s="82">
        <f>[1]KP_Trans!BC12</f>
        <v>2.7467102251041071</v>
      </c>
      <c r="BJ10" s="82">
        <f>[1]KP_Trans!BD12</f>
        <v>5.5191484467817569</v>
      </c>
      <c r="BK10" s="82">
        <f>[1]KP_Trans!BE12</f>
        <v>7.9799643997155352</v>
      </c>
      <c r="BL10" s="82">
        <f>[1]KP_Trans!BF12</f>
        <v>4.2510461079581816</v>
      </c>
      <c r="BM10" s="82">
        <f>[1]KP_Trans!BG12</f>
        <v>3.0001733956607826</v>
      </c>
      <c r="BN10" s="88"/>
      <c r="BO10" s="113"/>
      <c r="BP10" s="113"/>
    </row>
    <row r="11" spans="1:68" s="121" customFormat="1" ht="23.1" customHeight="1" x14ac:dyDescent="0.2">
      <c r="A11" s="158" t="s">
        <v>5</v>
      </c>
      <c r="B11" s="81">
        <f t="shared" si="25"/>
        <v>3631.3935614835982</v>
      </c>
      <c r="C11" s="78">
        <f t="shared" si="26"/>
        <v>3691.6987394223679</v>
      </c>
      <c r="D11" s="78">
        <f t="shared" si="12"/>
        <v>3867.0382278074499</v>
      </c>
      <c r="E11" s="78">
        <f>SUM(AQ11:AT11)</f>
        <v>4002.5744730237784</v>
      </c>
      <c r="F11" s="79">
        <f t="shared" si="13"/>
        <v>4137.4814277649875</v>
      </c>
      <c r="G11" s="82"/>
      <c r="H11" s="158"/>
      <c r="I11" s="82"/>
      <c r="J11" s="82"/>
      <c r="K11" s="82">
        <f>[1]KP_Trans!E13</f>
        <v>631.38694122640118</v>
      </c>
      <c r="L11" s="82">
        <f>[1]KP_Trans!F13</f>
        <v>576.26162917226429</v>
      </c>
      <c r="M11" s="82">
        <f>[1]KP_Trans!G13</f>
        <v>580.94961790119908</v>
      </c>
      <c r="N11" s="82">
        <f>[1]KP_Trans!H13</f>
        <v>878.1041232000282</v>
      </c>
      <c r="O11" s="82">
        <f>[1]KP_Trans!I13</f>
        <v>669.29925228077627</v>
      </c>
      <c r="P11" s="82">
        <f>[1]KP_Trans!J13</f>
        <v>652.56632245461117</v>
      </c>
      <c r="Q11" s="82">
        <f>[1]KP_Trans!K13</f>
        <v>696.29535761827037</v>
      </c>
      <c r="R11" s="82">
        <f>[1]KP_Trans!L13</f>
        <v>795.52995213190331</v>
      </c>
      <c r="S11" s="82">
        <f>[1]KP_Trans!M13</f>
        <v>787.43583968674056</v>
      </c>
      <c r="T11" s="82">
        <f>[1]KP_Trans!N13</f>
        <v>831.64564487309428</v>
      </c>
      <c r="U11" s="82">
        <f>[1]KP_Trans!O13</f>
        <v>762.18926557910129</v>
      </c>
      <c r="V11" s="82">
        <f>[1]KP_Trans!P13</f>
        <v>732.9676308842362</v>
      </c>
      <c r="W11" s="82">
        <f>[1]KP_Trans!Q13</f>
        <v>1132.2031319644989</v>
      </c>
      <c r="X11" s="82">
        <f>[1]KP_Trans!R13</f>
        <v>573.45858976451075</v>
      </c>
      <c r="Y11" s="82">
        <f>[1]KP_Trans!S13</f>
        <v>700.34210549459317</v>
      </c>
      <c r="Z11" s="82">
        <f>[1]KP_Trans!T13</f>
        <v>749.36269353142836</v>
      </c>
      <c r="AA11" s="82">
        <f>[1]KP_Trans!U13</f>
        <v>803.07307269788919</v>
      </c>
      <c r="AB11" s="82">
        <f>[1]KP_Trans!V13</f>
        <v>1025.0065208595652</v>
      </c>
      <c r="AC11" s="82">
        <f>[1]KP_Trans!W13</f>
        <v>913.50935829673722</v>
      </c>
      <c r="AD11" s="82">
        <f>[1]KP_Trans!X13</f>
        <v>766.20054311204967</v>
      </c>
      <c r="AE11" s="82">
        <f>[1]KP_Trans!Y13</f>
        <v>893.26344293408931</v>
      </c>
      <c r="AF11" s="82">
        <f>[1]KP_Trans!Z13</f>
        <v>1027.2645196317039</v>
      </c>
      <c r="AG11" s="82">
        <f>[1]KP_Trans!AA13</f>
        <v>837.41594903774956</v>
      </c>
      <c r="AH11" s="82">
        <f>[1]KP_Trans!AB13</f>
        <v>873.44964988005563</v>
      </c>
      <c r="AI11" s="82">
        <f>[1]KP_Trans!AC13</f>
        <v>948.49428529681904</v>
      </c>
      <c r="AJ11" s="82">
        <f>[1]KP_Trans!AD13</f>
        <v>918.50557134148153</v>
      </c>
      <c r="AK11" s="82">
        <f>[1]KP_Trans!AE13</f>
        <v>898.18608297794981</v>
      </c>
      <c r="AL11" s="82">
        <f>[1]KP_Trans!AF13</f>
        <v>926.51279980611764</v>
      </c>
      <c r="AM11" s="82">
        <f>[1]KP_Trans!AG13</f>
        <v>895.43538509620225</v>
      </c>
      <c r="AN11" s="82">
        <f>[1]KP_Trans!AH13</f>
        <v>883.32301421483055</v>
      </c>
      <c r="AO11" s="82">
        <f>[1]KP_Trans!AI13</f>
        <v>1159.655484138121</v>
      </c>
      <c r="AP11" s="82">
        <f>[1]KP_Trans!AJ13</f>
        <v>928.62434435829562</v>
      </c>
      <c r="AQ11" s="82">
        <f>[1]KP_Trans!AK13</f>
        <v>977.39694298812265</v>
      </c>
      <c r="AR11" s="82">
        <f>[1]KP_Trans!AL13</f>
        <v>992.20602598108928</v>
      </c>
      <c r="AS11" s="82">
        <f>[1]KP_Trans!AM13</f>
        <v>1004.7560388612743</v>
      </c>
      <c r="AT11" s="82">
        <f>[1]KP_Trans!AN13</f>
        <v>1028.2154651932924</v>
      </c>
      <c r="AU11" s="82">
        <f>[1]KP_Trans!AO13</f>
        <v>1009.6511639749665</v>
      </c>
      <c r="AV11" s="82">
        <f>[1]KP_Trans!AP13</f>
        <v>1004.7617957092992</v>
      </c>
      <c r="AW11" s="82">
        <f>[1]KP_Trans!AQ13</f>
        <v>1041.6303107244335</v>
      </c>
      <c r="AX11" s="82">
        <f>[1]KP_Trans!AR13</f>
        <v>1081.4381573562882</v>
      </c>
      <c r="AY11" s="82">
        <f>[1]KP_Trans!AS13</f>
        <v>1044.7636021064816</v>
      </c>
      <c r="AZ11" s="82">
        <f>[1]KP_Trans!AT13</f>
        <v>1054.2121286984379</v>
      </c>
      <c r="BA11" s="82">
        <f>[1]KP_Trans!AU13</f>
        <v>1066.8818876275034</v>
      </c>
      <c r="BB11" s="82">
        <f>[1]KP_Trans!AV13</f>
        <v>1120.6862371161133</v>
      </c>
      <c r="BC11" s="82">
        <f>[1]KP_Trans!AW13</f>
        <v>1091.4273390160249</v>
      </c>
      <c r="BD11" s="82">
        <f>[1]KP_Trans!AX13</f>
        <v>1126.9588887938826</v>
      </c>
      <c r="BE11" s="82">
        <f>[1]KP_Trans!AY13</f>
        <v>1113.4519367609448</v>
      </c>
      <c r="BF11" s="82">
        <f>[1]KP_Trans!AZ13</f>
        <v>1094.3835679940423</v>
      </c>
      <c r="BG11" s="82">
        <f>[1]KP_Trans!BA13</f>
        <v>1039.1394766059341</v>
      </c>
      <c r="BH11" s="82">
        <f>[1]KP_Trans!BB13</f>
        <v>1132.4665377750803</v>
      </c>
      <c r="BI11" s="82">
        <f>[1]KP_Trans!BC13</f>
        <v>1184.6724222499392</v>
      </c>
      <c r="BJ11" s="82">
        <f>[1]KP_Trans!BD13</f>
        <v>1200.4544002536068</v>
      </c>
      <c r="BK11" s="82">
        <f>[1]KP_Trans!BE13</f>
        <v>1186.560450376091</v>
      </c>
      <c r="BL11" s="82">
        <f>[1]KP_Trans!BF13</f>
        <v>1235.1504047405947</v>
      </c>
      <c r="BM11" s="82">
        <f>[1]KP_Trans!BG13</f>
        <v>1375.4839167023918</v>
      </c>
      <c r="BN11" s="88"/>
      <c r="BO11" s="113"/>
      <c r="BP11" s="113"/>
    </row>
    <row r="12" spans="1:68" s="121" customFormat="1" ht="23.1" customHeight="1" x14ac:dyDescent="0.2">
      <c r="A12" s="158" t="s">
        <v>6</v>
      </c>
      <c r="B12" s="81">
        <f t="shared" si="25"/>
        <v>2224.4887224407403</v>
      </c>
      <c r="C12" s="78">
        <f t="shared" si="26"/>
        <v>2257.1777082806839</v>
      </c>
      <c r="D12" s="78">
        <f t="shared" si="12"/>
        <v>2365.6026723406512</v>
      </c>
      <c r="E12" s="78">
        <f>SUM(AQ12:AT12)</f>
        <v>2182.0367024714456</v>
      </c>
      <c r="F12" s="79">
        <f t="shared" si="13"/>
        <v>1632.3811714980482</v>
      </c>
      <c r="G12" s="82"/>
      <c r="H12" s="158"/>
      <c r="I12" s="82"/>
      <c r="J12" s="82"/>
      <c r="K12" s="82">
        <f>[1]KP_Trans!E14</f>
        <v>543.88769949906475</v>
      </c>
      <c r="L12" s="82">
        <f>[1]KP_Trans!F14</f>
        <v>587.92094859867018</v>
      </c>
      <c r="M12" s="82">
        <f>[1]KP_Trans!G14</f>
        <v>511.67463635229103</v>
      </c>
      <c r="N12" s="82">
        <f>[1]KP_Trans!H14</f>
        <v>549.30497117146513</v>
      </c>
      <c r="O12" s="82">
        <f>[1]KP_Trans!I14</f>
        <v>549.96394601125951</v>
      </c>
      <c r="P12" s="82">
        <f>[1]KP_Trans!J14</f>
        <v>578.08280304992365</v>
      </c>
      <c r="Q12" s="82">
        <f>[1]KP_Trans!K14</f>
        <v>558.33436894552619</v>
      </c>
      <c r="R12" s="82">
        <f>[1]KP_Trans!L14</f>
        <v>559.80577935473013</v>
      </c>
      <c r="S12" s="82">
        <f>[1]KP_Trans!M14</f>
        <v>536.01736219534052</v>
      </c>
      <c r="T12" s="82">
        <f>[1]KP_Trans!N14</f>
        <v>577.31003848294711</v>
      </c>
      <c r="U12" s="82">
        <f>[1]KP_Trans!O14</f>
        <v>566.60978104308481</v>
      </c>
      <c r="V12" s="82">
        <f>[1]KP_Trans!P14</f>
        <v>550.65321688167035</v>
      </c>
      <c r="W12" s="82">
        <f>[1]KP_Trans!Q14</f>
        <v>539.61141811468394</v>
      </c>
      <c r="X12" s="82">
        <f>[1]KP_Trans!R14</f>
        <v>572.23983587826035</v>
      </c>
      <c r="Y12" s="82">
        <f>[1]KP_Trans!S14</f>
        <v>592.40581028626127</v>
      </c>
      <c r="Z12" s="82">
        <f>[1]KP_Trans!T14</f>
        <v>553.97087808440392</v>
      </c>
      <c r="AA12" s="82">
        <f>[1]KP_Trans!U14</f>
        <v>572.67555696287911</v>
      </c>
      <c r="AB12" s="82">
        <f>[1]KP_Trans!V14</f>
        <v>608.92641447109713</v>
      </c>
      <c r="AC12" s="82">
        <f>[1]KP_Trans!W14</f>
        <v>591.05595941457977</v>
      </c>
      <c r="AD12" s="82">
        <f>[1]KP_Trans!X14</f>
        <v>406.22348919717456</v>
      </c>
      <c r="AE12" s="82">
        <f>[1]KP_Trans!Y14</f>
        <v>559.52134309939822</v>
      </c>
      <c r="AF12" s="82">
        <f>[1]KP_Trans!Z14</f>
        <v>575.63576785168948</v>
      </c>
      <c r="AG12" s="82">
        <f>[1]KP_Trans!AA14</f>
        <v>564.68651274599142</v>
      </c>
      <c r="AH12" s="82">
        <f>[1]KP_Trans!AB14</f>
        <v>524.64509874366115</v>
      </c>
      <c r="AI12" s="82">
        <f>[1]KP_Trans!AC14</f>
        <v>546.00003612830506</v>
      </c>
      <c r="AJ12" s="82">
        <f>[1]KP_Trans!AD14</f>
        <v>593.53762872825973</v>
      </c>
      <c r="AK12" s="82">
        <f>[1]KP_Trans!AE14</f>
        <v>552.82370769670376</v>
      </c>
      <c r="AL12" s="82">
        <f>[1]KP_Trans!AF14</f>
        <v>564.81633572741498</v>
      </c>
      <c r="AM12" s="82">
        <f>[1]KP_Trans!AG14</f>
        <v>586.86047456748008</v>
      </c>
      <c r="AN12" s="82">
        <f>[1]KP_Trans!AH14</f>
        <v>597.42751713202756</v>
      </c>
      <c r="AO12" s="82">
        <f>[1]KP_Trans!AI14</f>
        <v>603.61686784506594</v>
      </c>
      <c r="AP12" s="82">
        <f>[1]KP_Trans!AJ14</f>
        <v>577.69781279607787</v>
      </c>
      <c r="AQ12" s="82">
        <f>[1]KP_Trans!AK14</f>
        <v>562.15709355725323</v>
      </c>
      <c r="AR12" s="82">
        <f>[1]KP_Trans!AL14</f>
        <v>585.88584380512202</v>
      </c>
      <c r="AS12" s="82">
        <f>[1]KP_Trans!AM14</f>
        <v>542.59883046939615</v>
      </c>
      <c r="AT12" s="82">
        <f>[1]KP_Trans!AN14</f>
        <v>491.39493463967455</v>
      </c>
      <c r="AU12" s="82">
        <f>[1]KP_Trans!AO14</f>
        <v>424.45839198073901</v>
      </c>
      <c r="AV12" s="82">
        <f>[1]KP_Trans!AP14</f>
        <v>407.33278795241597</v>
      </c>
      <c r="AW12" s="82">
        <f>[1]KP_Trans!AQ14</f>
        <v>374.53787676546489</v>
      </c>
      <c r="AX12" s="82">
        <f>[1]KP_Trans!AR14</f>
        <v>426.05211479942818</v>
      </c>
      <c r="AY12" s="82">
        <f>[1]KP_Trans!AS14</f>
        <v>481.92659357732418</v>
      </c>
      <c r="AZ12" s="82">
        <f>[1]KP_Trans!AT14</f>
        <v>556.58906852589257</v>
      </c>
      <c r="BA12" s="82">
        <f>[1]KP_Trans!AU14</f>
        <v>621.52152306474181</v>
      </c>
      <c r="BB12" s="82">
        <f>[1]KP_Trans!AV14</f>
        <v>612.38124095047988</v>
      </c>
      <c r="BC12" s="82">
        <f>[1]KP_Trans!AW14</f>
        <v>612.09340654369873</v>
      </c>
      <c r="BD12" s="82">
        <f>[1]KP_Trans!AX14</f>
        <v>590.13858645786308</v>
      </c>
      <c r="BE12" s="82">
        <f>[1]KP_Trans!AY14</f>
        <v>559.59278675848566</v>
      </c>
      <c r="BF12" s="82">
        <f>[1]KP_Trans!AZ14</f>
        <v>516.97989806519513</v>
      </c>
      <c r="BG12" s="82">
        <f>[1]KP_Trans!BA14</f>
        <v>521.13996154310757</v>
      </c>
      <c r="BH12" s="82">
        <f>[1]KP_Trans!BB14</f>
        <v>560.0687100416618</v>
      </c>
      <c r="BI12" s="82">
        <f>[1]KP_Trans!BC14</f>
        <v>508.08250617663441</v>
      </c>
      <c r="BJ12" s="82">
        <f>[1]KP_Trans!BD14</f>
        <v>489.44941557705749</v>
      </c>
      <c r="BK12" s="82">
        <f>[1]KP_Trans!BE14</f>
        <v>562.8376482026066</v>
      </c>
      <c r="BL12" s="82">
        <f>[1]KP_Trans!BF14</f>
        <v>538.32846948054055</v>
      </c>
      <c r="BM12" s="82">
        <f>[1]KP_Trans!BG14</f>
        <v>577.92783813768028</v>
      </c>
      <c r="BN12" s="88"/>
      <c r="BO12" s="113"/>
      <c r="BP12" s="113"/>
    </row>
    <row r="13" spans="1:68" s="176" customFormat="1" ht="23.1" customHeight="1" x14ac:dyDescent="0.2">
      <c r="A13" s="195" t="s">
        <v>93</v>
      </c>
      <c r="B13" s="196">
        <f>SUM(AE13:AH13)</f>
        <v>23549.509562462699</v>
      </c>
      <c r="C13" s="197">
        <f>SUM(AI13:AL13)</f>
        <v>25665.770691305741</v>
      </c>
      <c r="D13" s="197">
        <f t="shared" si="12"/>
        <v>26437.835792080874</v>
      </c>
      <c r="E13" s="197">
        <f t="shared" si="27"/>
        <v>28248.32560499461</v>
      </c>
      <c r="F13" s="198">
        <f t="shared" si="13"/>
        <v>29616.274074330555</v>
      </c>
      <c r="G13" s="199"/>
      <c r="H13" s="195"/>
      <c r="I13" s="199"/>
      <c r="J13" s="199"/>
      <c r="K13" s="199">
        <f t="shared" ref="K13:AP13" si="28">SUM(K14:K18)</f>
        <v>1445.2869196504321</v>
      </c>
      <c r="L13" s="199">
        <f t="shared" si="28"/>
        <v>1434.6393967419585</v>
      </c>
      <c r="M13" s="199">
        <f t="shared" si="28"/>
        <v>1255.2375534975092</v>
      </c>
      <c r="N13" s="199">
        <f t="shared" si="28"/>
        <v>1878.6357383262684</v>
      </c>
      <c r="O13" s="199">
        <f t="shared" si="28"/>
        <v>4840.8447681969974</v>
      </c>
      <c r="P13" s="199">
        <f t="shared" si="28"/>
        <v>4784.2345727995571</v>
      </c>
      <c r="Q13" s="199">
        <f t="shared" si="28"/>
        <v>5112.841396076511</v>
      </c>
      <c r="R13" s="199">
        <f t="shared" si="28"/>
        <v>5061.3105256262315</v>
      </c>
      <c r="S13" s="199">
        <f t="shared" si="28"/>
        <v>5237.2130019149608</v>
      </c>
      <c r="T13" s="199">
        <f t="shared" si="28"/>
        <v>5571.0611486674325</v>
      </c>
      <c r="U13" s="199">
        <f t="shared" si="28"/>
        <v>5434.256089857533</v>
      </c>
      <c r="V13" s="199">
        <f t="shared" si="28"/>
        <v>5453.5931779758012</v>
      </c>
      <c r="W13" s="199">
        <f t="shared" si="28"/>
        <v>5456.3668015728317</v>
      </c>
      <c r="X13" s="199">
        <f t="shared" si="28"/>
        <v>5410.6708257817463</v>
      </c>
      <c r="Y13" s="199">
        <f t="shared" si="28"/>
        <v>5788.771148548667</v>
      </c>
      <c r="Z13" s="199">
        <f t="shared" si="28"/>
        <v>5725.9568267052537</v>
      </c>
      <c r="AA13" s="199">
        <f t="shared" si="28"/>
        <v>5694.9908364450157</v>
      </c>
      <c r="AB13" s="199">
        <f t="shared" si="28"/>
        <v>5636.6867277408537</v>
      </c>
      <c r="AC13" s="199">
        <f t="shared" si="28"/>
        <v>5763.6903357569681</v>
      </c>
      <c r="AD13" s="199">
        <f t="shared" si="28"/>
        <v>5400.506713296124</v>
      </c>
      <c r="AE13" s="199">
        <f t="shared" si="28"/>
        <v>5623.6338711268745</v>
      </c>
      <c r="AF13" s="199">
        <f t="shared" si="28"/>
        <v>5636.0770042559107</v>
      </c>
      <c r="AG13" s="199">
        <f t="shared" si="28"/>
        <v>6053.0400174065117</v>
      </c>
      <c r="AH13" s="199">
        <f t="shared" si="28"/>
        <v>6236.7586696734015</v>
      </c>
      <c r="AI13" s="199">
        <f t="shared" si="28"/>
        <v>6147.1190151524543</v>
      </c>
      <c r="AJ13" s="199">
        <f t="shared" si="28"/>
        <v>6295.0896645501507</v>
      </c>
      <c r="AK13" s="199">
        <f t="shared" si="28"/>
        <v>6521.9440879606955</v>
      </c>
      <c r="AL13" s="199">
        <f t="shared" si="28"/>
        <v>6701.6179236424405</v>
      </c>
      <c r="AM13" s="199">
        <f t="shared" si="28"/>
        <v>6810.1631505006299</v>
      </c>
      <c r="AN13" s="199">
        <f t="shared" si="28"/>
        <v>6794.9135042966618</v>
      </c>
      <c r="AO13" s="199">
        <f t="shared" si="28"/>
        <v>6285.5191207474063</v>
      </c>
      <c r="AP13" s="199">
        <f t="shared" si="28"/>
        <v>6547.240016536176</v>
      </c>
      <c r="AQ13" s="199">
        <f t="shared" ref="AQ13:AV13" si="29">SUM(AQ14:AQ18)</f>
        <v>6766.272979727607</v>
      </c>
      <c r="AR13" s="199">
        <f t="shared" si="29"/>
        <v>7104.5880166516681</v>
      </c>
      <c r="AS13" s="199">
        <f t="shared" si="29"/>
        <v>7306.2150369283554</v>
      </c>
      <c r="AT13" s="199">
        <f t="shared" si="29"/>
        <v>7071.249571686978</v>
      </c>
      <c r="AU13" s="199">
        <f t="shared" si="29"/>
        <v>7148.5631101397912</v>
      </c>
      <c r="AV13" s="199">
        <f t="shared" si="29"/>
        <v>7316.081586597802</v>
      </c>
      <c r="AW13" s="199">
        <f t="shared" ref="AW13:AX13" si="30">SUM(AW14:AW18)</f>
        <v>7533.3094231686582</v>
      </c>
      <c r="AX13" s="199">
        <f t="shared" si="30"/>
        <v>7618.3199544243034</v>
      </c>
      <c r="AY13" s="199">
        <f t="shared" ref="AY13:AZ13" si="31">SUM(AY14:AY18)</f>
        <v>7760.8987153809449</v>
      </c>
      <c r="AZ13" s="199">
        <f t="shared" si="31"/>
        <v>8063.8361640417515</v>
      </c>
      <c r="BA13" s="199">
        <f t="shared" ref="BA13:BB13" si="32">SUM(BA14:BA18)</f>
        <v>8249.2105926422155</v>
      </c>
      <c r="BB13" s="199">
        <f t="shared" si="32"/>
        <v>8219.3247548991294</v>
      </c>
      <c r="BC13" s="199">
        <f t="shared" ref="BC13:BD13" si="33">SUM(BC14:BC18)</f>
        <v>8600.1672652124234</v>
      </c>
      <c r="BD13" s="199">
        <f t="shared" si="33"/>
        <v>8948.1732371550752</v>
      </c>
      <c r="BE13" s="199">
        <f t="shared" ref="BE13:BF13" si="34">SUM(BE14:BE18)</f>
        <v>8404.6792333764843</v>
      </c>
      <c r="BF13" s="199">
        <f t="shared" si="34"/>
        <v>7389.2033611963661</v>
      </c>
      <c r="BG13" s="199">
        <f t="shared" ref="BG13:BH13" si="35">SUM(BG14:BG18)</f>
        <v>8377.0553257439933</v>
      </c>
      <c r="BH13" s="199">
        <f t="shared" si="35"/>
        <v>8761.6321875634167</v>
      </c>
      <c r="BI13" s="199">
        <f t="shared" ref="BI13:BJ13" si="36">SUM(BI14:BI18)</f>
        <v>8654.4060153719693</v>
      </c>
      <c r="BJ13" s="199">
        <f t="shared" si="36"/>
        <v>8706.3586612513227</v>
      </c>
      <c r="BK13" s="199">
        <f t="shared" ref="BK13:BL13" si="37">SUM(BK14:BK18)</f>
        <v>8415.6264916545915</v>
      </c>
      <c r="BL13" s="199">
        <f t="shared" si="37"/>
        <v>9806.0985338101073</v>
      </c>
      <c r="BM13" s="199">
        <f t="shared" ref="BM13" si="38">SUM(BM14:BM18)</f>
        <v>9428.9330547555001</v>
      </c>
      <c r="BN13" s="192"/>
      <c r="BO13" s="113"/>
    </row>
    <row r="14" spans="1:68" s="121" customFormat="1" ht="23.1" customHeight="1" x14ac:dyDescent="0.2">
      <c r="A14" s="158" t="s">
        <v>8</v>
      </c>
      <c r="B14" s="81">
        <f>SUM(AE14:AH14)</f>
        <v>759.0561306517402</v>
      </c>
      <c r="C14" s="78">
        <f t="shared" si="26"/>
        <v>896.13160653808836</v>
      </c>
      <c r="D14" s="78">
        <f t="shared" si="12"/>
        <v>1007.4674750905981</v>
      </c>
      <c r="E14" s="78">
        <f t="shared" si="27"/>
        <v>1337.1173402572665</v>
      </c>
      <c r="F14" s="79">
        <f t="shared" si="13"/>
        <v>1283.8453272131833</v>
      </c>
      <c r="G14" s="82"/>
      <c r="H14" s="158"/>
      <c r="I14" s="82"/>
      <c r="J14" s="82"/>
      <c r="K14" s="82">
        <f>[1]KP_Trans!E15</f>
        <v>193.4092356783768</v>
      </c>
      <c r="L14" s="82">
        <f>[1]KP_Trans!F15</f>
        <v>102.35463794600952</v>
      </c>
      <c r="M14" s="82">
        <f>[1]KP_Trans!G15</f>
        <v>95.169262587159395</v>
      </c>
      <c r="N14" s="82">
        <f>[1]KP_Trans!H15</f>
        <v>97.100510447414351</v>
      </c>
      <c r="O14" s="82">
        <f>[1]KP_Trans!I15</f>
        <v>95.041554424946952</v>
      </c>
      <c r="P14" s="82">
        <f>[1]KP_Trans!J15</f>
        <v>102.08735162339666</v>
      </c>
      <c r="Q14" s="82">
        <f>[1]KP_Trans!K15</f>
        <v>155.11508378391824</v>
      </c>
      <c r="R14" s="82">
        <f>[1]KP_Trans!L15</f>
        <v>176.08191606480619</v>
      </c>
      <c r="S14" s="82">
        <f>[1]KP_Trans!M15</f>
        <v>206.44969870450248</v>
      </c>
      <c r="T14" s="82">
        <f>[1]KP_Trans!N15</f>
        <v>156.79903293616263</v>
      </c>
      <c r="U14" s="82">
        <f>[1]KP_Trans!O15</f>
        <v>192.49137282040778</v>
      </c>
      <c r="V14" s="82">
        <f>[1]KP_Trans!P15</f>
        <v>127.41869058586431</v>
      </c>
      <c r="W14" s="82">
        <f>[1]KP_Trans!Q15</f>
        <v>95.620812475352693</v>
      </c>
      <c r="X14" s="82">
        <f>[1]KP_Trans!R15</f>
        <v>65.537241353498075</v>
      </c>
      <c r="Y14" s="82">
        <f>[1]KP_Trans!S15</f>
        <v>203.14560868893449</v>
      </c>
      <c r="Z14" s="82">
        <f>[1]KP_Trans!T15</f>
        <v>280.9236614720059</v>
      </c>
      <c r="AA14" s="82">
        <f>[1]KP_Trans!U15</f>
        <v>243.48392003459062</v>
      </c>
      <c r="AB14" s="82">
        <f>[1]KP_Trans!V15</f>
        <v>112.38557417646254</v>
      </c>
      <c r="AC14" s="82">
        <f>[1]KP_Trans!W15</f>
        <v>190.20210455186051</v>
      </c>
      <c r="AD14" s="82">
        <f>[1]KP_Trans!X15</f>
        <v>172.33175761870692</v>
      </c>
      <c r="AE14" s="82">
        <f>[1]KP_Trans!Y15</f>
        <v>165.64995645615826</v>
      </c>
      <c r="AF14" s="82">
        <f>[1]KP_Trans!Z15</f>
        <v>85.853967323201047</v>
      </c>
      <c r="AG14" s="82">
        <f>[1]KP_Trans!AA15</f>
        <v>275.33567004271629</v>
      </c>
      <c r="AH14" s="82">
        <f>[1]KP_Trans!AB15</f>
        <v>232.21653682966462</v>
      </c>
      <c r="AI14" s="82">
        <f>[1]KP_Trans!AC15</f>
        <v>177.3625614632474</v>
      </c>
      <c r="AJ14" s="82">
        <f>[1]KP_Trans!AD15</f>
        <v>160.76496628283959</v>
      </c>
      <c r="AK14" s="82">
        <f>[1]KP_Trans!AE15</f>
        <v>281.07847906566667</v>
      </c>
      <c r="AL14" s="82">
        <f>[1]KP_Trans!AF15</f>
        <v>276.92559972633472</v>
      </c>
      <c r="AM14" s="82">
        <f>[1]KP_Trans!AG15</f>
        <v>285.37820603679472</v>
      </c>
      <c r="AN14" s="82">
        <f>[1]KP_Trans!AH15</f>
        <v>217.26181312159318</v>
      </c>
      <c r="AO14" s="82">
        <f>[1]KP_Trans!AI15</f>
        <v>262.98716846065196</v>
      </c>
      <c r="AP14" s="82">
        <f>[1]KP_Trans!AJ15</f>
        <v>241.84028747155824</v>
      </c>
      <c r="AQ14" s="82">
        <f>[1]KP_Trans!AK15</f>
        <v>284.66784871779288</v>
      </c>
      <c r="AR14" s="82">
        <f>[1]KP_Trans!AL15</f>
        <v>278.08466245134542</v>
      </c>
      <c r="AS14" s="82">
        <f>[1]KP_Trans!AM15</f>
        <v>376.09903299701432</v>
      </c>
      <c r="AT14" s="82">
        <f>[1]KP_Trans!AN15</f>
        <v>398.26579609111383</v>
      </c>
      <c r="AU14" s="82">
        <f>[1]KP_Trans!AO15</f>
        <v>315.96263048255912</v>
      </c>
      <c r="AV14" s="82">
        <f>[1]KP_Trans!AP15</f>
        <v>236.20389967402826</v>
      </c>
      <c r="AW14" s="82">
        <f>[1]KP_Trans!AQ15</f>
        <v>340.639765638303</v>
      </c>
      <c r="AX14" s="82">
        <f>[1]KP_Trans!AR15</f>
        <v>391.03903141829272</v>
      </c>
      <c r="AY14" s="82">
        <f>[1]KP_Trans!AS15</f>
        <v>379.89525885146816</v>
      </c>
      <c r="AZ14" s="82">
        <f>[1]KP_Trans!AT15</f>
        <v>266.53734218613386</v>
      </c>
      <c r="BA14" s="82">
        <f>[1]KP_Trans!AU15</f>
        <v>455.81252357580109</v>
      </c>
      <c r="BB14" s="82">
        <f>[1]KP_Trans!AV15</f>
        <v>405.70279168722112</v>
      </c>
      <c r="BC14" s="82">
        <f>[1]KP_Trans!AW15</f>
        <v>498.51669330948613</v>
      </c>
      <c r="BD14" s="82">
        <f>[1]KP_Trans!AX15</f>
        <v>536.81013833314353</v>
      </c>
      <c r="BE14" s="82">
        <f>[1]KP_Trans!AY15</f>
        <v>456.3053675988516</v>
      </c>
      <c r="BF14" s="82">
        <f>[1]KP_Trans!AZ15</f>
        <v>265.49058423293144</v>
      </c>
      <c r="BG14" s="82">
        <f>[1]KP_Trans!BA15</f>
        <v>628.3436846973874</v>
      </c>
      <c r="BH14" s="82">
        <f>[1]KP_Trans!BB15</f>
        <v>457.94160333626036</v>
      </c>
      <c r="BI14" s="82">
        <f>[1]KP_Trans!BC15</f>
        <v>393.99780482321586</v>
      </c>
      <c r="BJ14" s="82">
        <f>[1]KP_Trans!BD15</f>
        <v>398.53843098397385</v>
      </c>
      <c r="BK14" s="82">
        <f>[1]KP_Trans!BE15</f>
        <v>335.08038908246425</v>
      </c>
      <c r="BL14" s="82">
        <f>[1]KP_Trans!BF15</f>
        <v>1137.9474999343852</v>
      </c>
      <c r="BM14" s="82">
        <f>[1]KP_Trans!BG15</f>
        <v>953.20264191793228</v>
      </c>
      <c r="BN14" s="88"/>
      <c r="BO14" s="113"/>
      <c r="BP14" s="113"/>
    </row>
    <row r="15" spans="1:68" s="121" customFormat="1" ht="23.1" customHeight="1" x14ac:dyDescent="0.2">
      <c r="A15" s="159" t="s">
        <v>9</v>
      </c>
      <c r="B15" s="81">
        <f t="shared" ref="B15:B18" si="39">SUM(AE15:AH15)</f>
        <v>14483.496516224246</v>
      </c>
      <c r="C15" s="78">
        <f t="shared" si="26"/>
        <v>16168.422843358319</v>
      </c>
      <c r="D15" s="78">
        <f t="shared" si="12"/>
        <v>16264.63466858249</v>
      </c>
      <c r="E15" s="78">
        <f t="shared" si="27"/>
        <v>16845.251246718217</v>
      </c>
      <c r="F15" s="79">
        <f t="shared" si="13"/>
        <v>17624.28744532957</v>
      </c>
      <c r="G15" s="82"/>
      <c r="H15" s="159"/>
      <c r="I15" s="82"/>
      <c r="J15" s="82"/>
      <c r="K15" s="82">
        <f>[1]KP_Trans!E16</f>
        <v>0</v>
      </c>
      <c r="L15" s="82">
        <f>[1]KP_Trans!F16</f>
        <v>0</v>
      </c>
      <c r="M15" s="82">
        <f>[1]KP_Trans!G16</f>
        <v>0</v>
      </c>
      <c r="N15" s="82">
        <f>[1]KP_Trans!H16</f>
        <v>0</v>
      </c>
      <c r="O15" s="82">
        <f>[1]KP_Trans!I16</f>
        <v>3125.5830982277898</v>
      </c>
      <c r="P15" s="82">
        <f>[1]KP_Trans!J16</f>
        <v>3105.827397778954</v>
      </c>
      <c r="Q15" s="82">
        <f>[1]KP_Trans!K16</f>
        <v>3506.9504689123464</v>
      </c>
      <c r="R15" s="82">
        <f>[1]KP_Trans!L16</f>
        <v>3393.2910029493673</v>
      </c>
      <c r="S15" s="82">
        <f>[1]KP_Trans!M16</f>
        <v>3460.5396675907054</v>
      </c>
      <c r="T15" s="82">
        <f>[1]KP_Trans!N16</f>
        <v>3733.491106775451</v>
      </c>
      <c r="U15" s="82">
        <f>[1]KP_Trans!O16</f>
        <v>3455.0293804401235</v>
      </c>
      <c r="V15" s="82">
        <f>[1]KP_Trans!P16</f>
        <v>3506.0596269081593</v>
      </c>
      <c r="W15" s="82">
        <f>[1]KP_Trans!Q16</f>
        <v>3585.5646306668204</v>
      </c>
      <c r="X15" s="82">
        <f>[1]KP_Trans!R16</f>
        <v>3587.0629378194467</v>
      </c>
      <c r="Y15" s="82">
        <f>[1]KP_Trans!S16</f>
        <v>3810.7383172158552</v>
      </c>
      <c r="Z15" s="82">
        <f>[1]KP_Trans!T16</f>
        <v>3553.7706307811291</v>
      </c>
      <c r="AA15" s="82">
        <f>[1]KP_Trans!U16</f>
        <v>3512.1176994018583</v>
      </c>
      <c r="AB15" s="82">
        <f>[1]KP_Trans!V16</f>
        <v>3509.0390393991397</v>
      </c>
      <c r="AC15" s="82">
        <f>[1]KP_Trans!W16</f>
        <v>3619.074946181327</v>
      </c>
      <c r="AD15" s="82">
        <f>[1]KP_Trans!X16</f>
        <v>3537.0059160801834</v>
      </c>
      <c r="AE15" s="82">
        <f>[1]KP_Trans!Y16</f>
        <v>3396.2642126134965</v>
      </c>
      <c r="AF15" s="82">
        <f>[1]KP_Trans!Z16</f>
        <v>3470.2630234398994</v>
      </c>
      <c r="AG15" s="82">
        <f>[1]KP_Trans!AA16</f>
        <v>3765.4050806649575</v>
      </c>
      <c r="AH15" s="82">
        <f>[1]KP_Trans!AB16</f>
        <v>3851.5641995058922</v>
      </c>
      <c r="AI15" s="82">
        <f>[1]KP_Trans!AC16</f>
        <v>3875.8976470194757</v>
      </c>
      <c r="AJ15" s="82">
        <f>[1]KP_Trans!AD16</f>
        <v>3979.5571131529073</v>
      </c>
      <c r="AK15" s="82">
        <f>[1]KP_Trans!AE16</f>
        <v>4149.5067585943307</v>
      </c>
      <c r="AL15" s="82">
        <f>[1]KP_Trans!AF16</f>
        <v>4163.4613245916053</v>
      </c>
      <c r="AM15" s="82">
        <f>[1]KP_Trans!AG16</f>
        <v>4288.127904992939</v>
      </c>
      <c r="AN15" s="82">
        <f>[1]KP_Trans!AH16</f>
        <v>4245.9267732687704</v>
      </c>
      <c r="AO15" s="82">
        <f>[1]KP_Trans!AI16</f>
        <v>3702.1098464938127</v>
      </c>
      <c r="AP15" s="82">
        <f>[1]KP_Trans!AJ16</f>
        <v>4028.4701438269681</v>
      </c>
      <c r="AQ15" s="82">
        <f>[1]KP_Trans!AK16</f>
        <v>4040.7600261491366</v>
      </c>
      <c r="AR15" s="82">
        <f>[1]KP_Trans!AL16</f>
        <v>4238.6351400763824</v>
      </c>
      <c r="AS15" s="82">
        <f>[1]KP_Trans!AM16</f>
        <v>4435.5452415121144</v>
      </c>
      <c r="AT15" s="82">
        <f>[1]KP_Trans!AN16</f>
        <v>4130.310838980582</v>
      </c>
      <c r="AU15" s="82">
        <f>[1]KP_Trans!AO16</f>
        <v>4261.2082782242733</v>
      </c>
      <c r="AV15" s="82">
        <f>[1]KP_Trans!AP16</f>
        <v>4439.6072690561832</v>
      </c>
      <c r="AW15" s="82">
        <f>[1]KP_Trans!AQ16</f>
        <v>4503.4313886392838</v>
      </c>
      <c r="AX15" s="82">
        <f>[1]KP_Trans!AR16</f>
        <v>4420.0405094098287</v>
      </c>
      <c r="AY15" s="82">
        <f>[1]KP_Trans!AS16</f>
        <v>4562.8869421981371</v>
      </c>
      <c r="AZ15" s="82">
        <f>[1]KP_Trans!AT16</f>
        <v>4854.0469949978815</v>
      </c>
      <c r="BA15" s="82">
        <f>[1]KP_Trans!AU16</f>
        <v>4835.0254399871965</v>
      </c>
      <c r="BB15" s="82">
        <f>[1]KP_Trans!AV16</f>
        <v>4729.6133478115344</v>
      </c>
      <c r="BC15" s="82">
        <f>[1]KP_Trans!AW16</f>
        <v>5090.8890664392893</v>
      </c>
      <c r="BD15" s="82">
        <f>[1]KP_Trans!AX16</f>
        <v>5273.3978693245072</v>
      </c>
      <c r="BE15" s="82">
        <f>[1]KP_Trans!AY16</f>
        <v>4785.7731985802984</v>
      </c>
      <c r="BF15" s="82">
        <f>[1]KP_Trans!AZ16</f>
        <v>4069.8443615535048</v>
      </c>
      <c r="BG15" s="82">
        <f>[1]KP_Trans!BA16</f>
        <v>4935.128060396657</v>
      </c>
      <c r="BH15" s="82">
        <f>[1]KP_Trans!BB16</f>
        <v>5023.6963124346103</v>
      </c>
      <c r="BI15" s="82">
        <f>[1]KP_Trans!BC16</f>
        <v>4891.2256185517881</v>
      </c>
      <c r="BJ15" s="82">
        <f>[1]KP_Trans!BD16</f>
        <v>4793.6868404402057</v>
      </c>
      <c r="BK15" s="82">
        <f>[1]KP_Trans!BE16</f>
        <v>4513.2597920968064</v>
      </c>
      <c r="BL15" s="82">
        <f>[1]KP_Trans!BF16</f>
        <v>5154.7645769194378</v>
      </c>
      <c r="BM15" s="82">
        <f>[1]KP_Trans!BG16</f>
        <v>5055.3942476169896</v>
      </c>
      <c r="BN15" s="88"/>
      <c r="BO15" s="113"/>
      <c r="BP15" s="113"/>
    </row>
    <row r="16" spans="1:68" s="121" customFormat="1" ht="23.1" customHeight="1" x14ac:dyDescent="0.2">
      <c r="A16" s="159" t="s">
        <v>10</v>
      </c>
      <c r="B16" s="81">
        <f t="shared" si="39"/>
        <v>1143.3695451920421</v>
      </c>
      <c r="C16" s="78">
        <f t="shared" si="26"/>
        <v>1208.4053259929067</v>
      </c>
      <c r="D16" s="78">
        <f t="shared" si="12"/>
        <v>1256.5089750135028</v>
      </c>
      <c r="E16" s="78">
        <f t="shared" si="27"/>
        <v>1379.4763589060401</v>
      </c>
      <c r="F16" s="79">
        <f t="shared" si="13"/>
        <v>1453.7345079876502</v>
      </c>
      <c r="G16" s="82"/>
      <c r="H16" s="159"/>
      <c r="I16" s="82"/>
      <c r="J16" s="82"/>
      <c r="K16" s="82">
        <f>[1]KP_Trans!E17</f>
        <v>172.10637039584736</v>
      </c>
      <c r="L16" s="82">
        <f>[1]KP_Trans!F17</f>
        <v>180.18251399530567</v>
      </c>
      <c r="M16" s="82">
        <f>[1]KP_Trans!G17</f>
        <v>194.85157520193479</v>
      </c>
      <c r="N16" s="82">
        <f>[1]KP_Trans!H17</f>
        <v>202.82569005927562</v>
      </c>
      <c r="O16" s="82">
        <f>[1]KP_Trans!I17</f>
        <v>210.87609666866442</v>
      </c>
      <c r="P16" s="82">
        <f>[1]KP_Trans!J17</f>
        <v>208.77959269742229</v>
      </c>
      <c r="Q16" s="82">
        <f>[1]KP_Trans!K17</f>
        <v>218.74755350742521</v>
      </c>
      <c r="R16" s="82">
        <f>[1]KP_Trans!L17</f>
        <v>228.07936985529869</v>
      </c>
      <c r="S16" s="82">
        <f>[1]KP_Trans!M17</f>
        <v>233.25516191565558</v>
      </c>
      <c r="T16" s="82">
        <f>[1]KP_Trans!N17</f>
        <v>235.72609804271218</v>
      </c>
      <c r="U16" s="82">
        <f>[1]KP_Trans!O17</f>
        <v>240.92252706320971</v>
      </c>
      <c r="V16" s="82">
        <f>[1]KP_Trans!P17</f>
        <v>241.06409592465894</v>
      </c>
      <c r="W16" s="82">
        <f>[1]KP_Trans!Q17</f>
        <v>236.54841409718173</v>
      </c>
      <c r="X16" s="82">
        <f>[1]KP_Trans!R17</f>
        <v>228.78175163012781</v>
      </c>
      <c r="Y16" s="82">
        <f>[1]KP_Trans!S17</f>
        <v>277.22972624488563</v>
      </c>
      <c r="Z16" s="82">
        <f>[1]KP_Trans!T17</f>
        <v>278.37689786756232</v>
      </c>
      <c r="AA16" s="82">
        <f>[1]KP_Trans!U17</f>
        <v>283.53177607249484</v>
      </c>
      <c r="AB16" s="82">
        <f>[1]KP_Trans!V17</f>
        <v>284.19242755117136</v>
      </c>
      <c r="AC16" s="82">
        <f>[1]KP_Trans!W17</f>
        <v>273.88168230015742</v>
      </c>
      <c r="AD16" s="82">
        <f>[1]KP_Trans!X17</f>
        <v>280.82053989515128</v>
      </c>
      <c r="AE16" s="82">
        <f>[1]KP_Trans!Y17</f>
        <v>282.71129483792788</v>
      </c>
      <c r="AF16" s="82">
        <f>[1]KP_Trans!Z17</f>
        <v>280.3803685352438</v>
      </c>
      <c r="AG16" s="82">
        <f>[1]KP_Trans!AA17</f>
        <v>283.91370708149537</v>
      </c>
      <c r="AH16" s="82">
        <f>[1]KP_Trans!AB17</f>
        <v>296.36417473737498</v>
      </c>
      <c r="AI16" s="82">
        <f>[1]KP_Trans!AC17</f>
        <v>304.37273890996914</v>
      </c>
      <c r="AJ16" s="82">
        <f>[1]KP_Trans!AD17</f>
        <v>297.9369156233609</v>
      </c>
      <c r="AK16" s="82">
        <f>[1]KP_Trans!AE17</f>
        <v>303.93111583188966</v>
      </c>
      <c r="AL16" s="82">
        <f>[1]KP_Trans!AF17</f>
        <v>302.16455562768687</v>
      </c>
      <c r="AM16" s="82">
        <f>[1]KP_Trans!AG17</f>
        <v>311.38810067171357</v>
      </c>
      <c r="AN16" s="82">
        <f>[1]KP_Trans!AH17</f>
        <v>309.22848814078804</v>
      </c>
      <c r="AO16" s="82">
        <f>[1]KP_Trans!AI17</f>
        <v>314.32758648914859</v>
      </c>
      <c r="AP16" s="82">
        <f>[1]KP_Trans!AJ17</f>
        <v>321.56479971185269</v>
      </c>
      <c r="AQ16" s="82">
        <f>[1]KP_Trans!AK17</f>
        <v>330.49347024988083</v>
      </c>
      <c r="AR16" s="82">
        <f>[1]KP_Trans!AL17</f>
        <v>338.37988209223653</v>
      </c>
      <c r="AS16" s="82">
        <f>[1]KP_Trans!AM17</f>
        <v>360.04841159286019</v>
      </c>
      <c r="AT16" s="82">
        <f>[1]KP_Trans!AN17</f>
        <v>350.55459497106239</v>
      </c>
      <c r="AU16" s="82">
        <f>[1]KP_Trans!AO17</f>
        <v>365.94300917834346</v>
      </c>
      <c r="AV16" s="82">
        <f>[1]KP_Trans!AP17</f>
        <v>364.70638743947637</v>
      </c>
      <c r="AW16" s="82">
        <f>[1]KP_Trans!AQ17</f>
        <v>366.7533381622855</v>
      </c>
      <c r="AX16" s="82">
        <f>[1]KP_Trans!AR17</f>
        <v>356.33177320754504</v>
      </c>
      <c r="AY16" s="82">
        <f>[1]KP_Trans!AS17</f>
        <v>365.41183622982692</v>
      </c>
      <c r="AZ16" s="82">
        <f>[1]KP_Trans!AT17</f>
        <v>363.66888152103758</v>
      </c>
      <c r="BA16" s="82">
        <f>[1]KP_Trans!AU17</f>
        <v>374.55117411246016</v>
      </c>
      <c r="BB16" s="82">
        <f>[1]KP_Trans!AV17</f>
        <v>386.12767967285151</v>
      </c>
      <c r="BC16" s="82">
        <f>[1]KP_Trans!AW17</f>
        <v>412.0319362610889</v>
      </c>
      <c r="BD16" s="82">
        <f>[1]KP_Trans!AX17</f>
        <v>421.99934282271914</v>
      </c>
      <c r="BE16" s="82">
        <f>[1]KP_Trans!AY17</f>
        <v>438.05964297759971</v>
      </c>
      <c r="BF16" s="82">
        <f>[1]KP_Trans!AZ17</f>
        <v>380.14702860282256</v>
      </c>
      <c r="BG16" s="82">
        <f>[1]KP_Trans!BA17</f>
        <v>440.91948377205887</v>
      </c>
      <c r="BH16" s="82">
        <f>[1]KP_Trans!BB17</f>
        <v>453.45420761570801</v>
      </c>
      <c r="BI16" s="82">
        <f>[1]KP_Trans!BC17</f>
        <v>471.11153759050285</v>
      </c>
      <c r="BJ16" s="82">
        <f>[1]KP_Trans!BD17</f>
        <v>478.93232115308621</v>
      </c>
      <c r="BK16" s="82">
        <f>[1]KP_Trans!BE17</f>
        <v>496.85705550082878</v>
      </c>
      <c r="BL16" s="82">
        <f>[1]KP_Trans!BF17</f>
        <v>512.60623126621556</v>
      </c>
      <c r="BM16" s="82">
        <f>[1]KP_Trans!BG17</f>
        <v>525.75984324735373</v>
      </c>
      <c r="BN16" s="88"/>
      <c r="BO16" s="113"/>
      <c r="BP16" s="113"/>
    </row>
    <row r="17" spans="1:68" s="121" customFormat="1" ht="23.1" customHeight="1" x14ac:dyDescent="0.2">
      <c r="A17" s="159" t="s">
        <v>11</v>
      </c>
      <c r="B17" s="81">
        <f t="shared" si="39"/>
        <v>2165.0560840386147</v>
      </c>
      <c r="C17" s="78">
        <f t="shared" si="26"/>
        <v>2297.1505445984094</v>
      </c>
      <c r="D17" s="78">
        <f t="shared" si="12"/>
        <v>2441.7072304355452</v>
      </c>
      <c r="E17" s="78">
        <f t="shared" si="27"/>
        <v>2577.9667422549833</v>
      </c>
      <c r="F17" s="79">
        <f t="shared" si="13"/>
        <v>2681.6101103956744</v>
      </c>
      <c r="G17" s="82"/>
      <c r="H17" s="159"/>
      <c r="I17" s="82"/>
      <c r="J17" s="82"/>
      <c r="K17" s="82">
        <f>[1]KP_Trans!E18</f>
        <v>393.12477804400498</v>
      </c>
      <c r="L17" s="82">
        <f>[1]KP_Trans!F18</f>
        <v>397.78810557313096</v>
      </c>
      <c r="M17" s="82">
        <f>[1]KP_Trans!G18</f>
        <v>404.79354286351617</v>
      </c>
      <c r="N17" s="82">
        <f>[1]KP_Trans!H18</f>
        <v>409.4699547287338</v>
      </c>
      <c r="O17" s="82">
        <f>[1]KP_Trans!I18</f>
        <v>415.64402311836187</v>
      </c>
      <c r="P17" s="82">
        <f>[1]KP_Trans!J18</f>
        <v>420.68376490433354</v>
      </c>
      <c r="Q17" s="82">
        <f>[1]KP_Trans!K18</f>
        <v>428.06657350835832</v>
      </c>
      <c r="R17" s="82">
        <f>[1]KP_Trans!L18</f>
        <v>436.68541664415125</v>
      </c>
      <c r="S17" s="82">
        <f>[1]KP_Trans!M18</f>
        <v>440.78497130030945</v>
      </c>
      <c r="T17" s="82">
        <f>[1]KP_Trans!N18</f>
        <v>446.64132350645826</v>
      </c>
      <c r="U17" s="82">
        <f>[1]KP_Trans!O18</f>
        <v>454.23847453742241</v>
      </c>
      <c r="V17" s="82">
        <f>[1]KP_Trans!P18</f>
        <v>463.26888654377126</v>
      </c>
      <c r="W17" s="82">
        <f>[1]KP_Trans!Q18</f>
        <v>469.4755655856531</v>
      </c>
      <c r="X17" s="82">
        <f>[1]KP_Trans!R18</f>
        <v>474.08469841391519</v>
      </c>
      <c r="Y17" s="82">
        <f>[1]KP_Trans!S18</f>
        <v>481.88563544244045</v>
      </c>
      <c r="Z17" s="82">
        <f>[1]KP_Trans!T18</f>
        <v>490.2252481611286</v>
      </c>
      <c r="AA17" s="82">
        <f>[1]KP_Trans!U18</f>
        <v>502.88429880713085</v>
      </c>
      <c r="AB17" s="82">
        <f>[1]KP_Trans!V18</f>
        <v>502.62487842760896</v>
      </c>
      <c r="AC17" s="82">
        <f>[1]KP_Trans!W18</f>
        <v>512.01348354908384</v>
      </c>
      <c r="AD17" s="82">
        <f>[1]KP_Trans!X18</f>
        <v>518.46335762773367</v>
      </c>
      <c r="AE17" s="82">
        <f>[1]KP_Trans!Y18</f>
        <v>530.27575216359651</v>
      </c>
      <c r="AF17" s="82">
        <f>[1]KP_Trans!Z18</f>
        <v>536.11088311049627</v>
      </c>
      <c r="AG17" s="82">
        <f>[1]KP_Trans!AA18</f>
        <v>545.56870277579094</v>
      </c>
      <c r="AH17" s="82">
        <f>[1]KP_Trans!AB18</f>
        <v>553.10074598873109</v>
      </c>
      <c r="AI17" s="82">
        <f>[1]KP_Trans!AC18</f>
        <v>561.56601249764958</v>
      </c>
      <c r="AJ17" s="82">
        <f>[1]KP_Trans!AD18</f>
        <v>567.9794321405999</v>
      </c>
      <c r="AK17" s="82">
        <f>[1]KP_Trans!AE18</f>
        <v>580.2372080339062</v>
      </c>
      <c r="AL17" s="82">
        <f>[1]KP_Trans!AF18</f>
        <v>587.36789192625349</v>
      </c>
      <c r="AM17" s="82">
        <f>[1]KP_Trans!AG18</f>
        <v>599.25389137277296</v>
      </c>
      <c r="AN17" s="82">
        <f>[1]KP_Trans!AH18</f>
        <v>604.59760079174441</v>
      </c>
      <c r="AO17" s="82">
        <f>[1]KP_Trans!AI18</f>
        <v>616.09814311288881</v>
      </c>
      <c r="AP17" s="82">
        <f>[1]KP_Trans!AJ18</f>
        <v>621.75759515813866</v>
      </c>
      <c r="AQ17" s="82">
        <f>[1]KP_Trans!AK18</f>
        <v>633.10490865457939</v>
      </c>
      <c r="AR17" s="82">
        <f>[1]KP_Trans!AL18</f>
        <v>640.73632202141619</v>
      </c>
      <c r="AS17" s="82">
        <f>[1]KP_Trans!AM18</f>
        <v>648.321514167592</v>
      </c>
      <c r="AT17" s="82">
        <f>[1]KP_Trans!AN18</f>
        <v>655.8039974113957</v>
      </c>
      <c r="AU17" s="82">
        <f>[1]KP_Trans!AO18</f>
        <v>661.95772342373095</v>
      </c>
      <c r="AV17" s="82">
        <f>[1]KP_Trans!AP18</f>
        <v>666.40021745267234</v>
      </c>
      <c r="AW17" s="82">
        <f>[1]KP_Trans!AQ18</f>
        <v>673.05679408905553</v>
      </c>
      <c r="AX17" s="82">
        <f>[1]KP_Trans!AR18</f>
        <v>680.19537543021556</v>
      </c>
      <c r="AY17" s="82">
        <f>[1]KP_Trans!AS18</f>
        <v>691.56938832239121</v>
      </c>
      <c r="AZ17" s="82">
        <f>[1]KP_Trans!AT18</f>
        <v>698.11415409235724</v>
      </c>
      <c r="BA17" s="82">
        <f>[1]KP_Trans!AU18</f>
        <v>705.55466978446304</v>
      </c>
      <c r="BB17" s="82">
        <f>[1]KP_Trans!AV18</f>
        <v>713.22536472622289</v>
      </c>
      <c r="BC17" s="82">
        <f>[1]KP_Trans!AW18</f>
        <v>721.35943866275181</v>
      </c>
      <c r="BD17" s="82">
        <f>[1]KP_Trans!AX18</f>
        <v>725.30648465363606</v>
      </c>
      <c r="BE17" s="82">
        <f>[1]KP_Trans!AY18</f>
        <v>735.24765836065058</v>
      </c>
      <c r="BF17" s="82">
        <f>[1]KP_Trans!AZ18</f>
        <v>741.65057960605077</v>
      </c>
      <c r="BG17" s="82">
        <f>[1]KP_Trans!BA18</f>
        <v>754.54125899119276</v>
      </c>
      <c r="BH17" s="82">
        <f>[1]KP_Trans!BB18</f>
        <v>760.57471589875058</v>
      </c>
      <c r="BI17" s="82">
        <f>[1]KP_Trans!BC18</f>
        <v>768.91456805645748</v>
      </c>
      <c r="BJ17" s="82">
        <f>[1]KP_Trans!BD18</f>
        <v>778.88378171865895</v>
      </c>
      <c r="BK17" s="82">
        <f>[1]KP_Trans!BE18</f>
        <v>796.86587662204829</v>
      </c>
      <c r="BL17" s="82">
        <f>[1]KP_Trans!BF18</f>
        <v>806.04405314523444</v>
      </c>
      <c r="BM17" s="82">
        <f>[1]KP_Trans!BG18</f>
        <v>817.20566042186795</v>
      </c>
      <c r="BN17" s="88"/>
      <c r="BO17" s="113"/>
      <c r="BP17" s="113"/>
    </row>
    <row r="18" spans="1:68" s="121" customFormat="1" ht="23.1" customHeight="1" x14ac:dyDescent="0.2">
      <c r="A18" s="158" t="s">
        <v>12</v>
      </c>
      <c r="B18" s="81">
        <f t="shared" si="39"/>
        <v>4998.5312863560548</v>
      </c>
      <c r="C18" s="78">
        <f>SUM(AI18:AL18)</f>
        <v>5095.6603708180173</v>
      </c>
      <c r="D18" s="78">
        <f t="shared" si="12"/>
        <v>5467.5174429587387</v>
      </c>
      <c r="E18" s="78">
        <f t="shared" si="27"/>
        <v>6108.5139168581036</v>
      </c>
      <c r="F18" s="79">
        <f t="shared" si="13"/>
        <v>6572.7966834044782</v>
      </c>
      <c r="G18" s="82"/>
      <c r="H18" s="158"/>
      <c r="I18" s="82"/>
      <c r="J18" s="82"/>
      <c r="K18" s="82">
        <f>[1]KP_Trans!E19</f>
        <v>686.64653553220296</v>
      </c>
      <c r="L18" s="82">
        <f>[1]KP_Trans!F19</f>
        <v>754.31413922751233</v>
      </c>
      <c r="M18" s="82">
        <f>[1]KP_Trans!G19</f>
        <v>560.42317284489889</v>
      </c>
      <c r="N18" s="82">
        <f>[1]KP_Trans!H19</f>
        <v>1169.2395830908447</v>
      </c>
      <c r="O18" s="82">
        <f>[1]KP_Trans!I19</f>
        <v>993.69999575723398</v>
      </c>
      <c r="P18" s="82">
        <f>[1]KP_Trans!J19</f>
        <v>946.85646579545039</v>
      </c>
      <c r="Q18" s="82">
        <f>[1]KP_Trans!K19</f>
        <v>803.9617163644624</v>
      </c>
      <c r="R18" s="82">
        <f>[1]KP_Trans!L19</f>
        <v>827.17282011260784</v>
      </c>
      <c r="S18" s="82">
        <f>[1]KP_Trans!M19</f>
        <v>896.18350240378766</v>
      </c>
      <c r="T18" s="82">
        <f>[1]KP_Trans!N19</f>
        <v>998.40358740664851</v>
      </c>
      <c r="U18" s="82">
        <f>[1]KP_Trans!O19</f>
        <v>1091.5743349963695</v>
      </c>
      <c r="V18" s="82">
        <f>[1]KP_Trans!P19</f>
        <v>1115.781878013348</v>
      </c>
      <c r="W18" s="82">
        <f>[1]KP_Trans!Q19</f>
        <v>1069.1573787478235</v>
      </c>
      <c r="X18" s="82">
        <f>[1]KP_Trans!R19</f>
        <v>1055.2041965647586</v>
      </c>
      <c r="Y18" s="82">
        <f>[1]KP_Trans!S19</f>
        <v>1015.7718609565509</v>
      </c>
      <c r="Z18" s="82">
        <f>[1]KP_Trans!T19</f>
        <v>1122.6603884234282</v>
      </c>
      <c r="AA18" s="82">
        <f>[1]KP_Trans!U19</f>
        <v>1152.9731421289414</v>
      </c>
      <c r="AB18" s="82">
        <f>[1]KP_Trans!V19</f>
        <v>1228.4448081864709</v>
      </c>
      <c r="AC18" s="82">
        <f>[1]KP_Trans!W19</f>
        <v>1168.5181191745401</v>
      </c>
      <c r="AD18" s="82">
        <f>[1]KP_Trans!X19</f>
        <v>891.88514207434844</v>
      </c>
      <c r="AE18" s="82">
        <f>[1]KP_Trans!Y19</f>
        <v>1248.7326550556954</v>
      </c>
      <c r="AF18" s="82">
        <f>[1]KP_Trans!Z19</f>
        <v>1263.46876184707</v>
      </c>
      <c r="AG18" s="82">
        <f>[1]KP_Trans!AA19</f>
        <v>1182.8168568415515</v>
      </c>
      <c r="AH18" s="82">
        <f>[1]KP_Trans!AB19</f>
        <v>1303.5130126117383</v>
      </c>
      <c r="AI18" s="82">
        <f>[1]KP_Trans!AC19</f>
        <v>1227.9200552621121</v>
      </c>
      <c r="AJ18" s="82">
        <f>[1]KP_Trans!AD19</f>
        <v>1288.8512373504441</v>
      </c>
      <c r="AK18" s="82">
        <f>[1]KP_Trans!AE19</f>
        <v>1207.1905264349011</v>
      </c>
      <c r="AL18" s="82">
        <f>[1]KP_Trans!AF19</f>
        <v>1371.69855177056</v>
      </c>
      <c r="AM18" s="82">
        <f>[1]KP_Trans!AG19</f>
        <v>1326.015047426409</v>
      </c>
      <c r="AN18" s="82">
        <f>[1]KP_Trans!AH19</f>
        <v>1417.8988289737661</v>
      </c>
      <c r="AO18" s="82">
        <f>[1]KP_Trans!AI19</f>
        <v>1389.9963761909048</v>
      </c>
      <c r="AP18" s="82">
        <f>[1]KP_Trans!AJ19</f>
        <v>1333.6071903676589</v>
      </c>
      <c r="AQ18" s="82">
        <f>[1]KP_Trans!AK19</f>
        <v>1477.2467259562172</v>
      </c>
      <c r="AR18" s="82">
        <f>[1]KP_Trans!AL19</f>
        <v>1608.7520100102874</v>
      </c>
      <c r="AS18" s="82">
        <f>[1]KP_Trans!AM19</f>
        <v>1486.2008366587738</v>
      </c>
      <c r="AT18" s="82">
        <f>[1]KP_Trans!AN19</f>
        <v>1536.3143442328246</v>
      </c>
      <c r="AU18" s="82">
        <f>[1]KP_Trans!AO19</f>
        <v>1543.4914688308845</v>
      </c>
      <c r="AV18" s="82">
        <f>[1]KP_Trans!AP19</f>
        <v>1609.1638129754422</v>
      </c>
      <c r="AW18" s="82">
        <f>[1]KP_Trans!AQ19</f>
        <v>1649.4281366397308</v>
      </c>
      <c r="AX18" s="82">
        <f>[1]KP_Trans!AR19</f>
        <v>1770.7132649584214</v>
      </c>
      <c r="AY18" s="82">
        <f>[1]KP_Trans!AS19</f>
        <v>1761.1352897791207</v>
      </c>
      <c r="AZ18" s="82">
        <f>[1]KP_Trans!AT19</f>
        <v>1881.4687912443414</v>
      </c>
      <c r="BA18" s="82">
        <f>[1]KP_Trans!AU19</f>
        <v>1878.2667851822951</v>
      </c>
      <c r="BB18" s="82">
        <f>[1]KP_Trans!AV19</f>
        <v>1984.6555710012985</v>
      </c>
      <c r="BC18" s="82">
        <f>[1]KP_Trans!AW19</f>
        <v>1877.370130539807</v>
      </c>
      <c r="BD18" s="82">
        <f>[1]KP_Trans!AX19</f>
        <v>1990.6594020210689</v>
      </c>
      <c r="BE18" s="82">
        <f>[1]KP_Trans!AY19</f>
        <v>1989.293365859085</v>
      </c>
      <c r="BF18" s="82">
        <f>[1]KP_Trans!AZ19</f>
        <v>1932.0708072010564</v>
      </c>
      <c r="BG18" s="82">
        <f>[1]KP_Trans!BA19</f>
        <v>1618.1228378866981</v>
      </c>
      <c r="BH18" s="82">
        <f>[1]KP_Trans!BB19</f>
        <v>2065.9653482780886</v>
      </c>
      <c r="BI18" s="82">
        <f>[1]KP_Trans!BC19</f>
        <v>2129.1564863500039</v>
      </c>
      <c r="BJ18" s="82">
        <f>[1]KP_Trans!BD19</f>
        <v>2256.3172869553978</v>
      </c>
      <c r="BK18" s="82">
        <f>[1]KP_Trans!BE19</f>
        <v>2273.5633783524427</v>
      </c>
      <c r="BL18" s="82">
        <f>[1]KP_Trans!BF19</f>
        <v>2194.7361725448354</v>
      </c>
      <c r="BM18" s="82">
        <f>[1]KP_Trans!BG19</f>
        <v>2077.3706615513574</v>
      </c>
      <c r="BN18" s="88"/>
      <c r="BO18" s="113"/>
      <c r="BP18" s="113"/>
    </row>
    <row r="19" spans="1:68" s="176" customFormat="1" ht="23.1" customHeight="1" x14ac:dyDescent="0.2">
      <c r="A19" s="195" t="s">
        <v>94</v>
      </c>
      <c r="B19" s="196">
        <f>SUM(AE19:AH19)</f>
        <v>42468.760769729051</v>
      </c>
      <c r="C19" s="197">
        <f>SUM(AI19:AL19)</f>
        <v>44900.207827874241</v>
      </c>
      <c r="D19" s="197">
        <f t="shared" si="12"/>
        <v>47131.097880162939</v>
      </c>
      <c r="E19" s="197">
        <f t="shared" si="27"/>
        <v>47182.015776417808</v>
      </c>
      <c r="F19" s="198">
        <f t="shared" si="13"/>
        <v>51200.157509060708</v>
      </c>
      <c r="G19" s="199"/>
      <c r="H19" s="195"/>
      <c r="I19" s="199"/>
      <c r="J19" s="199"/>
      <c r="K19" s="199">
        <f>SUM(K20:K33)</f>
        <v>6828.7224460280704</v>
      </c>
      <c r="L19" s="199">
        <f t="shared" ref="L19:AM19" si="40">SUM(L20:L33)</f>
        <v>6685.7342960137503</v>
      </c>
      <c r="M19" s="199">
        <f t="shared" si="40"/>
        <v>7098.1092807362002</v>
      </c>
      <c r="N19" s="199">
        <f t="shared" si="40"/>
        <v>7432.3384053609398</v>
      </c>
      <c r="O19" s="199">
        <f t="shared" si="40"/>
        <v>8218.0958314440813</v>
      </c>
      <c r="P19" s="199">
        <f t="shared" si="40"/>
        <v>8168.4879946972269</v>
      </c>
      <c r="Q19" s="199">
        <f t="shared" si="40"/>
        <v>8963.0000835901319</v>
      </c>
      <c r="R19" s="199">
        <f t="shared" si="40"/>
        <v>9089.9541017596239</v>
      </c>
      <c r="S19" s="199">
        <f t="shared" si="40"/>
        <v>9793.6708038088618</v>
      </c>
      <c r="T19" s="199">
        <f t="shared" si="40"/>
        <v>9375.937650613856</v>
      </c>
      <c r="U19" s="199">
        <f t="shared" si="40"/>
        <v>9742.2815366539453</v>
      </c>
      <c r="V19" s="199">
        <f t="shared" si="40"/>
        <v>9085.8342757456976</v>
      </c>
      <c r="W19" s="199">
        <f t="shared" si="40"/>
        <v>9903.9632919590513</v>
      </c>
      <c r="X19" s="199">
        <f t="shared" si="40"/>
        <v>9375.2535540529716</v>
      </c>
      <c r="Y19" s="199">
        <f t="shared" si="40"/>
        <v>9744.6379381378756</v>
      </c>
      <c r="Z19" s="199">
        <f t="shared" si="40"/>
        <v>10033.884375133328</v>
      </c>
      <c r="AA19" s="199">
        <f t="shared" si="40"/>
        <v>10681.21229838302</v>
      </c>
      <c r="AB19" s="199">
        <f t="shared" si="40"/>
        <v>9953.9152379513853</v>
      </c>
      <c r="AC19" s="199">
        <f t="shared" si="40"/>
        <v>9790.8177232916169</v>
      </c>
      <c r="AD19" s="199">
        <f t="shared" si="40"/>
        <v>10129.248707749606</v>
      </c>
      <c r="AE19" s="199">
        <f t="shared" si="40"/>
        <v>10158.831035714713</v>
      </c>
      <c r="AF19" s="199">
        <f t="shared" si="40"/>
        <v>10046.757271423296</v>
      </c>
      <c r="AG19" s="199">
        <f t="shared" si="40"/>
        <v>10744.133379699295</v>
      </c>
      <c r="AH19" s="199">
        <f t="shared" si="40"/>
        <v>11519.039082891744</v>
      </c>
      <c r="AI19" s="199">
        <f t="shared" si="40"/>
        <v>10904.140068087439</v>
      </c>
      <c r="AJ19" s="199">
        <f t="shared" si="40"/>
        <v>11159.002778469927</v>
      </c>
      <c r="AK19" s="199">
        <f t="shared" si="40"/>
        <v>11295.406313812513</v>
      </c>
      <c r="AL19" s="199">
        <f t="shared" si="40"/>
        <v>11541.658667504362</v>
      </c>
      <c r="AM19" s="199">
        <f t="shared" si="40"/>
        <v>12242.915417130975</v>
      </c>
      <c r="AN19" s="199">
        <f t="shared" ref="AN19:AS19" si="41">SUM(AN20:AN33)</f>
        <v>12024.189096054244</v>
      </c>
      <c r="AO19" s="199">
        <f t="shared" si="41"/>
        <v>11341.157809157146</v>
      </c>
      <c r="AP19" s="199">
        <f t="shared" si="41"/>
        <v>11522.835557820572</v>
      </c>
      <c r="AQ19" s="199">
        <f t="shared" si="41"/>
        <v>11937.228843501998</v>
      </c>
      <c r="AR19" s="199">
        <f t="shared" si="41"/>
        <v>11574.663152959394</v>
      </c>
      <c r="AS19" s="199">
        <f t="shared" si="41"/>
        <v>11626.924646254574</v>
      </c>
      <c r="AT19" s="199">
        <f t="shared" ref="AT19:AY19" si="42">SUM(AT20:AT33)</f>
        <v>12043.199133701839</v>
      </c>
      <c r="AU19" s="199">
        <f t="shared" si="42"/>
        <v>12863.78789427242</v>
      </c>
      <c r="AV19" s="199">
        <f t="shared" si="42"/>
        <v>12816.158194184098</v>
      </c>
      <c r="AW19" s="199">
        <f t="shared" si="42"/>
        <v>12684.52624863426</v>
      </c>
      <c r="AX19" s="199">
        <f t="shared" si="42"/>
        <v>12835.685171969926</v>
      </c>
      <c r="AY19" s="199">
        <f t="shared" si="42"/>
        <v>13750.503659154043</v>
      </c>
      <c r="AZ19" s="199">
        <f t="shared" ref="AZ19:BA19" si="43">SUM(AZ20:AZ33)</f>
        <v>13365.185644850624</v>
      </c>
      <c r="BA19" s="199">
        <f t="shared" si="43"/>
        <v>13464.280809139933</v>
      </c>
      <c r="BB19" s="199">
        <f t="shared" ref="BB19:BC19" si="44">SUM(BB20:BB33)</f>
        <v>13608.827244139038</v>
      </c>
      <c r="BC19" s="199">
        <f t="shared" si="44"/>
        <v>14683.079981180819</v>
      </c>
      <c r="BD19" s="199">
        <f t="shared" ref="BD19:BE19" si="45">SUM(BD20:BD33)</f>
        <v>14387.953441270472</v>
      </c>
      <c r="BE19" s="199">
        <f t="shared" si="45"/>
        <v>13660.098696902618</v>
      </c>
      <c r="BF19" s="199">
        <f t="shared" ref="BF19:BG19" si="46">SUM(BF20:BF33)</f>
        <v>12815.108383515708</v>
      </c>
      <c r="BG19" s="199">
        <f t="shared" si="46"/>
        <v>14095.332780426937</v>
      </c>
      <c r="BH19" s="199">
        <f t="shared" ref="BH19:BI19" si="47">SUM(BH20:BH33)</f>
        <v>14048.521564775981</v>
      </c>
      <c r="BI19" s="199">
        <f t="shared" si="47"/>
        <v>14380.433532938629</v>
      </c>
      <c r="BJ19" s="199">
        <f t="shared" ref="BJ19:BK19" si="48">SUM(BJ20:BJ33)</f>
        <v>14556.423514259914</v>
      </c>
      <c r="BK19" s="199">
        <f t="shared" si="48"/>
        <v>15038.527721822071</v>
      </c>
      <c r="BL19" s="199">
        <f t="shared" ref="BL19:BM19" si="49">SUM(BL20:BL33)</f>
        <v>15565.050965068167</v>
      </c>
      <c r="BM19" s="199">
        <f t="shared" si="49"/>
        <v>14723.922792215588</v>
      </c>
      <c r="BN19" s="192"/>
      <c r="BO19" s="113"/>
    </row>
    <row r="20" spans="1:68" s="121" customFormat="1" ht="23.1" customHeight="1" x14ac:dyDescent="0.2">
      <c r="A20" s="160" t="s">
        <v>52</v>
      </c>
      <c r="B20" s="81">
        <f>SUM(AE20:AH20)</f>
        <v>9327.5564595501619</v>
      </c>
      <c r="C20" s="78">
        <f>SUM(AI20:AL20)</f>
        <v>9622.0291398000172</v>
      </c>
      <c r="D20" s="78">
        <f t="shared" si="12"/>
        <v>9956.7978612613915</v>
      </c>
      <c r="E20" s="78">
        <f t="shared" si="27"/>
        <v>9832.0031240354147</v>
      </c>
      <c r="F20" s="79">
        <f t="shared" si="13"/>
        <v>10566.826588794356</v>
      </c>
      <c r="G20" s="82"/>
      <c r="H20" s="161"/>
      <c r="I20" s="82"/>
      <c r="J20" s="82"/>
      <c r="K20" s="82">
        <f>[1]KP_Trans!E20</f>
        <v>1946.8469498018965</v>
      </c>
      <c r="L20" s="82">
        <f>[1]KP_Trans!F20</f>
        <v>1763.9558927223591</v>
      </c>
      <c r="M20" s="82">
        <f>[1]KP_Trans!G20</f>
        <v>2195.272623764843</v>
      </c>
      <c r="N20" s="82">
        <f>[1]KP_Trans!H20</f>
        <v>2348.9662291224895</v>
      </c>
      <c r="O20" s="82">
        <f>[1]KP_Trans!I20</f>
        <v>2341.4410596121825</v>
      </c>
      <c r="P20" s="82">
        <f>[1]KP_Trans!J20</f>
        <v>1947.0611743629743</v>
      </c>
      <c r="Q20" s="82">
        <f>[1]KP_Trans!K20</f>
        <v>1994.1258661503091</v>
      </c>
      <c r="R20" s="82">
        <f>[1]KP_Trans!L20</f>
        <v>2100.4146653944745</v>
      </c>
      <c r="S20" s="82">
        <f>[1]KP_Trans!M20</f>
        <v>2164.6412027313618</v>
      </c>
      <c r="T20" s="82">
        <f>[1]KP_Trans!N20</f>
        <v>2127.2987210012666</v>
      </c>
      <c r="U20" s="82">
        <f>[1]KP_Trans!O20</f>
        <v>2827.3240751251187</v>
      </c>
      <c r="V20" s="82">
        <f>[1]KP_Trans!P20</f>
        <v>2058.8483353068027</v>
      </c>
      <c r="W20" s="82">
        <f>[1]KP_Trans!Q20</f>
        <v>2545.8681244567001</v>
      </c>
      <c r="X20" s="82">
        <f>[1]KP_Trans!R20</f>
        <v>2079.1462196122352</v>
      </c>
      <c r="Y20" s="82">
        <f>[1]KP_Trans!S20</f>
        <v>2232.4704089688639</v>
      </c>
      <c r="Z20" s="82">
        <f>[1]KP_Trans!T20</f>
        <v>2391.5045669659307</v>
      </c>
      <c r="AA20" s="82">
        <f>[1]KP_Trans!U20</f>
        <v>2730.4084899272661</v>
      </c>
      <c r="AB20" s="82">
        <f>[1]KP_Trans!V20</f>
        <v>2210.3103778034069</v>
      </c>
      <c r="AC20" s="82">
        <f>[1]KP_Trans!W20</f>
        <v>2197.2150367775021</v>
      </c>
      <c r="AD20" s="82">
        <f>[1]KP_Trans!X20</f>
        <v>2365.0222956912521</v>
      </c>
      <c r="AE20" s="82">
        <f>[1]KP_Trans!Y20</f>
        <v>2474.3973781116665</v>
      </c>
      <c r="AF20" s="82">
        <f>[1]KP_Trans!Z20</f>
        <v>2163.9866648580946</v>
      </c>
      <c r="AG20" s="82">
        <f>[1]KP_Trans!AA20</f>
        <v>2249.9731370163495</v>
      </c>
      <c r="AH20" s="82">
        <f>[1]KP_Trans!AB20</f>
        <v>2439.1992795640513</v>
      </c>
      <c r="AI20" s="82">
        <f>[1]KP_Trans!AC20</f>
        <v>2524.258286745393</v>
      </c>
      <c r="AJ20" s="82">
        <f>[1]KP_Trans!AD20</f>
        <v>2343.3867673265099</v>
      </c>
      <c r="AK20" s="82">
        <f>[1]KP_Trans!AE20</f>
        <v>2313.5576015975412</v>
      </c>
      <c r="AL20" s="82">
        <f>[1]KP_Trans!AF20</f>
        <v>2440.8264841305731</v>
      </c>
      <c r="AM20" s="82">
        <f>[1]KP_Trans!AG20</f>
        <v>2811.3553712701</v>
      </c>
      <c r="AN20" s="82">
        <f>[1]KP_Trans!AH20</f>
        <v>2568.1983893879892</v>
      </c>
      <c r="AO20" s="82">
        <f>[1]KP_Trans!AI20</f>
        <v>2203.9006117785552</v>
      </c>
      <c r="AP20" s="82">
        <f>[1]KP_Trans!AJ20</f>
        <v>2373.3434888247461</v>
      </c>
      <c r="AQ20" s="82">
        <f>[1]KP_Trans!AK20</f>
        <v>2581.757654948763</v>
      </c>
      <c r="AR20" s="82">
        <f>[1]KP_Trans!AL20</f>
        <v>2378.5718537143903</v>
      </c>
      <c r="AS20" s="82">
        <f>[1]KP_Trans!AM20</f>
        <v>2381.2154955584365</v>
      </c>
      <c r="AT20" s="82">
        <f>[1]KP_Trans!AN20</f>
        <v>2490.4581198138239</v>
      </c>
      <c r="AU20" s="82">
        <f>[1]KP_Trans!AO20</f>
        <v>2728.9193737033215</v>
      </c>
      <c r="AV20" s="82">
        <f>[1]KP_Trans!AP20</f>
        <v>2654.0289027981335</v>
      </c>
      <c r="AW20" s="82">
        <f>[1]KP_Trans!AQ20</f>
        <v>2560.7199190504916</v>
      </c>
      <c r="AX20" s="82">
        <f>[1]KP_Trans!AR20</f>
        <v>2623.158393242411</v>
      </c>
      <c r="AY20" s="82">
        <f>[1]KP_Trans!AS20</f>
        <v>2936.0093800851837</v>
      </c>
      <c r="AZ20" s="82">
        <f>[1]KP_Trans!AT20</f>
        <v>2739.8565036322975</v>
      </c>
      <c r="BA20" s="82">
        <f>[1]KP_Trans!AU20</f>
        <v>2716.9271863576269</v>
      </c>
      <c r="BB20" s="82">
        <f>[1]KP_Trans!AV20</f>
        <v>2696.3328314086762</v>
      </c>
      <c r="BC20" s="82">
        <f>[1]KP_Trans!AW20</f>
        <v>3059.3952356900031</v>
      </c>
      <c r="BD20" s="82">
        <f>[1]KP_Trans!AX20</f>
        <v>2878.9146731539799</v>
      </c>
      <c r="BE20" s="82">
        <f>[1]KP_Trans!AY20</f>
        <v>2630.8688630846686</v>
      </c>
      <c r="BF20" s="82">
        <f>[1]KP_Trans!AZ20</f>
        <v>2376.0840694441222</v>
      </c>
      <c r="BG20" s="82">
        <f>[1]KP_Trans!BA20</f>
        <v>2995.3319434995201</v>
      </c>
      <c r="BH20" s="82">
        <f>[1]KP_Trans!BB20</f>
        <v>2685.3839729348456</v>
      </c>
      <c r="BI20" s="82">
        <f>[1]KP_Trans!BC20</f>
        <v>2554.3238407194808</v>
      </c>
      <c r="BJ20" s="82">
        <f>[1]KP_Trans!BD20</f>
        <v>2644.0583824660962</v>
      </c>
      <c r="BK20" s="82">
        <f>[1]KP_Trans!BE20</f>
        <v>2749.0296593925214</v>
      </c>
      <c r="BL20" s="82">
        <f>[1]KP_Trans!BF20</f>
        <v>2706.390934254639</v>
      </c>
      <c r="BM20" s="82">
        <f>[1]KP_Trans!BG20</f>
        <v>2724.9493593268348</v>
      </c>
      <c r="BN20" s="88"/>
      <c r="BO20" s="113"/>
      <c r="BP20" s="113"/>
    </row>
    <row r="21" spans="1:68" s="121" customFormat="1" ht="23.1" customHeight="1" x14ac:dyDescent="0.2">
      <c r="A21" s="160" t="s">
        <v>53</v>
      </c>
      <c r="B21" s="81">
        <f t="shared" ref="B21:B33" si="50">SUM(AE21:AH21)</f>
        <v>3069.7729537902733</v>
      </c>
      <c r="C21" s="78">
        <f t="shared" ref="C21:C33" si="51">SUM(AI21:AL21)</f>
        <v>3271.2385179745097</v>
      </c>
      <c r="D21" s="78">
        <f t="shared" si="12"/>
        <v>3537.9852189657131</v>
      </c>
      <c r="E21" s="78">
        <f t="shared" si="27"/>
        <v>3620.6702915369251</v>
      </c>
      <c r="F21" s="79">
        <f t="shared" si="13"/>
        <v>4028.1686987949142</v>
      </c>
      <c r="G21" s="82"/>
      <c r="H21" s="161"/>
      <c r="I21" s="82"/>
      <c r="J21" s="82"/>
      <c r="K21" s="82">
        <f>[1]KP_Trans!E21</f>
        <v>539.02175021000801</v>
      </c>
      <c r="L21" s="82">
        <f>[1]KP_Trans!F21</f>
        <v>506.10621093730964</v>
      </c>
      <c r="M21" s="82">
        <f>[1]KP_Trans!G21</f>
        <v>540.33520006502806</v>
      </c>
      <c r="N21" s="82">
        <f>[1]KP_Trans!H21</f>
        <v>567.9866369108297</v>
      </c>
      <c r="O21" s="82">
        <f>[1]KP_Trans!I21</f>
        <v>593.63279975563751</v>
      </c>
      <c r="P21" s="82">
        <f>[1]KP_Trans!J21</f>
        <v>566.91420555977993</v>
      </c>
      <c r="Q21" s="82">
        <f>[1]KP_Trans!K21</f>
        <v>574.05678140830901</v>
      </c>
      <c r="R21" s="82">
        <f>[1]KP_Trans!L21</f>
        <v>604.00073435184129</v>
      </c>
      <c r="S21" s="82">
        <f>[1]KP_Trans!M21</f>
        <v>611.56676387146194</v>
      </c>
      <c r="T21" s="82">
        <f>[1]KP_Trans!N21</f>
        <v>607.75665574185427</v>
      </c>
      <c r="U21" s="82">
        <f>[1]KP_Trans!O21</f>
        <v>702.50686933584711</v>
      </c>
      <c r="V21" s="82">
        <f>[1]KP_Trans!P21</f>
        <v>639.24190671174483</v>
      </c>
      <c r="W21" s="82">
        <f>[1]KP_Trans!Q21</f>
        <v>729.53930928490729</v>
      </c>
      <c r="X21" s="82">
        <f>[1]KP_Trans!R21</f>
        <v>662.56964240507125</v>
      </c>
      <c r="Y21" s="82">
        <f>[1]KP_Trans!S21</f>
        <v>680.65209677225869</v>
      </c>
      <c r="Z21" s="82">
        <f>[1]KP_Trans!T21</f>
        <v>687.2841810281252</v>
      </c>
      <c r="AA21" s="82">
        <f>[1]KP_Trans!U21</f>
        <v>751.15996139837443</v>
      </c>
      <c r="AB21" s="82">
        <f>[1]KP_Trans!V21</f>
        <v>702.65595811505307</v>
      </c>
      <c r="AC21" s="82">
        <f>[1]KP_Trans!W21</f>
        <v>708.07663633688458</v>
      </c>
      <c r="AD21" s="82">
        <f>[1]KP_Trans!X21</f>
        <v>732.69834707039649</v>
      </c>
      <c r="AE21" s="82">
        <f>[1]KP_Trans!Y21</f>
        <v>767.58535145658743</v>
      </c>
      <c r="AF21" s="82">
        <f>[1]KP_Trans!Z21</f>
        <v>745.33107227995936</v>
      </c>
      <c r="AG21" s="82">
        <f>[1]KP_Trans!AA21</f>
        <v>773.18985259239639</v>
      </c>
      <c r="AH21" s="82">
        <f>[1]KP_Trans!AB21</f>
        <v>783.66667746133066</v>
      </c>
      <c r="AI21" s="82">
        <f>[1]KP_Trans!AC21</f>
        <v>813.84461510944175</v>
      </c>
      <c r="AJ21" s="82">
        <f>[1]KP_Trans!AD21</f>
        <v>789.00476357645937</v>
      </c>
      <c r="AK21" s="82">
        <f>[1]KP_Trans!AE21</f>
        <v>819.99739329292026</v>
      </c>
      <c r="AL21" s="82">
        <f>[1]KP_Trans!AF21</f>
        <v>848.39174599568832</v>
      </c>
      <c r="AM21" s="82">
        <f>[1]KP_Trans!AG21</f>
        <v>896.41923230517955</v>
      </c>
      <c r="AN21" s="82">
        <f>[1]KP_Trans!AH21</f>
        <v>911.74129072965525</v>
      </c>
      <c r="AO21" s="82">
        <f>[1]KP_Trans!AI21</f>
        <v>856.88327017244694</v>
      </c>
      <c r="AP21" s="82">
        <f>[1]KP_Trans!AJ21</f>
        <v>872.94142575843136</v>
      </c>
      <c r="AQ21" s="82">
        <f>[1]KP_Trans!AK21</f>
        <v>900.99253954131666</v>
      </c>
      <c r="AR21" s="82">
        <f>[1]KP_Trans!AL21</f>
        <v>873.64083588552137</v>
      </c>
      <c r="AS21" s="82">
        <f>[1]KP_Trans!AM21</f>
        <v>904.15296405642482</v>
      </c>
      <c r="AT21" s="82">
        <f>[1]KP_Trans!AN21</f>
        <v>941.88395205366226</v>
      </c>
      <c r="AU21" s="82">
        <f>[1]KP_Trans!AO21</f>
        <v>1000.6028494418298</v>
      </c>
      <c r="AV21" s="82">
        <f>[1]KP_Trans!AP21</f>
        <v>978.54677495609315</v>
      </c>
      <c r="AW21" s="82">
        <f>[1]KP_Trans!AQ21</f>
        <v>1015.6776232136309</v>
      </c>
      <c r="AX21" s="82">
        <f>[1]KP_Trans!AR21</f>
        <v>1033.3414511833605</v>
      </c>
      <c r="AY21" s="82">
        <f>[1]KP_Trans!AS21</f>
        <v>1030.9548769508888</v>
      </c>
      <c r="AZ21" s="82">
        <f>[1]KP_Trans!AT21</f>
        <v>982.02859173247748</v>
      </c>
      <c r="BA21" s="82">
        <f>[1]KP_Trans!AU21</f>
        <v>1020.3318426104777</v>
      </c>
      <c r="BB21" s="82">
        <f>[1]KP_Trans!AV21</f>
        <v>1029.084183722865</v>
      </c>
      <c r="BC21" s="82">
        <f>[1]KP_Trans!AW21</f>
        <v>1075.5149127269929</v>
      </c>
      <c r="BD21" s="82">
        <f>[1]KP_Trans!AX21</f>
        <v>1002.488154880228</v>
      </c>
      <c r="BE21" s="82">
        <f>[1]KP_Trans!AY21</f>
        <v>996.38941627060149</v>
      </c>
      <c r="BF21" s="82">
        <f>[1]KP_Trans!AZ21</f>
        <v>918.63955679247363</v>
      </c>
      <c r="BG21" s="82">
        <f>[1]KP_Trans!BA21</f>
        <v>987.01984828908235</v>
      </c>
      <c r="BH21" s="82">
        <f>[1]KP_Trans!BB21</f>
        <v>966.89754929240189</v>
      </c>
      <c r="BI21" s="82">
        <f>[1]KP_Trans!BC21</f>
        <v>1011.363622068072</v>
      </c>
      <c r="BJ21" s="82">
        <f>[1]KP_Trans!BD21</f>
        <v>1014.5551024306914</v>
      </c>
      <c r="BK21" s="82">
        <f>[1]KP_Trans!BE21</f>
        <v>942.9282264271003</v>
      </c>
      <c r="BL21" s="82">
        <f>[1]KP_Trans!BF21</f>
        <v>1013.7638948729071</v>
      </c>
      <c r="BM21" s="82">
        <f>[1]KP_Trans!BG21</f>
        <v>1142.330912560388</v>
      </c>
      <c r="BN21" s="88"/>
      <c r="BO21" s="113"/>
      <c r="BP21" s="113"/>
    </row>
    <row r="22" spans="1:68" s="121" customFormat="1" ht="23.1" customHeight="1" x14ac:dyDescent="0.2">
      <c r="A22" s="160" t="s">
        <v>55</v>
      </c>
      <c r="B22" s="81">
        <f t="shared" si="50"/>
        <v>2549.9058737891246</v>
      </c>
      <c r="C22" s="78">
        <f t="shared" si="51"/>
        <v>2538.2668868183514</v>
      </c>
      <c r="D22" s="78">
        <f t="shared" si="12"/>
        <v>2683.4876437694211</v>
      </c>
      <c r="E22" s="78">
        <f t="shared" si="27"/>
        <v>3211.5260104580757</v>
      </c>
      <c r="F22" s="79">
        <f t="shared" si="13"/>
        <v>3554.1252233361674</v>
      </c>
      <c r="G22" s="82"/>
      <c r="H22" s="161"/>
      <c r="I22" s="82"/>
      <c r="J22" s="82"/>
      <c r="K22" s="82">
        <f>[1]KP_Trans!E22</f>
        <v>478.99909186515708</v>
      </c>
      <c r="L22" s="82">
        <f>[1]KP_Trans!F22</f>
        <v>401.96084467431416</v>
      </c>
      <c r="M22" s="82">
        <f>[1]KP_Trans!G22</f>
        <v>381.88207673290168</v>
      </c>
      <c r="N22" s="82">
        <f>[1]KP_Trans!H22</f>
        <v>390.49009103076611</v>
      </c>
      <c r="O22" s="82">
        <f>[1]KP_Trans!I22</f>
        <v>470.47935441453484</v>
      </c>
      <c r="P22" s="82">
        <f>[1]KP_Trans!J22</f>
        <v>487.85081735444413</v>
      </c>
      <c r="Q22" s="82">
        <f>[1]KP_Trans!K22</f>
        <v>469.46787110421593</v>
      </c>
      <c r="R22" s="82">
        <f>[1]KP_Trans!L22</f>
        <v>483.04050687303084</v>
      </c>
      <c r="S22" s="82">
        <f>[1]KP_Trans!M22</f>
        <v>485.68016163854139</v>
      </c>
      <c r="T22" s="82">
        <f>[1]KP_Trans!N22</f>
        <v>481.14830364251037</v>
      </c>
      <c r="U22" s="82">
        <f>[1]KP_Trans!O22</f>
        <v>534.33184529949813</v>
      </c>
      <c r="V22" s="82">
        <f>[1]KP_Trans!P22</f>
        <v>540.11842063890788</v>
      </c>
      <c r="W22" s="82">
        <f>[1]KP_Trans!Q22</f>
        <v>591.7987038564537</v>
      </c>
      <c r="X22" s="82">
        <f>[1]KP_Trans!R22</f>
        <v>541.97241273757777</v>
      </c>
      <c r="Y22" s="82">
        <f>[1]KP_Trans!S22</f>
        <v>545.27924286948007</v>
      </c>
      <c r="Z22" s="82">
        <f>[1]KP_Trans!T22</f>
        <v>551.59158389615163</v>
      </c>
      <c r="AA22" s="82">
        <f>[1]KP_Trans!U22</f>
        <v>644.82664751320806</v>
      </c>
      <c r="AB22" s="82">
        <f>[1]KP_Trans!V22</f>
        <v>530.13412727469495</v>
      </c>
      <c r="AC22" s="82">
        <f>[1]KP_Trans!W22</f>
        <v>586.29673563870313</v>
      </c>
      <c r="AD22" s="82">
        <f>[1]KP_Trans!X22</f>
        <v>583.20829059630478</v>
      </c>
      <c r="AE22" s="82">
        <f>[1]KP_Trans!Y22</f>
        <v>646.94295996739947</v>
      </c>
      <c r="AF22" s="82">
        <f>[1]KP_Trans!Z22</f>
        <v>579.26269545348191</v>
      </c>
      <c r="AG22" s="82">
        <f>[1]KP_Trans!AA22</f>
        <v>689.92361514037316</v>
      </c>
      <c r="AH22" s="82">
        <f>[1]KP_Trans!AB22</f>
        <v>633.77660322786983</v>
      </c>
      <c r="AI22" s="82">
        <f>[1]KP_Trans!AC22</f>
        <v>681.69969283913304</v>
      </c>
      <c r="AJ22" s="82">
        <f>[1]KP_Trans!AD22</f>
        <v>596.51148517949912</v>
      </c>
      <c r="AK22" s="82">
        <f>[1]KP_Trans!AE22</f>
        <v>639.67725339246442</v>
      </c>
      <c r="AL22" s="82">
        <f>[1]KP_Trans!AF22</f>
        <v>620.37845540725505</v>
      </c>
      <c r="AM22" s="82">
        <f>[1]KP_Trans!AG22</f>
        <v>672.43255302727925</v>
      </c>
      <c r="AN22" s="82">
        <f>[1]KP_Trans!AH22</f>
        <v>635.65863886681427</v>
      </c>
      <c r="AO22" s="82">
        <f>[1]KP_Trans!AI22</f>
        <v>721.12319147060862</v>
      </c>
      <c r="AP22" s="82">
        <f>[1]KP_Trans!AJ22</f>
        <v>654.27326040471905</v>
      </c>
      <c r="AQ22" s="82">
        <f>[1]KP_Trans!AK22</f>
        <v>797.23617227445595</v>
      </c>
      <c r="AR22" s="82">
        <f>[1]KP_Trans!AL22</f>
        <v>775.51219203763151</v>
      </c>
      <c r="AS22" s="82">
        <f>[1]KP_Trans!AM22</f>
        <v>794.87591291724334</v>
      </c>
      <c r="AT22" s="82">
        <f>[1]KP_Trans!AN22</f>
        <v>843.90173322874466</v>
      </c>
      <c r="AU22" s="82">
        <f>[1]KP_Trans!AO22</f>
        <v>947.46140130105493</v>
      </c>
      <c r="AV22" s="82">
        <f>[1]KP_Trans!AP22</f>
        <v>867.47547644311715</v>
      </c>
      <c r="AW22" s="82">
        <f>[1]KP_Trans!AQ22</f>
        <v>863.63322730678635</v>
      </c>
      <c r="AX22" s="82">
        <f>[1]KP_Trans!AR22</f>
        <v>875.55511828520889</v>
      </c>
      <c r="AY22" s="82">
        <f>[1]KP_Trans!AS22</f>
        <v>946.65643265335632</v>
      </c>
      <c r="AZ22" s="82">
        <f>[1]KP_Trans!AT22</f>
        <v>863.70707257332242</v>
      </c>
      <c r="BA22" s="82">
        <f>[1]KP_Trans!AU22</f>
        <v>855.98518909944812</v>
      </c>
      <c r="BB22" s="82">
        <f>[1]KP_Trans!AV22</f>
        <v>904.61079051256581</v>
      </c>
      <c r="BC22" s="82">
        <f>[1]KP_Trans!AW22</f>
        <v>998.85875056815109</v>
      </c>
      <c r="BD22" s="82">
        <f>[1]KP_Trans!AX22</f>
        <v>946.06689145606106</v>
      </c>
      <c r="BE22" s="82">
        <f>[1]KP_Trans!AY22</f>
        <v>831.06000933524308</v>
      </c>
      <c r="BF22" s="82">
        <f>[1]KP_Trans!AZ22</f>
        <v>489.22675646742897</v>
      </c>
      <c r="BG22" s="82">
        <f>[1]KP_Trans!BA22</f>
        <v>740.11033716509883</v>
      </c>
      <c r="BH22" s="82">
        <f>[1]KP_Trans!BB22</f>
        <v>758.70434189133789</v>
      </c>
      <c r="BI22" s="82">
        <f>[1]KP_Trans!BC22</f>
        <v>854.39469265097762</v>
      </c>
      <c r="BJ22" s="82">
        <f>[1]KP_Trans!BD22</f>
        <v>893.82512669824166</v>
      </c>
      <c r="BK22" s="82">
        <f>[1]KP_Trans!BE22</f>
        <v>808.30606084195347</v>
      </c>
      <c r="BL22" s="82">
        <f>[1]KP_Trans!BF22</f>
        <v>970.6740501405842</v>
      </c>
      <c r="BM22" s="82">
        <f>[1]KP_Trans!BG22</f>
        <v>441.363093719169</v>
      </c>
      <c r="BN22" s="88"/>
      <c r="BO22" s="113"/>
      <c r="BP22" s="113"/>
    </row>
    <row r="23" spans="1:68" s="121" customFormat="1" ht="23.1" customHeight="1" x14ac:dyDescent="0.2">
      <c r="A23" s="160" t="s">
        <v>54</v>
      </c>
      <c r="B23" s="81">
        <f t="shared" si="50"/>
        <v>1597.0843402153685</v>
      </c>
      <c r="C23" s="78">
        <f t="shared" si="51"/>
        <v>1568.9957844172154</v>
      </c>
      <c r="D23" s="78">
        <f t="shared" si="12"/>
        <v>1789.7579445466358</v>
      </c>
      <c r="E23" s="78">
        <f t="shared" si="27"/>
        <v>2129.8576734872463</v>
      </c>
      <c r="F23" s="79">
        <f t="shared" si="13"/>
        <v>2351.6703640705105</v>
      </c>
      <c r="G23" s="82"/>
      <c r="H23" s="161"/>
      <c r="I23" s="82"/>
      <c r="J23" s="82"/>
      <c r="K23" s="82">
        <f>[1]KP_Trans!E23</f>
        <v>0</v>
      </c>
      <c r="L23" s="82">
        <f>[1]KP_Trans!F23</f>
        <v>0</v>
      </c>
      <c r="M23" s="82">
        <f>[1]KP_Trans!G23</f>
        <v>0</v>
      </c>
      <c r="N23" s="82">
        <f>[1]KP_Trans!H23</f>
        <v>0</v>
      </c>
      <c r="O23" s="82">
        <f>[1]KP_Trans!I23</f>
        <v>159.70003819911528</v>
      </c>
      <c r="P23" s="82">
        <f>[1]KP_Trans!J23</f>
        <v>229.53860913153639</v>
      </c>
      <c r="Q23" s="82">
        <f>[1]KP_Trans!K23</f>
        <v>219.26840209992457</v>
      </c>
      <c r="R23" s="82">
        <f>[1]KP_Trans!L23</f>
        <v>215.13574315889736</v>
      </c>
      <c r="S23" s="82">
        <f>[1]KP_Trans!M23</f>
        <v>245.10805719591519</v>
      </c>
      <c r="T23" s="82">
        <f>[1]KP_Trans!N23</f>
        <v>249.88124169872771</v>
      </c>
      <c r="U23" s="82">
        <f>[1]KP_Trans!O23</f>
        <v>237.50361592077525</v>
      </c>
      <c r="V23" s="82">
        <f>[1]KP_Trans!P23</f>
        <v>265.53707072151332</v>
      </c>
      <c r="W23" s="82">
        <f>[1]KP_Trans!Q23</f>
        <v>272.7687175419864</v>
      </c>
      <c r="X23" s="82">
        <f>[1]KP_Trans!R23</f>
        <v>303.47472888593313</v>
      </c>
      <c r="Y23" s="82">
        <f>[1]KP_Trans!S23</f>
        <v>310.67300983130923</v>
      </c>
      <c r="Z23" s="82">
        <f>[1]KP_Trans!T23</f>
        <v>295.50404209304298</v>
      </c>
      <c r="AA23" s="82">
        <f>[1]KP_Trans!U23</f>
        <v>323.74600083534585</v>
      </c>
      <c r="AB23" s="82">
        <f>[1]KP_Trans!V23</f>
        <v>349.98036033803646</v>
      </c>
      <c r="AC23" s="82">
        <f>[1]KP_Trans!W23</f>
        <v>362.46596835068118</v>
      </c>
      <c r="AD23" s="82">
        <f>[1]KP_Trans!X23</f>
        <v>358.63922977570809</v>
      </c>
      <c r="AE23" s="82">
        <f>[1]KP_Trans!Y23</f>
        <v>407.66169891630665</v>
      </c>
      <c r="AF23" s="82">
        <f>[1]KP_Trans!Z23</f>
        <v>416.74459782609495</v>
      </c>
      <c r="AG23" s="82">
        <f>[1]KP_Trans!AA23</f>
        <v>383.60913541452726</v>
      </c>
      <c r="AH23" s="82">
        <f>[1]KP_Trans!AB23</f>
        <v>389.0689080584396</v>
      </c>
      <c r="AI23" s="82">
        <f>[1]KP_Trans!AC23</f>
        <v>381.45885305637711</v>
      </c>
      <c r="AJ23" s="82">
        <f>[1]KP_Trans!AD23</f>
        <v>405.91899373265642</v>
      </c>
      <c r="AK23" s="82">
        <f>[1]KP_Trans!AE23</f>
        <v>392.69813556534586</v>
      </c>
      <c r="AL23" s="82">
        <f>[1]KP_Trans!AF23</f>
        <v>388.91980206283608</v>
      </c>
      <c r="AM23" s="82">
        <f>[1]KP_Trans!AG23</f>
        <v>431.57076615017354</v>
      </c>
      <c r="AN23" s="82">
        <f>[1]KP_Trans!AH23</f>
        <v>458.03205340820244</v>
      </c>
      <c r="AO23" s="82">
        <f>[1]KP_Trans!AI23</f>
        <v>403.6440668277184</v>
      </c>
      <c r="AP23" s="82">
        <f>[1]KP_Trans!AJ23</f>
        <v>496.51105816054127</v>
      </c>
      <c r="AQ23" s="82">
        <f>[1]KP_Trans!AK23</f>
        <v>494.82642210153347</v>
      </c>
      <c r="AR23" s="82">
        <f>[1]KP_Trans!AL23</f>
        <v>543.22164006335709</v>
      </c>
      <c r="AS23" s="82">
        <f>[1]KP_Trans!AM23</f>
        <v>548.41549965113688</v>
      </c>
      <c r="AT23" s="82">
        <f>[1]KP_Trans!AN23</f>
        <v>543.39411167121898</v>
      </c>
      <c r="AU23" s="82">
        <f>[1]KP_Trans!AO23</f>
        <v>566.9745395332111</v>
      </c>
      <c r="AV23" s="82">
        <f>[1]KP_Trans!AP23</f>
        <v>601.95893713420651</v>
      </c>
      <c r="AW23" s="82">
        <f>[1]KP_Trans!AQ23</f>
        <v>604.22713908266996</v>
      </c>
      <c r="AX23" s="82">
        <f>[1]KP_Trans!AR23</f>
        <v>578.50974832042277</v>
      </c>
      <c r="AY23" s="82">
        <f>[1]KP_Trans!AS23</f>
        <v>551.3556952734541</v>
      </c>
      <c r="AZ23" s="82">
        <f>[1]KP_Trans!AT23</f>
        <v>544.67822263182984</v>
      </c>
      <c r="BA23" s="82">
        <f>[1]KP_Trans!AU23</f>
        <v>536.21784005092786</v>
      </c>
      <c r="BB23" s="82">
        <f>[1]KP_Trans!AV23</f>
        <v>558.67780088001848</v>
      </c>
      <c r="BC23" s="82">
        <f>[1]KP_Trans!AW23</f>
        <v>669.43944440591463</v>
      </c>
      <c r="BD23" s="82">
        <f>[1]KP_Trans!AX23</f>
        <v>714.14686443809092</v>
      </c>
      <c r="BE23" s="82">
        <f>[1]KP_Trans!AY23</f>
        <v>643.82825148683742</v>
      </c>
      <c r="BF23" s="82">
        <f>[1]KP_Trans!AZ23</f>
        <v>593.99578833560736</v>
      </c>
      <c r="BG23" s="82">
        <f>[1]KP_Trans!BA23</f>
        <v>653.29752398300434</v>
      </c>
      <c r="BH23" s="82">
        <f>[1]KP_Trans!BB23</f>
        <v>700.26639386782779</v>
      </c>
      <c r="BI23" s="82">
        <f>[1]KP_Trans!BC23</f>
        <v>749.74224292280667</v>
      </c>
      <c r="BJ23" s="82">
        <f>[1]KP_Trans!BD23</f>
        <v>826.41023996230069</v>
      </c>
      <c r="BK23" s="82">
        <f>[1]KP_Trans!BE23</f>
        <v>881.6242961338113</v>
      </c>
      <c r="BL23" s="82">
        <f>[1]KP_Trans!BF23</f>
        <v>984.32227755435974</v>
      </c>
      <c r="BM23" s="82">
        <f>[1]KP_Trans!BG23</f>
        <v>1067.0307963129594</v>
      </c>
      <c r="BN23" s="88"/>
      <c r="BO23" s="113"/>
      <c r="BP23" s="113"/>
    </row>
    <row r="24" spans="1:68" s="121" customFormat="1" ht="23.1" customHeight="1" x14ac:dyDescent="0.2">
      <c r="A24" s="160" t="s">
        <v>72</v>
      </c>
      <c r="B24" s="81">
        <f t="shared" si="50"/>
        <v>2464.5391699061452</v>
      </c>
      <c r="C24" s="78">
        <f t="shared" si="51"/>
        <v>2733.0300945380291</v>
      </c>
      <c r="D24" s="78">
        <f t="shared" si="12"/>
        <v>2995.5919274159651</v>
      </c>
      <c r="E24" s="78">
        <f t="shared" si="27"/>
        <v>2871.4518549559457</v>
      </c>
      <c r="F24" s="79">
        <f t="shared" si="13"/>
        <v>2937.8978654369976</v>
      </c>
      <c r="G24" s="82"/>
      <c r="H24" s="161"/>
      <c r="I24" s="82"/>
      <c r="J24" s="82"/>
      <c r="K24" s="82">
        <f>[1]KP_Trans!E24</f>
        <v>377.86521587631597</v>
      </c>
      <c r="L24" s="82">
        <f>[1]KP_Trans!F24</f>
        <v>461.51782966631225</v>
      </c>
      <c r="M24" s="82">
        <f>[1]KP_Trans!G24</f>
        <v>429.14044305313536</v>
      </c>
      <c r="N24" s="82">
        <f>[1]KP_Trans!H24</f>
        <v>404.59332990165581</v>
      </c>
      <c r="O24" s="82">
        <f>[1]KP_Trans!I24</f>
        <v>354.58514105495215</v>
      </c>
      <c r="P24" s="82">
        <f>[1]KP_Trans!J24</f>
        <v>437.06992884269152</v>
      </c>
      <c r="Q24" s="82">
        <f>[1]KP_Trans!K24</f>
        <v>438.80850255705047</v>
      </c>
      <c r="R24" s="82">
        <f>[1]KP_Trans!L24</f>
        <v>457.33699774139836</v>
      </c>
      <c r="S24" s="82">
        <f>[1]KP_Trans!M24</f>
        <v>569.85450778249333</v>
      </c>
      <c r="T24" s="82">
        <f>[1]KP_Trans!N24</f>
        <v>472.86475218552926</v>
      </c>
      <c r="U24" s="82">
        <f>[1]KP_Trans!O24</f>
        <v>407.40043094727872</v>
      </c>
      <c r="V24" s="82">
        <f>[1]KP_Trans!P24</f>
        <v>503.10630507932609</v>
      </c>
      <c r="W24" s="82">
        <f>[1]KP_Trans!Q24</f>
        <v>501.57870674199847</v>
      </c>
      <c r="X24" s="82">
        <f>[1]KP_Trans!R24</f>
        <v>472.05908468625893</v>
      </c>
      <c r="Y24" s="82">
        <f>[1]KP_Trans!S24</f>
        <v>484.0832039494544</v>
      </c>
      <c r="Z24" s="82">
        <f>[1]KP_Trans!T24</f>
        <v>477.1899099090125</v>
      </c>
      <c r="AA24" s="82">
        <f>[1]KP_Trans!U24</f>
        <v>532.2866988967611</v>
      </c>
      <c r="AB24" s="82">
        <f>[1]KP_Trans!V24</f>
        <v>514.77147582628811</v>
      </c>
      <c r="AC24" s="82">
        <f>[1]KP_Trans!W24</f>
        <v>514.55803583407203</v>
      </c>
      <c r="AD24" s="82">
        <f>[1]KP_Trans!X24</f>
        <v>529.92362422679935</v>
      </c>
      <c r="AE24" s="82">
        <f>[1]KP_Trans!Y24</f>
        <v>574.46452590341346</v>
      </c>
      <c r="AF24" s="82">
        <f>[1]KP_Trans!Z24</f>
        <v>580.86264456697677</v>
      </c>
      <c r="AG24" s="82">
        <f>[1]KP_Trans!AA24</f>
        <v>643.32142000789599</v>
      </c>
      <c r="AH24" s="82">
        <f>[1]KP_Trans!AB24</f>
        <v>665.89057942785905</v>
      </c>
      <c r="AI24" s="82">
        <f>[1]KP_Trans!AC24</f>
        <v>650.72023689250739</v>
      </c>
      <c r="AJ24" s="82">
        <f>[1]KP_Trans!AD24</f>
        <v>727.29426611730185</v>
      </c>
      <c r="AK24" s="82">
        <f>[1]KP_Trans!AE24</f>
        <v>677.88691371367963</v>
      </c>
      <c r="AL24" s="82">
        <f>[1]KP_Trans!AF24</f>
        <v>677.12867781454008</v>
      </c>
      <c r="AM24" s="82">
        <f>[1]KP_Trans!AG24</f>
        <v>784.30877441302869</v>
      </c>
      <c r="AN24" s="82">
        <f>[1]KP_Trans!AH24</f>
        <v>742.26358638636941</v>
      </c>
      <c r="AO24" s="82">
        <f>[1]KP_Trans!AI24</f>
        <v>751.44962711963512</v>
      </c>
      <c r="AP24" s="82">
        <f>[1]KP_Trans!AJ24</f>
        <v>717.56993949693162</v>
      </c>
      <c r="AQ24" s="82">
        <f>[1]KP_Trans!AK24</f>
        <v>719.19714094807068</v>
      </c>
      <c r="AR24" s="82">
        <f>[1]KP_Trans!AL24</f>
        <v>675.57891383005142</v>
      </c>
      <c r="AS24" s="82">
        <f>[1]KP_Trans!AM24</f>
        <v>743.03517022479673</v>
      </c>
      <c r="AT24" s="82">
        <f>[1]KP_Trans!AN24</f>
        <v>733.64062995302686</v>
      </c>
      <c r="AU24" s="82">
        <f>[1]KP_Trans!AO24</f>
        <v>748.41645390907865</v>
      </c>
      <c r="AV24" s="82">
        <f>[1]KP_Trans!AP24</f>
        <v>737.16296359989531</v>
      </c>
      <c r="AW24" s="82">
        <f>[1]KP_Trans!AQ24</f>
        <v>709.03067216800252</v>
      </c>
      <c r="AX24" s="82">
        <f>[1]KP_Trans!AR24</f>
        <v>743.28777576002074</v>
      </c>
      <c r="AY24" s="82">
        <f>[1]KP_Trans!AS24</f>
        <v>779.49330815915414</v>
      </c>
      <c r="AZ24" s="82">
        <f>[1]KP_Trans!AT24</f>
        <v>783.40875641630873</v>
      </c>
      <c r="BA24" s="82">
        <f>[1]KP_Trans!AU24</f>
        <v>842.13854500342995</v>
      </c>
      <c r="BB24" s="82">
        <f>[1]KP_Trans!AV24</f>
        <v>857.61454702296305</v>
      </c>
      <c r="BC24" s="82">
        <f>[1]KP_Trans!AW24</f>
        <v>931.09938490717741</v>
      </c>
      <c r="BD24" s="82">
        <f>[1]KP_Trans!AX24</f>
        <v>925.4114040867446</v>
      </c>
      <c r="BE24" s="82">
        <f>[1]KP_Trans!AY24</f>
        <v>922.78742969612301</v>
      </c>
      <c r="BF24" s="82">
        <f>[1]KP_Trans!AZ24</f>
        <v>796.73567194008376</v>
      </c>
      <c r="BG24" s="82">
        <f>[1]KP_Trans!BA24</f>
        <v>961.09568006084146</v>
      </c>
      <c r="BH24" s="82">
        <f>[1]KP_Trans!BB24</f>
        <v>916.01225231170099</v>
      </c>
      <c r="BI24" s="82">
        <f>[1]KP_Trans!BC24</f>
        <v>1016.0288720516385</v>
      </c>
      <c r="BJ24" s="82">
        <f>[1]KP_Trans!BD24</f>
        <v>969.4571929196735</v>
      </c>
      <c r="BK24" s="82">
        <f>[1]KP_Trans!BE24</f>
        <v>925.58501699539477</v>
      </c>
      <c r="BL24" s="82">
        <f>[1]KP_Trans!BF24</f>
        <v>902.02637547654717</v>
      </c>
      <c r="BM24" s="82">
        <f>[1]KP_Trans!BG24</f>
        <v>1028.0445038693179</v>
      </c>
      <c r="BN24" s="88"/>
      <c r="BO24" s="113"/>
      <c r="BP24" s="113"/>
    </row>
    <row r="25" spans="1:68" s="121" customFormat="1" ht="23.1" customHeight="1" x14ac:dyDescent="0.2">
      <c r="A25" s="160" t="s">
        <v>14</v>
      </c>
      <c r="B25" s="81">
        <f t="shared" si="50"/>
        <v>5673.5557650979972</v>
      </c>
      <c r="C25" s="78">
        <f t="shared" si="51"/>
        <v>6042.7401840685034</v>
      </c>
      <c r="D25" s="78">
        <f t="shared" si="12"/>
        <v>6410.4139662885609</v>
      </c>
      <c r="E25" s="78">
        <f t="shared" si="27"/>
        <v>6515.196877066548</v>
      </c>
      <c r="F25" s="79">
        <f t="shared" si="13"/>
        <v>7271.0576388333438</v>
      </c>
      <c r="G25" s="82"/>
      <c r="H25" s="161"/>
      <c r="I25" s="82"/>
      <c r="J25" s="82"/>
      <c r="K25" s="82">
        <f>[1]KP_Trans!E25</f>
        <v>1139.9744353232772</v>
      </c>
      <c r="L25" s="82">
        <f>[1]KP_Trans!F25</f>
        <v>1159.7778345822078</v>
      </c>
      <c r="M25" s="82">
        <f>[1]KP_Trans!G25</f>
        <v>1095.8838958339222</v>
      </c>
      <c r="N25" s="82">
        <f>[1]KP_Trans!H25</f>
        <v>1128.8916631549866</v>
      </c>
      <c r="O25" s="82">
        <f>[1]KP_Trans!I25</f>
        <v>1119.8263116344713</v>
      </c>
      <c r="P25" s="82">
        <f>[1]KP_Trans!J25</f>
        <v>1181.190563166555</v>
      </c>
      <c r="Q25" s="82">
        <f>[1]KP_Trans!K25</f>
        <v>1189.2739256713776</v>
      </c>
      <c r="R25" s="82">
        <f>[1]KP_Trans!L25</f>
        <v>1249.0647586701309</v>
      </c>
      <c r="S25" s="82">
        <f>[1]KP_Trans!M25</f>
        <v>1266.0133719289538</v>
      </c>
      <c r="T25" s="82">
        <f>[1]KP_Trans!N25</f>
        <v>1187.7740066516203</v>
      </c>
      <c r="U25" s="82">
        <f>[1]KP_Trans!O25</f>
        <v>1234.13078034455</v>
      </c>
      <c r="V25" s="82">
        <f>[1]KP_Trans!P25</f>
        <v>1191.5283312152364</v>
      </c>
      <c r="W25" s="82">
        <f>[1]KP_Trans!Q25</f>
        <v>1213.8938852171154</v>
      </c>
      <c r="X25" s="82">
        <f>[1]KP_Trans!R25</f>
        <v>1233.2100432848399</v>
      </c>
      <c r="Y25" s="82">
        <f>[1]KP_Trans!S25</f>
        <v>1265.9410230782071</v>
      </c>
      <c r="Z25" s="82">
        <f>[1]KP_Trans!T25</f>
        <v>1382.3521873903537</v>
      </c>
      <c r="AA25" s="82">
        <f>[1]KP_Trans!U25</f>
        <v>1342.163798587841</v>
      </c>
      <c r="AB25" s="82">
        <f>[1]KP_Trans!V25</f>
        <v>1306.466339414332</v>
      </c>
      <c r="AC25" s="82">
        <f>[1]KP_Trans!W25</f>
        <v>1339.4979080854716</v>
      </c>
      <c r="AD25" s="82">
        <f>[1]KP_Trans!X25</f>
        <v>1350.2254244326894</v>
      </c>
      <c r="AE25" s="82">
        <f>[1]KP_Trans!Y25</f>
        <v>1391.5648800100118</v>
      </c>
      <c r="AF25" s="82">
        <f>[1]KP_Trans!Z25</f>
        <v>1416.0670875047299</v>
      </c>
      <c r="AG25" s="82">
        <f>[1]KP_Trans!AA25</f>
        <v>1427.3920905646423</v>
      </c>
      <c r="AH25" s="82">
        <f>[1]KP_Trans!AB25</f>
        <v>1438.5317070186138</v>
      </c>
      <c r="AI25" s="82">
        <f>[1]KP_Trans!AC25</f>
        <v>1472.253956402235</v>
      </c>
      <c r="AJ25" s="82">
        <f>[1]KP_Trans!AD25</f>
        <v>1490.500374962201</v>
      </c>
      <c r="AK25" s="82">
        <f>[1]KP_Trans!AE25</f>
        <v>1506.9443618760847</v>
      </c>
      <c r="AL25" s="82">
        <f>[1]KP_Trans!AF25</f>
        <v>1573.0414908279831</v>
      </c>
      <c r="AM25" s="82">
        <f>[1]KP_Trans!AG25</f>
        <v>1621.3196005750699</v>
      </c>
      <c r="AN25" s="82">
        <f>[1]KP_Trans!AH25</f>
        <v>1588.7355663261465</v>
      </c>
      <c r="AO25" s="82">
        <f>[1]KP_Trans!AI25</f>
        <v>1597.4190421395474</v>
      </c>
      <c r="AP25" s="82">
        <f>[1]KP_Trans!AJ25</f>
        <v>1602.9397572477974</v>
      </c>
      <c r="AQ25" s="82">
        <f>[1]KP_Trans!AK25</f>
        <v>1593.5031410126726</v>
      </c>
      <c r="AR25" s="82">
        <f>[1]KP_Trans!AL25</f>
        <v>1600.4934825313348</v>
      </c>
      <c r="AS25" s="82">
        <f>[1]KP_Trans!AM25</f>
        <v>1632.1029043522851</v>
      </c>
      <c r="AT25" s="82">
        <f>[1]KP_Trans!AN25</f>
        <v>1689.097349170255</v>
      </c>
      <c r="AU25" s="82">
        <f>[1]KP_Trans!AO25</f>
        <v>1742.7359331157988</v>
      </c>
      <c r="AV25" s="82">
        <f>[1]KP_Trans!AP25</f>
        <v>1817.0417971785491</v>
      </c>
      <c r="AW25" s="82">
        <f>[1]KP_Trans!AQ25</f>
        <v>1834.8186298733165</v>
      </c>
      <c r="AX25" s="82">
        <f>[1]KP_Trans!AR25</f>
        <v>1876.4612786656801</v>
      </c>
      <c r="AY25" s="82">
        <f>[1]KP_Trans!AS25</f>
        <v>1989.4916001121687</v>
      </c>
      <c r="AZ25" s="82">
        <f>[1]KP_Trans!AT25</f>
        <v>2008.737964049149</v>
      </c>
      <c r="BA25" s="82">
        <f>[1]KP_Trans!AU25</f>
        <v>2027.9053044953885</v>
      </c>
      <c r="BB25" s="82">
        <f>[1]KP_Trans!AV25</f>
        <v>1982.5215010333982</v>
      </c>
      <c r="BC25" s="82">
        <f>[1]KP_Trans!AW25</f>
        <v>2070.4205761658</v>
      </c>
      <c r="BD25" s="82">
        <f>[1]KP_Trans!AX25</f>
        <v>2026.8752972177144</v>
      </c>
      <c r="BE25" s="82">
        <f>[1]KP_Trans!AY25</f>
        <v>2151.7440118440763</v>
      </c>
      <c r="BF25" s="82">
        <f>[1]KP_Trans!AZ25</f>
        <v>2170.7148173466812</v>
      </c>
      <c r="BG25" s="82">
        <f>[1]KP_Trans!BA25</f>
        <v>2188.376396770449</v>
      </c>
      <c r="BH25" s="82">
        <f>[1]KP_Trans!BB25</f>
        <v>2188.737853203028</v>
      </c>
      <c r="BI25" s="82">
        <f>[1]KP_Trans!BC25</f>
        <v>2181.878596527451</v>
      </c>
      <c r="BJ25" s="82">
        <f>[1]KP_Trans!BD25</f>
        <v>2188.1382258621488</v>
      </c>
      <c r="BK25" s="82">
        <f>[1]KP_Trans!BE25</f>
        <v>2170.3037015580935</v>
      </c>
      <c r="BL25" s="82">
        <f>[1]KP_Trans!BF25</f>
        <v>2173.9323734108984</v>
      </c>
      <c r="BM25" s="82">
        <f>[1]KP_Trans!BG25</f>
        <v>2154.6097160907589</v>
      </c>
      <c r="BN25" s="88"/>
      <c r="BO25" s="113"/>
      <c r="BP25" s="113"/>
    </row>
    <row r="26" spans="1:68" s="121" customFormat="1" ht="23.1" customHeight="1" x14ac:dyDescent="0.2">
      <c r="A26" s="160" t="s">
        <v>56</v>
      </c>
      <c r="B26" s="81">
        <f t="shared" si="50"/>
        <v>3038.619834369184</v>
      </c>
      <c r="C26" s="78">
        <f t="shared" si="51"/>
        <v>2868.4269079205483</v>
      </c>
      <c r="D26" s="78">
        <f t="shared" si="12"/>
        <v>2859.1440532422907</v>
      </c>
      <c r="E26" s="78">
        <f t="shared" si="27"/>
        <v>2330.3748499869944</v>
      </c>
      <c r="F26" s="79">
        <f t="shared" si="13"/>
        <v>2505.0454778941962</v>
      </c>
      <c r="G26" s="82"/>
      <c r="H26" s="161"/>
      <c r="I26" s="82"/>
      <c r="J26" s="82"/>
      <c r="K26" s="82">
        <f>[1]KP_Trans!E26</f>
        <v>0</v>
      </c>
      <c r="L26" s="82">
        <f>[1]KP_Trans!F26</f>
        <v>0</v>
      </c>
      <c r="M26" s="82">
        <f>[1]KP_Trans!G26</f>
        <v>0</v>
      </c>
      <c r="N26" s="82">
        <f>[1]KP_Trans!H26</f>
        <v>0</v>
      </c>
      <c r="O26" s="82">
        <f>[1]KP_Trans!I26</f>
        <v>308.29853031395095</v>
      </c>
      <c r="P26" s="82">
        <f>[1]KP_Trans!J26</f>
        <v>357.31016267390646</v>
      </c>
      <c r="Q26" s="82">
        <f>[1]KP_Trans!K26</f>
        <v>1055.4494827116173</v>
      </c>
      <c r="R26" s="82">
        <f>[1]KP_Trans!L26</f>
        <v>980.14228661741629</v>
      </c>
      <c r="S26" s="82">
        <f>[1]KP_Trans!M26</f>
        <v>1154.9770054249409</v>
      </c>
      <c r="T26" s="82">
        <f>[1]KP_Trans!N26</f>
        <v>918.02391477662138</v>
      </c>
      <c r="U26" s="82">
        <f>[1]KP_Trans!O26</f>
        <v>540.87401127022429</v>
      </c>
      <c r="V26" s="82">
        <f>[1]KP_Trans!P26</f>
        <v>627.21754734397473</v>
      </c>
      <c r="W26" s="82">
        <f>[1]KP_Trans!Q26</f>
        <v>653.71282608438264</v>
      </c>
      <c r="X26" s="82">
        <f>[1]KP_Trans!R26</f>
        <v>687.55386622155834</v>
      </c>
      <c r="Y26" s="82">
        <f>[1]KP_Trans!S26</f>
        <v>859.47063341158889</v>
      </c>
      <c r="Z26" s="82">
        <f>[1]KP_Trans!T26</f>
        <v>798.35786195435821</v>
      </c>
      <c r="AA26" s="82">
        <f>[1]KP_Trans!U26</f>
        <v>835.80492284993989</v>
      </c>
      <c r="AB26" s="82">
        <f>[1]KP_Trans!V26</f>
        <v>822.78034823362202</v>
      </c>
      <c r="AC26" s="82">
        <f>[1]KP_Trans!W26</f>
        <v>598.4284913828352</v>
      </c>
      <c r="AD26" s="82">
        <f>[1]KP_Trans!X26</f>
        <v>756.12870546272609</v>
      </c>
      <c r="AE26" s="82">
        <f>[1]KP_Trans!Y26</f>
        <v>635.31662987916172</v>
      </c>
      <c r="AF26" s="82">
        <f>[1]KP_Trans!Z26</f>
        <v>783.90703723563001</v>
      </c>
      <c r="AG26" s="82">
        <f>[1]KP_Trans!AA26</f>
        <v>809.2384857326</v>
      </c>
      <c r="AH26" s="82">
        <f>[1]KP_Trans!AB26</f>
        <v>810.15768152179203</v>
      </c>
      <c r="AI26" s="82">
        <f>[1]KP_Trans!AC26</f>
        <v>753.71488320539447</v>
      </c>
      <c r="AJ26" s="82">
        <f>[1]KP_Trans!AD26</f>
        <v>751.11781749919032</v>
      </c>
      <c r="AK26" s="82">
        <f>[1]KP_Trans!AE26</f>
        <v>695.09552332558303</v>
      </c>
      <c r="AL26" s="82">
        <f>[1]KP_Trans!AF26</f>
        <v>668.49868389038056</v>
      </c>
      <c r="AM26" s="82">
        <f>[1]KP_Trans!AG26</f>
        <v>732.79830678468113</v>
      </c>
      <c r="AN26" s="82">
        <f>[1]KP_Trans!AH26</f>
        <v>829.92498071860291</v>
      </c>
      <c r="AO26" s="82">
        <f>[1]KP_Trans!AI26</f>
        <v>648.05458769443203</v>
      </c>
      <c r="AP26" s="82">
        <f>[1]KP_Trans!AJ26</f>
        <v>648.36617804457467</v>
      </c>
      <c r="AQ26" s="82">
        <f>[1]KP_Trans!AK26</f>
        <v>689.65213190378347</v>
      </c>
      <c r="AR26" s="82">
        <f>[1]KP_Trans!AL26</f>
        <v>627.32060826943837</v>
      </c>
      <c r="AS26" s="82">
        <f>[1]KP_Trans!AM26</f>
        <v>486.70505718735234</v>
      </c>
      <c r="AT26" s="82">
        <f>[1]KP_Trans!AN26</f>
        <v>526.69705262642003</v>
      </c>
      <c r="AU26" s="82">
        <f>[1]KP_Trans!AO26</f>
        <v>661.24890392207828</v>
      </c>
      <c r="AV26" s="82">
        <f>[1]KP_Trans!AP26</f>
        <v>653.44395907310889</v>
      </c>
      <c r="AW26" s="82">
        <f>[1]KP_Trans!AQ26</f>
        <v>568.20179611524179</v>
      </c>
      <c r="AX26" s="82">
        <f>[1]KP_Trans!AR26</f>
        <v>622.15081878376714</v>
      </c>
      <c r="AY26" s="82">
        <f>[1]KP_Trans!AS26</f>
        <v>678.86446331341472</v>
      </c>
      <c r="AZ26" s="82">
        <f>[1]KP_Trans!AT26</f>
        <v>620.40995204696583</v>
      </c>
      <c r="BA26" s="82">
        <f>[1]KP_Trans!AU26</f>
        <v>625.4250532578036</v>
      </c>
      <c r="BB26" s="82">
        <f>[1]KP_Trans!AV26</f>
        <v>741.87185061978141</v>
      </c>
      <c r="BC26" s="82">
        <f>[1]KP_Trans!AW26</f>
        <v>899.5883400000655</v>
      </c>
      <c r="BD26" s="82">
        <f>[1]KP_Trans!AX26</f>
        <v>803.06452049383915</v>
      </c>
      <c r="BE26" s="82">
        <f>[1]KP_Trans!AY26</f>
        <v>460.29913415674577</v>
      </c>
      <c r="BF26" s="82">
        <f>[1]KP_Trans!AZ26</f>
        <v>579.16539310887015</v>
      </c>
      <c r="BG26" s="82">
        <f>[1]KP_Trans!BA26</f>
        <v>583.62642644979235</v>
      </c>
      <c r="BH26" s="82">
        <f>[1]KP_Trans!BB26</f>
        <v>706.90418426951555</v>
      </c>
      <c r="BI26" s="82">
        <f>[1]KP_Trans!BC26</f>
        <v>736.96639424638931</v>
      </c>
      <c r="BJ26" s="82">
        <f>[1]KP_Trans!BD26</f>
        <v>773.47809612029675</v>
      </c>
      <c r="BK26" s="82">
        <f>[1]KP_Trans!BE26</f>
        <v>955.75524835621741</v>
      </c>
      <c r="BL26" s="82">
        <f>[1]KP_Trans!BF26</f>
        <v>1040.4670715665911</v>
      </c>
      <c r="BM26" s="82">
        <f>[1]KP_Trans!BG26</f>
        <v>960.55860513327457</v>
      </c>
      <c r="BN26" s="88"/>
      <c r="BO26" s="113"/>
      <c r="BP26" s="113"/>
    </row>
    <row r="27" spans="1:68" s="121" customFormat="1" ht="23.1" customHeight="1" x14ac:dyDescent="0.2">
      <c r="A27" s="160" t="s">
        <v>57</v>
      </c>
      <c r="B27" s="81">
        <f t="shared" si="50"/>
        <v>1798.6790164187951</v>
      </c>
      <c r="C27" s="78">
        <f t="shared" si="51"/>
        <v>2257.277625317447</v>
      </c>
      <c r="D27" s="78">
        <f t="shared" si="12"/>
        <v>1944.4065270214007</v>
      </c>
      <c r="E27" s="78">
        <f t="shared" si="27"/>
        <v>1901.0439727441897</v>
      </c>
      <c r="F27" s="79">
        <f t="shared" si="13"/>
        <v>1999.3950557407702</v>
      </c>
      <c r="G27" s="82"/>
      <c r="H27" s="161"/>
      <c r="I27" s="82"/>
      <c r="J27" s="82"/>
      <c r="K27" s="82">
        <f>[1]KP_Trans!E27</f>
        <v>0</v>
      </c>
      <c r="L27" s="82">
        <f>[1]KP_Trans!F27</f>
        <v>0</v>
      </c>
      <c r="M27" s="82">
        <f>[1]KP_Trans!G27</f>
        <v>0</v>
      </c>
      <c r="N27" s="82">
        <f>[1]KP_Trans!H27</f>
        <v>0</v>
      </c>
      <c r="O27" s="82">
        <f>[1]KP_Trans!I27</f>
        <v>340.89514105377884</v>
      </c>
      <c r="P27" s="82">
        <f>[1]KP_Trans!J27</f>
        <v>347.94119271975222</v>
      </c>
      <c r="Q27" s="82">
        <f>[1]KP_Trans!K27</f>
        <v>380.06255053791324</v>
      </c>
      <c r="R27" s="82">
        <f>[1]KP_Trans!L27</f>
        <v>409.50238648446935</v>
      </c>
      <c r="S27" s="82">
        <f>[1]KP_Trans!M27</f>
        <v>448.69891420747672</v>
      </c>
      <c r="T27" s="82">
        <f>[1]KP_Trans!N27</f>
        <v>507.12424925555001</v>
      </c>
      <c r="U27" s="82">
        <f>[1]KP_Trans!O27</f>
        <v>483.8035416751726</v>
      </c>
      <c r="V27" s="82">
        <f>[1]KP_Trans!P27</f>
        <v>508.01593805024214</v>
      </c>
      <c r="W27" s="82">
        <f>[1]KP_Trans!Q27</f>
        <v>507.53789381662233</v>
      </c>
      <c r="X27" s="82">
        <f>[1]KP_Trans!R27</f>
        <v>491.41615071516355</v>
      </c>
      <c r="Y27" s="82">
        <f>[1]KP_Trans!S27</f>
        <v>446.47553452944771</v>
      </c>
      <c r="Z27" s="82">
        <f>[1]KP_Trans!T27</f>
        <v>432.62631003437059</v>
      </c>
      <c r="AA27" s="82">
        <f>[1]KP_Trans!U27</f>
        <v>437.75041695074776</v>
      </c>
      <c r="AB27" s="82">
        <f>[1]KP_Trans!V27</f>
        <v>420.80000969084352</v>
      </c>
      <c r="AC27" s="82">
        <f>[1]KP_Trans!W27</f>
        <v>410.60181197375942</v>
      </c>
      <c r="AD27" s="82">
        <f>[1]KP_Trans!X27</f>
        <v>395.73805321245095</v>
      </c>
      <c r="AE27" s="82">
        <f>[1]KP_Trans!Y27</f>
        <v>414.67747932297561</v>
      </c>
      <c r="AF27" s="82">
        <f>[1]KP_Trans!Z27</f>
        <v>430.87224613546698</v>
      </c>
      <c r="AG27" s="82">
        <f>[1]KP_Trans!AA27</f>
        <v>455.15185706904663</v>
      </c>
      <c r="AH27" s="82">
        <f>[1]KP_Trans!AB27</f>
        <v>497.97743389130562</v>
      </c>
      <c r="AI27" s="82">
        <f>[1]KP_Trans!AC27</f>
        <v>535.77052596035833</v>
      </c>
      <c r="AJ27" s="82">
        <f>[1]KP_Trans!AD27</f>
        <v>580.34145481270843</v>
      </c>
      <c r="AK27" s="82">
        <f>[1]KP_Trans!AE27</f>
        <v>582.93748250189662</v>
      </c>
      <c r="AL27" s="82">
        <f>[1]KP_Trans!AF27</f>
        <v>558.22816204248352</v>
      </c>
      <c r="AM27" s="82">
        <f>[1]KP_Trans!AG27</f>
        <v>529.60183978002476</v>
      </c>
      <c r="AN27" s="82">
        <f>[1]KP_Trans!AH27</f>
        <v>518.65159509580837</v>
      </c>
      <c r="AO27" s="82">
        <f>[1]KP_Trans!AI27</f>
        <v>439.2137734924554</v>
      </c>
      <c r="AP27" s="82">
        <f>[1]KP_Trans!AJ27</f>
        <v>456.93931865311214</v>
      </c>
      <c r="AQ27" s="82">
        <f>[1]KP_Trans!AK27</f>
        <v>470.61375015166567</v>
      </c>
      <c r="AR27" s="82">
        <f>[1]KP_Trans!AL27</f>
        <v>473.02479920017288</v>
      </c>
      <c r="AS27" s="82">
        <f>[1]KP_Trans!AM27</f>
        <v>474.69109316518558</v>
      </c>
      <c r="AT27" s="82">
        <f>[1]KP_Trans!AN27</f>
        <v>482.7143302271657</v>
      </c>
      <c r="AU27" s="82">
        <f>[1]KP_Trans!AO27</f>
        <v>490.01682774183575</v>
      </c>
      <c r="AV27" s="82">
        <f>[1]KP_Trans!AP27</f>
        <v>484.61603785783041</v>
      </c>
      <c r="AW27" s="82">
        <f>[1]KP_Trans!AQ27</f>
        <v>495.8421618692434</v>
      </c>
      <c r="AX27" s="82">
        <f>[1]KP_Trans!AR27</f>
        <v>528.9200282718607</v>
      </c>
      <c r="AY27" s="82">
        <f>[1]KP_Trans!AS27</f>
        <v>559.13709873833136</v>
      </c>
      <c r="AZ27" s="82">
        <f>[1]KP_Trans!AT27</f>
        <v>570.57407191763036</v>
      </c>
      <c r="BA27" s="82">
        <f>[1]KP_Trans!AU27</f>
        <v>589.15655513091963</v>
      </c>
      <c r="BB27" s="82">
        <f>[1]KP_Trans!AV27</f>
        <v>625.31750750416904</v>
      </c>
      <c r="BC27" s="82">
        <f>[1]KP_Trans!AW27</f>
        <v>646.67330466448209</v>
      </c>
      <c r="BD27" s="82">
        <f>[1]KP_Trans!AX27</f>
        <v>659.59083676265834</v>
      </c>
      <c r="BE27" s="82">
        <f>[1]KP_Trans!AY27</f>
        <v>599.3085888923888</v>
      </c>
      <c r="BF27" s="82">
        <f>[1]KP_Trans!AZ27</f>
        <v>613.64291805081291</v>
      </c>
      <c r="BG27" s="82">
        <f>[1]KP_Trans!BA27</f>
        <v>632.71868796697038</v>
      </c>
      <c r="BH27" s="82">
        <f>[1]KP_Trans!BB27</f>
        <v>640.92538921624248</v>
      </c>
      <c r="BI27" s="82">
        <f>[1]KP_Trans!BC27</f>
        <v>647.72988841541439</v>
      </c>
      <c r="BJ27" s="82">
        <f>[1]KP_Trans!BD27</f>
        <v>655.74864170139267</v>
      </c>
      <c r="BK27" s="82">
        <f>[1]KP_Trans!BE27</f>
        <v>679.50723317881398</v>
      </c>
      <c r="BL27" s="82">
        <f>[1]KP_Trans!BF27</f>
        <v>699.24245969769686</v>
      </c>
      <c r="BM27" s="82">
        <f>[1]KP_Trans!BG27</f>
        <v>701.3816295045367</v>
      </c>
      <c r="BN27" s="88"/>
      <c r="BO27" s="113"/>
      <c r="BP27" s="113"/>
    </row>
    <row r="28" spans="1:68" s="121" customFormat="1" ht="23.1" customHeight="1" x14ac:dyDescent="0.2">
      <c r="A28" s="160" t="s">
        <v>15</v>
      </c>
      <c r="B28" s="81">
        <f t="shared" si="50"/>
        <v>1676.7255392028385</v>
      </c>
      <c r="C28" s="78">
        <f t="shared" si="51"/>
        <v>2081.6692537414337</v>
      </c>
      <c r="D28" s="78">
        <f t="shared" si="12"/>
        <v>2256.7655448425858</v>
      </c>
      <c r="E28" s="78">
        <f t="shared" si="27"/>
        <v>2677.6396265921239</v>
      </c>
      <c r="F28" s="79">
        <f t="shared" si="13"/>
        <v>2933.2526326437173</v>
      </c>
      <c r="G28" s="82"/>
      <c r="H28" s="161"/>
      <c r="I28" s="82"/>
      <c r="J28" s="82"/>
      <c r="K28" s="82">
        <f>[1]KP_Trans!E28</f>
        <v>260.74061875929578</v>
      </c>
      <c r="L28" s="82">
        <f>[1]KP_Trans!F28</f>
        <v>298.02037298190419</v>
      </c>
      <c r="M28" s="82">
        <f>[1]KP_Trans!G28</f>
        <v>340.50196900747278</v>
      </c>
      <c r="N28" s="82">
        <f>[1]KP_Trans!H28</f>
        <v>418.50938764723719</v>
      </c>
      <c r="O28" s="82">
        <f>[1]KP_Trans!I28</f>
        <v>320.60620526421445</v>
      </c>
      <c r="P28" s="82">
        <f>[1]KP_Trans!J28</f>
        <v>353.77473661797649</v>
      </c>
      <c r="Q28" s="82">
        <f>[1]KP_Trans!K28</f>
        <v>394.05373432314269</v>
      </c>
      <c r="R28" s="82">
        <f>[1]KP_Trans!L28</f>
        <v>410.52161403919428</v>
      </c>
      <c r="S28" s="82">
        <f>[1]KP_Trans!M28</f>
        <v>455.76640680877273</v>
      </c>
      <c r="T28" s="82">
        <f>[1]KP_Trans!N28</f>
        <v>444.21513725865555</v>
      </c>
      <c r="U28" s="82">
        <f>[1]KP_Trans!O28</f>
        <v>425.56335300614097</v>
      </c>
      <c r="V28" s="82">
        <f>[1]KP_Trans!P28</f>
        <v>408.15566158317625</v>
      </c>
      <c r="W28" s="82">
        <f>[1]KP_Trans!Q28</f>
        <v>408.87122211260703</v>
      </c>
      <c r="X28" s="82">
        <f>[1]KP_Trans!R28</f>
        <v>425.38900259866318</v>
      </c>
      <c r="Y28" s="82">
        <f>[1]KP_Trans!S28</f>
        <v>404.67038120347343</v>
      </c>
      <c r="Z28" s="82">
        <f>[1]KP_Trans!T28</f>
        <v>425.62937576977652</v>
      </c>
      <c r="AA28" s="82">
        <f>[1]KP_Trans!U28</f>
        <v>422.21841257137135</v>
      </c>
      <c r="AB28" s="82">
        <f>[1]KP_Trans!V28</f>
        <v>416.71162863408085</v>
      </c>
      <c r="AC28" s="82">
        <f>[1]KP_Trans!W28</f>
        <v>419.69733597930821</v>
      </c>
      <c r="AD28" s="82">
        <f>[1]KP_Trans!X28</f>
        <v>408.07217260902308</v>
      </c>
      <c r="AE28" s="82">
        <f>[1]KP_Trans!Y28</f>
        <v>379.03308801190377</v>
      </c>
      <c r="AF28" s="82">
        <f>[1]KP_Trans!Z28</f>
        <v>397.18075868408528</v>
      </c>
      <c r="AG28" s="82">
        <f>[1]KP_Trans!AA28</f>
        <v>439.46625198479506</v>
      </c>
      <c r="AH28" s="82">
        <f>[1]KP_Trans!AB28</f>
        <v>461.04544052205432</v>
      </c>
      <c r="AI28" s="82">
        <f>[1]KP_Trans!AC28</f>
        <v>483.40571676433058</v>
      </c>
      <c r="AJ28" s="82">
        <f>[1]KP_Trans!AD28</f>
        <v>545.00156690705865</v>
      </c>
      <c r="AK28" s="82">
        <f>[1]KP_Trans!AE28</f>
        <v>531.38145117125839</v>
      </c>
      <c r="AL28" s="82">
        <f>[1]KP_Trans!AF28</f>
        <v>521.88051889878648</v>
      </c>
      <c r="AM28" s="82">
        <f>[1]KP_Trans!AG28</f>
        <v>527.36071542447314</v>
      </c>
      <c r="AN28" s="82">
        <f>[1]KP_Trans!AH28</f>
        <v>558.30645954417889</v>
      </c>
      <c r="AO28" s="82">
        <f>[1]KP_Trans!AI28</f>
        <v>552.43479571383784</v>
      </c>
      <c r="AP28" s="82">
        <f>[1]KP_Trans!AJ28</f>
        <v>618.66357416009589</v>
      </c>
      <c r="AQ28" s="82">
        <f>[1]KP_Trans!AK28</f>
        <v>622.14747566714038</v>
      </c>
      <c r="AR28" s="82">
        <f>[1]KP_Trans!AL28</f>
        <v>656.11810617080619</v>
      </c>
      <c r="AS28" s="82">
        <f>[1]KP_Trans!AM28</f>
        <v>671.46286150488311</v>
      </c>
      <c r="AT28" s="82">
        <f>[1]KP_Trans!AN28</f>
        <v>727.91118324929391</v>
      </c>
      <c r="AU28" s="82">
        <f>[1]KP_Trans!AO28</f>
        <v>749.6097925851401</v>
      </c>
      <c r="AV28" s="82">
        <f>[1]KP_Trans!AP28</f>
        <v>757.20819836312546</v>
      </c>
      <c r="AW28" s="82">
        <f>[1]KP_Trans!AQ28</f>
        <v>726.61664511339518</v>
      </c>
      <c r="AX28" s="82">
        <f>[1]KP_Trans!AR28</f>
        <v>699.81799658205625</v>
      </c>
      <c r="AY28" s="82">
        <f>[1]KP_Trans!AS28</f>
        <v>756.91451362483508</v>
      </c>
      <c r="AZ28" s="82">
        <f>[1]KP_Trans!AT28</f>
        <v>744.73762290816671</v>
      </c>
      <c r="BA28" s="82">
        <f>[1]KP_Trans!AU28</f>
        <v>766.15415090018985</v>
      </c>
      <c r="BB28" s="82">
        <f>[1]KP_Trans!AV28</f>
        <v>789.6471360342764</v>
      </c>
      <c r="BC28" s="82">
        <f>[1]KP_Trans!AW28</f>
        <v>860.76539111529689</v>
      </c>
      <c r="BD28" s="82">
        <f>[1]KP_Trans!AX28</f>
        <v>902.23449553817579</v>
      </c>
      <c r="BE28" s="82">
        <f>[1]KP_Trans!AY28</f>
        <v>892.81083557348563</v>
      </c>
      <c r="BF28" s="82">
        <f>[1]KP_Trans!AZ28</f>
        <v>897.34763782085611</v>
      </c>
      <c r="BG28" s="82">
        <f>[1]KP_Trans!BA28</f>
        <v>985.39087095020193</v>
      </c>
      <c r="BH28" s="82">
        <f>[1]KP_Trans!BB28</f>
        <v>1020.8405495634973</v>
      </c>
      <c r="BI28" s="82">
        <f>[1]KP_Trans!BC28</f>
        <v>1090.698337283819</v>
      </c>
      <c r="BJ28" s="82">
        <f>[1]KP_Trans!BD28</f>
        <v>902.20016889817623</v>
      </c>
      <c r="BK28" s="82">
        <f>[1]KP_Trans!BE28</f>
        <v>1091.7522204821007</v>
      </c>
      <c r="BL28" s="82">
        <f>[1]KP_Trans!BF28</f>
        <v>1092.594215067985</v>
      </c>
      <c r="BM28" s="82">
        <f>[1]KP_Trans!BG28</f>
        <v>1080.0540663239472</v>
      </c>
      <c r="BN28" s="88"/>
      <c r="BO28" s="113"/>
      <c r="BP28" s="113"/>
    </row>
    <row r="29" spans="1:68" s="121" customFormat="1" ht="23.1" customHeight="1" x14ac:dyDescent="0.2">
      <c r="A29" s="160" t="s">
        <v>16</v>
      </c>
      <c r="B29" s="81">
        <f t="shared" si="50"/>
        <v>4695.6681028660196</v>
      </c>
      <c r="C29" s="78">
        <f t="shared" si="51"/>
        <v>4939.3647112690396</v>
      </c>
      <c r="D29" s="78">
        <f t="shared" si="12"/>
        <v>5326.9374594009805</v>
      </c>
      <c r="E29" s="78">
        <f t="shared" si="27"/>
        <v>4776.5035393913759</v>
      </c>
      <c r="F29" s="79">
        <f t="shared" si="13"/>
        <v>5107.3603900901999</v>
      </c>
      <c r="G29" s="82"/>
      <c r="H29" s="161"/>
      <c r="I29" s="82"/>
      <c r="J29" s="82"/>
      <c r="K29" s="82">
        <f>[1]KP_Trans!E29</f>
        <v>864.92562863246496</v>
      </c>
      <c r="L29" s="82">
        <f>[1]KP_Trans!F29</f>
        <v>842.6623216590217</v>
      </c>
      <c r="M29" s="82">
        <f>[1]KP_Trans!G29</f>
        <v>839.92953645247894</v>
      </c>
      <c r="N29" s="82">
        <f>[1]KP_Trans!H29</f>
        <v>859.92022220103036</v>
      </c>
      <c r="O29" s="82">
        <f>[1]KP_Trans!I29</f>
        <v>861.99419282021881</v>
      </c>
      <c r="P29" s="82">
        <f>[1]KP_Trans!J29</f>
        <v>911.92824017623161</v>
      </c>
      <c r="Q29" s="82">
        <f>[1]KP_Trans!K29</f>
        <v>902.67898694517385</v>
      </c>
      <c r="R29" s="82">
        <f>[1]KP_Trans!L29</f>
        <v>820.4875914515585</v>
      </c>
      <c r="S29" s="82">
        <f>[1]KP_Trans!M29</f>
        <v>996.56679393378897</v>
      </c>
      <c r="T29" s="82">
        <f>[1]KP_Trans!N29</f>
        <v>953.77288818027</v>
      </c>
      <c r="U29" s="82">
        <f>[1]KP_Trans!O29</f>
        <v>956.50859024347631</v>
      </c>
      <c r="V29" s="82">
        <f>[1]KP_Trans!P29</f>
        <v>959.40150005394605</v>
      </c>
      <c r="W29" s="82">
        <f>[1]KP_Trans!Q29</f>
        <v>1017.984081334998</v>
      </c>
      <c r="X29" s="82">
        <f>[1]KP_Trans!R29</f>
        <v>1006.8757125707749</v>
      </c>
      <c r="Y29" s="82">
        <f>[1]KP_Trans!S29</f>
        <v>1043.3882434364552</v>
      </c>
      <c r="Z29" s="82">
        <f>[1]KP_Trans!T29</f>
        <v>1090.215560551711</v>
      </c>
      <c r="AA29" s="82">
        <f>[1]KP_Trans!U29</f>
        <v>1143.8663686913915</v>
      </c>
      <c r="AB29" s="82">
        <f>[1]KP_Trans!V29</f>
        <v>1155.8838018619606</v>
      </c>
      <c r="AC29" s="82">
        <f>[1]KP_Trans!W29</f>
        <v>1133.4273571104748</v>
      </c>
      <c r="AD29" s="82">
        <f>[1]KP_Trans!X29</f>
        <v>1063.5947223514684</v>
      </c>
      <c r="AE29" s="82">
        <f>[1]KP_Trans!Y29</f>
        <v>962.43522847444729</v>
      </c>
      <c r="AF29" s="82">
        <f>[1]KP_Trans!Z29</f>
        <v>985.14543167859688</v>
      </c>
      <c r="AG29" s="82">
        <f>[1]KP_Trans!AA29</f>
        <v>1191.4040104928704</v>
      </c>
      <c r="AH29" s="82">
        <f>[1]KP_Trans!AB29</f>
        <v>1556.683432220105</v>
      </c>
      <c r="AI29" s="82">
        <f>[1]KP_Trans!AC29</f>
        <v>1007.8801723915052</v>
      </c>
      <c r="AJ29" s="82">
        <f>[1]KP_Trans!AD29</f>
        <v>1207.80195314105</v>
      </c>
      <c r="AK29" s="82">
        <f>[1]KP_Trans!AE29</f>
        <v>1339.890261756876</v>
      </c>
      <c r="AL29" s="82">
        <f>[1]KP_Trans!AF29</f>
        <v>1383.7923239796082</v>
      </c>
      <c r="AM29" s="82">
        <f>[1]KP_Trans!AG29</f>
        <v>1402.1658429005508</v>
      </c>
      <c r="AN29" s="82">
        <f>[1]KP_Trans!AH29</f>
        <v>1347.9652341519447</v>
      </c>
      <c r="AO29" s="82">
        <f>[1]KP_Trans!AI29</f>
        <v>1322.5622476573542</v>
      </c>
      <c r="AP29" s="82">
        <f>[1]KP_Trans!AJ29</f>
        <v>1254.2441346911312</v>
      </c>
      <c r="AQ29" s="82">
        <f>[1]KP_Trans!AK29</f>
        <v>1262.5416131081513</v>
      </c>
      <c r="AR29" s="82">
        <f>[1]KP_Trans!AL29</f>
        <v>1176.9958237656788</v>
      </c>
      <c r="AS29" s="82">
        <f>[1]KP_Trans!AM29</f>
        <v>1161.1056458159708</v>
      </c>
      <c r="AT29" s="82">
        <f>[1]KP_Trans!AN29</f>
        <v>1175.8604567015748</v>
      </c>
      <c r="AU29" s="82">
        <f>[1]KP_Trans!AO29</f>
        <v>1272.8775040302044</v>
      </c>
      <c r="AV29" s="82">
        <f>[1]KP_Trans!AP29</f>
        <v>1266.0565384709128</v>
      </c>
      <c r="AW29" s="82">
        <f>[1]KP_Trans!AQ29</f>
        <v>1295.3514476285968</v>
      </c>
      <c r="AX29" s="82">
        <f>[1]KP_Trans!AR29</f>
        <v>1273.0748999604862</v>
      </c>
      <c r="AY29" s="82">
        <f>[1]KP_Trans!AS29</f>
        <v>1406.2148495382901</v>
      </c>
      <c r="AZ29" s="82">
        <f>[1]KP_Trans!AT29</f>
        <v>1424.3412775003612</v>
      </c>
      <c r="BA29" s="82">
        <f>[1]KP_Trans!AU29</f>
        <v>1406.900241467551</v>
      </c>
      <c r="BB29" s="82">
        <f>[1]KP_Trans!AV29</f>
        <v>1335.1823271423821</v>
      </c>
      <c r="BC29" s="82">
        <f>[1]KP_Trans!AW29</f>
        <v>1320.0487243176833</v>
      </c>
      <c r="BD29" s="82">
        <f>[1]KP_Trans!AX29</f>
        <v>1365.7632993655236</v>
      </c>
      <c r="BE29" s="82">
        <f>[1]KP_Trans!AY29</f>
        <v>1417.7213800469142</v>
      </c>
      <c r="BF29" s="82">
        <f>[1]KP_Trans!AZ29</f>
        <v>1355.0653415968422</v>
      </c>
      <c r="BG29" s="82">
        <f>[1]KP_Trans!BA29</f>
        <v>1082.3477570748364</v>
      </c>
      <c r="BH29" s="82">
        <f>[1]KP_Trans!BB29</f>
        <v>1189.6003115606625</v>
      </c>
      <c r="BI29" s="82">
        <f>[1]KP_Trans!BC29</f>
        <v>1392.2340981068292</v>
      </c>
      <c r="BJ29" s="82">
        <f>[1]KP_Trans!BD29</f>
        <v>1565.981425729871</v>
      </c>
      <c r="BK29" s="82">
        <f>[1]KP_Trans!BE29</f>
        <v>1625.3489105905667</v>
      </c>
      <c r="BL29" s="82">
        <f>[1]KP_Trans!BF29</f>
        <v>1710.1264451080517</v>
      </c>
      <c r="BM29" s="82">
        <f>[1]KP_Trans!BG29</f>
        <v>1320.6979342584755</v>
      </c>
      <c r="BN29" s="88"/>
      <c r="BO29" s="113"/>
      <c r="BP29" s="113"/>
    </row>
    <row r="30" spans="1:68" s="121" customFormat="1" ht="23.1" customHeight="1" x14ac:dyDescent="0.2">
      <c r="A30" s="160" t="s">
        <v>58</v>
      </c>
      <c r="B30" s="81">
        <f t="shared" si="50"/>
        <v>3036.1088270025202</v>
      </c>
      <c r="C30" s="78">
        <f t="shared" si="51"/>
        <v>3201.1326492798835</v>
      </c>
      <c r="D30" s="78">
        <f t="shared" si="12"/>
        <v>3309.2272202871272</v>
      </c>
      <c r="E30" s="78">
        <f t="shared" si="27"/>
        <v>3309.764196423424</v>
      </c>
      <c r="F30" s="79">
        <f t="shared" si="13"/>
        <v>3867.3283080746478</v>
      </c>
      <c r="G30" s="82"/>
      <c r="H30" s="161"/>
      <c r="I30" s="82"/>
      <c r="J30" s="82"/>
      <c r="K30" s="82">
        <f>[1]KP_Trans!E30</f>
        <v>585.84580425016895</v>
      </c>
      <c r="L30" s="82">
        <f>[1]KP_Trans!F30</f>
        <v>612.33563836043959</v>
      </c>
      <c r="M30" s="82">
        <f>[1]KP_Trans!G30</f>
        <v>582.05992612521129</v>
      </c>
      <c r="N30" s="82">
        <f>[1]KP_Trans!H30</f>
        <v>620.24447622202979</v>
      </c>
      <c r="O30" s="82">
        <f>[1]KP_Trans!I30</f>
        <v>633.15989805321499</v>
      </c>
      <c r="P30" s="82">
        <f>[1]KP_Trans!J30</f>
        <v>637.23303664984633</v>
      </c>
      <c r="Q30" s="82">
        <f>[1]KP_Trans!K30</f>
        <v>625.2079890834641</v>
      </c>
      <c r="R30" s="82">
        <f>[1]KP_Trans!L30</f>
        <v>636.29808809770259</v>
      </c>
      <c r="S30" s="82">
        <f>[1]KP_Trans!M30</f>
        <v>658.94230699958905</v>
      </c>
      <c r="T30" s="82">
        <f>[1]KP_Trans!N30</f>
        <v>675.81546335941016</v>
      </c>
      <c r="U30" s="82">
        <f>[1]KP_Trans!O30</f>
        <v>665.41302442631115</v>
      </c>
      <c r="V30" s="82">
        <f>[1]KP_Trans!P30</f>
        <v>646.03216674665964</v>
      </c>
      <c r="W30" s="82">
        <f>[1]KP_Trans!Q30</f>
        <v>697.84124976352246</v>
      </c>
      <c r="X30" s="82">
        <f>[1]KP_Trans!R30</f>
        <v>692.6061173901154</v>
      </c>
      <c r="Y30" s="82">
        <f>[1]KP_Trans!S30</f>
        <v>680.35570320821023</v>
      </c>
      <c r="Z30" s="82">
        <f>[1]KP_Trans!T30</f>
        <v>701.5115656495517</v>
      </c>
      <c r="AA30" s="82">
        <f>[1]KP_Trans!U30</f>
        <v>714.77190078009573</v>
      </c>
      <c r="AB30" s="82">
        <f>[1]KP_Trans!V30</f>
        <v>713.54138905605669</v>
      </c>
      <c r="AC30" s="82">
        <f>[1]KP_Trans!W30</f>
        <v>706.55773205210971</v>
      </c>
      <c r="AD30" s="82">
        <f>[1]KP_Trans!X30</f>
        <v>750.19525807848788</v>
      </c>
      <c r="AE30" s="82">
        <f>[1]KP_Trans!Y30</f>
        <v>659.33783598187142</v>
      </c>
      <c r="AF30" s="82">
        <f>[1]KP_Trans!Z30</f>
        <v>661.07663809485996</v>
      </c>
      <c r="AG30" s="82">
        <f>[1]KP_Trans!AA30</f>
        <v>760.58249835813831</v>
      </c>
      <c r="AH30" s="82">
        <f>[1]KP_Trans!AB30</f>
        <v>955.11185456765043</v>
      </c>
      <c r="AI30" s="82">
        <f>[1]KP_Trans!AC30</f>
        <v>682.67283856878396</v>
      </c>
      <c r="AJ30" s="82">
        <f>[1]KP_Trans!AD30</f>
        <v>786.79108230310146</v>
      </c>
      <c r="AK30" s="82">
        <f>[1]KP_Trans!AE30</f>
        <v>843.4024860004223</v>
      </c>
      <c r="AL30" s="82">
        <f>[1]KP_Trans!AF30</f>
        <v>888.26624240757565</v>
      </c>
      <c r="AM30" s="82">
        <f>[1]KP_Trans!AG30</f>
        <v>832.60577147944639</v>
      </c>
      <c r="AN30" s="82">
        <f>[1]KP_Trans!AH30</f>
        <v>835.01460827010555</v>
      </c>
      <c r="AO30" s="82">
        <f>[1]KP_Trans!AI30</f>
        <v>822.00107913463034</v>
      </c>
      <c r="AP30" s="82">
        <f>[1]KP_Trans!AJ30</f>
        <v>819.60576140294495</v>
      </c>
      <c r="AQ30" s="82">
        <f>[1]KP_Trans!AK30</f>
        <v>795.65323757283966</v>
      </c>
      <c r="AR30" s="82">
        <f>[1]KP_Trans!AL30</f>
        <v>797.6088337448623</v>
      </c>
      <c r="AS30" s="82">
        <f>[1]KP_Trans!AM30</f>
        <v>828.82037794420091</v>
      </c>
      <c r="AT30" s="82">
        <f>[1]KP_Trans!AN30</f>
        <v>887.68174716152089</v>
      </c>
      <c r="AU30" s="82">
        <f>[1]KP_Trans!AO30</f>
        <v>951.33765404694884</v>
      </c>
      <c r="AV30" s="82">
        <f>[1]KP_Trans!AP30</f>
        <v>978.26952074073597</v>
      </c>
      <c r="AW30" s="82">
        <f>[1]KP_Trans!AQ30</f>
        <v>982.59694240197564</v>
      </c>
      <c r="AX30" s="82">
        <f>[1]KP_Trans!AR30</f>
        <v>955.124190884987</v>
      </c>
      <c r="AY30" s="82">
        <f>[1]KP_Trans!AS30</f>
        <v>1048.0943541061406</v>
      </c>
      <c r="AZ30" s="82">
        <f>[1]KP_Trans!AT30</f>
        <v>1010.9237951751658</v>
      </c>
      <c r="BA30" s="82">
        <f>[1]KP_Trans!AU30</f>
        <v>999.79861020075589</v>
      </c>
      <c r="BB30" s="82">
        <f>[1]KP_Trans!AV30</f>
        <v>1014.5666687908187</v>
      </c>
      <c r="BC30" s="82">
        <f>[1]KP_Trans!AW30</f>
        <v>1059.1808653265186</v>
      </c>
      <c r="BD30" s="82">
        <f>[1]KP_Trans!AX30</f>
        <v>1072.3317238418342</v>
      </c>
      <c r="BE30" s="82">
        <f>[1]KP_Trans!AY30</f>
        <v>1027.8341344556509</v>
      </c>
      <c r="BF30" s="82">
        <f>[1]KP_Trans!AZ30</f>
        <v>954.83857854700409</v>
      </c>
      <c r="BG30" s="82">
        <f>[1]KP_Trans!BA30</f>
        <v>1198.3424147985681</v>
      </c>
      <c r="BH30" s="82">
        <f>[1]KP_Trans!BB30</f>
        <v>1174.8311434540872</v>
      </c>
      <c r="BI30" s="82">
        <f>[1]KP_Trans!BC30</f>
        <v>1036.4267961753667</v>
      </c>
      <c r="BJ30" s="82">
        <f>[1]KP_Trans!BD30</f>
        <v>994.79393208912586</v>
      </c>
      <c r="BK30" s="82">
        <f>[1]KP_Trans!BE30</f>
        <v>1053.6771430152749</v>
      </c>
      <c r="BL30" s="82">
        <f>[1]KP_Trans!BF30</f>
        <v>1198.175193263814</v>
      </c>
      <c r="BM30" s="82">
        <f>[1]KP_Trans!BG30</f>
        <v>1044.0492839450199</v>
      </c>
      <c r="BN30" s="88"/>
      <c r="BO30" s="113"/>
      <c r="BP30" s="113"/>
    </row>
    <row r="31" spans="1:68" s="121" customFormat="1" ht="23.1" customHeight="1" x14ac:dyDescent="0.2">
      <c r="A31" s="160" t="s">
        <v>71</v>
      </c>
      <c r="B31" s="81">
        <f t="shared" si="50"/>
        <v>101.08026705062656</v>
      </c>
      <c r="C31" s="78">
        <f t="shared" si="51"/>
        <v>106.46466000293168</v>
      </c>
      <c r="D31" s="78">
        <f t="shared" si="12"/>
        <v>101.0999434444052</v>
      </c>
      <c r="E31" s="78">
        <f t="shared" si="27"/>
        <v>131.09622216954992</v>
      </c>
      <c r="F31" s="79">
        <f t="shared" si="13"/>
        <v>217.23685816457171</v>
      </c>
      <c r="G31" s="82"/>
      <c r="H31" s="161"/>
      <c r="I31" s="82"/>
      <c r="J31" s="82"/>
      <c r="K31" s="82">
        <f>[1]KP_Trans!E31</f>
        <v>0</v>
      </c>
      <c r="L31" s="82">
        <f>[1]KP_Trans!F31</f>
        <v>0</v>
      </c>
      <c r="M31" s="82">
        <f>[1]KP_Trans!G31</f>
        <v>0</v>
      </c>
      <c r="N31" s="82">
        <f>[1]KP_Trans!H31</f>
        <v>0</v>
      </c>
      <c r="O31" s="82">
        <f>[1]KP_Trans!I31</f>
        <v>20.508965802939283</v>
      </c>
      <c r="P31" s="82">
        <f>[1]KP_Trans!J31</f>
        <v>17.905136799033411</v>
      </c>
      <c r="Q31" s="82">
        <f>[1]KP_Trans!K31</f>
        <v>22.999942446248212</v>
      </c>
      <c r="R31" s="82">
        <f>[1]KP_Trans!L31</f>
        <v>24.380390666933678</v>
      </c>
      <c r="S31" s="82">
        <f>[1]KP_Trans!M31</f>
        <v>30.092138465355383</v>
      </c>
      <c r="T31" s="82">
        <f>[1]KP_Trans!N31</f>
        <v>39.814549578138717</v>
      </c>
      <c r="U31" s="82">
        <f>[1]KP_Trans!O31</f>
        <v>9.1571441493694206</v>
      </c>
      <c r="V31" s="82">
        <f>[1]KP_Trans!P31</f>
        <v>11.259508082414422</v>
      </c>
      <c r="W31" s="82">
        <f>[1]KP_Trans!Q31</f>
        <v>15.398221161079862</v>
      </c>
      <c r="X31" s="82">
        <f>[1]KP_Trans!R31</f>
        <v>25.707411068997946</v>
      </c>
      <c r="Y31" s="82">
        <f>[1]KP_Trans!S31</f>
        <v>32.1083413039958</v>
      </c>
      <c r="Z31" s="82">
        <f>[1]KP_Trans!T31</f>
        <v>24.380000266453766</v>
      </c>
      <c r="AA31" s="82">
        <f>[1]KP_Trans!U31</f>
        <v>25.661954160898901</v>
      </c>
      <c r="AB31" s="82">
        <f>[1]KP_Trans!V31</f>
        <v>25.655715263619722</v>
      </c>
      <c r="AC31" s="82">
        <f>[1]KP_Trans!W31</f>
        <v>20.434133608961826</v>
      </c>
      <c r="AD31" s="82">
        <f>[1]KP_Trans!X31</f>
        <v>23.136585832427254</v>
      </c>
      <c r="AE31" s="82">
        <f>[1]KP_Trans!Y31</f>
        <v>20.07879092979282</v>
      </c>
      <c r="AF31" s="82">
        <f>[1]KP_Trans!Z31</f>
        <v>25.993720896309103</v>
      </c>
      <c r="AG31" s="82">
        <f>[1]KP_Trans!AA31</f>
        <v>28.492069760597445</v>
      </c>
      <c r="AH31" s="82">
        <f>[1]KP_Trans!AB31</f>
        <v>26.515685463927184</v>
      </c>
      <c r="AI31" s="82">
        <f>[1]KP_Trans!AC31</f>
        <v>26.380561034846416</v>
      </c>
      <c r="AJ31" s="82">
        <f>[1]KP_Trans!AD31</f>
        <v>25.512688320303891</v>
      </c>
      <c r="AK31" s="82">
        <f>[1]KP_Trans!AE31</f>
        <v>26.757478611924547</v>
      </c>
      <c r="AL31" s="82">
        <f>[1]KP_Trans!AF31</f>
        <v>27.813932035856819</v>
      </c>
      <c r="AM31" s="82">
        <f>[1]KP_Trans!AG31</f>
        <v>25.643032729581385</v>
      </c>
      <c r="AN31" s="82">
        <f>[1]KP_Trans!AH31</f>
        <v>27.785122261938618</v>
      </c>
      <c r="AO31" s="82">
        <f>[1]KP_Trans!AI31</f>
        <v>27.217435051602934</v>
      </c>
      <c r="AP31" s="82">
        <f>[1]KP_Trans!AJ31</f>
        <v>20.454353401282269</v>
      </c>
      <c r="AQ31" s="82">
        <f>[1]KP_Trans!AK31</f>
        <v>23.522716779670677</v>
      </c>
      <c r="AR31" s="82">
        <f>[1]KP_Trans!AL31</f>
        <v>25.134705311008631</v>
      </c>
      <c r="AS31" s="82">
        <f>[1]KP_Trans!AM31</f>
        <v>34.488739705469811</v>
      </c>
      <c r="AT31" s="82">
        <f>[1]KP_Trans!AN31</f>
        <v>47.950060373400802</v>
      </c>
      <c r="AU31" s="82">
        <f>[1]KP_Trans!AO31</f>
        <v>42.617989490891368</v>
      </c>
      <c r="AV31" s="82">
        <f>[1]KP_Trans!AP31</f>
        <v>54.717531499580758</v>
      </c>
      <c r="AW31" s="82">
        <f>[1]KP_Trans!AQ31</f>
        <v>61.209249243789095</v>
      </c>
      <c r="AX31" s="82">
        <f>[1]KP_Trans!AR31</f>
        <v>58.6920879303105</v>
      </c>
      <c r="AY31" s="82">
        <f>[1]KP_Trans!AS31</f>
        <v>69.808982681684128</v>
      </c>
      <c r="AZ31" s="82">
        <f>[1]KP_Trans!AT31</f>
        <v>64.16140704079011</v>
      </c>
      <c r="BA31" s="82">
        <f>[1]KP_Trans!AU31</f>
        <v>69.883601826554795</v>
      </c>
      <c r="BB31" s="82">
        <f>[1]KP_Trans!AV31</f>
        <v>61.358698089591194</v>
      </c>
      <c r="BC31" s="82">
        <f>[1]KP_Trans!AW31</f>
        <v>69.181244088044807</v>
      </c>
      <c r="BD31" s="82">
        <f>[1]KP_Trans!AX31</f>
        <v>65.494364582298886</v>
      </c>
      <c r="BE31" s="82">
        <f>[1]KP_Trans!AY31</f>
        <v>64.352421079032894</v>
      </c>
      <c r="BF31" s="82">
        <f>[1]KP_Trans!AZ31</f>
        <v>44.678588287919219</v>
      </c>
      <c r="BG31" s="82">
        <f>[1]KP_Trans!BA31</f>
        <v>50.060986975422239</v>
      </c>
      <c r="BH31" s="82">
        <f>[1]KP_Trans!BB31</f>
        <v>50.187086811198498</v>
      </c>
      <c r="BI31" s="82">
        <f>[1]KP_Trans!BC31</f>
        <v>51.999651305198277</v>
      </c>
      <c r="BJ31" s="82">
        <f>[1]KP_Trans!BD31</f>
        <v>58.141805626296978</v>
      </c>
      <c r="BK31" s="82">
        <f>[1]KP_Trans!BE31</f>
        <v>68.411590558080135</v>
      </c>
      <c r="BL31" s="82">
        <f>[1]KP_Trans!BF31</f>
        <v>67.678503476182797</v>
      </c>
      <c r="BM31" s="82">
        <f>[1]KP_Trans!BG31</f>
        <v>53.779860774659852</v>
      </c>
      <c r="BN31" s="88"/>
      <c r="BO31" s="113"/>
      <c r="BP31" s="113"/>
    </row>
    <row r="32" spans="1:68" s="121" customFormat="1" ht="23.1" customHeight="1" x14ac:dyDescent="0.2">
      <c r="A32" s="160" t="s">
        <v>17</v>
      </c>
      <c r="B32" s="81">
        <f t="shared" si="50"/>
        <v>2623.873300800155</v>
      </c>
      <c r="C32" s="78">
        <f t="shared" si="51"/>
        <v>2831.0108673275445</v>
      </c>
      <c r="D32" s="78">
        <f t="shared" si="12"/>
        <v>3092.7399190672572</v>
      </c>
      <c r="E32" s="78">
        <f t="shared" si="27"/>
        <v>2983.5372571787238</v>
      </c>
      <c r="F32" s="79">
        <f t="shared" si="13"/>
        <v>2944.3707489841017</v>
      </c>
      <c r="G32" s="82"/>
      <c r="H32" s="161"/>
      <c r="I32" s="82"/>
      <c r="J32" s="82"/>
      <c r="K32" s="82">
        <f>[1]KP_Trans!E32</f>
        <v>457.6954548404953</v>
      </c>
      <c r="L32" s="82">
        <f>[1]KP_Trans!F32</f>
        <v>460.88844556899613</v>
      </c>
      <c r="M32" s="82">
        <f>[1]KP_Trans!G32</f>
        <v>512.777024622319</v>
      </c>
      <c r="N32" s="82">
        <f>[1]KP_Trans!H32</f>
        <v>510.47177827838885</v>
      </c>
      <c r="O32" s="82">
        <f>[1]KP_Trans!I32</f>
        <v>508.60051041350573</v>
      </c>
      <c r="P32" s="82">
        <f>[1]KP_Trans!J32</f>
        <v>506.51862120635042</v>
      </c>
      <c r="Q32" s="82">
        <f>[1]KP_Trans!K32</f>
        <v>509.68048421367575</v>
      </c>
      <c r="R32" s="82">
        <f>[1]KP_Trans!L32</f>
        <v>510.42851258015793</v>
      </c>
      <c r="S32" s="82">
        <f>[1]KP_Trans!M32</f>
        <v>515.4950937459721</v>
      </c>
      <c r="T32" s="82">
        <f>[1]KP_Trans!N32</f>
        <v>519.16683058420267</v>
      </c>
      <c r="U32" s="82">
        <f>[1]KP_Trans!O32</f>
        <v>525.5522497471801</v>
      </c>
      <c r="V32" s="82">
        <f>[1]KP_Trans!P32</f>
        <v>534.3127661614335</v>
      </c>
      <c r="W32" s="82">
        <f>[1]KP_Trans!Q32</f>
        <v>553.32492580122437</v>
      </c>
      <c r="X32" s="82">
        <f>[1]KP_Trans!R32</f>
        <v>558.58839969710971</v>
      </c>
      <c r="Y32" s="82">
        <f>[1]KP_Trans!S32</f>
        <v>563.51865756624181</v>
      </c>
      <c r="Z32" s="82">
        <f>[1]KP_Trans!T32</f>
        <v>579.29017071863564</v>
      </c>
      <c r="AA32" s="82">
        <f>[1]KP_Trans!U32</f>
        <v>579.14923747670844</v>
      </c>
      <c r="AB32" s="82">
        <f>[1]KP_Trans!V32</f>
        <v>585.74153200967078</v>
      </c>
      <c r="AC32" s="82">
        <f>[1]KP_Trans!W32</f>
        <v>593.87969300119164</v>
      </c>
      <c r="AD32" s="82">
        <f>[1]KP_Trans!X32</f>
        <v>611.66804680311157</v>
      </c>
      <c r="AE32" s="82">
        <f>[1]KP_Trans!Y32</f>
        <v>622.87380250661136</v>
      </c>
      <c r="AF32" s="82">
        <f>[1]KP_Trans!Z32</f>
        <v>655.43598028542362</v>
      </c>
      <c r="AG32" s="82">
        <f>[1]KP_Trans!AA32</f>
        <v>684.09329213004276</v>
      </c>
      <c r="AH32" s="82">
        <f>[1]KP_Trans!AB32</f>
        <v>661.47022587807703</v>
      </c>
      <c r="AI32" s="82">
        <f>[1]KP_Trans!AC32</f>
        <v>685.36012957826631</v>
      </c>
      <c r="AJ32" s="82">
        <f>[1]KP_Trans!AD32</f>
        <v>701.20619656332235</v>
      </c>
      <c r="AK32" s="82">
        <f>[1]KP_Trans!AE32</f>
        <v>713.58758856396787</v>
      </c>
      <c r="AL32" s="82">
        <f>[1]KP_Trans!AF32</f>
        <v>730.85695262198806</v>
      </c>
      <c r="AM32" s="82">
        <f>[1]KP_Trans!AG32</f>
        <v>760.61295359862982</v>
      </c>
      <c r="AN32" s="82">
        <f>[1]KP_Trans!AH32</f>
        <v>785.97066914872391</v>
      </c>
      <c r="AO32" s="82">
        <f>[1]KP_Trans!AI32</f>
        <v>777.96075209988169</v>
      </c>
      <c r="AP32" s="82">
        <f>[1]KP_Trans!AJ32</f>
        <v>768.19554422002193</v>
      </c>
      <c r="AQ32" s="82">
        <f>[1]KP_Trans!AK32</f>
        <v>765.15046729840719</v>
      </c>
      <c r="AR32" s="82">
        <f>[1]KP_Trans!AL32</f>
        <v>749.38481590653294</v>
      </c>
      <c r="AS32" s="82">
        <f>[1]KP_Trans!AM32</f>
        <v>742.20562652960928</v>
      </c>
      <c r="AT32" s="82">
        <f>[1]KP_Trans!AN32</f>
        <v>726.79634744417433</v>
      </c>
      <c r="AU32" s="82">
        <f>[1]KP_Trans!AO32</f>
        <v>734.21213661783838</v>
      </c>
      <c r="AV32" s="82">
        <f>[1]KP_Trans!AP32</f>
        <v>737.31579541418409</v>
      </c>
      <c r="AW32" s="82">
        <f>[1]KP_Trans!AQ32</f>
        <v>736.71748345856111</v>
      </c>
      <c r="AX32" s="82">
        <f>[1]KP_Trans!AR32</f>
        <v>736.12533349351793</v>
      </c>
      <c r="AY32" s="82">
        <f>[1]KP_Trans!AS32</f>
        <v>764.43756572349685</v>
      </c>
      <c r="AZ32" s="82">
        <f>[1]KP_Trans!AT32</f>
        <v>772.93854716470139</v>
      </c>
      <c r="BA32" s="82">
        <f>[1]KP_Trans!AU32</f>
        <v>771.16333593241995</v>
      </c>
      <c r="BB32" s="82">
        <f>[1]KP_Trans!AV32</f>
        <v>774.13036839704102</v>
      </c>
      <c r="BC32" s="82">
        <f>[1]KP_Trans!AW32</f>
        <v>783.37228615942024</v>
      </c>
      <c r="BD32" s="82">
        <f>[1]KP_Trans!AX32</f>
        <v>784.39657412758913</v>
      </c>
      <c r="BE32" s="82">
        <f>[1]KP_Trans!AY32</f>
        <v>778.29090025627829</v>
      </c>
      <c r="BF32" s="82">
        <f>[1]KP_Trans!AZ32</f>
        <v>780.53920631618109</v>
      </c>
      <c r="BG32" s="82">
        <f>[1]KP_Trans!BA32</f>
        <v>791.54084594376673</v>
      </c>
      <c r="BH32" s="82">
        <f>[1]KP_Trans!BB32</f>
        <v>801.50673395526189</v>
      </c>
      <c r="BI32" s="82">
        <f>[1]KP_Trans!BC32</f>
        <v>807.20281562549121</v>
      </c>
      <c r="BJ32" s="82">
        <f>[1]KP_Trans!BD32</f>
        <v>818.45985708509352</v>
      </c>
      <c r="BK32" s="82">
        <f>[1]KP_Trans!BE32</f>
        <v>833.43687224311088</v>
      </c>
      <c r="BL32" s="82">
        <f>[1]KP_Trans!BF32</f>
        <v>751.10218392240608</v>
      </c>
      <c r="BM32" s="82">
        <f>[1]KP_Trans!BG32</f>
        <v>750.51804314074525</v>
      </c>
      <c r="BN32" s="88"/>
      <c r="BO32" s="113"/>
      <c r="BP32" s="113"/>
    </row>
    <row r="33" spans="1:68" s="121" customFormat="1" ht="23.1" customHeight="1" x14ac:dyDescent="0.2">
      <c r="A33" s="160" t="s">
        <v>59</v>
      </c>
      <c r="B33" s="81">
        <f t="shared" si="50"/>
        <v>815.5913196698358</v>
      </c>
      <c r="C33" s="78">
        <f t="shared" si="51"/>
        <v>838.56054539878824</v>
      </c>
      <c r="D33" s="78">
        <f t="shared" si="12"/>
        <v>866.74265060919765</v>
      </c>
      <c r="E33" s="78">
        <f t="shared" si="27"/>
        <v>891.35028039126757</v>
      </c>
      <c r="F33" s="79">
        <f t="shared" si="13"/>
        <v>916.42165820221078</v>
      </c>
      <c r="G33" s="82"/>
      <c r="H33" s="161"/>
      <c r="I33" s="82"/>
      <c r="J33" s="82"/>
      <c r="K33" s="82">
        <f>[1]KP_Trans!E33</f>
        <v>176.80749646898971</v>
      </c>
      <c r="L33" s="82">
        <f>[1]KP_Trans!F33</f>
        <v>178.50890486088659</v>
      </c>
      <c r="M33" s="82">
        <f>[1]KP_Trans!G33</f>
        <v>180.32658507888979</v>
      </c>
      <c r="N33" s="82">
        <f>[1]KP_Trans!H33</f>
        <v>182.2645908915253</v>
      </c>
      <c r="O33" s="82">
        <f>[1]KP_Trans!I33</f>
        <v>184.36768305136445</v>
      </c>
      <c r="P33" s="82">
        <f>[1]KP_Trans!J33</f>
        <v>186.25156943614988</v>
      </c>
      <c r="Q33" s="82">
        <f>[1]KP_Trans!K33</f>
        <v>187.86556433770971</v>
      </c>
      <c r="R33" s="82">
        <f>[1]KP_Trans!L33</f>
        <v>189.19982563241726</v>
      </c>
      <c r="S33" s="82">
        <f>[1]KP_Trans!M33</f>
        <v>190.26807907423728</v>
      </c>
      <c r="T33" s="82">
        <f>[1]KP_Trans!N33</f>
        <v>191.28093669949939</v>
      </c>
      <c r="U33" s="82">
        <f>[1]KP_Trans!O33</f>
        <v>192.21200516300487</v>
      </c>
      <c r="V33" s="82">
        <f>[1]KP_Trans!P33</f>
        <v>193.05881805032024</v>
      </c>
      <c r="W33" s="82">
        <f>[1]KP_Trans!Q33</f>
        <v>193.84542478545509</v>
      </c>
      <c r="X33" s="82">
        <f>[1]KP_Trans!R33</f>
        <v>194.6847621786732</v>
      </c>
      <c r="Y33" s="82">
        <f>[1]KP_Trans!S33</f>
        <v>195.55145800889113</v>
      </c>
      <c r="Z33" s="82">
        <f>[1]KP_Trans!T33</f>
        <v>196.44705890585357</v>
      </c>
      <c r="AA33" s="82">
        <f>[1]KP_Trans!U33</f>
        <v>197.3974877430706</v>
      </c>
      <c r="AB33" s="82">
        <f>[1]KP_Trans!V33</f>
        <v>198.48217442971838</v>
      </c>
      <c r="AC33" s="82">
        <f>[1]KP_Trans!W33</f>
        <v>199.68084715966123</v>
      </c>
      <c r="AD33" s="82">
        <f>[1]KP_Trans!X33</f>
        <v>200.99795160675899</v>
      </c>
      <c r="AE33" s="82">
        <f>[1]KP_Trans!Y33</f>
        <v>202.4613862425652</v>
      </c>
      <c r="AF33" s="82">
        <f>[1]KP_Trans!Z33</f>
        <v>204.89069592358425</v>
      </c>
      <c r="AG33" s="82">
        <f>[1]KP_Trans!AA33</f>
        <v>208.2956634350171</v>
      </c>
      <c r="AH33" s="82">
        <f>[1]KP_Trans!AB33</f>
        <v>199.94357406866925</v>
      </c>
      <c r="AI33" s="82">
        <f>[1]KP_Trans!AC33</f>
        <v>204.71959953886576</v>
      </c>
      <c r="AJ33" s="82">
        <f>[1]KP_Trans!AD33</f>
        <v>208.61336802856471</v>
      </c>
      <c r="AK33" s="82">
        <f>[1]KP_Trans!AE33</f>
        <v>211.59238244255062</v>
      </c>
      <c r="AL33" s="82">
        <f>[1]KP_Trans!AF33</f>
        <v>213.63519538880706</v>
      </c>
      <c r="AM33" s="82">
        <f>[1]KP_Trans!AG33</f>
        <v>214.72065669275619</v>
      </c>
      <c r="AN33" s="82">
        <f>[1]KP_Trans!AH33</f>
        <v>215.94090175776202</v>
      </c>
      <c r="AO33" s="82">
        <f>[1]KP_Trans!AI33</f>
        <v>217.2933288044382</v>
      </c>
      <c r="AP33" s="82">
        <f>[1]KP_Trans!AJ33</f>
        <v>218.78776335424112</v>
      </c>
      <c r="AQ33" s="82">
        <f>[1]KP_Trans!AK33</f>
        <v>220.43438019352905</v>
      </c>
      <c r="AR33" s="82">
        <f>[1]KP_Trans!AL33</f>
        <v>222.05654252860532</v>
      </c>
      <c r="AS33" s="82">
        <f>[1]KP_Trans!AM33</f>
        <v>223.6472976415796</v>
      </c>
      <c r="AT33" s="82">
        <f>[1]KP_Trans!AN33</f>
        <v>225.21206002755355</v>
      </c>
      <c r="AU33" s="82">
        <f>[1]KP_Trans!AO33</f>
        <v>226.75653483318749</v>
      </c>
      <c r="AV33" s="82">
        <f>[1]KP_Trans!AP33</f>
        <v>228.31576065462701</v>
      </c>
      <c r="AW33" s="82">
        <f>[1]KP_Trans!AQ33</f>
        <v>229.88331210856154</v>
      </c>
      <c r="AX33" s="82">
        <f>[1]KP_Trans!AR33</f>
        <v>231.46605060583479</v>
      </c>
      <c r="AY33" s="82">
        <f>[1]KP_Trans!AS33</f>
        <v>233.07053819364418</v>
      </c>
      <c r="AZ33" s="82">
        <f>[1]KP_Trans!AT33</f>
        <v>234.68186006145453</v>
      </c>
      <c r="BA33" s="82">
        <f>[1]KP_Trans!AU33</f>
        <v>236.29335280643605</v>
      </c>
      <c r="BB33" s="82">
        <f>[1]KP_Trans!AV33</f>
        <v>237.91103298049183</v>
      </c>
      <c r="BC33" s="82">
        <f>[1]KP_Trans!AW33</f>
        <v>239.54152104527051</v>
      </c>
      <c r="BD33" s="82">
        <f>[1]KP_Trans!AX33</f>
        <v>241.17434132573169</v>
      </c>
      <c r="BE33" s="82">
        <f>[1]KP_Trans!AY33</f>
        <v>242.80332072457267</v>
      </c>
      <c r="BF33" s="82">
        <f>[1]KP_Trans!AZ33</f>
        <v>244.43405946082376</v>
      </c>
      <c r="BG33" s="82">
        <f>[1]KP_Trans!BA33</f>
        <v>246.07306049938308</v>
      </c>
      <c r="BH33" s="82">
        <f>[1]KP_Trans!BB33</f>
        <v>247.72380244437471</v>
      </c>
      <c r="BI33" s="82">
        <f>[1]KP_Trans!BC33</f>
        <v>249.44368483969504</v>
      </c>
      <c r="BJ33" s="82">
        <f>[1]KP_Trans!BD33</f>
        <v>251.17531667050756</v>
      </c>
      <c r="BK33" s="82">
        <f>[1]KP_Trans!BE33</f>
        <v>252.86154204903315</v>
      </c>
      <c r="BL33" s="82">
        <f>[1]KP_Trans!BF33</f>
        <v>254.55498725550225</v>
      </c>
      <c r="BM33" s="82">
        <f>[1]KP_Trans!BG33</f>
        <v>254.5549872555022</v>
      </c>
      <c r="BN33" s="88"/>
      <c r="BO33" s="113"/>
      <c r="BP33" s="113"/>
    </row>
    <row r="34" spans="1:68" s="121" customFormat="1" ht="18" customHeight="1" x14ac:dyDescent="0.2">
      <c r="A34" s="161"/>
      <c r="B34" s="81"/>
      <c r="C34" s="78"/>
      <c r="D34" s="78"/>
      <c r="E34" s="78"/>
      <c r="F34" s="79"/>
      <c r="G34" s="82"/>
      <c r="H34" s="161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6"/>
      <c r="BN34" s="88"/>
      <c r="BO34" s="113"/>
      <c r="BP34" s="113"/>
    </row>
    <row r="35" spans="1:68" s="181" customFormat="1" ht="18" customHeight="1" x14ac:dyDescent="0.2">
      <c r="A35" s="195" t="s">
        <v>95</v>
      </c>
      <c r="B35" s="196"/>
      <c r="C35" s="197"/>
      <c r="D35" s="197"/>
      <c r="E35" s="197"/>
      <c r="F35" s="198"/>
      <c r="G35" s="200"/>
      <c r="H35" s="195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86"/>
      <c r="BO35" s="113"/>
      <c r="BP35" s="176"/>
    </row>
    <row r="36" spans="1:68" s="122" customFormat="1" ht="18" customHeight="1" thickBot="1" x14ac:dyDescent="0.25">
      <c r="A36" s="162" t="s">
        <v>19</v>
      </c>
      <c r="B36" s="163">
        <f>SUM(AE36:AH36)</f>
        <v>6129.6818668261149</v>
      </c>
      <c r="C36" s="164">
        <f>SUM(AI36:AL36)</f>
        <v>6735.3050053215184</v>
      </c>
      <c r="D36" s="164">
        <f>SUM(AM36:AP36)</f>
        <v>6880.3569759636757</v>
      </c>
      <c r="E36" s="164">
        <f>SUM(AQ36:AT36)</f>
        <v>7630.6309599406977</v>
      </c>
      <c r="F36" s="165">
        <f>SUM(AU36:AX36)</f>
        <v>7968.0780442839068</v>
      </c>
      <c r="G36" s="164"/>
      <c r="H36" s="162"/>
      <c r="I36" s="164"/>
      <c r="J36" s="164"/>
      <c r="K36" s="164">
        <f>[1]KP_Trans!E34</f>
        <v>985.33465386785565</v>
      </c>
      <c r="L36" s="164">
        <f>[1]KP_Trans!F34</f>
        <v>912.23120728949596</v>
      </c>
      <c r="M36" s="164">
        <f>[1]KP_Trans!G34</f>
        <v>1245.2618516943705</v>
      </c>
      <c r="N36" s="164">
        <f>[1]KP_Trans!H34</f>
        <v>1190.9644337258785</v>
      </c>
      <c r="O36" s="164">
        <f>[1]KP_Trans!I34</f>
        <v>1143.1889881891668</v>
      </c>
      <c r="P36" s="164">
        <f>[1]KP_Trans!J34</f>
        <v>1079.0914768230502</v>
      </c>
      <c r="Q36" s="164">
        <f>[1]KP_Trans!K34</f>
        <v>1079.1662738675623</v>
      </c>
      <c r="R36" s="164">
        <f>[1]KP_Trans!L34</f>
        <v>1088.9353763887575</v>
      </c>
      <c r="S36" s="164">
        <f>[1]KP_Trans!M34</f>
        <v>1154.2728074749125</v>
      </c>
      <c r="T36" s="164">
        <f>[1]KP_Trans!N34</f>
        <v>1241.8601227611716</v>
      </c>
      <c r="U36" s="164">
        <f>[1]KP_Trans!O34</f>
        <v>1294.1425681622218</v>
      </c>
      <c r="V36" s="164">
        <f>[1]KP_Trans!P34</f>
        <v>1223.0525399111143</v>
      </c>
      <c r="W36" s="164">
        <f>[1]KP_Trans!Q34</f>
        <v>1305.1047614455779</v>
      </c>
      <c r="X36" s="164">
        <f>[1]KP_Trans!R34</f>
        <v>1405.6658468680678</v>
      </c>
      <c r="Y36" s="164">
        <f>[1]KP_Trans!S34</f>
        <v>1501.379401341291</v>
      </c>
      <c r="Z36" s="164">
        <f>[1]KP_Trans!T34</f>
        <v>1454.8262761519277</v>
      </c>
      <c r="AA36" s="164">
        <f>[1]KP_Trans!U34</f>
        <v>1407.7158048691524</v>
      </c>
      <c r="AB36" s="164">
        <f>[1]KP_Trans!V34</f>
        <v>1358.8228268377818</v>
      </c>
      <c r="AC36" s="164">
        <f>[1]KP_Trans!W34</f>
        <v>1447.8358129942922</v>
      </c>
      <c r="AD36" s="164">
        <f>[1]KP_Trans!X34</f>
        <v>1489.8857675526831</v>
      </c>
      <c r="AE36" s="164">
        <f>[1]KP_Trans!Y34</f>
        <v>1458.2468846456993</v>
      </c>
      <c r="AF36" s="164">
        <f>[1]KP_Trans!Z34</f>
        <v>1439.4368149213904</v>
      </c>
      <c r="AG36" s="164">
        <f>[1]KP_Trans!AA34</f>
        <v>1636.0730904516752</v>
      </c>
      <c r="AH36" s="164">
        <f>[1]KP_Trans!AB34</f>
        <v>1595.9250768073498</v>
      </c>
      <c r="AI36" s="164">
        <f>[1]KP_Trans!AC34</f>
        <v>1560.7180691483088</v>
      </c>
      <c r="AJ36" s="164">
        <f>[1]KP_Trans!AD34</f>
        <v>1655.6548394849215</v>
      </c>
      <c r="AK36" s="164">
        <f>[1]KP_Trans!AE34</f>
        <v>1710.9485127931098</v>
      </c>
      <c r="AL36" s="164">
        <f>[1]KP_Trans!AF34</f>
        <v>1807.9835838951778</v>
      </c>
      <c r="AM36" s="164">
        <f>[1]KP_Trans!AG34</f>
        <v>1680.2300030064041</v>
      </c>
      <c r="AN36" s="164">
        <f>[1]KP_Trans!AH34</f>
        <v>1737.9189432416222</v>
      </c>
      <c r="AO36" s="164">
        <f>[1]KP_Trans!AI34</f>
        <v>1652.0577222908692</v>
      </c>
      <c r="AP36" s="164">
        <f>[1]KP_Trans!AJ34</f>
        <v>1810.1503074247798</v>
      </c>
      <c r="AQ36" s="164">
        <f>[1]KP_Trans!AK34</f>
        <v>1858.4953256685737</v>
      </c>
      <c r="AR36" s="164">
        <f>[1]KP_Trans!AL34</f>
        <v>1817.9099276545949</v>
      </c>
      <c r="AS36" s="164">
        <f>[1]KP_Trans!AM34</f>
        <v>1948.6598222489488</v>
      </c>
      <c r="AT36" s="164">
        <f>[1]KP_Trans!AN34</f>
        <v>2005.5658843685796</v>
      </c>
      <c r="AU36" s="164">
        <f>[1]KP_Trans!AO34</f>
        <v>1990.958688926185</v>
      </c>
      <c r="AV36" s="164">
        <f>[1]KP_Trans!AP34</f>
        <v>2007.5931959016718</v>
      </c>
      <c r="AW36" s="164">
        <f>[1]KP_Trans!AQ34</f>
        <v>1935.7137445835476</v>
      </c>
      <c r="AX36" s="164">
        <f>[1]KP_Trans!AR34</f>
        <v>2033.8124148725019</v>
      </c>
      <c r="AY36" s="164">
        <f>[1]KP_Trans!AS34</f>
        <v>1980.6567700737207</v>
      </c>
      <c r="AZ36" s="164">
        <f>[1]KP_Trans!AT34</f>
        <v>2074.5756377210723</v>
      </c>
      <c r="BA36" s="164">
        <f>[1]KP_Trans!AU34</f>
        <v>2129.2073065033192</v>
      </c>
      <c r="BB36" s="164">
        <f>[1]KP_Trans!AV34</f>
        <v>2133.0385340589273</v>
      </c>
      <c r="BC36" s="164">
        <f>[1]KP_Trans!AW34</f>
        <v>2190.5987696808834</v>
      </c>
      <c r="BD36" s="164">
        <f>[1]KP_Trans!AX34</f>
        <v>2265.7935849533301</v>
      </c>
      <c r="BE36" s="164">
        <f>[1]KP_Trans!AY34</f>
        <v>2116.5087295913022</v>
      </c>
      <c r="BF36" s="164">
        <f>[1]KP_Trans!AZ34</f>
        <v>1612.2277383684518</v>
      </c>
      <c r="BG36" s="164">
        <f>[1]KP_Trans!BA34</f>
        <v>2155.1448367617058</v>
      </c>
      <c r="BH36" s="164">
        <f>[1]KP_Trans!BB34</f>
        <v>2194.578038142638</v>
      </c>
      <c r="BI36" s="164">
        <f>[1]KP_Trans!BC34</f>
        <v>2038.7289657754352</v>
      </c>
      <c r="BJ36" s="164">
        <f>[1]KP_Trans!BD34</f>
        <v>2308.2033775598538</v>
      </c>
      <c r="BK36" s="164">
        <f>[1]KP_Trans!BE34</f>
        <v>1965.7554976163256</v>
      </c>
      <c r="BL36" s="164">
        <f>[1]KP_Trans!BF34</f>
        <v>2145.0076126061413</v>
      </c>
      <c r="BM36" s="164">
        <f>[1]KP_Trans!BG34</f>
        <v>2208.6551432507804</v>
      </c>
      <c r="BN36" s="192"/>
      <c r="BO36" s="113"/>
      <c r="BP36" s="113"/>
    </row>
    <row r="37" spans="1:68" ht="15" customHeight="1" x14ac:dyDescent="0.2">
      <c r="A37" s="96" t="s">
        <v>50</v>
      </c>
      <c r="B37" s="96"/>
      <c r="C37" s="96"/>
      <c r="D37" s="96"/>
      <c r="E37" s="96"/>
      <c r="F37" s="96"/>
      <c r="G37" s="96"/>
      <c r="H37" s="96"/>
      <c r="I37" s="97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</row>
  </sheetData>
  <mergeCells count="13">
    <mergeCell ref="AC3:AD3"/>
    <mergeCell ref="AM3:AP3"/>
    <mergeCell ref="AQ3:AT3"/>
    <mergeCell ref="I3:J3"/>
    <mergeCell ref="K3:N3"/>
    <mergeCell ref="O3:R3"/>
    <mergeCell ref="S3:V3"/>
    <mergeCell ref="W3:Z3"/>
    <mergeCell ref="BG3:BI3"/>
    <mergeCell ref="BC3:BF3"/>
    <mergeCell ref="AY3:BB3"/>
    <mergeCell ref="AU3:AX3"/>
    <mergeCell ref="BK3:BM3"/>
  </mergeCells>
  <pageMargins left="0.11811023622047245" right="0" top="0.51181102362204722" bottom="0" header="0" footer="0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BL38"/>
  <sheetViews>
    <sheetView showGridLines="0" view="pageBreakPreview" zoomScale="110" zoomScaleSheetLayoutView="110" workbookViewId="0">
      <pane xSplit="18" ySplit="4" topLeftCell="BD23" activePane="bottomRight" state="frozen"/>
      <selection activeCell="AP25" sqref="AP25"/>
      <selection pane="topRight" activeCell="AP25" sqref="AP25"/>
      <selection pane="bottomLeft" activeCell="AP25" sqref="AP25"/>
      <selection pane="bottomRight" activeCell="BL23" sqref="BL23"/>
    </sheetView>
  </sheetViews>
  <sheetFormatPr defaultRowHeight="11.25" x14ac:dyDescent="0.2"/>
  <cols>
    <col min="1" max="1" width="26.28515625" style="106" customWidth="1"/>
    <col min="2" max="2" width="6.42578125" style="106" hidden="1" customWidth="1"/>
    <col min="3" max="3" width="7.5703125" style="106" hidden="1" customWidth="1"/>
    <col min="4" max="4" width="6.42578125" style="106" hidden="1" customWidth="1"/>
    <col min="5" max="5" width="7.140625" style="106" hidden="1" customWidth="1"/>
    <col min="6" max="6" width="2.85546875" style="106" hidden="1" customWidth="1"/>
    <col min="7" max="7" width="4.5703125" style="106" hidden="1" customWidth="1"/>
    <col min="8" max="11" width="5.7109375" style="106" hidden="1" customWidth="1"/>
    <col min="12" max="12" width="2" style="106" hidden="1" customWidth="1"/>
    <col min="13" max="14" width="5.7109375" style="106" hidden="1" customWidth="1"/>
    <col min="15" max="15" width="4.5703125" style="106" hidden="1" customWidth="1"/>
    <col min="16" max="17" width="5.7109375" style="106" hidden="1" customWidth="1"/>
    <col min="18" max="18" width="6.5703125" style="106" hidden="1" customWidth="1"/>
    <col min="19" max="37" width="6.7109375" style="106" hidden="1" customWidth="1"/>
    <col min="38" max="38" width="7.140625" style="106" hidden="1" customWidth="1"/>
    <col min="39" max="39" width="6.7109375" style="106" hidden="1" customWidth="1"/>
    <col min="40" max="40" width="6.42578125" style="106" hidden="1" customWidth="1"/>
    <col min="41" max="41" width="6.7109375" style="106" hidden="1" customWidth="1"/>
    <col min="42" max="42" width="7.140625" style="106" hidden="1" customWidth="1"/>
    <col min="43" max="43" width="5.42578125" style="106" customWidth="1"/>
    <col min="44" max="47" width="6.140625" style="106" customWidth="1"/>
    <col min="48" max="48" width="6.140625" style="153" customWidth="1"/>
    <col min="49" max="49" width="6.5703125" style="153" customWidth="1"/>
    <col min="50" max="52" width="7.140625" style="153" customWidth="1"/>
    <col min="53" max="53" width="7.5703125" style="106" customWidth="1"/>
    <col min="54" max="55" width="7.140625" style="153" customWidth="1"/>
    <col min="56" max="56" width="6.85546875" style="106" customWidth="1"/>
    <col min="57" max="57" width="6.7109375" style="106" customWidth="1"/>
    <col min="58" max="59" width="6.7109375" style="106" bestFit="1" customWidth="1"/>
    <col min="60" max="60" width="6.7109375" style="106" customWidth="1"/>
    <col min="61" max="61" width="7.5703125" style="106" customWidth="1"/>
    <col min="62" max="16384" width="9.140625" style="106"/>
  </cols>
  <sheetData>
    <row r="1" spans="1:64" s="109" customFormat="1" ht="15.75" customHeight="1" x14ac:dyDescent="0.2">
      <c r="AP1" s="137" t="s">
        <v>143</v>
      </c>
      <c r="AQ1" s="137" t="s">
        <v>143</v>
      </c>
      <c r="AV1" s="152"/>
      <c r="AW1" s="152"/>
      <c r="AX1" s="152"/>
      <c r="AY1" s="152"/>
      <c r="AZ1" s="152"/>
      <c r="BB1" s="152"/>
      <c r="BC1" s="152"/>
    </row>
    <row r="2" spans="1:64" ht="2.25" customHeight="1" thickBot="1" x14ac:dyDescent="0.25">
      <c r="H2" s="106" t="s">
        <v>20</v>
      </c>
      <c r="I2" s="106" t="s">
        <v>21</v>
      </c>
      <c r="J2" s="106" t="s">
        <v>22</v>
      </c>
      <c r="K2" s="106" t="s">
        <v>23</v>
      </c>
      <c r="L2" s="106" t="s">
        <v>24</v>
      </c>
      <c r="M2" s="106" t="s">
        <v>25</v>
      </c>
      <c r="N2" s="106" t="s">
        <v>26</v>
      </c>
      <c r="O2" s="106" t="s">
        <v>27</v>
      </c>
      <c r="P2" s="106" t="s">
        <v>28</v>
      </c>
      <c r="Q2" s="106" t="s">
        <v>29</v>
      </c>
      <c r="R2" s="106" t="s">
        <v>30</v>
      </c>
      <c r="S2" s="106" t="s">
        <v>31</v>
      </c>
      <c r="T2" s="106" t="s">
        <v>32</v>
      </c>
      <c r="U2" s="106" t="s">
        <v>33</v>
      </c>
      <c r="V2" s="106" t="s">
        <v>34</v>
      </c>
      <c r="W2" s="106" t="s">
        <v>35</v>
      </c>
      <c r="X2" s="106" t="s">
        <v>36</v>
      </c>
      <c r="Y2" s="106" t="s">
        <v>37</v>
      </c>
      <c r="Z2" s="106" t="s">
        <v>38</v>
      </c>
      <c r="AA2" s="106" t="s">
        <v>39</v>
      </c>
      <c r="AB2" s="106" t="s">
        <v>40</v>
      </c>
      <c r="AC2" s="106" t="s">
        <v>41</v>
      </c>
      <c r="AD2" s="106" t="s">
        <v>42</v>
      </c>
      <c r="AE2" s="106" t="s">
        <v>43</v>
      </c>
      <c r="AF2" s="106" t="s">
        <v>44</v>
      </c>
      <c r="AG2" s="106" t="s">
        <v>45</v>
      </c>
      <c r="AH2" s="106" t="s">
        <v>51</v>
      </c>
      <c r="AI2" s="106" t="s">
        <v>73</v>
      </c>
      <c r="AJ2" s="106" t="s">
        <v>74</v>
      </c>
      <c r="AK2" s="106" t="s">
        <v>75</v>
      </c>
      <c r="AL2" s="106" t="s">
        <v>78</v>
      </c>
    </row>
    <row r="3" spans="1:64" s="99" customFormat="1" ht="12" customHeight="1" x14ac:dyDescent="0.2">
      <c r="A3" s="167"/>
      <c r="B3" s="167"/>
      <c r="C3" s="167"/>
      <c r="D3" s="167"/>
      <c r="E3" s="167"/>
      <c r="F3" s="167"/>
      <c r="G3" s="167"/>
      <c r="H3" s="222" t="s">
        <v>67</v>
      </c>
      <c r="I3" s="222"/>
      <c r="J3" s="222" t="s">
        <v>66</v>
      </c>
      <c r="K3" s="222"/>
      <c r="L3" s="222"/>
      <c r="M3" s="222"/>
      <c r="N3" s="222" t="s">
        <v>60</v>
      </c>
      <c r="O3" s="222"/>
      <c r="P3" s="222"/>
      <c r="Q3" s="222"/>
      <c r="R3" s="222" t="s">
        <v>61</v>
      </c>
      <c r="S3" s="222"/>
      <c r="T3" s="222"/>
      <c r="U3" s="222"/>
      <c r="V3" s="222" t="s">
        <v>62</v>
      </c>
      <c r="W3" s="222"/>
      <c r="X3" s="222"/>
      <c r="Y3" s="222"/>
      <c r="Z3" s="168" t="s">
        <v>63</v>
      </c>
      <c r="AA3" s="168"/>
      <c r="AB3" s="168" t="s">
        <v>63</v>
      </c>
      <c r="AC3" s="168"/>
      <c r="AD3" s="168" t="s">
        <v>64</v>
      </c>
      <c r="AE3" s="168" t="s">
        <v>64</v>
      </c>
      <c r="AF3" s="168"/>
      <c r="AG3" s="168" t="s">
        <v>64</v>
      </c>
      <c r="AH3" s="168" t="s">
        <v>65</v>
      </c>
      <c r="AI3" s="168" t="s">
        <v>65</v>
      </c>
      <c r="AJ3" s="168"/>
      <c r="AK3" s="168"/>
      <c r="AL3" s="222" t="s">
        <v>77</v>
      </c>
      <c r="AM3" s="222"/>
      <c r="AN3" s="222"/>
      <c r="AO3" s="222"/>
      <c r="AP3" s="222" t="s">
        <v>80</v>
      </c>
      <c r="AQ3" s="222"/>
      <c r="AR3" s="222"/>
      <c r="AS3" s="222"/>
      <c r="AT3" s="222" t="s">
        <v>92</v>
      </c>
      <c r="AU3" s="222"/>
      <c r="AV3" s="222"/>
      <c r="AW3" s="222"/>
      <c r="AX3" s="222" t="s">
        <v>135</v>
      </c>
      <c r="AY3" s="222"/>
      <c r="AZ3" s="222"/>
      <c r="BA3" s="222"/>
      <c r="BB3" s="222" t="s">
        <v>137</v>
      </c>
      <c r="BC3" s="222"/>
      <c r="BD3" s="222"/>
      <c r="BE3" s="222"/>
      <c r="BF3" s="222" t="s">
        <v>138</v>
      </c>
      <c r="BG3" s="222"/>
      <c r="BH3" s="222"/>
      <c r="BI3" s="222"/>
      <c r="BJ3" s="226" t="s">
        <v>139</v>
      </c>
      <c r="BK3" s="226"/>
      <c r="BL3" s="226"/>
    </row>
    <row r="4" spans="1:64" s="181" customFormat="1" ht="12" customHeight="1" x14ac:dyDescent="0.2">
      <c r="A4" s="102"/>
      <c r="B4" s="189" t="s">
        <v>65</v>
      </c>
      <c r="C4" s="189" t="s">
        <v>77</v>
      </c>
      <c r="D4" s="189" t="s">
        <v>80</v>
      </c>
      <c r="E4" s="189" t="s">
        <v>92</v>
      </c>
      <c r="F4" s="189"/>
      <c r="G4" s="102"/>
      <c r="H4" s="103" t="s">
        <v>48</v>
      </c>
      <c r="I4" s="103" t="s">
        <v>49</v>
      </c>
      <c r="J4" s="103" t="s">
        <v>46</v>
      </c>
      <c r="K4" s="103" t="s">
        <v>47</v>
      </c>
      <c r="L4" s="103" t="s">
        <v>48</v>
      </c>
      <c r="M4" s="103" t="s">
        <v>49</v>
      </c>
      <c r="N4" s="103" t="s">
        <v>46</v>
      </c>
      <c r="O4" s="103" t="s">
        <v>47</v>
      </c>
      <c r="P4" s="103" t="s">
        <v>48</v>
      </c>
      <c r="Q4" s="103" t="s">
        <v>49</v>
      </c>
      <c r="R4" s="103" t="s">
        <v>46</v>
      </c>
      <c r="S4" s="103" t="s">
        <v>47</v>
      </c>
      <c r="T4" s="103" t="s">
        <v>48</v>
      </c>
      <c r="U4" s="103" t="s">
        <v>49</v>
      </c>
      <c r="V4" s="103" t="s">
        <v>46</v>
      </c>
      <c r="W4" s="103" t="s">
        <v>47</v>
      </c>
      <c r="X4" s="103" t="s">
        <v>48</v>
      </c>
      <c r="Y4" s="103" t="s">
        <v>49</v>
      </c>
      <c r="Z4" s="103" t="s">
        <v>46</v>
      </c>
      <c r="AA4" s="103" t="s">
        <v>47</v>
      </c>
      <c r="AB4" s="103" t="s">
        <v>48</v>
      </c>
      <c r="AC4" s="103" t="s">
        <v>49</v>
      </c>
      <c r="AD4" s="103" t="s">
        <v>46</v>
      </c>
      <c r="AE4" s="103" t="s">
        <v>47</v>
      </c>
      <c r="AF4" s="103" t="s">
        <v>48</v>
      </c>
      <c r="AG4" s="103" t="s">
        <v>49</v>
      </c>
      <c r="AH4" s="103" t="s">
        <v>46</v>
      </c>
      <c r="AI4" s="103" t="s">
        <v>47</v>
      </c>
      <c r="AJ4" s="103" t="s">
        <v>48</v>
      </c>
      <c r="AK4" s="103" t="s">
        <v>49</v>
      </c>
      <c r="AL4" s="103" t="s">
        <v>46</v>
      </c>
      <c r="AM4" s="103" t="s">
        <v>47</v>
      </c>
      <c r="AN4" s="103" t="s">
        <v>48</v>
      </c>
      <c r="AO4" s="103" t="s">
        <v>49</v>
      </c>
      <c r="AP4" s="103" t="s">
        <v>46</v>
      </c>
      <c r="AQ4" s="103" t="s">
        <v>47</v>
      </c>
      <c r="AR4" s="103" t="s">
        <v>48</v>
      </c>
      <c r="AS4" s="103" t="s">
        <v>49</v>
      </c>
      <c r="AT4" s="103" t="s">
        <v>46</v>
      </c>
      <c r="AU4" s="103" t="s">
        <v>47</v>
      </c>
      <c r="AV4" s="103" t="s">
        <v>48</v>
      </c>
      <c r="AW4" s="103" t="s">
        <v>49</v>
      </c>
      <c r="AX4" s="103" t="s">
        <v>46</v>
      </c>
      <c r="AY4" s="103" t="s">
        <v>47</v>
      </c>
      <c r="AZ4" s="103" t="s">
        <v>48</v>
      </c>
      <c r="BA4" s="103" t="s">
        <v>49</v>
      </c>
      <c r="BB4" s="103" t="s">
        <v>46</v>
      </c>
      <c r="BC4" s="103" t="s">
        <v>47</v>
      </c>
      <c r="BD4" s="103" t="s">
        <v>48</v>
      </c>
      <c r="BE4" s="103" t="s">
        <v>49</v>
      </c>
      <c r="BF4" s="103" t="s">
        <v>46</v>
      </c>
      <c r="BG4" s="103" t="s">
        <v>47</v>
      </c>
      <c r="BH4" s="103" t="s">
        <v>48</v>
      </c>
      <c r="BI4" s="103" t="s">
        <v>49</v>
      </c>
      <c r="BJ4" s="103" t="s">
        <v>46</v>
      </c>
      <c r="BK4" s="103" t="s">
        <v>47</v>
      </c>
      <c r="BL4" s="103" t="s">
        <v>48</v>
      </c>
    </row>
    <row r="5" spans="1:64" s="113" customFormat="1" ht="18" customHeight="1" x14ac:dyDescent="0.2">
      <c r="A5" s="85" t="s">
        <v>97</v>
      </c>
      <c r="B5" s="85">
        <f>(Original_VA!C5/Original_VA!B5-1)*100</f>
        <v>5.9528576831111124</v>
      </c>
      <c r="C5" s="85">
        <f>(Original_VA!D5/Original_VA!C5-1)*100</f>
        <v>3.7978325787297651</v>
      </c>
      <c r="D5" s="85">
        <f>(Original_VA!E5/Original_VA!D5-1)*100</f>
        <v>3.1314055178335076</v>
      </c>
      <c r="E5" s="85">
        <f>(Original_VA!F5/Original_VA!E5-1)*100</f>
        <v>6.303923780934273</v>
      </c>
      <c r="F5" s="85"/>
      <c r="G5" s="85"/>
      <c r="H5" s="86"/>
      <c r="I5" s="86"/>
      <c r="J5" s="86"/>
      <c r="K5" s="86"/>
      <c r="L5" s="138" t="e">
        <f>(Original_VA!M5/Original_VA!I5-1)*100</f>
        <v>#DIV/0!</v>
      </c>
      <c r="M5" s="138" t="e">
        <f>(Original_VA!N5/Original_VA!J5-1)*100</f>
        <v>#DIV/0!</v>
      </c>
      <c r="N5" s="138">
        <f>(Original_VA!O5/Original_VA!K5-1)*100</f>
        <v>33.681925960050954</v>
      </c>
      <c r="O5" s="138">
        <f>(Original_VA!P5/Original_VA!L5-1)*100</f>
        <v>37.282919619431134</v>
      </c>
      <c r="P5" s="138">
        <f>(Original_VA!Q5/Original_VA!M5-1)*100</f>
        <v>39.817801953777732</v>
      </c>
      <c r="Q5" s="138">
        <f>(Original_VA!R5/Original_VA!N5-1)*100</f>
        <v>29.405428846835324</v>
      </c>
      <c r="R5" s="138">
        <f>(Original_VA!S5/Original_VA!O5-1)*100</f>
        <v>10.035369146313599</v>
      </c>
      <c r="S5" s="138">
        <f>(Original_VA!T5/Original_VA!P5-1)*100</f>
        <v>12.214235212758574</v>
      </c>
      <c r="T5" s="138">
        <f>(Original_VA!U5/Original_VA!Q5-1)*100</f>
        <v>8.3374112365858224</v>
      </c>
      <c r="U5" s="138">
        <f>(Original_VA!V5/Original_VA!R5-1)*100</f>
        <v>2.422651092716821</v>
      </c>
      <c r="V5" s="138">
        <f>(Original_VA!W5/Original_VA!S5-1)*100</f>
        <v>5.7961622080374919</v>
      </c>
      <c r="W5" s="138">
        <f>(Original_VA!X5/Original_VA!T5-1)*100</f>
        <v>0.11904094711374658</v>
      </c>
      <c r="X5" s="138">
        <f>(Original_VA!Y5/Original_VA!U5-1)*100</f>
        <v>0.97052835635476065</v>
      </c>
      <c r="Y5" s="138">
        <f>(Original_VA!Z5/Original_VA!V5-1)*100</f>
        <v>5.0130108672390206</v>
      </c>
      <c r="Z5" s="138">
        <f>(Original_VA!AA5/Original_VA!W5-1)*100</f>
        <v>6.1969315539416314</v>
      </c>
      <c r="AA5" s="138">
        <f>(Original_VA!AB5/Original_VA!X5-1)*100</f>
        <v>3.5503109369106944</v>
      </c>
      <c r="AB5" s="138">
        <f>(Original_VA!AC5/Original_VA!Y5-1)*100</f>
        <v>0.73371385625495833</v>
      </c>
      <c r="AC5" s="138">
        <f>(Original_VA!AD5/Original_VA!Z5-1)*100</f>
        <v>-2.1836278698264988</v>
      </c>
      <c r="AD5" s="138">
        <f>(Original_VA!AE5/Original_VA!AA5-1)*100</f>
        <v>-1.9813166117753966</v>
      </c>
      <c r="AE5" s="138">
        <f>(Original_VA!AF5/Original_VA!AB5-1)*100</f>
        <v>0.96964331106954571</v>
      </c>
      <c r="AF5" s="138">
        <f>(Original_VA!AG5/Original_VA!AC5-1)*100</f>
        <v>6.4631760454623377</v>
      </c>
      <c r="AG5" s="138">
        <f>(Original_VA!AH5/Original_VA!AD5-1)*100</f>
        <v>13.296308730067263</v>
      </c>
      <c r="AH5" s="138">
        <f>(Original_VA!AI5/Original_VA!AE5-1)*100</f>
        <v>3.3617184076486506</v>
      </c>
      <c r="AI5" s="138">
        <f>(Original_VA!AJ5/Original_VA!AF5-1)*100</f>
        <v>11.291839754626022</v>
      </c>
      <c r="AJ5" s="138">
        <f>(Original_VA!AK5/Original_VA!AG5-1)*100</f>
        <v>5.9088288719861826</v>
      </c>
      <c r="AK5" s="138">
        <f>(Original_VA!AL5/Original_VA!AH5-1)*100</f>
        <v>3.816356166696222</v>
      </c>
      <c r="AL5" s="138">
        <f>(Original_VA!AM5/Original_VA!AI5-1)*100</f>
        <v>8.5340939507371427</v>
      </c>
      <c r="AM5" s="138">
        <f>(Original_VA!AN5/Original_VA!AJ5-1)*100</f>
        <v>5.9223184771719506</v>
      </c>
      <c r="AN5" s="138">
        <f>(Original_VA!AO5/Original_VA!AK5-1)*100</f>
        <v>0.91184250790319332</v>
      </c>
      <c r="AO5" s="138">
        <f>(Original_VA!AP5/Original_VA!AL5-1)*100</f>
        <v>-0.41175946707050493</v>
      </c>
      <c r="AP5" s="138">
        <f>(Original_VA!AQ5/Original_VA!AM5-1)*100</f>
        <v>-0.27555358511158756</v>
      </c>
      <c r="AQ5" s="138">
        <f>(Original_VA!AR5/Original_VA!AN5-1)*100</f>
        <v>0.4939793720516894</v>
      </c>
      <c r="AR5" s="138">
        <f>(Original_VA!AS5/Original_VA!AO5-1)*100</f>
        <v>6.7509065132471013</v>
      </c>
      <c r="AS5" s="138">
        <f>(Original_VA!AT5/Original_VA!AP5-1)*100</f>
        <v>6.2074290127762666</v>
      </c>
      <c r="AT5" s="138">
        <f>(Original_VA!AU5/Original_VA!AQ5-1)*100</f>
        <v>7.7522079819512646</v>
      </c>
      <c r="AU5" s="138">
        <f>(Original_VA!AV5/Original_VA!AR5-1)*100</f>
        <v>6.5134954214983942</v>
      </c>
      <c r="AV5" s="138">
        <f>(Original_VA!AW5/Original_VA!AS5-1)*100</f>
        <v>5.3547110588737956</v>
      </c>
      <c r="AW5" s="138">
        <f>(Original_VA!AX5/Original_VA!AT5-1)*100</f>
        <v>5.4901092139863605</v>
      </c>
      <c r="AX5" s="138">
        <f>(Original_VA!AY5/Original_VA!AU5-1)*100</f>
        <v>5.4549098610505942</v>
      </c>
      <c r="AY5" s="138">
        <f>(Original_VA!AZ5/Original_VA!AV5-1)*100</f>
        <v>5.6793576526266154</v>
      </c>
      <c r="AZ5" s="138">
        <f>(Original_VA!BA5/Original_VA!AW5-1)*100</f>
        <v>7.6951722220884422</v>
      </c>
      <c r="BA5" s="138">
        <f>(Original_VA!BB5/Original_VA!AX5-1)*100</f>
        <v>7.0361958187075135</v>
      </c>
      <c r="BB5" s="138">
        <f>(Original_VA!BC5/Original_VA!AY5-1)*100</f>
        <v>7.7693455833404146</v>
      </c>
      <c r="BC5" s="138">
        <f>(Original_VA!BD5/Original_VA!AZ5-1)*100</f>
        <v>8.7166117453428615</v>
      </c>
      <c r="BD5" s="138">
        <f>(Original_VA!BE5/Original_VA!BA5-1)*100</f>
        <v>0.87384078057297643</v>
      </c>
      <c r="BE5" s="138">
        <f>(Original_VA!BF5/Original_VA!BB5-1)*100</f>
        <v>-5.7839797898984191</v>
      </c>
      <c r="BF5" s="138">
        <f>(Original_VA!BG5/Original_VA!BC5-1)*100</f>
        <v>-0.51354221561323854</v>
      </c>
      <c r="BG5" s="138">
        <f>(Original_VA!BH5/Original_VA!BD5-1)*100</f>
        <v>-0.26419591451906088</v>
      </c>
      <c r="BH5" s="138">
        <f>(Original_VA!BI5/Original_VA!BE5-1)*100</f>
        <v>3.0387069969152636</v>
      </c>
      <c r="BI5" s="138">
        <f>(Original_VA!BJ5/Original_VA!BF5-1)*100</f>
        <v>13.265225558107652</v>
      </c>
      <c r="BJ5" s="138">
        <f>(Original_VA!BK5/Original_VA!BG5-1)*100</f>
        <v>3.4972829765537394</v>
      </c>
      <c r="BK5" s="138">
        <f>(Original_VA!BL5/Original_VA!BH5-1)*100</f>
        <v>7.6314926540746786</v>
      </c>
      <c r="BL5" s="138">
        <f>(Original_VA!BM5/Original_VA!BI5-1)*100</f>
        <v>5.9174549069550775</v>
      </c>
    </row>
    <row r="6" spans="1:64" s="176" customFormat="1" ht="17.100000000000001" customHeight="1" x14ac:dyDescent="0.2">
      <c r="A6" s="191" t="s">
        <v>96</v>
      </c>
      <c r="B6" s="191">
        <f>(Original_VA!C6/Original_VA!B6-1)*100</f>
        <v>2.3044043809026027</v>
      </c>
      <c r="C6" s="191">
        <f>(Original_VA!D6/Original_VA!C6-1)*100</f>
        <v>2.9161633324926051</v>
      </c>
      <c r="D6" s="191">
        <f>(Original_VA!E6/Original_VA!D6-1)*100</f>
        <v>2.7580747895113999</v>
      </c>
      <c r="E6" s="191">
        <f>(Original_VA!F6/Original_VA!E6-1)*100</f>
        <v>4.3891829038134267</v>
      </c>
      <c r="F6" s="191"/>
      <c r="G6" s="191"/>
      <c r="H6" s="192"/>
      <c r="I6" s="192"/>
      <c r="J6" s="192"/>
      <c r="K6" s="192"/>
      <c r="L6" s="202" t="e">
        <f>(Original_VA!M6/Original_VA!I6-1)*100</f>
        <v>#DIV/0!</v>
      </c>
      <c r="M6" s="202" t="e">
        <f>(Original_VA!N6/Original_VA!J6-1)*100</f>
        <v>#DIV/0!</v>
      </c>
      <c r="N6" s="202">
        <f>(Original_VA!O6/Original_VA!K6-1)*100</f>
        <v>5.6520848909286103</v>
      </c>
      <c r="O6" s="202">
        <f>(Original_VA!P6/Original_VA!L6-1)*100</f>
        <v>3.9533224540365453</v>
      </c>
      <c r="P6" s="202">
        <f>(Original_VA!Q6/Original_VA!M6-1)*100</f>
        <v>0.61198439606702237</v>
      </c>
      <c r="Q6" s="202">
        <f>(Original_VA!R6/Original_VA!N6-1)*100</f>
        <v>-0.62094571462064652</v>
      </c>
      <c r="R6" s="202">
        <f>(Original_VA!S6/Original_VA!O6-1)*100</f>
        <v>1.9224934165025687</v>
      </c>
      <c r="S6" s="202">
        <f>(Original_VA!T6/Original_VA!P6-1)*100</f>
        <v>3.5056599907507646</v>
      </c>
      <c r="T6" s="202">
        <f>(Original_VA!U6/Original_VA!Q6-1)*100</f>
        <v>7.1660588891641508</v>
      </c>
      <c r="U6" s="202">
        <f>(Original_VA!V6/Original_VA!R6-1)*100</f>
        <v>-0.37995918629508685</v>
      </c>
      <c r="V6" s="202">
        <f>(Original_VA!W6/Original_VA!S6-1)*100</f>
        <v>12.329675839030486</v>
      </c>
      <c r="W6" s="202">
        <f>(Original_VA!X6/Original_VA!T6-1)*100</f>
        <v>0.43305835051399288</v>
      </c>
      <c r="X6" s="202">
        <f>(Original_VA!Y6/Original_VA!U6-1)*100</f>
        <v>-7.5044649119357265</v>
      </c>
      <c r="Y6" s="202">
        <f>(Original_VA!Z6/Original_VA!V6-1)*100</f>
        <v>-7.1547797326845908</v>
      </c>
      <c r="Z6" s="202">
        <f>(Original_VA!AA6/Original_VA!W6-1)*100</f>
        <v>5.1077138124293153</v>
      </c>
      <c r="AA6" s="202">
        <f>(Original_VA!AB6/Original_VA!X6-1)*100</f>
        <v>9.1315617354137402E-2</v>
      </c>
      <c r="AB6" s="202">
        <f>(Original_VA!AC6/Original_VA!Y6-1)*100</f>
        <v>4.3019478865083061</v>
      </c>
      <c r="AC6" s="202">
        <f>(Original_VA!AD6/Original_VA!Z6-1)*100</f>
        <v>-5.7643581220883195</v>
      </c>
      <c r="AD6" s="202">
        <f>(Original_VA!AE6/Original_VA!AA6-1)*100</f>
        <v>0.32542864544369277</v>
      </c>
      <c r="AE6" s="202">
        <f>(Original_VA!AF6/Original_VA!AB6-1)*100</f>
        <v>0.80916139887166061</v>
      </c>
      <c r="AF6" s="202">
        <f>(Original_VA!AG6/Original_VA!AC6-1)*100</f>
        <v>-0.75159884792875831</v>
      </c>
      <c r="AG6" s="202">
        <f>(Original_VA!AH6/Original_VA!AD6-1)*100</f>
        <v>11.844753111623895</v>
      </c>
      <c r="AH6" s="202">
        <f>(Original_VA!AI6/Original_VA!AE6-1)*100</f>
        <v>-6.1759795379056293</v>
      </c>
      <c r="AI6" s="202">
        <f>(Original_VA!AJ6/Original_VA!AF6-1)*100</f>
        <v>10.279110069531484</v>
      </c>
      <c r="AJ6" s="202">
        <f>(Original_VA!AK6/Original_VA!AG6-1)*100</f>
        <v>5.7804484616275964</v>
      </c>
      <c r="AK6" s="202">
        <f>(Original_VA!AL6/Original_VA!AH6-1)*100</f>
        <v>4.5487510729549818</v>
      </c>
      <c r="AL6" s="202">
        <f>(Original_VA!AM6/Original_VA!AI6-1)*100</f>
        <v>1.6905639108503623</v>
      </c>
      <c r="AM6" s="202">
        <f>(Original_VA!AN6/Original_VA!AJ6-1)*100</f>
        <v>0.56192680775908332</v>
      </c>
      <c r="AN6" s="202">
        <f>(Original_VA!AO6/Original_VA!AK6-1)*100</f>
        <v>9.7632209975104125</v>
      </c>
      <c r="AO6" s="202">
        <f>(Original_VA!AP6/Original_VA!AL6-1)*100</f>
        <v>1.1776609711086072</v>
      </c>
      <c r="AP6" s="202">
        <f>(Original_VA!AQ6/Original_VA!AM6-1)*100</f>
        <v>1.1661924492389675</v>
      </c>
      <c r="AQ6" s="203">
        <f>(Original_VA!AR6/Original_VA!AN6-1)*100</f>
        <v>3.2207041916941126</v>
      </c>
      <c r="AR6" s="202">
        <f>(Original_VA!AS6/Original_VA!AO6-1)*100</f>
        <v>1.0639443024507367</v>
      </c>
      <c r="AS6" s="202">
        <f>(Original_VA!AT6/Original_VA!AP6-1)*100</f>
        <v>6.1055471421905816</v>
      </c>
      <c r="AT6" s="202">
        <f>(Original_VA!AU6/Original_VA!AQ6-1)*100</f>
        <v>9.6580701397222626</v>
      </c>
      <c r="AU6" s="202">
        <f>(Original_VA!AV6/Original_VA!AR6-1)*100</f>
        <v>1.4793904885311404</v>
      </c>
      <c r="AV6" s="202">
        <f>(Original_VA!AW6/Original_VA!AS6-1)*100</f>
        <v>2.4888795499035332</v>
      </c>
      <c r="AW6" s="202">
        <f>(Original_VA!AX6/Original_VA!AT6-1)*100</f>
        <v>2.0044559126408013</v>
      </c>
      <c r="AX6" s="202">
        <f>(Original_VA!AY6/Original_VA!AU6-1)*100</f>
        <v>2.1713010347029993</v>
      </c>
      <c r="AY6" s="202">
        <f>(Original_VA!AZ6/Original_VA!AV6-1)*100</f>
        <v>3.9639504121346869</v>
      </c>
      <c r="AZ6" s="202">
        <f>(Original_VA!BA6/Original_VA!AW6-1)*100</f>
        <v>7.9792654283654452</v>
      </c>
      <c r="BA6" s="202">
        <f>(Original_VA!BB6/Original_VA!AX6-1)*100</f>
        <v>8.8230026977080378</v>
      </c>
      <c r="BB6" s="202">
        <f>(Original_VA!BC6/Original_VA!AY6-1)*100</f>
        <v>6.0247029167482147</v>
      </c>
      <c r="BC6" s="202">
        <f>(Original_VA!BD6/Original_VA!AZ6-1)*100</f>
        <v>7.9470937677260656</v>
      </c>
      <c r="BD6" s="202">
        <f>(Original_VA!BE6/Original_VA!BA6-1)*100</f>
        <v>-1.3220854189187947</v>
      </c>
      <c r="BE6" s="202">
        <f>(Original_VA!BF6/Original_VA!BB6-1)*100</f>
        <v>5.6544655237087404</v>
      </c>
      <c r="BF6" s="202">
        <f>(Original_VA!BG6/Original_VA!BC6-1)*100</f>
        <v>7.0042899685966109</v>
      </c>
      <c r="BG6" s="202">
        <f>(Original_VA!BH6/Original_VA!BD6-1)*100</f>
        <v>7.3458013917267584</v>
      </c>
      <c r="BH6" s="202">
        <f>(Original_VA!BI6/Original_VA!BE6-1)*100</f>
        <v>0.34788009780566398</v>
      </c>
      <c r="BI6" s="202">
        <f>(Original_VA!BJ6/Original_VA!BF6-1)*100</f>
        <v>0.98792725785850077</v>
      </c>
      <c r="BJ6" s="202">
        <f>(Original_VA!BK6/Original_VA!BG6-1)*100</f>
        <v>4.174014570500062</v>
      </c>
      <c r="BK6" s="202">
        <f>(Original_VA!BL6/Original_VA!BH6-1)*100</f>
        <v>-0.44360860046535056</v>
      </c>
      <c r="BL6" s="202">
        <f>(Original_VA!BM6/Original_VA!BI6-1)*100</f>
        <v>9.2509451215087921</v>
      </c>
    </row>
    <row r="7" spans="1:64" s="121" customFormat="1" ht="17.100000000000001" customHeight="1" x14ac:dyDescent="0.2">
      <c r="A7" s="77" t="s">
        <v>1</v>
      </c>
      <c r="B7" s="116">
        <f>(Original_VA!C7/Original_VA!B7-1)*100</f>
        <v>3.9957005556021441</v>
      </c>
      <c r="C7" s="116">
        <f>(Original_VA!D7/Original_VA!C7-1)*100</f>
        <v>7.938980169867671</v>
      </c>
      <c r="D7" s="116">
        <f>(Original_VA!E7/Original_VA!D7-1)*100</f>
        <v>9.4039298230524935</v>
      </c>
      <c r="E7" s="116">
        <f>(Original_VA!F7/Original_VA!E7-1)*100</f>
        <v>5.9169904117130079</v>
      </c>
      <c r="F7" s="116"/>
      <c r="G7" s="77"/>
      <c r="H7" s="89"/>
      <c r="I7" s="89"/>
      <c r="J7" s="89"/>
      <c r="K7" s="89"/>
      <c r="L7" s="75" t="e">
        <f>(Original_VA!M7/Original_VA!I7-1)*100</f>
        <v>#DIV/0!</v>
      </c>
      <c r="M7" s="75" t="e">
        <f>(Original_VA!N7/Original_VA!J7-1)*100</f>
        <v>#DIV/0!</v>
      </c>
      <c r="N7" s="75">
        <f>(Original_VA!O7/Original_VA!K7-1)*100</f>
        <v>1.512155228229628</v>
      </c>
      <c r="O7" s="75">
        <f>(Original_VA!P7/Original_VA!L7-1)*100</f>
        <v>-15.108247193132362</v>
      </c>
      <c r="P7" s="75">
        <f>(Original_VA!Q7/Original_VA!M7-1)*100</f>
        <v>-31.73312862942733</v>
      </c>
      <c r="Q7" s="75">
        <f>(Original_VA!R7/Original_VA!N7-1)*100</f>
        <v>-0.35061125400738247</v>
      </c>
      <c r="R7" s="75">
        <f>(Original_VA!S7/Original_VA!O7-1)*100</f>
        <v>-7.2665421271289388</v>
      </c>
      <c r="S7" s="75">
        <f>(Original_VA!T7/Original_VA!P7-1)*100</f>
        <v>-8.4606916984934379</v>
      </c>
      <c r="T7" s="75">
        <f>(Original_VA!U7/Original_VA!Q7-1)*100</f>
        <v>35.746082269744448</v>
      </c>
      <c r="U7" s="75">
        <f>(Original_VA!V7/Original_VA!R7-1)*100</f>
        <v>-17.186272935748647</v>
      </c>
      <c r="V7" s="75">
        <f>(Original_VA!W7/Original_VA!S7-1)*100</f>
        <v>33.596914975699256</v>
      </c>
      <c r="W7" s="75">
        <f>(Original_VA!X7/Original_VA!T7-1)*100</f>
        <v>16.144207929852293</v>
      </c>
      <c r="X7" s="75">
        <f>(Original_VA!Y7/Original_VA!U7-1)*100</f>
        <v>-6.6003470027352744</v>
      </c>
      <c r="Y7" s="75">
        <f>(Original_VA!Z7/Original_VA!V7-1)*100</f>
        <v>3.1920230810865258</v>
      </c>
      <c r="Z7" s="75">
        <f>(Original_VA!AA7/Original_VA!W7-1)*100</f>
        <v>-9.3685406002420137</v>
      </c>
      <c r="AA7" s="75">
        <f>(Original_VA!AB7/Original_VA!X7-1)*100</f>
        <v>-3.4573863262274518</v>
      </c>
      <c r="AB7" s="75">
        <f>(Original_VA!AC7/Original_VA!Y7-1)*100</f>
        <v>10.61782501916635</v>
      </c>
      <c r="AC7" s="75">
        <f>(Original_VA!AD7/Original_VA!Z7-1)*100</f>
        <v>1.0134989493120639</v>
      </c>
      <c r="AD7" s="75">
        <f>(Original_VA!AE7/Original_VA!AA7-1)*100</f>
        <v>11.757076570790082</v>
      </c>
      <c r="AE7" s="75">
        <f>(Original_VA!AF7/Original_VA!AB7-1)*100</f>
        <v>7.0214375108389682</v>
      </c>
      <c r="AF7" s="75">
        <f>(Original_VA!AG7/Original_VA!AC7-1)*100</f>
        <v>-8.3418797428798754</v>
      </c>
      <c r="AG7" s="75">
        <f>(Original_VA!AH7/Original_VA!AD7-1)*100</f>
        <v>-10.506782974727324</v>
      </c>
      <c r="AH7" s="75">
        <f>(Original_VA!AI7/Original_VA!AE7-1)*100</f>
        <v>-1.2672927927351529</v>
      </c>
      <c r="AI7" s="75">
        <f>(Original_VA!AJ7/Original_VA!AF7-1)*100</f>
        <v>-9.0972614630139947</v>
      </c>
      <c r="AJ7" s="75">
        <f>(Original_VA!AK7/Original_VA!AG7-1)*100</f>
        <v>13.625886425518207</v>
      </c>
      <c r="AK7" s="75">
        <f>(Original_VA!AL7/Original_VA!AH7-1)*100</f>
        <v>16.207983063333732</v>
      </c>
      <c r="AL7" s="75">
        <f>(Original_VA!AM7/Original_VA!AI7-1)*100</f>
        <v>19.346587704737985</v>
      </c>
      <c r="AM7" s="75">
        <f>(Original_VA!AN7/Original_VA!AJ7-1)*100</f>
        <v>12.841907351649496</v>
      </c>
      <c r="AN7" s="75">
        <f>(Original_VA!AO7/Original_VA!AK7-1)*100</f>
        <v>2.257896869507614</v>
      </c>
      <c r="AO7" s="75">
        <f>(Original_VA!AP7/Original_VA!AL7-1)*100</f>
        <v>-2.1079009078620703</v>
      </c>
      <c r="AP7" s="75">
        <f>(Original_VA!AQ7/Original_VA!AM7-1)*100</f>
        <v>-16.005871432688558</v>
      </c>
      <c r="AQ7" s="75">
        <f>(Original_VA!AR7/Original_VA!AN7-1)*100</f>
        <v>23.753984408931728</v>
      </c>
      <c r="AR7" s="75">
        <f>(Original_VA!AS7/Original_VA!AO7-1)*100</f>
        <v>12.020095449568569</v>
      </c>
      <c r="AS7" s="75">
        <f>(Original_VA!AT7/Original_VA!AP7-1)*100</f>
        <v>19.980716135527189</v>
      </c>
      <c r="AT7" s="75">
        <f>(Original_VA!AU7/Original_VA!AQ7-1)*100</f>
        <v>41.207324629135414</v>
      </c>
      <c r="AU7" s="75">
        <f>(Original_VA!AV7/Original_VA!AR7-1)*100</f>
        <v>-4.0582940939991481</v>
      </c>
      <c r="AV7" s="75">
        <f>(Original_VA!AW7/Original_VA!AS7-1)*100</f>
        <v>2.0567177560674388</v>
      </c>
      <c r="AW7" s="75">
        <f>(Original_VA!AX7/Original_VA!AT7-1)*100</f>
        <v>-7.7176607743695396</v>
      </c>
      <c r="AX7" s="75">
        <f>(Original_VA!AY7/Original_VA!AU7-1)*100</f>
        <v>-0.40189955131878508</v>
      </c>
      <c r="AY7" s="75">
        <f>(Original_VA!AZ7/Original_VA!AV7-1)*100</f>
        <v>6.6100654185968777</v>
      </c>
      <c r="AZ7" s="75">
        <f>(Original_VA!BA7/Original_VA!AW7-1)*100</f>
        <v>2.3522990878234618</v>
      </c>
      <c r="BA7" s="75">
        <f>(Original_VA!BB7/Original_VA!AX7-1)*100</f>
        <v>13.038857473661158</v>
      </c>
      <c r="BB7" s="75">
        <f>(Original_VA!BC7/Original_VA!AY7-1)*100</f>
        <v>2.2605248595209737</v>
      </c>
      <c r="BC7" s="75">
        <f>(Original_VA!BD7/Original_VA!AZ7-1)*100</f>
        <v>8.7417736293750501</v>
      </c>
      <c r="BD7" s="75">
        <f>(Original_VA!BE7/Original_VA!BA7-1)*100</f>
        <v>17.48003215266607</v>
      </c>
      <c r="BE7" s="75">
        <f>(Original_VA!BF7/Original_VA!BB7-1)*100</f>
        <v>-1.8267063568355724E-2</v>
      </c>
      <c r="BF7" s="75">
        <f>(Original_VA!BG7/Original_VA!BC7-1)*100</f>
        <v>8.9208370097707768</v>
      </c>
      <c r="BG7" s="75">
        <f>(Original_VA!BH7/Original_VA!BD7-1)*100</f>
        <v>12.4789852281334</v>
      </c>
      <c r="BH7" s="75">
        <f>(Original_VA!BI7/Original_VA!BE7-1)*100</f>
        <v>11.124083987956723</v>
      </c>
      <c r="BI7" s="75">
        <f>(Original_VA!BJ7/Original_VA!BF7-1)*100</f>
        <v>19.28973864295742</v>
      </c>
      <c r="BJ7" s="75">
        <f>(Original_VA!BK7/Original_VA!BG7-1)*100</f>
        <v>17.631830797567449</v>
      </c>
      <c r="BK7" s="75">
        <f>(Original_VA!BL7/Original_VA!BH7-1)*100</f>
        <v>9.1609867808809309</v>
      </c>
      <c r="BL7" s="75">
        <f>(Original_VA!BM7/Original_VA!BI7-1)*100</f>
        <v>-0.20254372339364446</v>
      </c>
    </row>
    <row r="8" spans="1:64" s="121" customFormat="1" ht="17.100000000000001" customHeight="1" x14ac:dyDescent="0.2">
      <c r="A8" s="77" t="s">
        <v>2</v>
      </c>
      <c r="B8" s="116">
        <f>(Original_VA!C8/Original_VA!B8-1)*100</f>
        <v>2.1958835610921712</v>
      </c>
      <c r="C8" s="116">
        <f>(Original_VA!D8/Original_VA!C8-1)*100</f>
        <v>1.2662342846697872</v>
      </c>
      <c r="D8" s="116">
        <f>(Original_VA!E8/Original_VA!D8-1)*100</f>
        <v>2.2480641291535042</v>
      </c>
      <c r="E8" s="116">
        <f>(Original_VA!F8/Original_VA!E8-1)*100</f>
        <v>8.5502917245409158</v>
      </c>
      <c r="F8" s="116"/>
      <c r="G8" s="77"/>
      <c r="H8" s="89"/>
      <c r="I8" s="89"/>
      <c r="J8" s="89"/>
      <c r="K8" s="89"/>
      <c r="L8" s="75" t="e">
        <f>(Original_VA!M8/Original_VA!I8-1)*100</f>
        <v>#DIV/0!</v>
      </c>
      <c r="M8" s="75" t="e">
        <f>(Original_VA!N8/Original_VA!J8-1)*100</f>
        <v>#DIV/0!</v>
      </c>
      <c r="N8" s="75">
        <f>(Original_VA!O8/Original_VA!K8-1)*100</f>
        <v>7.2807857941771692</v>
      </c>
      <c r="O8" s="75">
        <f>(Original_VA!P8/Original_VA!L8-1)*100</f>
        <v>8.4051255708325492</v>
      </c>
      <c r="P8" s="75">
        <f>(Original_VA!Q8/Original_VA!M8-1)*100</f>
        <v>2.6822972295658554</v>
      </c>
      <c r="Q8" s="75">
        <f>(Original_VA!R8/Original_VA!N8-1)*100</f>
        <v>0.76046192567786886</v>
      </c>
      <c r="R8" s="75">
        <f>(Original_VA!S8/Original_VA!O8-1)*100</f>
        <v>0.75597886979681395</v>
      </c>
      <c r="S8" s="75">
        <f>(Original_VA!T8/Original_VA!P8-1)*100</f>
        <v>1.1325479341793399</v>
      </c>
      <c r="T8" s="75">
        <f>(Original_VA!U8/Original_VA!Q8-1)*100</f>
        <v>3.530090148877818</v>
      </c>
      <c r="U8" s="75">
        <f>(Original_VA!V8/Original_VA!R8-1)*100</f>
        <v>4.2924379414877256</v>
      </c>
      <c r="V8" s="75">
        <f>(Original_VA!W8/Original_VA!S8-1)*100</f>
        <v>8.0825576610005676</v>
      </c>
      <c r="W8" s="75">
        <f>(Original_VA!X8/Original_VA!T8-1)*100</f>
        <v>7.0790303211731409</v>
      </c>
      <c r="X8" s="75">
        <f>(Original_VA!Y8/Original_VA!U8-1)*100</f>
        <v>-13.881935581740523</v>
      </c>
      <c r="Y8" s="75">
        <f>(Original_VA!Z8/Original_VA!V8-1)*100</f>
        <v>-14.319756259869099</v>
      </c>
      <c r="Z8" s="75">
        <f>(Original_VA!AA8/Original_VA!W8-1)*100</f>
        <v>14.813076792096624</v>
      </c>
      <c r="AA8" s="75">
        <f>(Original_VA!AB8/Original_VA!X8-1)*100</f>
        <v>-16.000417935779211</v>
      </c>
      <c r="AB8" s="75">
        <f>(Original_VA!AC8/Original_VA!Y8-1)*100</f>
        <v>-6.4526734261114544</v>
      </c>
      <c r="AC8" s="75">
        <f>(Original_VA!AD8/Original_VA!Z8-1)*100</f>
        <v>-7.5619116215311362</v>
      </c>
      <c r="AD8" s="75">
        <f>(Original_VA!AE8/Original_VA!AA8-1)*100</f>
        <v>-2.4416626881826886</v>
      </c>
      <c r="AE8" s="75">
        <f>(Original_VA!AF8/Original_VA!AB8-1)*100</f>
        <v>-0.388011191332438</v>
      </c>
      <c r="AF8" s="75">
        <f>(Original_VA!AG8/Original_VA!AC8-1)*100</f>
        <v>7.189734481715826</v>
      </c>
      <c r="AG8" s="75">
        <f>(Original_VA!AH8/Original_VA!AD8-1)*100</f>
        <v>15.915093086280319</v>
      </c>
      <c r="AH8" s="75">
        <f>(Original_VA!AI8/Original_VA!AE8-1)*100</f>
        <v>-10.039994692081656</v>
      </c>
      <c r="AI8" s="75">
        <f>(Original_VA!AJ8/Original_VA!AF8-1)*100</f>
        <v>28.100319469195622</v>
      </c>
      <c r="AJ8" s="75">
        <f>(Original_VA!AK8/Original_VA!AG8-1)*100</f>
        <v>5.7937476203500982</v>
      </c>
      <c r="AK8" s="75">
        <f>(Original_VA!AL8/Original_VA!AH8-1)*100</f>
        <v>2.0247556547525525</v>
      </c>
      <c r="AL8" s="75">
        <f>(Original_VA!AM8/Original_VA!AI8-1)*100</f>
        <v>0.59298569261505563</v>
      </c>
      <c r="AM8" s="75">
        <f>(Original_VA!AN8/Original_VA!AJ8-1)*100</f>
        <v>-0.65842328430575359</v>
      </c>
      <c r="AN8" s="75">
        <f>(Original_VA!AO8/Original_VA!AK8-1)*100</f>
        <v>6.4938969547094549</v>
      </c>
      <c r="AO8" s="75">
        <f>(Original_VA!AP8/Original_VA!AL8-1)*100</f>
        <v>0.94464278065884422</v>
      </c>
      <c r="AP8" s="75">
        <f>(Original_VA!AQ8/Original_VA!AM8-1)*100</f>
        <v>1.7397012080379692</v>
      </c>
      <c r="AQ8" s="75">
        <f>(Original_VA!AR8/Original_VA!AN8-1)*100</f>
        <v>-3.4985344449255162</v>
      </c>
      <c r="AR8" s="75">
        <f>(Original_VA!AS8/Original_VA!AO8-1)*100</f>
        <v>6.1811376665147355</v>
      </c>
      <c r="AS8" s="75">
        <f>(Original_VA!AT8/Original_VA!AP8-1)*100</f>
        <v>6.4070365733724266</v>
      </c>
      <c r="AT8" s="75">
        <f>(Original_VA!AU8/Original_VA!AQ8-1)*100</f>
        <v>11.744026004141194</v>
      </c>
      <c r="AU8" s="75">
        <f>(Original_VA!AV8/Original_VA!AR8-1)*100</f>
        <v>7.8571845716157718</v>
      </c>
      <c r="AV8" s="75">
        <f>(Original_VA!AW8/Original_VA!AS8-1)*100</f>
        <v>8.5828243333742282</v>
      </c>
      <c r="AW8" s="75">
        <f>(Original_VA!AX8/Original_VA!AT8-1)*100</f>
        <v>3.8182796422645549</v>
      </c>
      <c r="AX8" s="75">
        <f>(Original_VA!AY8/Original_VA!AU8-1)*100</f>
        <v>0.75366335569595488</v>
      </c>
      <c r="AY8" s="75">
        <f>(Original_VA!AZ8/Original_VA!AV8-1)*100</f>
        <v>-2.1349258053851461</v>
      </c>
      <c r="AZ8" s="75">
        <f>(Original_VA!BA8/Original_VA!AW8-1)*100</f>
        <v>3.5212505462149046</v>
      </c>
      <c r="BA8" s="75">
        <f>(Original_VA!BB8/Original_VA!AX8-1)*100</f>
        <v>5.4600460135095563</v>
      </c>
      <c r="BB8" s="75">
        <f>(Original_VA!BC8/Original_VA!AY8-1)*100</f>
        <v>4.721356531735732</v>
      </c>
      <c r="BC8" s="75">
        <f>(Original_VA!BD8/Original_VA!AZ8-1)*100</f>
        <v>8.454104517129668</v>
      </c>
      <c r="BD8" s="75">
        <f>(Original_VA!BE8/Original_VA!BA8-1)*100</f>
        <v>-11.244628307426286</v>
      </c>
      <c r="BE8" s="75">
        <f>(Original_VA!BF8/Original_VA!BB8-1)*100</f>
        <v>12.607731148026758</v>
      </c>
      <c r="BF8" s="75">
        <f>(Original_VA!BG8/Original_VA!BC8-1)*100</f>
        <v>11.023344855415562</v>
      </c>
      <c r="BG8" s="75">
        <f>(Original_VA!BH8/Original_VA!BD8-1)*100</f>
        <v>10.4841641744583</v>
      </c>
      <c r="BH8" s="75">
        <f>(Original_VA!BI8/Original_VA!BE8-1)*100</f>
        <v>-8.2855005517500793</v>
      </c>
      <c r="BI8" s="75">
        <f>(Original_VA!BJ8/Original_VA!BF8-1)*100</f>
        <v>-5.4609288038909964</v>
      </c>
      <c r="BJ8" s="75">
        <f>(Original_VA!BK8/Original_VA!BG8-1)*100</f>
        <v>9.0002268638134098E-2</v>
      </c>
      <c r="BK8" s="75">
        <f>(Original_VA!BL8/Original_VA!BH8-1)*100</f>
        <v>-7.7719119444679023</v>
      </c>
      <c r="BL8" s="75">
        <f>(Original_VA!BM8/Original_VA!BI8-1)*100</f>
        <v>9.5232738783992854</v>
      </c>
    </row>
    <row r="9" spans="1:64" s="121" customFormat="1" ht="17.100000000000001" customHeight="1" x14ac:dyDescent="0.2">
      <c r="A9" s="77" t="s">
        <v>3</v>
      </c>
      <c r="B9" s="116">
        <f>(Original_VA!C9/Original_VA!B9-1)*100</f>
        <v>2.9330424400428212</v>
      </c>
      <c r="C9" s="116">
        <f>(Original_VA!D9/Original_VA!C9-1)*100</f>
        <v>2.7787733383830115</v>
      </c>
      <c r="D9" s="116">
        <f>(Original_VA!E9/Original_VA!D9-1)*100</f>
        <v>7.0125461139252332</v>
      </c>
      <c r="E9" s="116">
        <f>(Original_VA!F9/Original_VA!E9-1)*100</f>
        <v>7.1276597102151174</v>
      </c>
      <c r="F9" s="116"/>
      <c r="G9" s="77"/>
      <c r="H9" s="89"/>
      <c r="I9" s="89"/>
      <c r="J9" s="89"/>
      <c r="K9" s="89"/>
      <c r="L9" s="75" t="e">
        <f>(Original_VA!M9/Original_VA!I9-1)*100</f>
        <v>#DIV/0!</v>
      </c>
      <c r="M9" s="75" t="e">
        <f>(Original_VA!N9/Original_VA!J9-1)*100</f>
        <v>#DIV/0!</v>
      </c>
      <c r="N9" s="75">
        <f>(Original_VA!O9/Original_VA!K9-1)*100</f>
        <v>0.94042714065469823</v>
      </c>
      <c r="O9" s="75">
        <f>(Original_VA!P9/Original_VA!L9-1)*100</f>
        <v>2.6371076362835311</v>
      </c>
      <c r="P9" s="75">
        <f>(Original_VA!Q9/Original_VA!M9-1)*100</f>
        <v>3.224411460649601</v>
      </c>
      <c r="Q9" s="75">
        <f>(Original_VA!R9/Original_VA!N9-1)*100</f>
        <v>2.6327722200190307</v>
      </c>
      <c r="R9" s="75">
        <f>(Original_VA!S9/Original_VA!O9-1)*100</f>
        <v>3.3974660345284624</v>
      </c>
      <c r="S9" s="75">
        <f>(Original_VA!T9/Original_VA!P9-1)*100</f>
        <v>2.3389538918839659</v>
      </c>
      <c r="T9" s="75">
        <f>(Original_VA!U9/Original_VA!Q9-1)*100</f>
        <v>1.4956765413614681</v>
      </c>
      <c r="U9" s="75">
        <f>(Original_VA!V9/Original_VA!R9-1)*100</f>
        <v>2.0770411211467943</v>
      </c>
      <c r="V9" s="75">
        <f>(Original_VA!W9/Original_VA!S9-1)*100</f>
        <v>2.3757114352097819</v>
      </c>
      <c r="W9" s="75">
        <f>(Original_VA!X9/Original_VA!T9-1)*100</f>
        <v>2.4730063615654441</v>
      </c>
      <c r="X9" s="75">
        <f>(Original_VA!Y9/Original_VA!U9-1)*100</f>
        <v>2.4625258777986714</v>
      </c>
      <c r="Y9" s="75">
        <f>(Original_VA!Z9/Original_VA!V9-1)*100</f>
        <v>2.0282567366654458</v>
      </c>
      <c r="Z9" s="75">
        <f>(Original_VA!AA9/Original_VA!W9-1)*100</f>
        <v>0.57889561059425443</v>
      </c>
      <c r="AA9" s="75">
        <f>(Original_VA!AB9/Original_VA!X9-1)*100</f>
        <v>-0.50298228502354547</v>
      </c>
      <c r="AB9" s="75">
        <f>(Original_VA!AC9/Original_VA!Y9-1)*100</f>
        <v>5.1923414397408996</v>
      </c>
      <c r="AC9" s="75">
        <f>(Original_VA!AD9/Original_VA!Z9-1)*100</f>
        <v>4.6244734939604681</v>
      </c>
      <c r="AD9" s="75">
        <f>(Original_VA!AE9/Original_VA!AA9-1)*100</f>
        <v>5.2753135196709655</v>
      </c>
      <c r="AE9" s="75">
        <f>(Original_VA!AF9/Original_VA!AB9-1)*100</f>
        <v>6.4672803462173523</v>
      </c>
      <c r="AF9" s="75">
        <f>(Original_VA!AG9/Original_VA!AC9-1)*100</f>
        <v>-0.47031964950989824</v>
      </c>
      <c r="AG9" s="75">
        <f>(Original_VA!AH9/Original_VA!AD9-1)*100</f>
        <v>7.4276774329340434E-2</v>
      </c>
      <c r="AH9" s="75">
        <f>(Original_VA!AI9/Original_VA!AE9-1)*100</f>
        <v>1.86318440489186</v>
      </c>
      <c r="AI9" s="75">
        <f>(Original_VA!AJ9/Original_VA!AF9-1)*100</f>
        <v>2.2191924274827635</v>
      </c>
      <c r="AJ9" s="75">
        <f>(Original_VA!AK9/Original_VA!AG9-1)*100</f>
        <v>3.8682667241706659</v>
      </c>
      <c r="AK9" s="75">
        <f>(Original_VA!AL9/Original_VA!AH9-1)*100</f>
        <v>3.7854511447019679</v>
      </c>
      <c r="AL9" s="75">
        <f>(Original_VA!AM9/Original_VA!AI9-1)*100</f>
        <v>2.2562065273675547</v>
      </c>
      <c r="AM9" s="75">
        <f>(Original_VA!AN9/Original_VA!AJ9-1)*100</f>
        <v>2.1085294318791137</v>
      </c>
      <c r="AN9" s="75">
        <f>(Original_VA!AO9/Original_VA!AK9-1)*100</f>
        <v>2.2982237286836904</v>
      </c>
      <c r="AO9" s="75">
        <f>(Original_VA!AP9/Original_VA!AL9-1)*100</f>
        <v>4.434040323149957</v>
      </c>
      <c r="AP9" s="75">
        <f>(Original_VA!AQ9/Original_VA!AM9-1)*100</f>
        <v>5.6220482597959087</v>
      </c>
      <c r="AQ9" s="75">
        <f>(Original_VA!AR9/Original_VA!AN9-1)*100</f>
        <v>7.3369167478355868</v>
      </c>
      <c r="AR9" s="75">
        <f>(Original_VA!AS9/Original_VA!AO9-1)*100</f>
        <v>8.0046059451562854</v>
      </c>
      <c r="AS9" s="75">
        <f>(Original_VA!AT9/Original_VA!AP9-1)*100</f>
        <v>7.0651603088320192</v>
      </c>
      <c r="AT9" s="75">
        <f>(Original_VA!AU9/Original_VA!AQ9-1)*100</f>
        <v>8.1876806436872229</v>
      </c>
      <c r="AU9" s="75">
        <f>(Original_VA!AV9/Original_VA!AR9-1)*100</f>
        <v>6.6571788379411689</v>
      </c>
      <c r="AV9" s="75">
        <f>(Original_VA!AW9/Original_VA!AS9-1)*100</f>
        <v>7.0290355701467133</v>
      </c>
      <c r="AW9" s="75">
        <f>(Original_VA!AX9/Original_VA!AT9-1)*100</f>
        <v>6.6751142727338619</v>
      </c>
      <c r="AX9" s="75">
        <f>(Original_VA!AY9/Original_VA!AU9-1)*100</f>
        <v>6.5874288385722179</v>
      </c>
      <c r="AY9" s="75">
        <f>(Original_VA!AZ9/Original_VA!AV9-1)*100</f>
        <v>7.6771397982269951</v>
      </c>
      <c r="AZ9" s="75">
        <f>(Original_VA!BA9/Original_VA!AW9-1)*100</f>
        <v>7.0289540509158588</v>
      </c>
      <c r="BA9" s="75">
        <f>(Original_VA!BB9/Original_VA!AX9-1)*100</f>
        <v>8.0659227730262693</v>
      </c>
      <c r="BB9" s="75">
        <f>(Original_VA!BC9/Original_VA!AY9-1)*100</f>
        <v>7.8270240672761782</v>
      </c>
      <c r="BC9" s="75">
        <f>(Original_VA!BD9/Original_VA!AZ9-1)*100</f>
        <v>7.8691188250100463</v>
      </c>
      <c r="BD9" s="75">
        <f>(Original_VA!BE9/Original_VA!BA9-1)*100</f>
        <v>8.2357653219846441</v>
      </c>
      <c r="BE9" s="75">
        <f>(Original_VA!BF9/Original_VA!BB9-1)*100</f>
        <v>7.6559805161254824</v>
      </c>
      <c r="BF9" s="75">
        <f>(Original_VA!BG9/Original_VA!BC9-1)*100</f>
        <v>7.547153273979057</v>
      </c>
      <c r="BG9" s="75">
        <f>(Original_VA!BH9/Original_VA!BD9-1)*100</f>
        <v>7.5738441948287605</v>
      </c>
      <c r="BH9" s="75">
        <f>(Original_VA!BI9/Original_VA!BE9-1)*100</f>
        <v>7.7064519387947339</v>
      </c>
      <c r="BI9" s="75">
        <f>(Original_VA!BJ9/Original_VA!BF9-1)*100</f>
        <v>8.3151320780943561</v>
      </c>
      <c r="BJ9" s="75">
        <f>(Original_VA!BK9/Original_VA!BG9-1)*100</f>
        <v>8.3638017174678438</v>
      </c>
      <c r="BK9" s="75">
        <f>(Original_VA!BL9/Original_VA!BH9-1)*100</f>
        <v>8.2427300488257416</v>
      </c>
      <c r="BL9" s="75">
        <f>(Original_VA!BM9/Original_VA!BI9-1)*100</f>
        <v>8.173863644558498</v>
      </c>
    </row>
    <row r="10" spans="1:64" s="121" customFormat="1" ht="17.100000000000001" customHeight="1" x14ac:dyDescent="0.2">
      <c r="A10" s="77" t="s">
        <v>4</v>
      </c>
      <c r="B10" s="116">
        <f>(Original_VA!C10/Original_VA!B10-1)*100</f>
        <v>17.623475676474577</v>
      </c>
      <c r="C10" s="116">
        <f>(Original_VA!D10/Original_VA!C10-1)*100</f>
        <v>-4.6053936763445265</v>
      </c>
      <c r="D10" s="116">
        <f>(Original_VA!E10/Original_VA!D10-1)*100</f>
        <v>3.7961726290189457</v>
      </c>
      <c r="E10" s="116">
        <f>(Original_VA!F10/Original_VA!E10-1)*100</f>
        <v>-0.36611784279908521</v>
      </c>
      <c r="F10" s="116"/>
      <c r="G10" s="77"/>
      <c r="H10" s="89"/>
      <c r="I10" s="89"/>
      <c r="J10" s="89"/>
      <c r="K10" s="89"/>
      <c r="L10" s="75" t="e">
        <f>(Original_VA!M10/Original_VA!I10-1)*100</f>
        <v>#DIV/0!</v>
      </c>
      <c r="M10" s="75" t="e">
        <f>(Original_VA!N10/Original_VA!J10-1)*100</f>
        <v>#DIV/0!</v>
      </c>
      <c r="N10" s="75">
        <f>(Original_VA!O10/Original_VA!K10-1)*100</f>
        <v>-0.38087418383022653</v>
      </c>
      <c r="O10" s="75">
        <f>(Original_VA!P10/Original_VA!L10-1)*100</f>
        <v>0.68031215524835265</v>
      </c>
      <c r="P10" s="75">
        <f>(Original_VA!Q10/Original_VA!M10-1)*100</f>
        <v>12.761896359446023</v>
      </c>
      <c r="Q10" s="75">
        <f>(Original_VA!R10/Original_VA!N10-1)*100</f>
        <v>13.904347151299801</v>
      </c>
      <c r="R10" s="75">
        <f>(Original_VA!S10/Original_VA!O10-1)*100</f>
        <v>11.277939812657078</v>
      </c>
      <c r="S10" s="75">
        <f>(Original_VA!T10/Original_VA!P10-1)*100</f>
        <v>5.9545105749025495</v>
      </c>
      <c r="T10" s="75">
        <f>(Original_VA!U10/Original_VA!Q10-1)*100</f>
        <v>-1.7997993486583264</v>
      </c>
      <c r="U10" s="75">
        <f>(Original_VA!V10/Original_VA!R10-1)*100</f>
        <v>-6.109046850044642</v>
      </c>
      <c r="V10" s="75">
        <f>(Original_VA!W10/Original_VA!S10-1)*100</f>
        <v>-13.887447001839515</v>
      </c>
      <c r="W10" s="75">
        <f>(Original_VA!X10/Original_VA!T10-1)*100</f>
        <v>-15.721468865722766</v>
      </c>
      <c r="X10" s="75">
        <f>(Original_VA!Y10/Original_VA!U10-1)*100</f>
        <v>-14.970099586940632</v>
      </c>
      <c r="Y10" s="75">
        <f>(Original_VA!Z10/Original_VA!V10-1)*100</f>
        <v>-8.1387593571463519</v>
      </c>
      <c r="Z10" s="75">
        <f>(Original_VA!AA10/Original_VA!W10-1)*100</f>
        <v>5.1340268152833879</v>
      </c>
      <c r="AA10" s="75">
        <f>(Original_VA!AB10/Original_VA!X10-1)*100</f>
        <v>10.473768064643174</v>
      </c>
      <c r="AB10" s="75">
        <f>(Original_VA!AC10/Original_VA!Y10-1)*100</f>
        <v>9.6090290635923346</v>
      </c>
      <c r="AC10" s="75">
        <f>(Original_VA!AD10/Original_VA!Z10-1)*100</f>
        <v>8.7000897170935954</v>
      </c>
      <c r="AD10" s="75">
        <f>(Original_VA!AE10/Original_VA!AA10-1)*100</f>
        <v>-1.0715101452081432</v>
      </c>
      <c r="AE10" s="75">
        <f>(Original_VA!AF10/Original_VA!AB10-1)*100</f>
        <v>-2.686177195302808</v>
      </c>
      <c r="AF10" s="75">
        <f>(Original_VA!AG10/Original_VA!AC10-1)*100</f>
        <v>-2.158666490568284</v>
      </c>
      <c r="AG10" s="75">
        <f>(Original_VA!AH10/Original_VA!AD10-1)*100</f>
        <v>5.8117435422125441</v>
      </c>
      <c r="AH10" s="75">
        <f>(Original_VA!AI10/Original_VA!AE10-1)*100</f>
        <v>19.153303451210512</v>
      </c>
      <c r="AI10" s="75">
        <f>(Original_VA!AJ10/Original_VA!AF10-1)*100</f>
        <v>21.092398700360704</v>
      </c>
      <c r="AJ10" s="75">
        <f>(Original_VA!AK10/Original_VA!AG10-1)*100</f>
        <v>18.562654725411942</v>
      </c>
      <c r="AK10" s="75">
        <f>(Original_VA!AL10/Original_VA!AH10-1)*100</f>
        <v>13.135212863057678</v>
      </c>
      <c r="AL10" s="75">
        <f>(Original_VA!AM10/Original_VA!AI10-1)*100</f>
        <v>-0.92308340717072168</v>
      </c>
      <c r="AM10" s="75">
        <f>(Original_VA!AN10/Original_VA!AJ10-1)*100</f>
        <v>-6.4246371251952539</v>
      </c>
      <c r="AN10" s="75">
        <f>(Original_VA!AO10/Original_VA!AK10-1)*100</f>
        <v>-8.6396043311987469</v>
      </c>
      <c r="AO10" s="75">
        <f>(Original_VA!AP10/Original_VA!AL10-1)*100</f>
        <v>-6.2793351250662095</v>
      </c>
      <c r="AP10" s="75">
        <f>(Original_VA!AQ10/Original_VA!AM10-1)*100</f>
        <v>1.751763958230157</v>
      </c>
      <c r="AQ10" s="75">
        <f>(Original_VA!AR10/Original_VA!AN10-1)*100</f>
        <v>5.0944301735162068</v>
      </c>
      <c r="AR10" s="75">
        <f>(Original_VA!AS10/Original_VA!AO10-1)*100</f>
        <v>4.9622512212220693</v>
      </c>
      <c r="AS10" s="75">
        <f>(Original_VA!AT10/Original_VA!AP10-1)*100</f>
        <v>5.159122152997031</v>
      </c>
      <c r="AT10" s="75">
        <f>(Original_VA!AU10/Original_VA!AQ10-1)*100</f>
        <v>0.22051769158717427</v>
      </c>
      <c r="AU10" s="75">
        <f>(Original_VA!AV10/Original_VA!AR10-1)*100</f>
        <v>-1.468502867518795</v>
      </c>
      <c r="AV10" s="75">
        <f>(Original_VA!AW10/Original_VA!AS10-1)*100</f>
        <v>-2.0326650378523659</v>
      </c>
      <c r="AW10" s="75">
        <f>(Original_VA!AX10/Original_VA!AT10-1)*100</f>
        <v>0.33900174047518661</v>
      </c>
      <c r="AX10" s="75">
        <f>(Original_VA!AY10/Original_VA!AU10-1)*100</f>
        <v>4.8486364001852911</v>
      </c>
      <c r="AY10" s="75">
        <f>(Original_VA!AZ10/Original_VA!AV10-1)*100</f>
        <v>9.4799717600717806</v>
      </c>
      <c r="AZ10" s="75">
        <f>(Original_VA!BA10/Original_VA!AW10-1)*100</f>
        <v>8.7508193082829635</v>
      </c>
      <c r="BA10" s="75">
        <f>(Original_VA!BB10/Original_VA!AX10-1)*100</f>
        <v>13.558408612149432</v>
      </c>
      <c r="BB10" s="75">
        <f>(Original_VA!BC10/Original_VA!AY10-1)*100</f>
        <v>18.193975611143443</v>
      </c>
      <c r="BC10" s="75">
        <f>(Original_VA!BD10/Original_VA!AZ10-1)*100</f>
        <v>22.419786542580191</v>
      </c>
      <c r="BD10" s="75">
        <f>(Original_VA!BE10/Original_VA!BA10-1)*100</f>
        <v>-1.5178596987923565</v>
      </c>
      <c r="BE10" s="75">
        <f>(Original_VA!BF10/Original_VA!BB10-1)*100</f>
        <v>-15.048873801928275</v>
      </c>
      <c r="BF10" s="75">
        <f>(Original_VA!BG10/Original_VA!BC10-1)*100</f>
        <v>-8.1413113061824092</v>
      </c>
      <c r="BG10" s="75">
        <f>(Original_VA!BH10/Original_VA!BD10-1)*100</f>
        <v>-9.7524779093495653</v>
      </c>
      <c r="BH10" s="75">
        <f>(Original_VA!BI10/Original_VA!BE10-1)*100</f>
        <v>27.728754255913344</v>
      </c>
      <c r="BI10" s="75">
        <f>(Original_VA!BJ10/Original_VA!BF10-1)*100</f>
        <v>18.425356765644274</v>
      </c>
      <c r="BJ10" s="75">
        <f>(Original_VA!BK10/Original_VA!BG10-1)*100</f>
        <v>11.321052848044788</v>
      </c>
      <c r="BK10" s="75">
        <f>(Original_VA!BL10/Original_VA!BH10-1)*100</f>
        <v>7.280279806557588</v>
      </c>
      <c r="BL10" s="75">
        <f>(Original_VA!BM10/Original_VA!BI10-1)*100</f>
        <v>9.2278817124608956</v>
      </c>
    </row>
    <row r="11" spans="1:64" s="121" customFormat="1" ht="17.100000000000001" customHeight="1" x14ac:dyDescent="0.2">
      <c r="A11" s="77" t="s">
        <v>5</v>
      </c>
      <c r="B11" s="116">
        <f>(Original_VA!C11/Original_VA!B11-1)*100</f>
        <v>1.6606621374889441</v>
      </c>
      <c r="C11" s="116">
        <f>(Original_VA!D11/Original_VA!C11-1)*100</f>
        <v>4.7495611305628183</v>
      </c>
      <c r="D11" s="116">
        <f>(Original_VA!E11/Original_VA!D11-1)*100</f>
        <v>3.5049109223100672</v>
      </c>
      <c r="E11" s="116">
        <f>(Original_VA!F11/Original_VA!E11-1)*100</f>
        <v>3.370504550269926</v>
      </c>
      <c r="F11" s="116"/>
      <c r="G11" s="77"/>
      <c r="H11" s="89"/>
      <c r="I11" s="89"/>
      <c r="J11" s="89"/>
      <c r="K11" s="89"/>
      <c r="L11" s="75" t="e">
        <f>(Original_VA!M11/Original_VA!I11-1)*100</f>
        <v>#DIV/0!</v>
      </c>
      <c r="M11" s="75" t="e">
        <f>(Original_VA!N11/Original_VA!J11-1)*100</f>
        <v>#DIV/0!</v>
      </c>
      <c r="N11" s="75">
        <f>(Original_VA!O11/Original_VA!K11-1)*100</f>
        <v>6.0046080428484139</v>
      </c>
      <c r="O11" s="75">
        <f>(Original_VA!P11/Original_VA!L11-1)*100</f>
        <v>13.24132814325154</v>
      </c>
      <c r="P11" s="75">
        <f>(Original_VA!Q11/Original_VA!M11-1)*100</f>
        <v>19.854688971787549</v>
      </c>
      <c r="Q11" s="75">
        <f>(Original_VA!R11/Original_VA!N11-1)*100</f>
        <v>-9.4036878869449119</v>
      </c>
      <c r="R11" s="75">
        <f>(Original_VA!S11/Original_VA!O11-1)*100</f>
        <v>17.650787297817729</v>
      </c>
      <c r="S11" s="75">
        <f>(Original_VA!T11/Original_VA!P11-1)*100</f>
        <v>27.442317547874808</v>
      </c>
      <c r="T11" s="75">
        <f>(Original_VA!U11/Original_VA!Q11-1)*100</f>
        <v>9.4634995393658716</v>
      </c>
      <c r="U11" s="75">
        <f>(Original_VA!V11/Original_VA!R11-1)*100</f>
        <v>-7.8642320229438623</v>
      </c>
      <c r="V11" s="75">
        <f>(Original_VA!W11/Original_VA!S11-1)*100</f>
        <v>43.783540817105091</v>
      </c>
      <c r="W11" s="75">
        <f>(Original_VA!X11/Original_VA!T11-1)*100</f>
        <v>-31.045320407826082</v>
      </c>
      <c r="X11" s="75">
        <f>(Original_VA!Y11/Original_VA!U11-1)*100</f>
        <v>-8.114409750643425</v>
      </c>
      <c r="Y11" s="75">
        <f>(Original_VA!Z11/Original_VA!V11-1)*100</f>
        <v>2.2368058228456222</v>
      </c>
      <c r="Z11" s="75">
        <f>(Original_VA!AA11/Original_VA!W11-1)*100</f>
        <v>-29.069877124923003</v>
      </c>
      <c r="AA11" s="75">
        <f>(Original_VA!AB11/Original_VA!X11-1)*100</f>
        <v>78.741157453144339</v>
      </c>
      <c r="AB11" s="75">
        <f>(Original_VA!AC11/Original_VA!Y11-1)*100</f>
        <v>30.437589162456803</v>
      </c>
      <c r="AC11" s="75">
        <f>(Original_VA!AD11/Original_VA!Z11-1)*100</f>
        <v>2.24695594349269</v>
      </c>
      <c r="AD11" s="75">
        <f>(Original_VA!AE11/Original_VA!AA11-1)*100</f>
        <v>11.230655503515941</v>
      </c>
      <c r="AE11" s="75">
        <f>(Original_VA!AF11/Original_VA!AB11-1)*100</f>
        <v>0.22029116168404972</v>
      </c>
      <c r="AF11" s="75">
        <f>(Original_VA!AG11/Original_VA!AC11-1)*100</f>
        <v>-8.3297897900975961</v>
      </c>
      <c r="AG11" s="75">
        <f>(Original_VA!AH11/Original_VA!AD11-1)*100</f>
        <v>13.997524242464788</v>
      </c>
      <c r="AH11" s="75">
        <f>(Original_VA!AI11/Original_VA!AE11-1)*100</f>
        <v>6.1830407143175892</v>
      </c>
      <c r="AI11" s="75">
        <f>(Original_VA!AJ11/Original_VA!AF11-1)*100</f>
        <v>-10.587238847615875</v>
      </c>
      <c r="AJ11" s="75">
        <f>(Original_VA!AK11/Original_VA!AG11-1)*100</f>
        <v>7.2568636900251837</v>
      </c>
      <c r="AK11" s="75">
        <f>(Original_VA!AL11/Original_VA!AH11-1)*100</f>
        <v>6.0751240707863197</v>
      </c>
      <c r="AL11" s="75">
        <f>(Original_VA!AM11/Original_VA!AI11-1)*100</f>
        <v>-5.5940136933996021</v>
      </c>
      <c r="AM11" s="75">
        <f>(Original_VA!AN11/Original_VA!AJ11-1)*100</f>
        <v>-3.8304130344323006</v>
      </c>
      <c r="AN11" s="75">
        <f>(Original_VA!AO11/Original_VA!AK11-1)*100</f>
        <v>29.110827490586956</v>
      </c>
      <c r="AO11" s="75">
        <f>(Original_VA!AP11/Original_VA!AL11-1)*100</f>
        <v>0.22790236169645262</v>
      </c>
      <c r="AP11" s="75">
        <f>(Original_VA!AQ11/Original_VA!AM11-1)*100</f>
        <v>9.1532632344113463</v>
      </c>
      <c r="AQ11" s="75">
        <f>(Original_VA!AR11/Original_VA!AN11-1)*100</f>
        <v>12.326522689216102</v>
      </c>
      <c r="AR11" s="75">
        <f>(Original_VA!AS11/Original_VA!AO11-1)*100</f>
        <v>-13.357367545411215</v>
      </c>
      <c r="AS11" s="75">
        <f>(Original_VA!AT11/Original_VA!AP11-1)*100</f>
        <v>10.724586474611208</v>
      </c>
      <c r="AT11" s="75">
        <f>(Original_VA!AU11/Original_VA!AQ11-1)*100</f>
        <v>3.3000124686532573</v>
      </c>
      <c r="AU11" s="75">
        <f>(Original_VA!AV11/Original_VA!AR11-1)*100</f>
        <v>1.2654397775698767</v>
      </c>
      <c r="AV11" s="75">
        <f>(Original_VA!AW11/Original_VA!AS11-1)*100</f>
        <v>3.6699726537548383</v>
      </c>
      <c r="AW11" s="75">
        <f>(Original_VA!AX11/Original_VA!AT11-1)*100</f>
        <v>5.1762197676136434</v>
      </c>
      <c r="AX11" s="75">
        <f>(Original_VA!AY11/Original_VA!AU11-1)*100</f>
        <v>3.4776801517544476</v>
      </c>
      <c r="AY11" s="75">
        <f>(Original_VA!AZ11/Original_VA!AV11-1)*100</f>
        <v>4.9215976563111496</v>
      </c>
      <c r="AZ11" s="75">
        <f>(Original_VA!BA11/Original_VA!AW11-1)*100</f>
        <v>2.4242359926630819</v>
      </c>
      <c r="BA11" s="75">
        <f>(Original_VA!BB11/Original_VA!AX11-1)*100</f>
        <v>3.6292486530872914</v>
      </c>
      <c r="BB11" s="75">
        <f>(Original_VA!BC11/Original_VA!AY11-1)*100</f>
        <v>4.4664397587605986</v>
      </c>
      <c r="BC11" s="75">
        <f>(Original_VA!BD11/Original_VA!AZ11-1)*100</f>
        <v>6.9005808333148178</v>
      </c>
      <c r="BD11" s="75">
        <f>(Original_VA!BE11/Original_VA!BA11-1)*100</f>
        <v>4.3650613693519968</v>
      </c>
      <c r="BE11" s="75">
        <f>(Original_VA!BF11/Original_VA!BB11-1)*100</f>
        <v>-2.3470145568804557</v>
      </c>
      <c r="BF11" s="75">
        <f>(Original_VA!BG11/Original_VA!BC11-1)*100</f>
        <v>-4.7907781435300052</v>
      </c>
      <c r="BG11" s="75">
        <f>(Original_VA!BH11/Original_VA!BD11-1)*100</f>
        <v>0.48871782599737568</v>
      </c>
      <c r="BH11" s="75">
        <f>(Original_VA!BI11/Original_VA!BE11-1)*100</f>
        <v>6.3963681895579994</v>
      </c>
      <c r="BI11" s="75">
        <f>(Original_VA!BJ11/Original_VA!BF11-1)*100</f>
        <v>9.692290286666827</v>
      </c>
      <c r="BJ11" s="75">
        <f>(Original_VA!BK11/Original_VA!BG11-1)*100</f>
        <v>14.186832190387699</v>
      </c>
      <c r="BK11" s="75">
        <f>(Original_VA!BL11/Original_VA!BH11-1)*100</f>
        <v>9.0672760333611269</v>
      </c>
      <c r="BL11" s="75">
        <f>(Original_VA!BM11/Original_VA!BI11-1)*100</f>
        <v>16.106688302076087</v>
      </c>
    </row>
    <row r="12" spans="1:64" s="121" customFormat="1" ht="17.100000000000001" customHeight="1" x14ac:dyDescent="0.2">
      <c r="A12" s="77" t="s">
        <v>6</v>
      </c>
      <c r="B12" s="116">
        <f>(Original_VA!C12/Original_VA!B12-1)*100</f>
        <v>1.4695055771771548</v>
      </c>
      <c r="C12" s="116">
        <f>(Original_VA!D12/Original_VA!C12-1)*100</f>
        <v>4.8035634793928583</v>
      </c>
      <c r="D12" s="116">
        <f>(Original_VA!E12/Original_VA!D12-1)*100</f>
        <v>-7.7597971973702551</v>
      </c>
      <c r="E12" s="116">
        <f>(Original_VA!F12/Original_VA!E12-1)*100</f>
        <v>-25.190022255392851</v>
      </c>
      <c r="F12" s="116"/>
      <c r="G12" s="77"/>
      <c r="H12" s="89"/>
      <c r="I12" s="89"/>
      <c r="J12" s="89"/>
      <c r="K12" s="89"/>
      <c r="L12" s="75" t="e">
        <f>(Original_VA!M12/Original_VA!I12-1)*100</f>
        <v>#DIV/0!</v>
      </c>
      <c r="M12" s="75" t="e">
        <f>(Original_VA!N12/Original_VA!J12-1)*100</f>
        <v>#DIV/0!</v>
      </c>
      <c r="N12" s="75">
        <f>(Original_VA!O12/Original_VA!K12-1)*100</f>
        <v>1.117187705806022</v>
      </c>
      <c r="O12" s="75">
        <f>(Original_VA!P12/Original_VA!L12-1)*100</f>
        <v>-1.6733789758973661</v>
      </c>
      <c r="P12" s="75">
        <f>(Original_VA!Q12/Original_VA!M12-1)*100</f>
        <v>9.1190239418296404</v>
      </c>
      <c r="Q12" s="75">
        <f>(Original_VA!R12/Original_VA!N12-1)*100</f>
        <v>1.9116535866898543</v>
      </c>
      <c r="R12" s="75">
        <f>(Original_VA!S12/Original_VA!O12-1)*100</f>
        <v>-2.535908747667881</v>
      </c>
      <c r="S12" s="75">
        <f>(Original_VA!T12/Original_VA!P12-1)*100</f>
        <v>-0.1336771415616389</v>
      </c>
      <c r="T12" s="75">
        <f>(Original_VA!U12/Original_VA!Q12-1)*100</f>
        <v>1.4821606116040442</v>
      </c>
      <c r="U12" s="75">
        <f>(Original_VA!V12/Original_VA!R12-1)*100</f>
        <v>-1.6349531945900275</v>
      </c>
      <c r="V12" s="75">
        <f>(Original_VA!W12/Original_VA!S12-1)*100</f>
        <v>0.67051110147318127</v>
      </c>
      <c r="W12" s="75">
        <f>(Original_VA!X12/Original_VA!T12-1)*100</f>
        <v>-0.87824604921303839</v>
      </c>
      <c r="X12" s="75">
        <f>(Original_VA!Y12/Original_VA!U12-1)*100</f>
        <v>4.5526974835640832</v>
      </c>
      <c r="Y12" s="75">
        <f>(Original_VA!Z12/Original_VA!V12-1)*100</f>
        <v>0.60249556363647372</v>
      </c>
      <c r="Z12" s="75">
        <f>(Original_VA!AA12/Original_VA!W12-1)*100</f>
        <v>6.1273979271446732</v>
      </c>
      <c r="AA12" s="75">
        <f>(Original_VA!AB12/Original_VA!X12-1)*100</f>
        <v>6.4110494049284483</v>
      </c>
      <c r="AB12" s="75">
        <f>(Original_VA!AC12/Original_VA!Y12-1)*100</f>
        <v>-0.22785915469485385</v>
      </c>
      <c r="AC12" s="75">
        <f>(Original_VA!AD12/Original_VA!Z12-1)*100</f>
        <v>-26.67060575424658</v>
      </c>
      <c r="AD12" s="75">
        <f>(Original_VA!AE12/Original_VA!AA12-1)*100</f>
        <v>-2.2969749107579873</v>
      </c>
      <c r="AE12" s="75">
        <f>(Original_VA!AF12/Original_VA!AB12-1)*100</f>
        <v>-5.4671050275135968</v>
      </c>
      <c r="AF12" s="75">
        <f>(Original_VA!AG12/Original_VA!AC12-1)*100</f>
        <v>-4.4614128744605459</v>
      </c>
      <c r="AG12" s="75">
        <f>(Original_VA!AH12/Original_VA!AD12-1)*100</f>
        <v>29.15183702954376</v>
      </c>
      <c r="AH12" s="75">
        <f>(Original_VA!AI12/Original_VA!AE12-1)*100</f>
        <v>-2.4165846643478539</v>
      </c>
      <c r="AI12" s="75">
        <f>(Original_VA!AJ12/Original_VA!AF12-1)*100</f>
        <v>3.1099285131952703</v>
      </c>
      <c r="AJ12" s="75">
        <f>(Original_VA!AK12/Original_VA!AG12-1)*100</f>
        <v>-2.1007771181926205</v>
      </c>
      <c r="AK12" s="75">
        <f>(Original_VA!AL12/Original_VA!AH12-1)*100</f>
        <v>7.6568402296999905</v>
      </c>
      <c r="AL12" s="75">
        <f>(Original_VA!AM12/Original_VA!AI12-1)*100</f>
        <v>7.4835962885491769</v>
      </c>
      <c r="AM12" s="75">
        <f>(Original_VA!AN12/Original_VA!AJ12-1)*100</f>
        <v>0.6553735122240667</v>
      </c>
      <c r="AN12" s="75">
        <f>(Original_VA!AO12/Original_VA!AK12-1)*100</f>
        <v>9.1879489683949878</v>
      </c>
      <c r="AO12" s="75">
        <f>(Original_VA!AP12/Original_VA!AL12-1)*100</f>
        <v>2.280648815171582</v>
      </c>
      <c r="AP12" s="75">
        <f>(Original_VA!AQ12/Original_VA!AM12-1)*100</f>
        <v>-4.2094129832876188</v>
      </c>
      <c r="AQ12" s="75">
        <f>(Original_VA!AR12/Original_VA!AN12-1)*100</f>
        <v>-1.9318951665152184</v>
      </c>
      <c r="AR12" s="75">
        <f>(Original_VA!AS12/Original_VA!AO12-1)*100</f>
        <v>-10.108736290539133</v>
      </c>
      <c r="AS12" s="75">
        <f>(Original_VA!AT12/Original_VA!AP12-1)*100</f>
        <v>-14.939104189904118</v>
      </c>
      <c r="AT12" s="75">
        <f>(Original_VA!AU12/Original_VA!AQ12-1)*100</f>
        <v>-24.494701419700259</v>
      </c>
      <c r="AU12" s="75">
        <f>(Original_VA!AV12/Original_VA!AR12-1)*100</f>
        <v>-30.475741604041307</v>
      </c>
      <c r="AV12" s="75">
        <f>(Original_VA!AW12/Original_VA!AS12-1)*100</f>
        <v>-30.973335043598162</v>
      </c>
      <c r="AW12" s="75">
        <f>(Original_VA!AX12/Original_VA!AT12-1)*100</f>
        <v>-13.297414204759828</v>
      </c>
      <c r="AX12" s="75">
        <f>(Original_VA!AY12/Original_VA!AU12-1)*100</f>
        <v>13.539183741522764</v>
      </c>
      <c r="AY12" s="75">
        <f>(Original_VA!AZ12/Original_VA!AV12-1)*100</f>
        <v>36.642343800448614</v>
      </c>
      <c r="AZ12" s="75">
        <f>(Original_VA!BA12/Original_VA!AW12-1)*100</f>
        <v>65.943569828569764</v>
      </c>
      <c r="BA12" s="75">
        <f>(Original_VA!BB12/Original_VA!AX12-1)*100</f>
        <v>43.733881297307839</v>
      </c>
      <c r="BB12" s="75">
        <f>(Original_VA!BC12/Original_VA!AY12-1)*100</f>
        <v>27.009676307785966</v>
      </c>
      <c r="BC12" s="75">
        <f>(Original_VA!BD12/Original_VA!AZ12-1)*100</f>
        <v>6.0276997571701019</v>
      </c>
      <c r="BD12" s="75">
        <f>(Original_VA!BE12/Original_VA!BA12-1)*100</f>
        <v>-9.9640533767654027</v>
      </c>
      <c r="BE12" s="75">
        <f>(Original_VA!BF12/Original_VA!BB12-1)*100</f>
        <v>-15.578750050738311</v>
      </c>
      <c r="BF12" s="75">
        <f>(Original_VA!BG12/Original_VA!BC12-1)*100</f>
        <v>-14.859406101787142</v>
      </c>
      <c r="BG12" s="75">
        <f>(Original_VA!BH12/Original_VA!BD12-1)*100</f>
        <v>-5.0953923546479203</v>
      </c>
      <c r="BH12" s="75">
        <f>(Original_VA!BI12/Original_VA!BE12-1)*100</f>
        <v>-9.2049579266793806</v>
      </c>
      <c r="BI12" s="75">
        <f>(Original_VA!BJ12/Original_VA!BF12-1)*100</f>
        <v>-5.3252520245314905</v>
      </c>
      <c r="BJ12" s="75">
        <f>(Original_VA!BK12/Original_VA!BG12-1)*100</f>
        <v>8.0012452961832459</v>
      </c>
      <c r="BK12" s="75">
        <f>(Original_VA!BL12/Original_VA!BH12-1)*100</f>
        <v>-3.8817095422995607</v>
      </c>
      <c r="BL12" s="75">
        <f>(Original_VA!BM12/Original_VA!BI12-1)*100</f>
        <v>13.746848417718249</v>
      </c>
    </row>
    <row r="13" spans="1:64" s="176" customFormat="1" ht="17.100000000000001" customHeight="1" x14ac:dyDescent="0.2">
      <c r="A13" s="191" t="s">
        <v>93</v>
      </c>
      <c r="B13" s="191">
        <f>(Original_VA!C13/Original_VA!B13-1)*100</f>
        <v>8.9864339774459836</v>
      </c>
      <c r="C13" s="191">
        <f>(Original_VA!D13/Original_VA!C13-1)*100</f>
        <v>3.0081508560998227</v>
      </c>
      <c r="D13" s="191">
        <f>(Original_VA!E13/Original_VA!D13-1)*100</f>
        <v>6.8481014374710991</v>
      </c>
      <c r="E13" s="191">
        <f>(Original_VA!F13/Original_VA!E13-1)*100</f>
        <v>4.8425824895408143</v>
      </c>
      <c r="F13" s="191"/>
      <c r="G13" s="191"/>
      <c r="H13" s="192"/>
      <c r="I13" s="192"/>
      <c r="J13" s="192"/>
      <c r="K13" s="192"/>
      <c r="L13" s="202" t="e">
        <f>(Original_VA!M13/Original_VA!I13-1)*100</f>
        <v>#DIV/0!</v>
      </c>
      <c r="M13" s="202" t="e">
        <f>(Original_VA!N13/Original_VA!J13-1)*100</f>
        <v>#DIV/0!</v>
      </c>
      <c r="N13" s="202">
        <f>(Original_VA!O13/Original_VA!K13-1)*100</f>
        <v>234.94005255149202</v>
      </c>
      <c r="O13" s="202">
        <f>(Original_VA!P13/Original_VA!L13-1)*100</f>
        <v>233.47993814086462</v>
      </c>
      <c r="P13" s="202">
        <f>(Original_VA!Q13/Original_VA!M13-1)*100</f>
        <v>307.32062085223902</v>
      </c>
      <c r="Q13" s="202">
        <f>(Original_VA!R13/Original_VA!N13-1)*100</f>
        <v>169.41415104428393</v>
      </c>
      <c r="R13" s="202">
        <f>(Original_VA!S13/Original_VA!O13-1)*100</f>
        <v>8.1879971925973081</v>
      </c>
      <c r="S13" s="202">
        <f>(Original_VA!T13/Original_VA!P13-1)*100</f>
        <v>16.446237405275333</v>
      </c>
      <c r="T13" s="202">
        <f>(Original_VA!U13/Original_VA!Q13-1)*100</f>
        <v>6.28642018951866</v>
      </c>
      <c r="U13" s="202">
        <f>(Original_VA!V13/Original_VA!R13-1)*100</f>
        <v>7.7506142008750389</v>
      </c>
      <c r="V13" s="202">
        <f>(Original_VA!W13/Original_VA!S13-1)*100</f>
        <v>4.1845500570196092</v>
      </c>
      <c r="W13" s="202">
        <f>(Original_VA!X13/Original_VA!T13-1)*100</f>
        <v>-2.8789905299109964</v>
      </c>
      <c r="X13" s="202">
        <f>(Original_VA!Y13/Original_VA!U13-1)*100</f>
        <v>6.5237090933715658</v>
      </c>
      <c r="Y13" s="202">
        <f>(Original_VA!Z13/Original_VA!V13-1)*100</f>
        <v>4.9942054685961246</v>
      </c>
      <c r="Z13" s="202">
        <f>(Original_VA!AA13/Original_VA!W13-1)*100</f>
        <v>4.3733136636525005</v>
      </c>
      <c r="AA13" s="202">
        <f>(Original_VA!AB13/Original_VA!X13-1)*100</f>
        <v>4.1772251396656079</v>
      </c>
      <c r="AB13" s="202">
        <f>(Original_VA!AC13/Original_VA!Y13-1)*100</f>
        <v>-0.4332666147630837</v>
      </c>
      <c r="AC13" s="202">
        <f>(Original_VA!AD13/Original_VA!Z13-1)*100</f>
        <v>-5.6837682025694836</v>
      </c>
      <c r="AD13" s="202">
        <f>(Original_VA!AE13/Original_VA!AA13-1)*100</f>
        <v>-1.2529777021148658</v>
      </c>
      <c r="AE13" s="202">
        <f>(Original_VA!AF13/Original_VA!AB13-1)*100</f>
        <v>-1.0817054670475557E-2</v>
      </c>
      <c r="AF13" s="202">
        <f>(Original_VA!AG13/Original_VA!AC13-1)*100</f>
        <v>5.0202156048264168</v>
      </c>
      <c r="AG13" s="202">
        <f>(Original_VA!AH13/Original_VA!AD13-1)*100</f>
        <v>15.484694321708981</v>
      </c>
      <c r="AH13" s="202">
        <f>(Original_VA!AI13/Original_VA!AE13-1)*100</f>
        <v>9.3086633308985931</v>
      </c>
      <c r="AI13" s="202">
        <f>(Original_VA!AJ13/Original_VA!AF13-1)*100</f>
        <v>11.692754726321276</v>
      </c>
      <c r="AJ13" s="202">
        <f>(Original_VA!AK13/Original_VA!AG13-1)*100</f>
        <v>7.7465879823324091</v>
      </c>
      <c r="AK13" s="202">
        <f>(Original_VA!AL13/Original_VA!AH13-1)*100</f>
        <v>7.4535392275068224</v>
      </c>
      <c r="AL13" s="202">
        <f>(Original_VA!AM13/Original_VA!AI13-1)*100</f>
        <v>10.786258305944507</v>
      </c>
      <c r="AM13" s="202">
        <f>(Original_VA!AN13/Original_VA!AJ13-1)*100</f>
        <v>7.9399002457612999</v>
      </c>
      <c r="AN13" s="202">
        <f>(Original_VA!AO13/Original_VA!AK13-1)*100</f>
        <v>-3.6250689062134467</v>
      </c>
      <c r="AO13" s="202">
        <f>(Original_VA!AP13/Original_VA!AL13-1)*100</f>
        <v>-2.3035915933320994</v>
      </c>
      <c r="AP13" s="202">
        <f>(Original_VA!AQ13/Original_VA!AM13-1)*100</f>
        <v>-0.64448045961712497</v>
      </c>
      <c r="AQ13" s="202">
        <f>(Original_VA!AR13/Original_VA!AN13-1)*100</f>
        <v>4.5574459801318801</v>
      </c>
      <c r="AR13" s="202">
        <f>(Original_VA!AS13/Original_VA!AO13-1)*100</f>
        <v>16.238848320607424</v>
      </c>
      <c r="AS13" s="202">
        <f>(Original_VA!AT13/Original_VA!AP13-1)*100</f>
        <v>8.0035183348605941</v>
      </c>
      <c r="AT13" s="202">
        <f>(Original_VA!AU13/Original_VA!AQ13-1)*100</f>
        <v>5.6499365538097868</v>
      </c>
      <c r="AU13" s="202">
        <f>(Original_VA!AV13/Original_VA!AR13-1)*100</f>
        <v>2.976859030396084</v>
      </c>
      <c r="AV13" s="202">
        <f>(Original_VA!AW13/Original_VA!AS13-1)*100</f>
        <v>3.1082357293411578</v>
      </c>
      <c r="AW13" s="202">
        <f>(Original_VA!AX13/Original_VA!AT13-1)*100</f>
        <v>7.7365446826792139</v>
      </c>
      <c r="AX13" s="202">
        <f>(Original_VA!AY13/Original_VA!AU13-1)*100</f>
        <v>8.5658557643926159</v>
      </c>
      <c r="AY13" s="202">
        <f>(Original_VA!AZ13/Original_VA!AV13-1)*100</f>
        <v>10.220697631553865</v>
      </c>
      <c r="AZ13" s="202">
        <f>(Original_VA!BA13/Original_VA!AW13-1)*100</f>
        <v>9.5031430312925593</v>
      </c>
      <c r="BA13" s="202">
        <f>(Original_VA!BB13/Original_VA!AX13-1)*100</f>
        <v>7.8889414473304553</v>
      </c>
      <c r="BB13" s="202">
        <f>(Original_VA!BC13/Original_VA!AY13-1)*100</f>
        <v>10.814063945560504</v>
      </c>
      <c r="BC13" s="202">
        <f>(Original_VA!BD13/Original_VA!AZ13-1)*100</f>
        <v>10.966704371509417</v>
      </c>
      <c r="BD13" s="202">
        <f>(Original_VA!BE13/Original_VA!BA13-1)*100</f>
        <v>1.8846487065433459</v>
      </c>
      <c r="BE13" s="202">
        <f>(Original_VA!BF13/Original_VA!BB13-1)*100</f>
        <v>-10.099630060340047</v>
      </c>
      <c r="BF13" s="202">
        <f>(Original_VA!BG13/Original_VA!BC13-1)*100</f>
        <v>-2.5942744203466317</v>
      </c>
      <c r="BG13" s="202">
        <f>(Original_VA!BH13/Original_VA!BD13-1)*100</f>
        <v>-2.084683036947621</v>
      </c>
      <c r="BH13" s="202">
        <f>(Original_VA!BI13/Original_VA!BE13-1)*100</f>
        <v>2.971282723126123</v>
      </c>
      <c r="BI13" s="202">
        <f>(Original_VA!BJ13/Original_VA!BF13-1)*100</f>
        <v>17.825403303580202</v>
      </c>
      <c r="BJ13" s="202">
        <f>(Original_VA!BK13/Original_VA!BG13-1)*100</f>
        <v>0.46043823767121239</v>
      </c>
      <c r="BK13" s="202">
        <f>(Original_VA!BL13/Original_VA!BH13-1)*100</f>
        <v>11.920910669238594</v>
      </c>
      <c r="BL13" s="202">
        <f>(Original_VA!BM13/Original_VA!BI13-1)*100</f>
        <v>8.9495112432651514</v>
      </c>
    </row>
    <row r="14" spans="1:64" s="121" customFormat="1" ht="17.100000000000001" customHeight="1" x14ac:dyDescent="0.2">
      <c r="A14" s="77" t="s">
        <v>8</v>
      </c>
      <c r="B14" s="116">
        <f>(Original_VA!C14/Original_VA!B14-1)*100</f>
        <v>18.058674497319792</v>
      </c>
      <c r="C14" s="116">
        <f>(Original_VA!D14/Original_VA!C14-1)*100</f>
        <v>12.424053313175666</v>
      </c>
      <c r="D14" s="116">
        <f>(Original_VA!E14/Original_VA!D14-1)*100</f>
        <v>32.720645908397607</v>
      </c>
      <c r="E14" s="116">
        <f>(Original_VA!F14/Original_VA!E14-1)*100</f>
        <v>-3.9840940985653162</v>
      </c>
      <c r="F14" s="116"/>
      <c r="G14" s="77"/>
      <c r="H14" s="89"/>
      <c r="I14" s="89"/>
      <c r="J14" s="89"/>
      <c r="K14" s="89"/>
      <c r="L14" s="75" t="e">
        <f>(Original_VA!M14/Original_VA!I14-1)*100</f>
        <v>#DIV/0!</v>
      </c>
      <c r="M14" s="75" t="e">
        <f>(Original_VA!N14/Original_VA!J14-1)*100</f>
        <v>#DIV/0!</v>
      </c>
      <c r="N14" s="75">
        <f>(Original_VA!O14/Original_VA!K14-1)*100</f>
        <v>-50.859867631661082</v>
      </c>
      <c r="O14" s="75">
        <f>(Original_VA!P14/Original_VA!L14-1)*100</f>
        <v>-0.26113748040792473</v>
      </c>
      <c r="P14" s="75">
        <f>(Original_VA!Q14/Original_VA!M14-1)*100</f>
        <v>62.988636842550228</v>
      </c>
      <c r="Q14" s="75">
        <f>(Original_VA!R14/Original_VA!N14-1)*100</f>
        <v>81.339845952885014</v>
      </c>
      <c r="R14" s="75">
        <f>(Original_VA!S14/Original_VA!O14-1)*100</f>
        <v>117.22045683452396</v>
      </c>
      <c r="S14" s="75">
        <f>(Original_VA!T14/Original_VA!P14-1)*100</f>
        <v>53.593006814986289</v>
      </c>
      <c r="T14" s="75">
        <f>(Original_VA!U14/Original_VA!Q14-1)*100</f>
        <v>24.095844275567856</v>
      </c>
      <c r="U14" s="75">
        <f>(Original_VA!V14/Original_VA!R14-1)*100</f>
        <v>-27.636696922943294</v>
      </c>
      <c r="V14" s="75">
        <f>(Original_VA!W14/Original_VA!S14-1)*100</f>
        <v>-53.683239512876412</v>
      </c>
      <c r="W14" s="75">
        <f>(Original_VA!X14/Original_VA!T14-1)*100</f>
        <v>-58.203032170370484</v>
      </c>
      <c r="X14" s="75">
        <f>(Original_VA!Y14/Original_VA!U14-1)*100</f>
        <v>5.5349160393110219</v>
      </c>
      <c r="Y14" s="75">
        <f>(Original_VA!Z14/Original_VA!V14-1)*100</f>
        <v>120.47288367219436</v>
      </c>
      <c r="Z14" s="75">
        <f>(Original_VA!AA14/Original_VA!W14-1)*100</f>
        <v>154.63485796813455</v>
      </c>
      <c r="AA14" s="75">
        <f>(Original_VA!AB14/Original_VA!X14-1)*100</f>
        <v>71.483528838621041</v>
      </c>
      <c r="AB14" s="75">
        <f>(Original_VA!AC14/Original_VA!Y14-1)*100</f>
        <v>-6.3715402073463601</v>
      </c>
      <c r="AC14" s="75">
        <f>(Original_VA!AD14/Original_VA!Z14-1)*100</f>
        <v>-38.655307026930586</v>
      </c>
      <c r="AD14" s="75">
        <f>(Original_VA!AE14/Original_VA!AA14-1)*100</f>
        <v>-31.966777751637498</v>
      </c>
      <c r="AE14" s="75">
        <f>(Original_VA!AF14/Original_VA!AB14-1)*100</f>
        <v>-23.607662324706201</v>
      </c>
      <c r="AF14" s="75">
        <f>(Original_VA!AG14/Original_VA!AC14-1)*100</f>
        <v>44.759528655816339</v>
      </c>
      <c r="AG14" s="75">
        <f>(Original_VA!AH14/Original_VA!AD14-1)*100</f>
        <v>34.749706054444076</v>
      </c>
      <c r="AH14" s="75">
        <f>(Original_VA!AI14/Original_VA!AE14-1)*100</f>
        <v>7.070696097761453</v>
      </c>
      <c r="AI14" s="75">
        <f>(Original_VA!AJ14/Original_VA!AF14-1)*100</f>
        <v>87.253974737862478</v>
      </c>
      <c r="AJ14" s="75">
        <f>(Original_VA!AK14/Original_VA!AG14-1)*100</f>
        <v>2.0857482875572986</v>
      </c>
      <c r="AK14" s="75">
        <f>(Original_VA!AL14/Original_VA!AH14-1)*100</f>
        <v>19.253177877450245</v>
      </c>
      <c r="AL14" s="75">
        <f>(Original_VA!AM14/Original_VA!AI14-1)*100</f>
        <v>60.901040040476651</v>
      </c>
      <c r="AM14" s="75">
        <f>(Original_VA!AN14/Original_VA!AJ14-1)*100</f>
        <v>35.142511546549656</v>
      </c>
      <c r="AN14" s="75">
        <f>(Original_VA!AO14/Original_VA!AK14-1)*100</f>
        <v>-6.4363912403226582</v>
      </c>
      <c r="AO14" s="75">
        <f>(Original_VA!AP14/Original_VA!AL14-1)*100</f>
        <v>-12.669580670565928</v>
      </c>
      <c r="AP14" s="75">
        <f>(Original_VA!AQ14/Original_VA!AM14-1)*100</f>
        <v>-0.24891785846823389</v>
      </c>
      <c r="AQ14" s="75">
        <f>(Original_VA!AR14/Original_VA!AN14-1)*100</f>
        <v>27.995186294294626</v>
      </c>
      <c r="AR14" s="75">
        <f>(Original_VA!AS14/Original_VA!AO14-1)*100</f>
        <v>43.010411952203718</v>
      </c>
      <c r="AS14" s="75">
        <f>(Original_VA!AT14/Original_VA!AP14-1)*100</f>
        <v>64.681327604670543</v>
      </c>
      <c r="AT14" s="75">
        <f>(Original_VA!AU14/Original_VA!AQ14-1)*100</f>
        <v>10.993437406340355</v>
      </c>
      <c r="AU14" s="75">
        <f>(Original_VA!AV14/Original_VA!AR14-1)*100</f>
        <v>-15.060436058621086</v>
      </c>
      <c r="AV14" s="75">
        <f>(Original_VA!AW14/Original_VA!AS14-1)*100</f>
        <v>-9.4281729671431549</v>
      </c>
      <c r="AW14" s="75">
        <f>(Original_VA!AX14/Original_VA!AT14-1)*100</f>
        <v>-1.8145582030267504</v>
      </c>
      <c r="AX14" s="75">
        <f>(Original_VA!AY14/Original_VA!AU14-1)*100</f>
        <v>20.234237280297009</v>
      </c>
      <c r="AY14" s="75">
        <f>(Original_VA!AZ14/Original_VA!AV14-1)*100</f>
        <v>12.84205830384979</v>
      </c>
      <c r="AZ14" s="75">
        <f>(Original_VA!BA14/Original_VA!AW14-1)*100</f>
        <v>33.810720167002017</v>
      </c>
      <c r="BA14" s="75">
        <f>(Original_VA!BB14/Original_VA!AX14-1)*100</f>
        <v>3.7499479823646098</v>
      </c>
      <c r="BB14" s="75">
        <f>(Original_VA!BC14/Original_VA!AY14-1)*100</f>
        <v>31.22477359065876</v>
      </c>
      <c r="BC14" s="75">
        <f>(Original_VA!BD14/Original_VA!AZ14-1)*100</f>
        <v>101.40147490413077</v>
      </c>
      <c r="BD14" s="75">
        <f>(Original_VA!BE14/Original_VA!BA14-1)*100</f>
        <v>0.10812428302413579</v>
      </c>
      <c r="BE14" s="75">
        <f>(Original_VA!BF14/Original_VA!BB14-1)*100</f>
        <v>-34.560326013824195</v>
      </c>
      <c r="BF14" s="75">
        <f>(Original_VA!BG14/Original_VA!BC14-1)*100</f>
        <v>26.042656771636508</v>
      </c>
      <c r="BG14" s="75">
        <f>(Original_VA!BH14/Original_VA!BD14-1)*100</f>
        <v>-14.692072553208281</v>
      </c>
      <c r="BH14" s="75">
        <f>(Original_VA!BI14/Original_VA!BE14-1)*100</f>
        <v>-13.654795056106316</v>
      </c>
      <c r="BI14" s="75">
        <f>(Original_VA!BJ14/Original_VA!BF14-1)*100</f>
        <v>50.113960589393727</v>
      </c>
      <c r="BJ14" s="75">
        <f>(Original_VA!BK14/Original_VA!BG14-1)*100</f>
        <v>-46.672434649543717</v>
      </c>
      <c r="BK14" s="75">
        <f>(Original_VA!BL14/Original_VA!BH14-1)*100</f>
        <v>148.49183643592337</v>
      </c>
      <c r="BL14" s="75">
        <f>(Original_VA!BM14/Original_VA!BI14-1)*100</f>
        <v>141.93095246955193</v>
      </c>
    </row>
    <row r="15" spans="1:64" s="121" customFormat="1" ht="17.100000000000001" customHeight="1" x14ac:dyDescent="0.2">
      <c r="A15" s="90" t="s">
        <v>9</v>
      </c>
      <c r="B15" s="116">
        <f>(Original_VA!C15/Original_VA!B15-1)*100</f>
        <v>11.633422393871795</v>
      </c>
      <c r="C15" s="116">
        <f>(Original_VA!D15/Original_VA!C15-1)*100</f>
        <v>0.59506005104073001</v>
      </c>
      <c r="D15" s="116">
        <f>(Original_VA!E15/Original_VA!D15-1)*100</f>
        <v>3.5698101430908347</v>
      </c>
      <c r="E15" s="116">
        <f>(Original_VA!F15/Original_VA!E15-1)*100</f>
        <v>4.6246635755173182</v>
      </c>
      <c r="F15" s="116"/>
      <c r="G15" s="90"/>
      <c r="H15" s="89"/>
      <c r="I15" s="89"/>
      <c r="J15" s="89"/>
      <c r="K15" s="89"/>
      <c r="L15" s="75" t="e">
        <f>(Original_VA!M15/Original_VA!I15-1)*100</f>
        <v>#DIV/0!</v>
      </c>
      <c r="M15" s="75" t="e">
        <f>(Original_VA!N15/Original_VA!J15-1)*100</f>
        <v>#DIV/0!</v>
      </c>
      <c r="N15" s="75" t="e">
        <f>(Original_VA!O15/Original_VA!K15-1)*100</f>
        <v>#DIV/0!</v>
      </c>
      <c r="O15" s="75" t="e">
        <f>(Original_VA!P15/Original_VA!L15-1)*100</f>
        <v>#DIV/0!</v>
      </c>
      <c r="P15" s="75" t="e">
        <f>(Original_VA!Q15/Original_VA!M15-1)*100</f>
        <v>#DIV/0!</v>
      </c>
      <c r="Q15" s="75" t="e">
        <f>(Original_VA!R15/Original_VA!N15-1)*100</f>
        <v>#DIV/0!</v>
      </c>
      <c r="R15" s="75">
        <f>(Original_VA!S15/Original_VA!O15-1)*100</f>
        <v>10.7166105918872</v>
      </c>
      <c r="S15" s="75">
        <f>(Original_VA!T15/Original_VA!P15-1)*100</f>
        <v>20.209226998427312</v>
      </c>
      <c r="T15" s="75">
        <f>(Original_VA!U15/Original_VA!Q15-1)*100</f>
        <v>-1.4805195833953677</v>
      </c>
      <c r="U15" s="75">
        <f>(Original_VA!V15/Original_VA!R15-1)*100</f>
        <v>3.3232818482345383</v>
      </c>
      <c r="V15" s="75">
        <f>(Original_VA!W15/Original_VA!S15-1)*100</f>
        <v>3.6128747272288875</v>
      </c>
      <c r="W15" s="75">
        <f>(Original_VA!X15/Original_VA!T15-1)*100</f>
        <v>-3.9220173496669064</v>
      </c>
      <c r="X15" s="75">
        <f>(Original_VA!Y15/Original_VA!U15-1)*100</f>
        <v>10.295395425274778</v>
      </c>
      <c r="Y15" s="75">
        <f>(Original_VA!Z15/Original_VA!V15-1)*100</f>
        <v>1.3608155293994173</v>
      </c>
      <c r="Z15" s="75">
        <f>(Original_VA!AA15/Original_VA!W15-1)*100</f>
        <v>-2.0484062854921437</v>
      </c>
      <c r="AA15" s="75">
        <f>(Original_VA!AB15/Original_VA!X15-1)*100</f>
        <v>-2.1751471823278745</v>
      </c>
      <c r="AB15" s="75">
        <f>(Original_VA!AC15/Original_VA!Y15-1)*100</f>
        <v>-5.02956002433036</v>
      </c>
      <c r="AC15" s="75">
        <f>(Original_VA!AD15/Original_VA!Z15-1)*100</f>
        <v>-0.47174442142488004</v>
      </c>
      <c r="AD15" s="75">
        <f>(Original_VA!AE15/Original_VA!AA15-1)*100</f>
        <v>-3.2986789368731229</v>
      </c>
      <c r="AE15" s="75">
        <f>(Original_VA!AF15/Original_VA!AB15-1)*100</f>
        <v>-1.1050323328941958</v>
      </c>
      <c r="AF15" s="75">
        <f>(Original_VA!AG15/Original_VA!AC15-1)*100</f>
        <v>4.043302132718507</v>
      </c>
      <c r="AG15" s="75">
        <f>(Original_VA!AH15/Original_VA!AD15-1)*100</f>
        <v>8.8933490892860068</v>
      </c>
      <c r="AH15" s="75">
        <f>(Original_VA!AI15/Original_VA!AE15-1)*100</f>
        <v>14.122382841259906</v>
      </c>
      <c r="AI15" s="75">
        <f>(Original_VA!AJ15/Original_VA!AF15-1)*100</f>
        <v>14.675950677887517</v>
      </c>
      <c r="AJ15" s="75">
        <f>(Original_VA!AK15/Original_VA!AG15-1)*100</f>
        <v>10.200806279826402</v>
      </c>
      <c r="AK15" s="75">
        <f>(Original_VA!AL15/Original_VA!AH15-1)*100</f>
        <v>8.0979339543587372</v>
      </c>
      <c r="AL15" s="75">
        <f>(Original_VA!AM15/Original_VA!AI15-1)*100</f>
        <v>10.635736428449395</v>
      </c>
      <c r="AM15" s="75">
        <f>(Original_VA!AN15/Original_VA!AJ15-1)*100</f>
        <v>6.6934498624351857</v>
      </c>
      <c r="AN15" s="75">
        <f>(Original_VA!AO15/Original_VA!AK15-1)*100</f>
        <v>-10.781929952852431</v>
      </c>
      <c r="AO15" s="75">
        <f>(Original_VA!AP15/Original_VA!AL15-1)*100</f>
        <v>-3.2422825682877798</v>
      </c>
      <c r="AP15" s="75">
        <f>(Original_VA!AQ15/Original_VA!AM15-1)*100</f>
        <v>-5.7686683868682254</v>
      </c>
      <c r="AQ15" s="75">
        <f>(Original_VA!AR15/Original_VA!AN15-1)*100</f>
        <v>-0.17173242926123988</v>
      </c>
      <c r="AR15" s="75">
        <f>(Original_VA!AS15/Original_VA!AO15-1)*100</f>
        <v>19.811281280940985</v>
      </c>
      <c r="AS15" s="75">
        <f>(Original_VA!AT15/Original_VA!AP15-1)*100</f>
        <v>2.5280240765758188</v>
      </c>
      <c r="AT15" s="75">
        <f>(Original_VA!AU15/Original_VA!AQ15-1)*100</f>
        <v>5.4556135639963976</v>
      </c>
      <c r="AU15" s="75">
        <f>(Original_VA!AV15/Original_VA!AR15-1)*100</f>
        <v>4.741434974659775</v>
      </c>
      <c r="AV15" s="75">
        <f>(Original_VA!AW15/Original_VA!AS15-1)*100</f>
        <v>1.5305028678735066</v>
      </c>
      <c r="AW15" s="75">
        <f>(Original_VA!AX15/Original_VA!AT15-1)*100</f>
        <v>7.0147183038832939</v>
      </c>
      <c r="AX15" s="75">
        <f>(Original_VA!AY15/Original_VA!AU15-1)*100</f>
        <v>7.079650753414457</v>
      </c>
      <c r="AY15" s="75">
        <f>(Original_VA!AZ15/Original_VA!AV15-1)*100</f>
        <v>9.3350537744705484</v>
      </c>
      <c r="AZ15" s="75">
        <f>(Original_VA!BA15/Original_VA!AW15-1)*100</f>
        <v>7.3631420739398434</v>
      </c>
      <c r="BA15" s="75">
        <f>(Original_VA!BB15/Original_VA!AX15-1)*100</f>
        <v>7.0038461806550378</v>
      </c>
      <c r="BB15" s="75">
        <f>(Original_VA!BC15/Original_VA!AY15-1)*100</f>
        <v>11.57166791397184</v>
      </c>
      <c r="BC15" s="75">
        <f>(Original_VA!BD15/Original_VA!AZ15-1)*100</f>
        <v>8.639200954559545</v>
      </c>
      <c r="BD15" s="75">
        <f>(Original_VA!BE15/Original_VA!BA15-1)*100</f>
        <v>-1.0186552691029527</v>
      </c>
      <c r="BE15" s="75">
        <f>(Original_VA!BF15/Original_VA!BB15-1)*100</f>
        <v>-13.94974467761334</v>
      </c>
      <c r="BF15" s="75">
        <f>(Original_VA!BG15/Original_VA!BC15-1)*100</f>
        <v>-3.0596032246991367</v>
      </c>
      <c r="BG15" s="75">
        <f>(Original_VA!BH15/Original_VA!BD15-1)*100</f>
        <v>-4.7351169602130261</v>
      </c>
      <c r="BH15" s="75">
        <f>(Original_VA!BI15/Original_VA!BE15-1)*100</f>
        <v>2.2034562775095967</v>
      </c>
      <c r="BI15" s="75">
        <f>(Original_VA!BJ15/Original_VA!BF15-1)*100</f>
        <v>17.785507616079997</v>
      </c>
      <c r="BJ15" s="75">
        <f>(Original_VA!BK15/Original_VA!BG15-1)*100</f>
        <v>-8.5482739887795987</v>
      </c>
      <c r="BK15" s="75">
        <f>(Original_VA!BL15/Original_VA!BH15-1)*100</f>
        <v>2.6090005512556358</v>
      </c>
      <c r="BL15" s="75">
        <f>(Original_VA!BM15/Original_VA!BI15-1)*100</f>
        <v>3.3563904401083144</v>
      </c>
    </row>
    <row r="16" spans="1:64" s="121" customFormat="1" ht="17.100000000000001" customHeight="1" x14ac:dyDescent="0.2">
      <c r="A16" s="90" t="s">
        <v>10</v>
      </c>
      <c r="B16" s="116">
        <f>(Original_VA!C16/Original_VA!B16-1)*100</f>
        <v>5.6880805575367122</v>
      </c>
      <c r="C16" s="116">
        <f>(Original_VA!D16/Original_VA!C16-1)*100</f>
        <v>3.9807544692068486</v>
      </c>
      <c r="D16" s="116">
        <f>(Original_VA!E16/Original_VA!D16-1)*100</f>
        <v>9.7864310035044468</v>
      </c>
      <c r="E16" s="116">
        <f>(Original_VA!F16/Original_VA!E16-1)*100</f>
        <v>5.3830679012504934</v>
      </c>
      <c r="F16" s="116"/>
      <c r="G16" s="90"/>
      <c r="H16" s="89"/>
      <c r="I16" s="89"/>
      <c r="J16" s="89"/>
      <c r="K16" s="89"/>
      <c r="L16" s="75" t="e">
        <f>(Original_VA!M16/Original_VA!I16-1)*100</f>
        <v>#DIV/0!</v>
      </c>
      <c r="M16" s="75" t="e">
        <f>(Original_VA!N16/Original_VA!J16-1)*100</f>
        <v>#DIV/0!</v>
      </c>
      <c r="N16" s="75">
        <f>(Original_VA!O16/Original_VA!K16-1)*100</f>
        <v>22.526607343845594</v>
      </c>
      <c r="O16" s="75">
        <f>(Original_VA!P16/Original_VA!L16-1)*100</f>
        <v>15.871173105544333</v>
      </c>
      <c r="P16" s="75">
        <f>(Original_VA!Q16/Original_VA!M16-1)*100</f>
        <v>12.26368238528519</v>
      </c>
      <c r="Q16" s="75">
        <f>(Original_VA!R16/Original_VA!N16-1)*100</f>
        <v>12.450927586462402</v>
      </c>
      <c r="R16" s="75">
        <f>(Original_VA!S16/Original_VA!O16-1)*100</f>
        <v>10.612423883278677</v>
      </c>
      <c r="S16" s="75">
        <f>(Original_VA!T16/Original_VA!P16-1)*100</f>
        <v>12.906675885867159</v>
      </c>
      <c r="T16" s="75">
        <f>(Original_VA!U16/Original_VA!Q16-1)*100</f>
        <v>10.137244142953028</v>
      </c>
      <c r="U16" s="75">
        <f>(Original_VA!V16/Original_VA!R16-1)*100</f>
        <v>5.6930734584185405</v>
      </c>
      <c r="V16" s="75">
        <f>(Original_VA!W16/Original_VA!S16-1)*100</f>
        <v>1.4118667962070619</v>
      </c>
      <c r="W16" s="75">
        <f>(Original_VA!X16/Original_VA!T16-1)*100</f>
        <v>-2.9459387272961601</v>
      </c>
      <c r="X16" s="75">
        <f>(Original_VA!Y16/Original_VA!U16-1)*100</f>
        <v>15.070072369011033</v>
      </c>
      <c r="Y16" s="75">
        <f>(Original_VA!Z16/Original_VA!V16-1)*100</f>
        <v>15.478373832395565</v>
      </c>
      <c r="Z16" s="75">
        <f>(Original_VA!AA16/Original_VA!W16-1)*100</f>
        <v>19.862049024776308</v>
      </c>
      <c r="AA16" s="75">
        <f>(Original_VA!AB16/Original_VA!X16-1)*100</f>
        <v>24.219884464660524</v>
      </c>
      <c r="AB16" s="75">
        <f>(Original_VA!AC16/Original_VA!Y16-1)*100</f>
        <v>-1.2076785523969291</v>
      </c>
      <c r="AC16" s="75">
        <f>(Original_VA!AD16/Original_VA!Z16-1)*100</f>
        <v>0.87781782407516662</v>
      </c>
      <c r="AD16" s="75">
        <f>(Original_VA!AE16/Original_VA!AA16-1)*100</f>
        <v>-0.28937893520518676</v>
      </c>
      <c r="AE16" s="75">
        <f>(Original_VA!AF16/Original_VA!AB16-1)*100</f>
        <v>-1.3413654433987898</v>
      </c>
      <c r="AF16" s="75">
        <f>(Original_VA!AG16/Original_VA!AC16-1)*100</f>
        <v>3.6629046152650169</v>
      </c>
      <c r="AG16" s="75">
        <f>(Original_VA!AH16/Original_VA!AD16-1)*100</f>
        <v>5.5350776150587588</v>
      </c>
      <c r="AH16" s="75">
        <f>(Original_VA!AI16/Original_VA!AE16-1)*100</f>
        <v>7.6620370206500921</v>
      </c>
      <c r="AI16" s="75">
        <f>(Original_VA!AJ16/Original_VA!AF16-1)*100</f>
        <v>6.2616891403044939</v>
      </c>
      <c r="AJ16" s="75">
        <f>(Original_VA!AK16/Original_VA!AG16-1)*100</f>
        <v>7.0505256530810634</v>
      </c>
      <c r="AK16" s="75">
        <f>(Original_VA!AL16/Original_VA!AH16-1)*100</f>
        <v>1.9571801805842171</v>
      </c>
      <c r="AL16" s="75">
        <f>(Original_VA!AM16/Original_VA!AI16-1)*100</f>
        <v>2.3048587685178701</v>
      </c>
      <c r="AM16" s="75">
        <f>(Original_VA!AN16/Original_VA!AJ16-1)*100</f>
        <v>3.7899205923516588</v>
      </c>
      <c r="AN16" s="75">
        <f>(Original_VA!AO16/Original_VA!AK16-1)*100</f>
        <v>3.4206667615465314</v>
      </c>
      <c r="AO16" s="75">
        <f>(Original_VA!AP16/Original_VA!AL16-1)*100</f>
        <v>6.4204234821207518</v>
      </c>
      <c r="AP16" s="75">
        <f>(Original_VA!AQ16/Original_VA!AM16-1)*100</f>
        <v>6.1355490261040702</v>
      </c>
      <c r="AQ16" s="75">
        <f>(Original_VA!AR16/Original_VA!AN16-1)*100</f>
        <v>9.4271372365201334</v>
      </c>
      <c r="AR16" s="75">
        <f>(Original_VA!AS16/Original_VA!AO16-1)*100</f>
        <v>14.545597354144423</v>
      </c>
      <c r="AS16" s="75">
        <f>(Original_VA!AT16/Original_VA!AP16-1)*100</f>
        <v>9.0152265686999513</v>
      </c>
      <c r="AT16" s="75">
        <f>(Original_VA!AU16/Original_VA!AQ16-1)*100</f>
        <v>10.726244879107538</v>
      </c>
      <c r="AU16" s="75">
        <f>(Original_VA!AV16/Original_VA!AR16-1)*100</f>
        <v>7.7801626930243062</v>
      </c>
      <c r="AV16" s="75">
        <f>(Original_VA!AW16/Original_VA!AS16-1)*100</f>
        <v>1.8622291762828702</v>
      </c>
      <c r="AW16" s="75">
        <f>(Original_VA!AX16/Original_VA!AT16-1)*100</f>
        <v>1.6480109858378889</v>
      </c>
      <c r="AX16" s="75">
        <f>(Original_VA!AY16/Original_VA!AU16-1)*100</f>
        <v>-0.14515182287788697</v>
      </c>
      <c r="AY16" s="75">
        <f>(Original_VA!AZ16/Original_VA!AV16-1)*100</f>
        <v>-0.28447703527292312</v>
      </c>
      <c r="AZ16" s="75">
        <f>(Original_VA!BA16/Original_VA!AW16-1)*100</f>
        <v>2.1261799522392266</v>
      </c>
      <c r="BA16" s="75">
        <f>(Original_VA!BB16/Original_VA!AX16-1)*100</f>
        <v>8.3618438504926331</v>
      </c>
      <c r="BB16" s="75">
        <f>(Original_VA!BC16/Original_VA!AY16-1)*100</f>
        <v>12.758234793998335</v>
      </c>
      <c r="BC16" s="75">
        <f>(Original_VA!BD16/Original_VA!AZ16-1)*100</f>
        <v>16.039442543919513</v>
      </c>
      <c r="BD16" s="75">
        <f>(Original_VA!BE16/Original_VA!BA16-1)*100</f>
        <v>16.955885671865744</v>
      </c>
      <c r="BE16" s="75">
        <f>(Original_VA!BF16/Original_VA!BB16-1)*100</f>
        <v>-1.5488791363250876</v>
      </c>
      <c r="BF16" s="75">
        <f>(Original_VA!BG16/Original_VA!BC16-1)*100</f>
        <v>7.01099719917464</v>
      </c>
      <c r="BG16" s="75">
        <f>(Original_VA!BH16/Original_VA!BD16-1)*100</f>
        <v>7.4537710373172361</v>
      </c>
      <c r="BH16" s="75">
        <f>(Original_VA!BI16/Original_VA!BE16-1)*100</f>
        <v>7.5450672397578744</v>
      </c>
      <c r="BI16" s="75">
        <f>(Original_VA!BJ16/Original_VA!BF16-1)*100</f>
        <v>25.986075154483057</v>
      </c>
      <c r="BJ16" s="75">
        <f>(Original_VA!BK16/Original_VA!BG16-1)*100</f>
        <v>12.686572897669413</v>
      </c>
      <c r="BK16" s="75">
        <f>(Original_VA!BL16/Original_VA!BH16-1)*100</f>
        <v>13.044762328159386</v>
      </c>
      <c r="BL16" s="75">
        <f>(Original_VA!BM16/Original_VA!BI16-1)*100</f>
        <v>11.599865699819055</v>
      </c>
    </row>
    <row r="17" spans="1:64" s="121" customFormat="1" ht="17.100000000000001" customHeight="1" x14ac:dyDescent="0.2">
      <c r="A17" s="90" t="s">
        <v>11</v>
      </c>
      <c r="B17" s="116">
        <f>(Original_VA!C17/Original_VA!B17-1)*100</f>
        <v>6.101202714037357</v>
      </c>
      <c r="C17" s="116">
        <f>(Original_VA!D17/Original_VA!C17-1)*100</f>
        <v>6.2928694933403806</v>
      </c>
      <c r="D17" s="116">
        <f>(Original_VA!E17/Original_VA!D17-1)*100</f>
        <v>5.5805016310302102</v>
      </c>
      <c r="E17" s="116">
        <f>(Original_VA!F17/Original_VA!E17-1)*100</f>
        <v>4.0203531892747613</v>
      </c>
      <c r="F17" s="116"/>
      <c r="G17" s="90"/>
      <c r="H17" s="89"/>
      <c r="I17" s="89"/>
      <c r="J17" s="89"/>
      <c r="K17" s="89"/>
      <c r="L17" s="75" t="e">
        <f>(Original_VA!M17/Original_VA!I17-1)*100</f>
        <v>#DIV/0!</v>
      </c>
      <c r="M17" s="75" t="e">
        <f>(Original_VA!N17/Original_VA!J17-1)*100</f>
        <v>#DIV/0!</v>
      </c>
      <c r="N17" s="75">
        <f>(Original_VA!O17/Original_VA!K17-1)*100</f>
        <v>5.7282690718202911</v>
      </c>
      <c r="O17" s="75">
        <f>(Original_VA!P17/Original_VA!L17-1)*100</f>
        <v>5.7557425700837994</v>
      </c>
      <c r="P17" s="75">
        <f>(Original_VA!Q17/Original_VA!M17-1)*100</f>
        <v>5.7493581740974298</v>
      </c>
      <c r="Q17" s="75">
        <f>(Original_VA!R17/Original_VA!N17-1)*100</f>
        <v>6.6465101043731378</v>
      </c>
      <c r="R17" s="75">
        <f>(Original_VA!S17/Original_VA!O17-1)*100</f>
        <v>6.0486730912977071</v>
      </c>
      <c r="S17" s="75">
        <f>(Original_VA!T17/Original_VA!P17-1)*100</f>
        <v>6.1703257333992179</v>
      </c>
      <c r="T17" s="75">
        <f>(Original_VA!U17/Original_VA!Q17-1)*100</f>
        <v>6.1139791445437464</v>
      </c>
      <c r="U17" s="75">
        <f>(Original_VA!V17/Original_VA!R17-1)*100</f>
        <v>6.0875561414230894</v>
      </c>
      <c r="V17" s="75">
        <f>(Original_VA!W17/Original_VA!S17-1)*100</f>
        <v>6.5089774274079248</v>
      </c>
      <c r="W17" s="75">
        <f>(Original_VA!X17/Original_VA!T17-1)*100</f>
        <v>6.1443877812304759</v>
      </c>
      <c r="X17" s="75">
        <f>(Original_VA!Y17/Original_VA!U17-1)*100</f>
        <v>6.0864859440127317</v>
      </c>
      <c r="Y17" s="75">
        <f>(Original_VA!Z17/Original_VA!V17-1)*100</f>
        <v>5.8187291226194704</v>
      </c>
      <c r="Z17" s="75">
        <f>(Original_VA!AA17/Original_VA!W17-1)*100</f>
        <v>7.1161814736410367</v>
      </c>
      <c r="AA17" s="75">
        <f>(Original_VA!AB17/Original_VA!X17-1)*100</f>
        <v>6.0200593077939457</v>
      </c>
      <c r="AB17" s="75">
        <f>(Original_VA!AC17/Original_VA!Y17-1)*100</f>
        <v>6.252074328586632</v>
      </c>
      <c r="AC17" s="75">
        <f>(Original_VA!AD17/Original_VA!Z17-1)*100</f>
        <v>5.760231561415563</v>
      </c>
      <c r="AD17" s="75">
        <f>(Original_VA!AE17/Original_VA!AA17-1)*100</f>
        <v>5.446869870751514</v>
      </c>
      <c r="AE17" s="75">
        <f>(Original_VA!AF17/Original_VA!AB17-1)*100</f>
        <v>6.6622258706420467</v>
      </c>
      <c r="AF17" s="75">
        <f>(Original_VA!AG17/Original_VA!AC17-1)*100</f>
        <v>6.5535811662839505</v>
      </c>
      <c r="AG17" s="75">
        <f>(Original_VA!AH17/Original_VA!AD17-1)*100</f>
        <v>6.6807784680258386</v>
      </c>
      <c r="AH17" s="75">
        <f>(Original_VA!AI17/Original_VA!AE17-1)*100</f>
        <v>5.9007526190636872</v>
      </c>
      <c r="AI17" s="75">
        <f>(Original_VA!AJ17/Original_VA!AF17-1)*100</f>
        <v>5.9443950932694056</v>
      </c>
      <c r="AJ17" s="75">
        <f>(Original_VA!AK17/Original_VA!AG17-1)*100</f>
        <v>6.3545626942538735</v>
      </c>
      <c r="AK17" s="75">
        <f>(Original_VA!AL17/Original_VA!AH17-1)*100</f>
        <v>6.1954618911724602</v>
      </c>
      <c r="AL17" s="75">
        <f>(Original_VA!AM17/Original_VA!AI17-1)*100</f>
        <v>6.7112107991544656</v>
      </c>
      <c r="AM17" s="75">
        <f>(Original_VA!AN17/Original_VA!AJ17-1)*100</f>
        <v>6.4470941338734766</v>
      </c>
      <c r="AN17" s="75">
        <f>(Original_VA!AO17/Original_VA!AK17-1)*100</f>
        <v>6.1803921883077706</v>
      </c>
      <c r="AO17" s="75">
        <f>(Original_VA!AP17/Original_VA!AL17-1)*100</f>
        <v>5.8548830647016326</v>
      </c>
      <c r="AP17" s="75">
        <f>(Original_VA!AQ17/Original_VA!AM17-1)*100</f>
        <v>5.6488606530798569</v>
      </c>
      <c r="AQ17" s="75">
        <f>(Original_VA!AR17/Original_VA!AN17-1)*100</f>
        <v>5.9773180016504668</v>
      </c>
      <c r="AR17" s="75">
        <f>(Original_VA!AS17/Original_VA!AO17-1)*100</f>
        <v>5.2302334319483279</v>
      </c>
      <c r="AS17" s="75">
        <f>(Original_VA!AT17/Original_VA!AP17-1)*100</f>
        <v>5.4758321439720703</v>
      </c>
      <c r="AT17" s="75">
        <f>(Original_VA!AU17/Original_VA!AQ17-1)*100</f>
        <v>4.5573512975072505</v>
      </c>
      <c r="AU17" s="75">
        <f>(Original_VA!AV17/Original_VA!AR17-1)*100</f>
        <v>4.0053754640116068</v>
      </c>
      <c r="AV17" s="75">
        <f>(Original_VA!AW17/Original_VA!AS17-1)*100</f>
        <v>3.8152798235027374</v>
      </c>
      <c r="AW17" s="75">
        <f>(Original_VA!AX17/Original_VA!AT17-1)*100</f>
        <v>3.7193091403983525</v>
      </c>
      <c r="AX17" s="75">
        <f>(Original_VA!AY17/Original_VA!AU17-1)*100</f>
        <v>4.4733468393577835</v>
      </c>
      <c r="AY17" s="75">
        <f>(Original_VA!AZ17/Original_VA!AV17-1)*100</f>
        <v>4.7589925406855471</v>
      </c>
      <c r="AZ17" s="75">
        <f>(Original_VA!BA17/Original_VA!AW17-1)*100</f>
        <v>4.8284002153772931</v>
      </c>
      <c r="BA17" s="75">
        <f>(Original_VA!BB17/Original_VA!AX17-1)*100</f>
        <v>4.8559561692280262</v>
      </c>
      <c r="BB17" s="75">
        <f>(Original_VA!BC17/Original_VA!AY17-1)*100</f>
        <v>4.3076010655453301</v>
      </c>
      <c r="BC17" s="75">
        <f>(Original_VA!BD17/Original_VA!AZ17-1)*100</f>
        <v>3.8951123397050313</v>
      </c>
      <c r="BD17" s="75">
        <f>(Original_VA!BE17/Original_VA!BA17-1)*100</f>
        <v>4.2084603571908019</v>
      </c>
      <c r="BE17" s="75">
        <f>(Original_VA!BF17/Original_VA!BB17-1)*100</f>
        <v>3.9854464360979502</v>
      </c>
      <c r="BF17" s="75">
        <f>(Original_VA!BG17/Original_VA!BC17-1)*100</f>
        <v>4.5999010410057162</v>
      </c>
      <c r="BG17" s="75">
        <f>(Original_VA!BH17/Original_VA!BD17-1)*100</f>
        <v>4.8625280472925247</v>
      </c>
      <c r="BH17" s="75">
        <f>(Original_VA!BI17/Original_VA!BE17-1)*100</f>
        <v>4.5789890403558076</v>
      </c>
      <c r="BI17" s="75">
        <f>(Original_VA!BJ17/Original_VA!BF17-1)*100</f>
        <v>5.0203159191739122</v>
      </c>
      <c r="BJ17" s="75">
        <f>(Original_VA!BK17/Original_VA!BG17-1)*100</f>
        <v>5.6093178638690677</v>
      </c>
      <c r="BK17" s="75">
        <f>(Original_VA!BL17/Original_VA!BH17-1)*100</f>
        <v>5.978286721345194</v>
      </c>
      <c r="BL17" s="75">
        <f>(Original_VA!BM17/Original_VA!BI17-1)*100</f>
        <v>6.2804236480358488</v>
      </c>
    </row>
    <row r="18" spans="1:64" s="121" customFormat="1" ht="17.100000000000001" customHeight="1" x14ac:dyDescent="0.2">
      <c r="A18" s="77" t="s">
        <v>12</v>
      </c>
      <c r="B18" s="116">
        <f>(Original_VA!C18/Original_VA!B18-1)*100</f>
        <v>1.9431524761500452</v>
      </c>
      <c r="C18" s="116">
        <f>(Original_VA!D18/Original_VA!C18-1)*100</f>
        <v>7.2975246598121712</v>
      </c>
      <c r="D18" s="116">
        <f>(Original_VA!E18/Original_VA!D18-1)*100</f>
        <v>11.723720693838157</v>
      </c>
      <c r="E18" s="116">
        <f>(Original_VA!F18/Original_VA!E18-1)*100</f>
        <v>7.6005845753262635</v>
      </c>
      <c r="F18" s="116"/>
      <c r="G18" s="77"/>
      <c r="H18" s="89"/>
      <c r="I18" s="89"/>
      <c r="J18" s="89"/>
      <c r="K18" s="89"/>
      <c r="L18" s="75" t="e">
        <f>(Original_VA!M18/Original_VA!I18-1)*100</f>
        <v>#DIV/0!</v>
      </c>
      <c r="M18" s="75" t="e">
        <f>(Original_VA!N18/Original_VA!J18-1)*100</f>
        <v>#DIV/0!</v>
      </c>
      <c r="N18" s="75">
        <f>(Original_VA!O18/Original_VA!K18-1)*100</f>
        <v>44.717834334814114</v>
      </c>
      <c r="O18" s="75">
        <f>(Original_VA!P18/Original_VA!L18-1)*100</f>
        <v>25.525482892991946</v>
      </c>
      <c r="P18" s="75">
        <f>(Original_VA!Q18/Original_VA!M18-1)*100</f>
        <v>43.45618727421261</v>
      </c>
      <c r="Q18" s="75">
        <f>(Original_VA!R18/Original_VA!N18-1)*100</f>
        <v>-29.255489458712567</v>
      </c>
      <c r="R18" s="75">
        <f>(Original_VA!S18/Original_VA!O18-1)*100</f>
        <v>-9.8134742648494644</v>
      </c>
      <c r="S18" s="75">
        <f>(Original_VA!T18/Original_VA!P18-1)*100</f>
        <v>5.444026995991802</v>
      </c>
      <c r="T18" s="75">
        <f>(Original_VA!U18/Original_VA!Q18-1)*100</f>
        <v>35.774417211369155</v>
      </c>
      <c r="U18" s="75">
        <f>(Original_VA!V18/Original_VA!R18-1)*100</f>
        <v>34.891022877353507</v>
      </c>
      <c r="V18" s="75">
        <f>(Original_VA!W18/Original_VA!S18-1)*100</f>
        <v>19.301167214089165</v>
      </c>
      <c r="W18" s="75">
        <f>(Original_VA!X18/Original_VA!T18-1)*100</f>
        <v>5.6891431355579947</v>
      </c>
      <c r="X18" s="75">
        <f>(Original_VA!Y18/Original_VA!U18-1)*100</f>
        <v>-6.9443254215088128</v>
      </c>
      <c r="Y18" s="75">
        <f>(Original_VA!Z18/Original_VA!V18-1)*100</f>
        <v>0.61647446921502258</v>
      </c>
      <c r="Z18" s="75">
        <f>(Original_VA!AA18/Original_VA!W18-1)*100</f>
        <v>7.8394224318295791</v>
      </c>
      <c r="AA18" s="75">
        <f>(Original_VA!AB18/Original_VA!X18-1)*100</f>
        <v>16.417733381434708</v>
      </c>
      <c r="AB18" s="75">
        <f>(Original_VA!AC18/Original_VA!Y18-1)*100</f>
        <v>15.037457138667754</v>
      </c>
      <c r="AC18" s="75">
        <f>(Original_VA!AD18/Original_VA!Z18-1)*100</f>
        <v>-20.556104831770316</v>
      </c>
      <c r="AD18" s="75">
        <f>(Original_VA!AE18/Original_VA!AA18-1)*100</f>
        <v>8.3054417685685333</v>
      </c>
      <c r="AE18" s="75">
        <f>(Original_VA!AF18/Original_VA!AB18-1)*100</f>
        <v>2.8510807670964367</v>
      </c>
      <c r="AF18" s="75">
        <f>(Original_VA!AG18/Original_VA!AC18-1)*100</f>
        <v>1.2236641805017268</v>
      </c>
      <c r="AG18" s="75">
        <f>(Original_VA!AH18/Original_VA!AD18-1)*100</f>
        <v>46.1525650690878</v>
      </c>
      <c r="AH18" s="75">
        <f>(Original_VA!AI18/Original_VA!AE18-1)*100</f>
        <v>-1.6666978083195172</v>
      </c>
      <c r="AI18" s="75">
        <f>(Original_VA!AJ18/Original_VA!AF18-1)*100</f>
        <v>2.0089515680836723</v>
      </c>
      <c r="AJ18" s="75">
        <f>(Original_VA!AK18/Original_VA!AG18-1)*100</f>
        <v>2.0606461137554266</v>
      </c>
      <c r="AK18" s="75">
        <f>(Original_VA!AL18/Original_VA!AH18-1)*100</f>
        <v>5.2309059057419116</v>
      </c>
      <c r="AL18" s="75">
        <f>(Original_VA!AM18/Original_VA!AI18-1)*100</f>
        <v>7.9887116220572985</v>
      </c>
      <c r="AM18" s="75">
        <f>(Original_VA!AN18/Original_VA!AJ18-1)*100</f>
        <v>10.012605635434824</v>
      </c>
      <c r="AN18" s="75">
        <f>(Original_VA!AO18/Original_VA!AK18-1)*100</f>
        <v>15.14308187091804</v>
      </c>
      <c r="AO18" s="75">
        <f>(Original_VA!AP18/Original_VA!AL18-1)*100</f>
        <v>-2.7769484303773351</v>
      </c>
      <c r="AP18" s="75">
        <f>(Original_VA!AQ18/Original_VA!AM18-1)*100</f>
        <v>11.404974538058642</v>
      </c>
      <c r="AQ18" s="75">
        <f>(Original_VA!AR18/Original_VA!AN18-1)*100</f>
        <v>13.460282012832714</v>
      </c>
      <c r="AR18" s="75">
        <f>(Original_VA!AS18/Original_VA!AO18-1)*100</f>
        <v>6.9212022502896264</v>
      </c>
      <c r="AS18" s="75">
        <f>(Original_VA!AT18/Original_VA!AP18-1)*100</f>
        <v>15.199914587239283</v>
      </c>
      <c r="AT18" s="75">
        <f>(Original_VA!AU18/Original_VA!AQ18-1)*100</f>
        <v>4.484338446022762</v>
      </c>
      <c r="AU18" s="75">
        <f>(Original_VA!AV18/Original_VA!AR18-1)*100</f>
        <v>2.5597665929377733E-2</v>
      </c>
      <c r="AV18" s="75">
        <f>(Original_VA!AW18/Original_VA!AS18-1)*100</f>
        <v>10.982856149369358</v>
      </c>
      <c r="AW18" s="75">
        <f>(Original_VA!AX18/Original_VA!AT18-1)*100</f>
        <v>15.257223992310397</v>
      </c>
      <c r="AX18" s="75">
        <f>(Original_VA!AY18/Original_VA!AU18-1)*100</f>
        <v>14.100746608796634</v>
      </c>
      <c r="AY18" s="75">
        <f>(Original_VA!AZ18/Original_VA!AV18-1)*100</f>
        <v>16.922141554090175</v>
      </c>
      <c r="AZ18" s="75">
        <f>(Original_VA!BA18/Original_VA!AW18-1)*100</f>
        <v>13.873817443708813</v>
      </c>
      <c r="BA18" s="75">
        <f>(Original_VA!BB18/Original_VA!AX18-1)*100</f>
        <v>12.082267088449283</v>
      </c>
      <c r="BB18" s="75">
        <f>(Original_VA!BC18/Original_VA!AY18-1)*100</f>
        <v>6.5999949825129134</v>
      </c>
      <c r="BC18" s="75">
        <f>(Original_VA!BD18/Original_VA!AZ18-1)*100</f>
        <v>5.8034771177103872</v>
      </c>
      <c r="BD18" s="75">
        <f>(Original_VA!BE18/Original_VA!BA18-1)*100</f>
        <v>5.9111187799668397</v>
      </c>
      <c r="BE18" s="75">
        <f>(Original_VA!BF18/Original_VA!BB18-1)*100</f>
        <v>-2.6495662304624523</v>
      </c>
      <c r="BF18" s="75">
        <f>(Original_VA!BG18/Original_VA!BC18-1)*100</f>
        <v>-13.809066653178647</v>
      </c>
      <c r="BG18" s="75">
        <f>(Original_VA!BH18/Original_VA!BD18-1)*100</f>
        <v>3.7829648899537105</v>
      </c>
      <c r="BH18" s="75">
        <f>(Original_VA!BI18/Original_VA!BE18-1)*100</f>
        <v>7.0307940945913971</v>
      </c>
      <c r="BI18" s="75">
        <f>(Original_VA!BJ18/Original_VA!BF18-1)*100</f>
        <v>16.782329019507802</v>
      </c>
      <c r="BJ18" s="75">
        <f>(Original_VA!BK18/Original_VA!BG18-1)*100</f>
        <v>40.506228891853688</v>
      </c>
      <c r="BK18" s="75">
        <f>(Original_VA!BL18/Original_VA!BH18-1)*100</f>
        <v>6.232961476051524</v>
      </c>
      <c r="BL18" s="75">
        <f>(Original_VA!BM18/Original_VA!BI18-1)*100</f>
        <v>-2.4322225787838825</v>
      </c>
    </row>
    <row r="19" spans="1:64" s="176" customFormat="1" ht="17.100000000000001" customHeight="1" x14ac:dyDescent="0.2">
      <c r="A19" s="191" t="s">
        <v>94</v>
      </c>
      <c r="B19" s="191">
        <f>(Original_VA!C19/Original_VA!B19-1)*100</f>
        <v>5.7252602008539988</v>
      </c>
      <c r="C19" s="191">
        <f>(Original_VA!D19/Original_VA!C19-1)*100</f>
        <v>4.9685517288491354</v>
      </c>
      <c r="D19" s="191">
        <f>(Original_VA!E19/Original_VA!D19-1)*100</f>
        <v>0.1080346067565241</v>
      </c>
      <c r="E19" s="191">
        <f>(Original_VA!F19/Original_VA!E19-1)*100</f>
        <v>8.5162570240401294</v>
      </c>
      <c r="F19" s="191"/>
      <c r="G19" s="191"/>
      <c r="H19" s="192"/>
      <c r="I19" s="192"/>
      <c r="J19" s="192"/>
      <c r="K19" s="192"/>
      <c r="L19" s="202" t="e">
        <f>(Original_VA!M19/Original_VA!I19-1)*100</f>
        <v>#DIV/0!</v>
      </c>
      <c r="M19" s="202" t="e">
        <f>(Original_VA!N19/Original_VA!J19-1)*100</f>
        <v>#DIV/0!</v>
      </c>
      <c r="N19" s="202">
        <f>(Original_VA!O19/Original_VA!K19-1)*100</f>
        <v>20.346022208358171</v>
      </c>
      <c r="O19" s="202">
        <f>(Original_VA!P19/Original_VA!L19-1)*100</f>
        <v>22.177873559341755</v>
      </c>
      <c r="P19" s="202">
        <f>(Original_VA!Q19/Original_VA!M19-1)*100</f>
        <v>26.273064123077418</v>
      </c>
      <c r="Q19" s="202">
        <f>(Original_VA!R19/Original_VA!N19-1)*100</f>
        <v>22.302747883533502</v>
      </c>
      <c r="R19" s="202">
        <f>(Original_VA!S19/Original_VA!O19-1)*100</f>
        <v>19.172019950610885</v>
      </c>
      <c r="S19" s="202">
        <f>(Original_VA!T19/Original_VA!P19-1)*100</f>
        <v>14.781801193813028</v>
      </c>
      <c r="T19" s="202">
        <f>(Original_VA!U19/Original_VA!Q19-1)*100</f>
        <v>8.6944264843928476</v>
      </c>
      <c r="U19" s="202">
        <f>(Original_VA!V19/Original_VA!R19-1)*100</f>
        <v>-4.5322847264195332E-2</v>
      </c>
      <c r="V19" s="202">
        <f>(Original_VA!W19/Original_VA!S19-1)*100</f>
        <v>1.1261608681730984</v>
      </c>
      <c r="W19" s="202">
        <f>(Original_VA!X19/Original_VA!T19-1)*100</f>
        <v>-7.2963002355264095E-3</v>
      </c>
      <c r="X19" s="202">
        <f>(Original_VA!Y19/Original_VA!U19-1)*100</f>
        <v>2.4187367969852325E-2</v>
      </c>
      <c r="Y19" s="202">
        <f>(Original_VA!Z19/Original_VA!V19-1)*100</f>
        <v>10.434375871442159</v>
      </c>
      <c r="Z19" s="202">
        <f>(Original_VA!AA19/Original_VA!W19-1)*100</f>
        <v>7.8478583119851786</v>
      </c>
      <c r="AA19" s="202">
        <f>(Original_VA!AB19/Original_VA!X19-1)*100</f>
        <v>6.1722243623827611</v>
      </c>
      <c r="AB19" s="202">
        <f>(Original_VA!AC19/Original_VA!Y19-1)*100</f>
        <v>0.47389944548894558</v>
      </c>
      <c r="AC19" s="202">
        <f>(Original_VA!AD19/Original_VA!Z19-1)*100</f>
        <v>0.95042287763069666</v>
      </c>
      <c r="AD19" s="202">
        <f>(Original_VA!AE19/Original_VA!AA19-1)*100</f>
        <v>-4.8906551810358412</v>
      </c>
      <c r="AE19" s="202">
        <f>(Original_VA!AF19/Original_VA!AB19-1)*100</f>
        <v>0.93271874686988721</v>
      </c>
      <c r="AF19" s="202">
        <f>(Original_VA!AG19/Original_VA!AC19-1)*100</f>
        <v>9.7368338718002221</v>
      </c>
      <c r="AG19" s="202">
        <f>(Original_VA!AH19/Original_VA!AD19-1)*100</f>
        <v>13.720567193486399</v>
      </c>
      <c r="AH19" s="202">
        <f>(Original_VA!AI19/Original_VA!AE19-1)*100</f>
        <v>7.3365629347756034</v>
      </c>
      <c r="AI19" s="202">
        <f>(Original_VA!AJ19/Original_VA!AF19-1)*100</f>
        <v>11.070691537559796</v>
      </c>
      <c r="AJ19" s="202">
        <f>(Original_VA!AK19/Original_VA!AG19-1)*100</f>
        <v>5.1309204254186946</v>
      </c>
      <c r="AK19" s="202">
        <f>(Original_VA!AL19/Original_VA!AH19-1)*100</f>
        <v>0.19636694041791358</v>
      </c>
      <c r="AL19" s="202">
        <f>(Original_VA!AM19/Original_VA!AI19-1)*100</f>
        <v>12.277679309729873</v>
      </c>
      <c r="AM19" s="202">
        <f>(Original_VA!AN19/Original_VA!AJ19-1)*100</f>
        <v>7.7532583758613161</v>
      </c>
      <c r="AN19" s="202">
        <f>(Original_VA!AO19/Original_VA!AK19-1)*100</f>
        <v>0.40504514909469602</v>
      </c>
      <c r="AO19" s="202">
        <f>(Original_VA!AP19/Original_VA!AL19-1)*100</f>
        <v>-0.16308842798120615</v>
      </c>
      <c r="AP19" s="202">
        <f>(Original_VA!AQ19/Original_VA!AM19-1)*100</f>
        <v>-2.4968446094240204</v>
      </c>
      <c r="AQ19" s="202">
        <f>(Original_VA!AR19/Original_VA!AN19-1)*100</f>
        <v>-3.7385135871022102</v>
      </c>
      <c r="AR19" s="202">
        <f>(Original_VA!AS19/Original_VA!AO19-1)*100</f>
        <v>2.5197324815169342</v>
      </c>
      <c r="AS19" s="202">
        <f>(Original_VA!AT19/Original_VA!AP19-1)*100</f>
        <v>4.515933367877456</v>
      </c>
      <c r="AT19" s="202">
        <f>(Original_VA!AU19/Original_VA!AQ19-1)*100</f>
        <v>7.7619275203456572</v>
      </c>
      <c r="AU19" s="202">
        <f>(Original_VA!AV19/Original_VA!AR19-1)*100</f>
        <v>10.725971242690369</v>
      </c>
      <c r="AV19" s="202">
        <f>(Original_VA!AW19/Original_VA!AS19-1)*100</f>
        <v>9.0961422264001168</v>
      </c>
      <c r="AW19" s="202">
        <f>(Original_VA!AX19/Original_VA!AT19-1)*100</f>
        <v>6.5803614925737275</v>
      </c>
      <c r="AX19" s="202">
        <f>(Original_VA!AY19/Original_VA!AU19-1)*100</f>
        <v>6.8931155595035154</v>
      </c>
      <c r="AY19" s="202">
        <f>(Original_VA!AZ19/Original_VA!AV19-1)*100</f>
        <v>4.2838691778607441</v>
      </c>
      <c r="AZ19" s="202">
        <f>(Original_VA!BA19/Original_VA!AW19-1)*100</f>
        <v>6.1472895811905293</v>
      </c>
      <c r="BA19" s="202">
        <f>(Original_VA!BB19/Original_VA!AX19-1)*100</f>
        <v>6.0233798337269162</v>
      </c>
      <c r="BB19" s="202">
        <f>(Original_VA!BC19/Original_VA!AY19-1)*100</f>
        <v>6.7821248235219178</v>
      </c>
      <c r="BC19" s="202">
        <f>(Original_VA!BD19/Original_VA!AZ19-1)*100</f>
        <v>7.6524772913566075</v>
      </c>
      <c r="BD19" s="202">
        <f>(Original_VA!BE19/Original_VA!BA19-1)*100</f>
        <v>1.4543508898726909</v>
      </c>
      <c r="BE19" s="202">
        <f>(Original_VA!BF19/Original_VA!BB19-1)*100</f>
        <v>-5.8323825145562331</v>
      </c>
      <c r="BF19" s="202">
        <f>(Original_VA!BG19/Original_VA!BC19-1)*100</f>
        <v>-4.0028876877820752</v>
      </c>
      <c r="BG19" s="202">
        <f>(Original_VA!BH19/Original_VA!BD19-1)*100</f>
        <v>-2.3591393861538523</v>
      </c>
      <c r="BH19" s="202">
        <f>(Original_VA!BI19/Original_VA!BE19-1)*100</f>
        <v>5.2732769507686239</v>
      </c>
      <c r="BI19" s="202">
        <f>(Original_VA!BJ19/Original_VA!BF19-1)*100</f>
        <v>13.58798598210913</v>
      </c>
      <c r="BJ19" s="202">
        <f>(Original_VA!BK19/Original_VA!BG19-1)*100</f>
        <v>6.6915407822429884</v>
      </c>
      <c r="BK19" s="202">
        <f>(Original_VA!BL19/Original_VA!BH19-1)*100</f>
        <v>10.794939476724696</v>
      </c>
      <c r="BL19" s="202">
        <f>(Original_VA!BM19/Original_VA!BI19-1)*100</f>
        <v>2.3885876492540481</v>
      </c>
    </row>
    <row r="20" spans="1:64" s="121" customFormat="1" ht="17.100000000000001" customHeight="1" x14ac:dyDescent="0.2">
      <c r="A20" s="91" t="s">
        <v>52</v>
      </c>
      <c r="B20" s="116">
        <f>(Original_VA!C20/Original_VA!B20-1)*100</f>
        <v>3.1570184702377713</v>
      </c>
      <c r="C20" s="116">
        <f>(Original_VA!D20/Original_VA!C20-1)*100</f>
        <v>3.4791904763274539</v>
      </c>
      <c r="D20" s="116">
        <f>(Original_VA!E20/Original_VA!D20-1)*100</f>
        <v>-1.2533621648734283</v>
      </c>
      <c r="E20" s="116">
        <f>(Original_VA!F20/Original_VA!E20-1)*100</f>
        <v>7.4737920186638718</v>
      </c>
      <c r="F20" s="116"/>
      <c r="G20" s="92"/>
      <c r="H20" s="89"/>
      <c r="I20" s="89"/>
      <c r="J20" s="89"/>
      <c r="K20" s="89"/>
      <c r="L20" s="75" t="e">
        <f>(Original_VA!M20/Original_VA!I20-1)*100</f>
        <v>#DIV/0!</v>
      </c>
      <c r="M20" s="75" t="e">
        <f>(Original_VA!N20/Original_VA!J20-1)*100</f>
        <v>#DIV/0!</v>
      </c>
      <c r="N20" s="75">
        <f>(Original_VA!O20/Original_VA!K20-1)*100</f>
        <v>20.268368289065464</v>
      </c>
      <c r="O20" s="75">
        <f>(Original_VA!P20/Original_VA!L20-1)*100</f>
        <v>10.380377559102349</v>
      </c>
      <c r="P20" s="75">
        <f>(Original_VA!Q20/Original_VA!M20-1)*100</f>
        <v>-9.1627233646075279</v>
      </c>
      <c r="Q20" s="75">
        <f>(Original_VA!R20/Original_VA!N20-1)*100</f>
        <v>-10.581317034126425</v>
      </c>
      <c r="R20" s="75">
        <f>(Original_VA!S20/Original_VA!O20-1)*100</f>
        <v>-7.550899312840464</v>
      </c>
      <c r="S20" s="75">
        <f>(Original_VA!T20/Original_VA!P20-1)*100</f>
        <v>9.2569020948846781</v>
      </c>
      <c r="T20" s="75">
        <f>(Original_VA!U20/Original_VA!Q20-1)*100</f>
        <v>41.782628825898115</v>
      </c>
      <c r="U20" s="75">
        <f>(Original_VA!V20/Original_VA!R20-1)*100</f>
        <v>-1.9789582872611122</v>
      </c>
      <c r="V20" s="75">
        <f>(Original_VA!W20/Original_VA!S20-1)*100</f>
        <v>17.611552493979275</v>
      </c>
      <c r="W20" s="75">
        <f>(Original_VA!X20/Original_VA!T20-1)*100</f>
        <v>-2.2635514661695999</v>
      </c>
      <c r="X20" s="75">
        <f>(Original_VA!Y20/Original_VA!U20-1)*100</f>
        <v>-21.03945817141356</v>
      </c>
      <c r="Y20" s="75">
        <f>(Original_VA!Z20/Original_VA!V20-1)*100</f>
        <v>16.157393721260039</v>
      </c>
      <c r="Z20" s="75">
        <f>(Original_VA!AA20/Original_VA!W20-1)*100</f>
        <v>7.2486223342753675</v>
      </c>
      <c r="AA20" s="75">
        <f>(Original_VA!AB20/Original_VA!X20-1)*100</f>
        <v>6.3085586263208704</v>
      </c>
      <c r="AB20" s="75">
        <f>(Original_VA!AC20/Original_VA!Y20-1)*100</f>
        <v>-1.5792089359717765</v>
      </c>
      <c r="AC20" s="75">
        <f>(Original_VA!AD20/Original_VA!Z20-1)*100</f>
        <v>-1.1073477191087422</v>
      </c>
      <c r="AD20" s="75">
        <f>(Original_VA!AE20/Original_VA!AA20-1)*100</f>
        <v>-9.37629342862245</v>
      </c>
      <c r="AE20" s="75">
        <f>(Original_VA!AF20/Original_VA!AB20-1)*100</f>
        <v>-2.0958012689307748</v>
      </c>
      <c r="AF20" s="75">
        <f>(Original_VA!AG20/Original_VA!AC20-1)*100</f>
        <v>2.4011350439429036</v>
      </c>
      <c r="AG20" s="75">
        <f>(Original_VA!AH20/Original_VA!AD20-1)*100</f>
        <v>3.1364179529275171</v>
      </c>
      <c r="AH20" s="75">
        <f>(Original_VA!AI20/Original_VA!AE20-1)*100</f>
        <v>2.0150728041822275</v>
      </c>
      <c r="AI20" s="75">
        <f>(Original_VA!AJ20/Original_VA!AF20-1)*100</f>
        <v>8.2902591490867437</v>
      </c>
      <c r="AJ20" s="75">
        <f>(Original_VA!AK20/Original_VA!AG20-1)*100</f>
        <v>2.8260099436347108</v>
      </c>
      <c r="AK20" s="75">
        <f>(Original_VA!AL20/Original_VA!AH20-1)*100</f>
        <v>6.6710603768815879E-2</v>
      </c>
      <c r="AL20" s="75">
        <f>(Original_VA!AM20/Original_VA!AI20-1)*100</f>
        <v>11.373522512819822</v>
      </c>
      <c r="AM20" s="75">
        <f>(Original_VA!AN20/Original_VA!AJ20-1)*100</f>
        <v>9.5934493271018653</v>
      </c>
      <c r="AN20" s="75">
        <f>(Original_VA!AO20/Original_VA!AK20-1)*100</f>
        <v>-4.7397561981282195</v>
      </c>
      <c r="AO20" s="75">
        <f>(Original_VA!AP20/Original_VA!AL20-1)*100</f>
        <v>-2.7647600410999562</v>
      </c>
      <c r="AP20" s="75">
        <f>(Original_VA!AQ20/Original_VA!AM20-1)*100</f>
        <v>-8.1667980742544994</v>
      </c>
      <c r="AQ20" s="75">
        <f>(Original_VA!AR20/Original_VA!AN20-1)*100</f>
        <v>-7.3836404717467214</v>
      </c>
      <c r="AR20" s="75">
        <f>(Original_VA!AS20/Original_VA!AO20-1)*100</f>
        <v>8.0455027251336695</v>
      </c>
      <c r="AS20" s="75">
        <f>(Original_VA!AT20/Original_VA!AP20-1)*100</f>
        <v>4.9345841232223631</v>
      </c>
      <c r="AT20" s="75">
        <f>(Original_VA!AU20/Original_VA!AQ20-1)*100</f>
        <v>5.7000593557833046</v>
      </c>
      <c r="AU20" s="75">
        <f>(Original_VA!AV20/Original_VA!AR20-1)*100</f>
        <v>11.580774768421985</v>
      </c>
      <c r="AV20" s="75">
        <f>(Original_VA!AW20/Original_VA!AS20-1)*100</f>
        <v>7.5383527373677817</v>
      </c>
      <c r="AW20" s="75">
        <f>(Original_VA!AX20/Original_VA!AT20-1)*100</f>
        <v>5.3283479201211126</v>
      </c>
      <c r="AX20" s="75">
        <f>(Original_VA!AY20/Original_VA!AU20-1)*100</f>
        <v>7.5887183907829225</v>
      </c>
      <c r="AY20" s="75">
        <f>(Original_VA!AZ20/Original_VA!AV20-1)*100</f>
        <v>3.2338608198153596</v>
      </c>
      <c r="AZ20" s="75">
        <f>(Original_VA!BA20/Original_VA!AW20-1)*100</f>
        <v>6.1001309102580947</v>
      </c>
      <c r="BA20" s="75">
        <f>(Original_VA!BB20/Original_VA!AX20-1)*100</f>
        <v>2.7895546969169516</v>
      </c>
      <c r="BB20" s="75">
        <f>(Original_VA!BC20/Original_VA!AY20-1)*100</f>
        <v>4.2025020915035238</v>
      </c>
      <c r="BC20" s="75">
        <f>(Original_VA!BD20/Original_VA!AZ20-1)*100</f>
        <v>5.0753814784580742</v>
      </c>
      <c r="BD20" s="75">
        <f>(Original_VA!BE20/Original_VA!BA20-1)*100</f>
        <v>-3.167487288767934</v>
      </c>
      <c r="BE20" s="75">
        <f>(Original_VA!BF20/Original_VA!BB20-1)*100</f>
        <v>-11.877196992674033</v>
      </c>
      <c r="BF20" s="75">
        <f>(Original_VA!BG20/Original_VA!BC20-1)*100</f>
        <v>-2.0939854858613716</v>
      </c>
      <c r="BG20" s="75">
        <f>(Original_VA!BH20/Original_VA!BD20-1)*100</f>
        <v>-6.7223492944691099</v>
      </c>
      <c r="BH20" s="75">
        <f>(Original_VA!BI20/Original_VA!BE20-1)*100</f>
        <v>-2.9094959250625441</v>
      </c>
      <c r="BI20" s="75">
        <f>(Original_VA!BJ20/Original_VA!BF20-1)*100</f>
        <v>11.277981131562642</v>
      </c>
      <c r="BJ20" s="75">
        <f>(Original_VA!BK20/Original_VA!BG20-1)*100</f>
        <v>-8.2228710791645288</v>
      </c>
      <c r="BK20" s="75">
        <f>(Original_VA!BL20/Original_VA!BH20-1)*100</f>
        <v>0.78227030218085414</v>
      </c>
      <c r="BL20" s="75">
        <f>(Original_VA!BM20/Original_VA!BI20-1)*100</f>
        <v>6.6798702610587402</v>
      </c>
    </row>
    <row r="21" spans="1:64" s="121" customFormat="1" ht="17.100000000000001" customHeight="1" x14ac:dyDescent="0.2">
      <c r="A21" s="91" t="s">
        <v>53</v>
      </c>
      <c r="B21" s="116">
        <f>(Original_VA!C21/Original_VA!B21-1)*100</f>
        <v>6.5628815947278873</v>
      </c>
      <c r="C21" s="116">
        <f>(Original_VA!D21/Original_VA!C21-1)*100</f>
        <v>8.1543030117035897</v>
      </c>
      <c r="D21" s="116">
        <f>(Original_VA!E21/Original_VA!D21-1)*100</f>
        <v>2.3370666482146474</v>
      </c>
      <c r="E21" s="116">
        <f>(Original_VA!F21/Original_VA!E21-1)*100</f>
        <v>11.254778105879716</v>
      </c>
      <c r="F21" s="116"/>
      <c r="G21" s="92"/>
      <c r="H21" s="89"/>
      <c r="I21" s="89"/>
      <c r="J21" s="89"/>
      <c r="K21" s="89"/>
      <c r="L21" s="75" t="e">
        <f>(Original_VA!M21/Original_VA!I21-1)*100</f>
        <v>#DIV/0!</v>
      </c>
      <c r="M21" s="75" t="e">
        <f>(Original_VA!N21/Original_VA!J21-1)*100</f>
        <v>#DIV/0!</v>
      </c>
      <c r="N21" s="75">
        <f>(Original_VA!O21/Original_VA!K21-1)*100</f>
        <v>10.131511302531404</v>
      </c>
      <c r="O21" s="75">
        <f>(Original_VA!P21/Original_VA!L21-1)*100</f>
        <v>12.014868284238943</v>
      </c>
      <c r="P21" s="75">
        <f>(Original_VA!Q21/Original_VA!M21-1)*100</f>
        <v>6.2408633269168234</v>
      </c>
      <c r="Q21" s="75">
        <f>(Original_VA!R21/Original_VA!N21-1)*100</f>
        <v>6.340659286789796</v>
      </c>
      <c r="R21" s="75">
        <f>(Original_VA!S21/Original_VA!O21-1)*100</f>
        <v>3.021053439635879</v>
      </c>
      <c r="S21" s="75">
        <f>(Original_VA!T21/Original_VA!P21-1)*100</f>
        <v>7.2043441108952111</v>
      </c>
      <c r="T21" s="75">
        <f>(Original_VA!U21/Original_VA!Q21-1)*100</f>
        <v>22.375850627949557</v>
      </c>
      <c r="U21" s="75">
        <f>(Original_VA!V21/Original_VA!R21-1)*100</f>
        <v>5.8346240915950531</v>
      </c>
      <c r="V21" s="75">
        <f>(Original_VA!W21/Original_VA!S21-1)*100</f>
        <v>19.290215293360944</v>
      </c>
      <c r="W21" s="75">
        <f>(Original_VA!X21/Original_VA!T21-1)*100</f>
        <v>9.0189035603912551</v>
      </c>
      <c r="X21" s="75">
        <f>(Original_VA!Y21/Original_VA!U21-1)*100</f>
        <v>-3.1109692328346927</v>
      </c>
      <c r="Y21" s="75">
        <f>(Original_VA!Z21/Original_VA!V21-1)*100</f>
        <v>7.5155076367739104</v>
      </c>
      <c r="Z21" s="75">
        <f>(Original_VA!AA21/Original_VA!W21-1)*100</f>
        <v>2.9636034464900485</v>
      </c>
      <c r="AA21" s="75">
        <f>(Original_VA!AB21/Original_VA!X21-1)*100</f>
        <v>6.0501286422468548</v>
      </c>
      <c r="AB21" s="75">
        <f>(Original_VA!AC21/Original_VA!Y21-1)*100</f>
        <v>4.0291567005635631</v>
      </c>
      <c r="AC21" s="75">
        <f>(Original_VA!AD21/Original_VA!Z21-1)*100</f>
        <v>6.6077711805231809</v>
      </c>
      <c r="AD21" s="75">
        <f>(Original_VA!AE21/Original_VA!AA21-1)*100</f>
        <v>2.1866700705978959</v>
      </c>
      <c r="AE21" s="75">
        <f>(Original_VA!AF21/Original_VA!AB21-1)*100</f>
        <v>6.0734010253590709</v>
      </c>
      <c r="AF21" s="75">
        <f>(Original_VA!AG21/Original_VA!AC21-1)*100</f>
        <v>9.1957865736629998</v>
      </c>
      <c r="AG21" s="75">
        <f>(Original_VA!AH21/Original_VA!AD21-1)*100</f>
        <v>6.9562502214894684</v>
      </c>
      <c r="AH21" s="75">
        <f>(Original_VA!AI21/Original_VA!AE21-1)*100</f>
        <v>6.0265954222643359</v>
      </c>
      <c r="AI21" s="75">
        <f>(Original_VA!AJ21/Original_VA!AF21-1)*100</f>
        <v>5.8596364650279176</v>
      </c>
      <c r="AJ21" s="75">
        <f>(Original_VA!AK21/Original_VA!AG21-1)*100</f>
        <v>6.0538224271289742</v>
      </c>
      <c r="AK21" s="75">
        <f>(Original_VA!AL21/Original_VA!AH21-1)*100</f>
        <v>8.259260013968305</v>
      </c>
      <c r="AL21" s="75">
        <f>(Original_VA!AM21/Original_VA!AI21-1)*100</f>
        <v>10.146238687668108</v>
      </c>
      <c r="AM21" s="75">
        <f>(Original_VA!AN21/Original_VA!AJ21-1)*100</f>
        <v>15.555866430621613</v>
      </c>
      <c r="AN21" s="75">
        <f>(Original_VA!AO21/Original_VA!AK21-1)*100</f>
        <v>4.4982919679050992</v>
      </c>
      <c r="AO21" s="75">
        <f>(Original_VA!AP21/Original_VA!AL21-1)*100</f>
        <v>2.8936726316132422</v>
      </c>
      <c r="AP21" s="75">
        <f>(Original_VA!AQ21/Original_VA!AM21-1)*100</f>
        <v>0.51017504659920387</v>
      </c>
      <c r="AQ21" s="75">
        <f>(Original_VA!AR21/Original_VA!AN21-1)*100</f>
        <v>-4.1788668815956109</v>
      </c>
      <c r="AR21" s="75">
        <f>(Original_VA!AS21/Original_VA!AO21-1)*100</f>
        <v>5.5164682903034112</v>
      </c>
      <c r="AS21" s="75">
        <f>(Original_VA!AT21/Original_VA!AP21-1)*100</f>
        <v>7.8977264981246575</v>
      </c>
      <c r="AT21" s="75">
        <f>(Original_VA!AU21/Original_VA!AQ21-1)*100</f>
        <v>11.055619833569708</v>
      </c>
      <c r="AU21" s="75">
        <f>(Original_VA!AV21/Original_VA!AR21-1)*100</f>
        <v>12.007902419561155</v>
      </c>
      <c r="AV21" s="75">
        <f>(Original_VA!AW21/Original_VA!AS21-1)*100</f>
        <v>12.33471144714915</v>
      </c>
      <c r="AW21" s="75">
        <f>(Original_VA!AX21/Original_VA!AT21-1)*100</f>
        <v>9.7100602394049051</v>
      </c>
      <c r="AX21" s="75">
        <f>(Original_VA!AY21/Original_VA!AU21-1)*100</f>
        <v>3.0333740830330802</v>
      </c>
      <c r="AY21" s="75">
        <f>(Original_VA!AZ21/Original_VA!AV21-1)*100</f>
        <v>0.35581505815505121</v>
      </c>
      <c r="AZ21" s="75">
        <f>(Original_VA!BA21/Original_VA!AW21-1)*100</f>
        <v>0.45823785918612803</v>
      </c>
      <c r="BA21" s="75">
        <f>(Original_VA!BB21/Original_VA!AX21-1)*100</f>
        <v>-0.41199038861938764</v>
      </c>
      <c r="BB21" s="75">
        <f>(Original_VA!BC21/Original_VA!AY21-1)*100</f>
        <v>4.3222100959348531</v>
      </c>
      <c r="BC21" s="75">
        <f>(Original_VA!BD21/Original_VA!AZ21-1)*100</f>
        <v>2.0833979091847032</v>
      </c>
      <c r="BD21" s="75">
        <f>(Original_VA!BE21/Original_VA!BA21-1)*100</f>
        <v>-2.3465332884858747</v>
      </c>
      <c r="BE21" s="75">
        <f>(Original_VA!BF21/Original_VA!BB21-1)*100</f>
        <v>-10.732321871942629</v>
      </c>
      <c r="BF21" s="75">
        <f>(Original_VA!BG21/Original_VA!BC21-1)*100</f>
        <v>-8.2281578238212703</v>
      </c>
      <c r="BG21" s="75">
        <f>(Original_VA!BH21/Original_VA!BD21-1)*100</f>
        <v>-3.5502270440370687</v>
      </c>
      <c r="BH21" s="75">
        <f>(Original_VA!BI21/Original_VA!BE21-1)*100</f>
        <v>1.5028467337115714</v>
      </c>
      <c r="BI21" s="75">
        <f>(Original_VA!BJ21/Original_VA!BF21-1)*100</f>
        <v>10.441042401125955</v>
      </c>
      <c r="BJ21" s="75">
        <f>(Original_VA!BK21/Original_VA!BG21-1)*100</f>
        <v>-4.4671464245031434</v>
      </c>
      <c r="BK21" s="75">
        <f>(Original_VA!BL21/Original_VA!BH21-1)*100</f>
        <v>4.8470849486383694</v>
      </c>
      <c r="BL21" s="75">
        <f>(Original_VA!BM21/Original_VA!BI21-1)*100</f>
        <v>12.949574973292943</v>
      </c>
    </row>
    <row r="22" spans="1:64" s="121" customFormat="1" ht="17.100000000000001" customHeight="1" x14ac:dyDescent="0.2">
      <c r="A22" s="91" t="s">
        <v>55</v>
      </c>
      <c r="B22" s="116">
        <f>(Original_VA!C22/Original_VA!B22-1)*100</f>
        <v>-0.45644771010616703</v>
      </c>
      <c r="C22" s="116">
        <f>(Original_VA!D22/Original_VA!C22-1)*100</f>
        <v>5.721256409451092</v>
      </c>
      <c r="D22" s="116">
        <f>(Original_VA!E22/Original_VA!D22-1)*100</f>
        <v>19.677316864665471</v>
      </c>
      <c r="E22" s="116">
        <f>(Original_VA!F22/Original_VA!E22-1)*100</f>
        <v>10.667801280837995</v>
      </c>
      <c r="F22" s="116"/>
      <c r="G22" s="92"/>
      <c r="H22" s="89"/>
      <c r="I22" s="89"/>
      <c r="J22" s="89"/>
      <c r="K22" s="89"/>
      <c r="L22" s="75" t="e">
        <f>(Original_VA!M22/Original_VA!I22-1)*100</f>
        <v>#DIV/0!</v>
      </c>
      <c r="M22" s="75" t="e">
        <f>(Original_VA!N22/Original_VA!J22-1)*100</f>
        <v>#DIV/0!</v>
      </c>
      <c r="N22" s="75">
        <f>(Original_VA!O22/Original_VA!K22-1)*100</f>
        <v>-1.7786541969103897</v>
      </c>
      <c r="O22" s="75">
        <f>(Original_VA!P22/Original_VA!L22-1)*100</f>
        <v>21.367746092214944</v>
      </c>
      <c r="P22" s="75">
        <f>(Original_VA!Q22/Original_VA!M22-1)*100</f>
        <v>22.935298540490034</v>
      </c>
      <c r="Q22" s="75">
        <f>(Original_VA!R22/Original_VA!N22-1)*100</f>
        <v>23.701092029752125</v>
      </c>
      <c r="R22" s="75">
        <f>(Original_VA!S22/Original_VA!O22-1)*100</f>
        <v>3.2309190788876396</v>
      </c>
      <c r="S22" s="75">
        <f>(Original_VA!T22/Original_VA!P22-1)*100</f>
        <v>-1.3738859244472934</v>
      </c>
      <c r="T22" s="75">
        <f>(Original_VA!U22/Original_VA!Q22-1)*100</f>
        <v>13.816488451641717</v>
      </c>
      <c r="U22" s="75">
        <f>(Original_VA!V22/Original_VA!R22-1)*100</f>
        <v>11.816382467667497</v>
      </c>
      <c r="V22" s="75">
        <f>(Original_VA!W22/Original_VA!S22-1)*100</f>
        <v>21.849470206874354</v>
      </c>
      <c r="W22" s="75">
        <f>(Original_VA!X22/Original_VA!T22-1)*100</f>
        <v>12.641447269916849</v>
      </c>
      <c r="X22" s="75">
        <f>(Original_VA!Y22/Original_VA!U22-1)*100</f>
        <v>2.0488012582978055</v>
      </c>
      <c r="Y22" s="75">
        <f>(Original_VA!Z22/Original_VA!V22-1)*100</f>
        <v>2.1241940320554376</v>
      </c>
      <c r="Z22" s="75">
        <f>(Original_VA!AA22/Original_VA!W22-1)*100</f>
        <v>8.9604697190443403</v>
      </c>
      <c r="AA22" s="75">
        <f>(Original_VA!AB22/Original_VA!X22-1)*100</f>
        <v>-2.1842966882919423</v>
      </c>
      <c r="AB22" s="75">
        <f>(Original_VA!AC22/Original_VA!Y22-1)*100</f>
        <v>7.5222912490437777</v>
      </c>
      <c r="AC22" s="75">
        <f>(Original_VA!AD22/Original_VA!Z22-1)*100</f>
        <v>5.7319052036344464</v>
      </c>
      <c r="AD22" s="75">
        <f>(Original_VA!AE22/Original_VA!AA22-1)*100</f>
        <v>0.32819866585120927</v>
      </c>
      <c r="AE22" s="75">
        <f>(Original_VA!AF22/Original_VA!AB22-1)*100</f>
        <v>9.2671959134844393</v>
      </c>
      <c r="AF22" s="75">
        <f>(Original_VA!AG22/Original_VA!AC22-1)*100</f>
        <v>17.674817750567961</v>
      </c>
      <c r="AG22" s="75">
        <f>(Original_VA!AH22/Original_VA!AD22-1)*100</f>
        <v>8.6707122389946036</v>
      </c>
      <c r="AH22" s="75">
        <f>(Original_VA!AI22/Original_VA!AE22-1)*100</f>
        <v>5.3724570823809659</v>
      </c>
      <c r="AI22" s="75">
        <f>(Original_VA!AJ22/Original_VA!AF22-1)*100</f>
        <v>2.9777145777553971</v>
      </c>
      <c r="AJ22" s="75">
        <f>(Original_VA!AK22/Original_VA!AG22-1)*100</f>
        <v>-7.2828876480312221</v>
      </c>
      <c r="AK22" s="75">
        <f>(Original_VA!AL22/Original_VA!AH22-1)*100</f>
        <v>-2.114017423864667</v>
      </c>
      <c r="AL22" s="75">
        <f>(Original_VA!AM22/Original_VA!AI22-1)*100</f>
        <v>-1.3594167503960808</v>
      </c>
      <c r="AM22" s="75">
        <f>(Original_VA!AN22/Original_VA!AJ22-1)*100</f>
        <v>6.5626823053600125</v>
      </c>
      <c r="AN22" s="75">
        <f>(Original_VA!AO22/Original_VA!AK22-1)*100</f>
        <v>12.732348640850333</v>
      </c>
      <c r="AO22" s="75">
        <f>(Original_VA!AP22/Original_VA!AL22-1)*100</f>
        <v>5.4635690040546914</v>
      </c>
      <c r="AP22" s="75">
        <f>(Original_VA!AQ22/Original_VA!AM22-1)*100</f>
        <v>18.560020434066303</v>
      </c>
      <c r="AQ22" s="75">
        <f>(Original_VA!AR22/Original_VA!AN22-1)*100</f>
        <v>22.001361205462967</v>
      </c>
      <c r="AR22" s="75">
        <f>(Original_VA!AS22/Original_VA!AO22-1)*100</f>
        <v>10.227478788503319</v>
      </c>
      <c r="AS22" s="75">
        <f>(Original_VA!AT22/Original_VA!AP22-1)*100</f>
        <v>28.983069353426671</v>
      </c>
      <c r="AT22" s="75">
        <f>(Original_VA!AU22/Original_VA!AQ22-1)*100</f>
        <v>18.843253009709461</v>
      </c>
      <c r="AU22" s="75">
        <f>(Original_VA!AV22/Original_VA!AR22-1)*100</f>
        <v>11.858393117438325</v>
      </c>
      <c r="AV22" s="75">
        <f>(Original_VA!AW22/Original_VA!AS22-1)*100</f>
        <v>8.6500689317908108</v>
      </c>
      <c r="AW22" s="75">
        <f>(Original_VA!AX22/Original_VA!AT22-1)*100</f>
        <v>3.7508377824227557</v>
      </c>
      <c r="AX22" s="75">
        <f>(Original_VA!AY22/Original_VA!AU22-1)*100</f>
        <v>-8.4960574287584745E-2</v>
      </c>
      <c r="AY22" s="75">
        <f>(Original_VA!AZ22/Original_VA!AV22-1)*100</f>
        <v>-0.43441042105838434</v>
      </c>
      <c r="AZ22" s="75">
        <f>(Original_VA!BA22/Original_VA!AW22-1)*100</f>
        <v>-0.8855655347106528</v>
      </c>
      <c r="BA22" s="75">
        <f>(Original_VA!BB22/Original_VA!AX22-1)*100</f>
        <v>3.3185429015894607</v>
      </c>
      <c r="BB22" s="75">
        <f>(Original_VA!BC22/Original_VA!AY22-1)*100</f>
        <v>5.5143889709256433</v>
      </c>
      <c r="BC22" s="75">
        <f>(Original_VA!BD22/Original_VA!AZ22-1)*100</f>
        <v>9.535619366570236</v>
      </c>
      <c r="BD22" s="75">
        <f>(Original_VA!BE22/Original_VA!BA22-1)*100</f>
        <v>-2.9118704484160429</v>
      </c>
      <c r="BE22" s="75">
        <f>(Original_VA!BF22/Original_VA!BB22-1)*100</f>
        <v>-45.918536281197142</v>
      </c>
      <c r="BF22" s="75">
        <f>(Original_VA!BG22/Original_VA!BC22-1)*100</f>
        <v>-25.904404727482856</v>
      </c>
      <c r="BG22" s="75">
        <f>(Original_VA!BH22/Original_VA!BD22-1)*100</f>
        <v>-19.804365976316905</v>
      </c>
      <c r="BH22" s="75">
        <f>(Original_VA!BI22/Original_VA!BE22-1)*100</f>
        <v>2.8078217040427456</v>
      </c>
      <c r="BI22" s="75">
        <f>(Original_VA!BJ22/Original_VA!BF22-1)*100</f>
        <v>82.701603066910238</v>
      </c>
      <c r="BJ22" s="75">
        <f>(Original_VA!BK22/Original_VA!BG22-1)*100</f>
        <v>9.2142644484699332</v>
      </c>
      <c r="BK22" s="75">
        <f>(Original_VA!BL22/Original_VA!BH22-1)*100</f>
        <v>27.938380808634513</v>
      </c>
      <c r="BL22" s="75">
        <f>(Original_VA!BM22/Original_VA!BI22-1)*100</f>
        <v>-48.3420136483143</v>
      </c>
    </row>
    <row r="23" spans="1:64" s="121" customFormat="1" ht="17.100000000000001" customHeight="1" x14ac:dyDescent="0.2">
      <c r="A23" s="91" t="s">
        <v>54</v>
      </c>
      <c r="B23" s="116">
        <f>(Original_VA!C23/Original_VA!B23-1)*100</f>
        <v>-1.7587396664577648</v>
      </c>
      <c r="C23" s="116">
        <f>(Original_VA!D23/Original_VA!C23-1)*100</f>
        <v>14.070283828800711</v>
      </c>
      <c r="D23" s="116">
        <f>(Original_VA!E23/Original_VA!D23-1)*100</f>
        <v>19.002554506149227</v>
      </c>
      <c r="E23" s="116">
        <f>(Original_VA!F23/Original_VA!E23-1)*100</f>
        <v>10.414437234206698</v>
      </c>
      <c r="F23" s="116"/>
      <c r="G23" s="92"/>
      <c r="H23" s="89"/>
      <c r="I23" s="89"/>
      <c r="J23" s="89"/>
      <c r="K23" s="89"/>
      <c r="L23" s="75" t="e">
        <f>(Original_VA!M23/Original_VA!I23-1)*100</f>
        <v>#DIV/0!</v>
      </c>
      <c r="M23" s="75" t="e">
        <f>(Original_VA!N23/Original_VA!J23-1)*100</f>
        <v>#DIV/0!</v>
      </c>
      <c r="N23" s="75" t="e">
        <f>(Original_VA!O23/Original_VA!K23-1)*100</f>
        <v>#DIV/0!</v>
      </c>
      <c r="O23" s="75" t="e">
        <f>(Original_VA!P23/Original_VA!L23-1)*100</f>
        <v>#DIV/0!</v>
      </c>
      <c r="P23" s="75" t="e">
        <f>(Original_VA!Q23/Original_VA!M23-1)*100</f>
        <v>#DIV/0!</v>
      </c>
      <c r="Q23" s="75" t="e">
        <f>(Original_VA!R23/Original_VA!N23-1)*100</f>
        <v>#DIV/0!</v>
      </c>
      <c r="R23" s="75">
        <f>(Original_VA!S23/Original_VA!O23-1)*100</f>
        <v>53.480274619792212</v>
      </c>
      <c r="S23" s="75">
        <f>(Original_VA!T23/Original_VA!P23-1)*100</f>
        <v>8.8624012509956671</v>
      </c>
      <c r="T23" s="75">
        <f>(Original_VA!U23/Original_VA!Q23-1)*100</f>
        <v>8.3163892499843897</v>
      </c>
      <c r="U23" s="75">
        <f>(Original_VA!V23/Original_VA!R23-1)*100</f>
        <v>23.427686549226735</v>
      </c>
      <c r="V23" s="75">
        <f>(Original_VA!W23/Original_VA!S23-1)*100</f>
        <v>11.285088161733503</v>
      </c>
      <c r="W23" s="75">
        <f>(Original_VA!X23/Original_VA!T23-1)*100</f>
        <v>21.447583189065899</v>
      </c>
      <c r="X23" s="75">
        <f>(Original_VA!Y23/Original_VA!U23-1)*100</f>
        <v>30.807696812052466</v>
      </c>
      <c r="Y23" s="75">
        <f>(Original_VA!Z23/Original_VA!V23-1)*100</f>
        <v>11.285419128148044</v>
      </c>
      <c r="Z23" s="75">
        <f>(Original_VA!AA23/Original_VA!W23-1)*100</f>
        <v>18.688830505467568</v>
      </c>
      <c r="AA23" s="75">
        <f>(Original_VA!AB23/Original_VA!X23-1)*100</f>
        <v>15.324383556689281</v>
      </c>
      <c r="AB23" s="75">
        <f>(Original_VA!AC23/Original_VA!Y23-1)*100</f>
        <v>16.671212780117184</v>
      </c>
      <c r="AC23" s="75">
        <f>(Original_VA!AD23/Original_VA!Z23-1)*100</f>
        <v>21.365253495512682</v>
      </c>
      <c r="AD23" s="75">
        <f>(Original_VA!AE23/Original_VA!AA23-1)*100</f>
        <v>25.920226926182032</v>
      </c>
      <c r="AE23" s="75">
        <f>(Original_VA!AF23/Original_VA!AB23-1)*100</f>
        <v>19.076566874659129</v>
      </c>
      <c r="AF23" s="75">
        <f>(Original_VA!AG23/Original_VA!AC23-1)*100</f>
        <v>5.8331454288117701</v>
      </c>
      <c r="AG23" s="75">
        <f>(Original_VA!AH23/Original_VA!AD23-1)*100</f>
        <v>8.4847601032832287</v>
      </c>
      <c r="AH23" s="75">
        <f>(Original_VA!AI23/Original_VA!AE23-1)*100</f>
        <v>-6.4275957073193224</v>
      </c>
      <c r="AI23" s="75">
        <f>(Original_VA!AJ23/Original_VA!AF23-1)*100</f>
        <v>-2.5976591298145557</v>
      </c>
      <c r="AJ23" s="75">
        <f>(Original_VA!AK23/Original_VA!AG23-1)*100</f>
        <v>2.3693388169697904</v>
      </c>
      <c r="AK23" s="75">
        <f>(Original_VA!AL23/Original_VA!AH23-1)*100</f>
        <v>-3.8323801392303736E-2</v>
      </c>
      <c r="AL23" s="75">
        <f>(Original_VA!AM23/Original_VA!AI23-1)*100</f>
        <v>13.13691180379819</v>
      </c>
      <c r="AM23" s="75">
        <f>(Original_VA!AN23/Original_VA!AJ23-1)*100</f>
        <v>12.838290516129035</v>
      </c>
      <c r="AN23" s="75">
        <f>(Original_VA!AO23/Original_VA!AK23-1)*100</f>
        <v>2.7873652230648638</v>
      </c>
      <c r="AO23" s="75">
        <f>(Original_VA!AP23/Original_VA!AL23-1)*100</f>
        <v>27.66412394715816</v>
      </c>
      <c r="AP23" s="75">
        <f>(Original_VA!AQ23/Original_VA!AM23-1)*100</f>
        <v>14.65707617678369</v>
      </c>
      <c r="AQ23" s="75">
        <f>(Original_VA!AR23/Original_VA!AN23-1)*100</f>
        <v>18.599044765810934</v>
      </c>
      <c r="AR23" s="154">
        <f>(Original_VA!AS23/Original_VA!AO23-1)*100</f>
        <v>35.866111934009723</v>
      </c>
      <c r="AS23" s="75">
        <f>(Original_VA!AT23/Original_VA!AP23-1)*100</f>
        <v>9.4424993643381416</v>
      </c>
      <c r="AT23" s="75">
        <f>(Original_VA!AU23/Original_VA!AQ23-1)*100</f>
        <v>14.580490088880804</v>
      </c>
      <c r="AU23" s="75">
        <f>(Original_VA!AV23/Original_VA!AR23-1)*100</f>
        <v>10.812768258642791</v>
      </c>
      <c r="AV23" s="75">
        <f>(Original_VA!AW23/Original_VA!AS23-1)*100</f>
        <v>10.176889505682563</v>
      </c>
      <c r="AW23" s="75">
        <f>(Original_VA!AX23/Original_VA!AT23-1)*100</f>
        <v>6.4622777271555298</v>
      </c>
      <c r="AX23" s="75">
        <f>(Original_VA!AY23/Original_VA!AU23-1)*100</f>
        <v>-2.7547699536236592</v>
      </c>
      <c r="AY23" s="75">
        <f>(Original_VA!AZ23/Original_VA!AV23-1)*100</f>
        <v>-9.5157179283818731</v>
      </c>
      <c r="AZ23" s="75">
        <f>(Original_VA!BA23/Original_VA!AW23-1)*100</f>
        <v>-11.255584966771426</v>
      </c>
      <c r="BA23" s="75">
        <f>(Original_VA!BB23/Original_VA!AX23-1)*100</f>
        <v>-3.4281094653948463</v>
      </c>
      <c r="BB23" s="75">
        <f>(Original_VA!BC23/Original_VA!AY23-1)*100</f>
        <v>21.416981840351703</v>
      </c>
      <c r="BC23" s="75">
        <f>(Original_VA!BD23/Original_VA!AZ23-1)*100</f>
        <v>31.113533599233278</v>
      </c>
      <c r="BD23" s="75">
        <f>(Original_VA!BE23/Original_VA!BA23-1)*100</f>
        <v>20.068413133305896</v>
      </c>
      <c r="BE23" s="75">
        <f>(Original_VA!BF23/Original_VA!BB23-1)*100</f>
        <v>6.3217094718917899</v>
      </c>
      <c r="BF23" s="75">
        <f>(Original_VA!BG23/Original_VA!BC23-1)*100</f>
        <v>-2.4112592345428951</v>
      </c>
      <c r="BG23" s="75">
        <f>(Original_VA!BH23/Original_VA!BD23-1)*100</f>
        <v>-1.9436437043218846</v>
      </c>
      <c r="BH23" s="75">
        <f>(Original_VA!BI23/Original_VA!BE23-1)*100</f>
        <v>16.450659192319495</v>
      </c>
      <c r="BI23" s="75">
        <f>(Original_VA!BJ23/Original_VA!BF23-1)*100</f>
        <v>39.127289484311831</v>
      </c>
      <c r="BJ23" s="75">
        <f>(Original_VA!BK23/Original_VA!BG23-1)*100</f>
        <v>34.949890940769414</v>
      </c>
      <c r="BK23" s="75">
        <f>(Original_VA!BL23/Original_VA!BH23-1)*100</f>
        <v>40.563974820723182</v>
      </c>
      <c r="BL23" s="75">
        <f>(Original_VA!BM23/Original_VA!BI23-1)*100</f>
        <v>42.319684716340667</v>
      </c>
    </row>
    <row r="24" spans="1:64" s="121" customFormat="1" ht="17.100000000000001" customHeight="1" x14ac:dyDescent="0.2">
      <c r="A24" s="91" t="s">
        <v>72</v>
      </c>
      <c r="B24" s="116">
        <f>(Original_VA!C24/Original_VA!B24-1)*100</f>
        <v>10.894163416445469</v>
      </c>
      <c r="C24" s="116">
        <f>(Original_VA!D24/Original_VA!C24-1)*100</f>
        <v>9.6069865239561949</v>
      </c>
      <c r="D24" s="116">
        <f>(Original_VA!E24/Original_VA!D24-1)*100</f>
        <v>-4.1440915674754164</v>
      </c>
      <c r="E24" s="116">
        <f>(Original_VA!F24/Original_VA!E24-1)*100</f>
        <v>2.3140214023219752</v>
      </c>
      <c r="F24" s="116"/>
      <c r="G24" s="92"/>
      <c r="H24" s="89"/>
      <c r="I24" s="89"/>
      <c r="J24" s="89"/>
      <c r="K24" s="89"/>
      <c r="L24" s="75" t="e">
        <f>(Original_VA!M24/Original_VA!I24-1)*100</f>
        <v>#DIV/0!</v>
      </c>
      <c r="M24" s="75" t="e">
        <f>(Original_VA!N24/Original_VA!J24-1)*100</f>
        <v>#DIV/0!</v>
      </c>
      <c r="N24" s="75">
        <f>(Original_VA!O24/Original_VA!K24-1)*100</f>
        <v>-6.1609467723496181</v>
      </c>
      <c r="O24" s="75">
        <f>(Original_VA!P24/Original_VA!L24-1)*100</f>
        <v>-5.2972819796143327</v>
      </c>
      <c r="P24" s="75">
        <f>(Original_VA!Q24/Original_VA!M24-1)*100</f>
        <v>2.2528893886419432</v>
      </c>
      <c r="Q24" s="75">
        <f>(Original_VA!R24/Original_VA!N24-1)*100</f>
        <v>13.036217836948261</v>
      </c>
      <c r="R24" s="75">
        <f>(Original_VA!S24/Original_VA!O24-1)*100</f>
        <v>60.710205195592117</v>
      </c>
      <c r="S24" s="75">
        <f>(Original_VA!T24/Original_VA!P24-1)*100</f>
        <v>8.1897245682442943</v>
      </c>
      <c r="T24" s="75">
        <f>(Original_VA!U24/Original_VA!Q24-1)*100</f>
        <v>-7.1575804540588432</v>
      </c>
      <c r="U24" s="75">
        <f>(Original_VA!V24/Original_VA!R24-1)*100</f>
        <v>10.007785848064721</v>
      </c>
      <c r="V24" s="75">
        <f>(Original_VA!W24/Original_VA!S24-1)*100</f>
        <v>-11.981268921813093</v>
      </c>
      <c r="W24" s="75">
        <f>(Original_VA!X24/Original_VA!T24-1)*100</f>
        <v>-0.17038011303371903</v>
      </c>
      <c r="X24" s="75">
        <f>(Original_VA!Y24/Original_VA!U24-1)*100</f>
        <v>18.822457507930103</v>
      </c>
      <c r="Y24" s="75">
        <f>(Original_VA!Z24/Original_VA!V24-1)*100</f>
        <v>-5.1512761634397108</v>
      </c>
      <c r="Z24" s="75">
        <f>(Original_VA!AA24/Original_VA!W24-1)*100</f>
        <v>6.1222678997332691</v>
      </c>
      <c r="AA24" s="75">
        <f>(Original_VA!AB24/Original_VA!X24-1)*100</f>
        <v>9.0481027747653329</v>
      </c>
      <c r="AB24" s="75">
        <f>(Original_VA!AC24/Original_VA!Y24-1)*100</f>
        <v>6.2953706379367924</v>
      </c>
      <c r="AC24" s="75">
        <f>(Original_VA!AD24/Original_VA!Z24-1)*100</f>
        <v>11.050886287147566</v>
      </c>
      <c r="AD24" s="75">
        <f>(Original_VA!AE24/Original_VA!AA24-1)*100</f>
        <v>7.9238927243667323</v>
      </c>
      <c r="AE24" s="75">
        <f>(Original_VA!AF24/Original_VA!AB24-1)*100</f>
        <v>12.838933749116933</v>
      </c>
      <c r="AF24" s="75">
        <f>(Original_VA!AG24/Original_VA!AC24-1)*100</f>
        <v>25.024074099844775</v>
      </c>
      <c r="AG24" s="75">
        <f>(Original_VA!AH24/Original_VA!AD24-1)*100</f>
        <v>25.657839919751879</v>
      </c>
      <c r="AH24" s="75">
        <f>(Original_VA!AI24/Original_VA!AE24-1)*100</f>
        <v>13.274224525730771</v>
      </c>
      <c r="AI24" s="75">
        <f>(Original_VA!AJ24/Original_VA!AF24-1)*100</f>
        <v>25.209336995579633</v>
      </c>
      <c r="AJ24" s="75">
        <f>(Original_VA!AK24/Original_VA!AG24-1)*100</f>
        <v>5.3729741666862951</v>
      </c>
      <c r="AK24" s="75">
        <f>(Original_VA!AL24/Original_VA!AH24-1)*100</f>
        <v>1.6876794377143733</v>
      </c>
      <c r="AL24" s="75">
        <f>(Original_VA!AM24/Original_VA!AI24-1)*100</f>
        <v>20.529335027056916</v>
      </c>
      <c r="AM24" s="75">
        <f>(Original_VA!AN24/Original_VA!AJ24-1)*100</f>
        <v>2.058220580918646</v>
      </c>
      <c r="AN24" s="75">
        <f>(Original_VA!AO24/Original_VA!AK24-1)*100</f>
        <v>10.851767738509</v>
      </c>
      <c r="AO24" s="75">
        <f>(Original_VA!AP24/Original_VA!AL24-1)*100</f>
        <v>5.9724632861389626</v>
      </c>
      <c r="AP24" s="75">
        <f>(Original_VA!AQ24/Original_VA!AM24-1)*100</f>
        <v>-8.3017856728285544</v>
      </c>
      <c r="AQ24" s="75">
        <f>(Original_VA!AR24/Original_VA!AN24-1)*100</f>
        <v>-8.9839611937539861</v>
      </c>
      <c r="AR24" s="154">
        <f>(Original_VA!AS24/Original_VA!AO24-1)*100</f>
        <v>-1.1197632670458146</v>
      </c>
      <c r="AS24" s="75">
        <f>(Original_VA!AT24/Original_VA!AP24-1)*100</f>
        <v>2.239599176543261</v>
      </c>
      <c r="AT24" s="75">
        <f>(Original_VA!AU24/Original_VA!AQ24-1)*100</f>
        <v>4.0627682310430346</v>
      </c>
      <c r="AU24" s="75">
        <f>(Original_VA!AV24/Original_VA!AR24-1)*100</f>
        <v>9.115744809249037</v>
      </c>
      <c r="AV24" s="75">
        <f>(Original_VA!AW24/Original_VA!AS24-1)*100</f>
        <v>-4.5764318324940874</v>
      </c>
      <c r="AW24" s="75">
        <f>(Original_VA!AX24/Original_VA!AT24-1)*100</f>
        <v>1.3149688571108209</v>
      </c>
      <c r="AX24" s="75">
        <f>(Original_VA!AY24/Original_VA!AU24-1)*100</f>
        <v>4.1523478122049484</v>
      </c>
      <c r="AY24" s="75">
        <f>(Original_VA!AZ24/Original_VA!AV24-1)*100</f>
        <v>6.2734829474577314</v>
      </c>
      <c r="AZ24" s="75">
        <f>(Original_VA!BA24/Original_VA!AW24-1)*100</f>
        <v>18.773217867772019</v>
      </c>
      <c r="BA24" s="75">
        <f>(Original_VA!BB24/Original_VA!AX24-1)*100</f>
        <v>15.381225817422028</v>
      </c>
      <c r="BB24" s="75">
        <f>(Original_VA!BC24/Original_VA!AY24-1)*100</f>
        <v>19.449310874272307</v>
      </c>
      <c r="BC24" s="75">
        <f>(Original_VA!BD24/Original_VA!AZ24-1)*100</f>
        <v>18.1262522926122</v>
      </c>
      <c r="BD24" s="75">
        <f>(Original_VA!BE24/Original_VA!BA24-1)*100</f>
        <v>9.5766765660114217</v>
      </c>
      <c r="BE24" s="75">
        <f>(Original_VA!BF24/Original_VA!BB24-1)*100</f>
        <v>-7.0986290162880383</v>
      </c>
      <c r="BF24" s="75">
        <f>(Original_VA!BG24/Original_VA!BC24-1)*100</f>
        <v>3.2215997174839028</v>
      </c>
      <c r="BG24" s="75">
        <f>(Original_VA!BH24/Original_VA!BD24-1)*100</f>
        <v>-1.0156727844000679</v>
      </c>
      <c r="BH24" s="75">
        <f>(Original_VA!BI24/Original_VA!BE24-1)*100</f>
        <v>10.104325151700454</v>
      </c>
      <c r="BI24" s="75">
        <f>(Original_VA!BJ24/Original_VA!BF24-1)*100</f>
        <v>21.678647895732574</v>
      </c>
      <c r="BJ24" s="75">
        <f>(Original_VA!BK24/Original_VA!BG24-1)*100</f>
        <v>-3.694810392155623</v>
      </c>
      <c r="BK24" s="75">
        <f>(Original_VA!BL24/Original_VA!BH24-1)*100</f>
        <v>-1.526822026655017</v>
      </c>
      <c r="BL24" s="75">
        <f>(Original_VA!BM24/Original_VA!BI24-1)*100</f>
        <v>1.1826073203428322</v>
      </c>
    </row>
    <row r="25" spans="1:64" s="121" customFormat="1" ht="17.100000000000001" customHeight="1" x14ac:dyDescent="0.2">
      <c r="A25" s="91" t="s">
        <v>14</v>
      </c>
      <c r="B25" s="116">
        <f>(Original_VA!C25/Original_VA!B25-1)*100</f>
        <v>6.5071083154168985</v>
      </c>
      <c r="C25" s="116">
        <f>(Original_VA!D25/Original_VA!C25-1)*100</f>
        <v>6.0845538782126951</v>
      </c>
      <c r="D25" s="116">
        <f>(Original_VA!E25/Original_VA!D25-1)*100</f>
        <v>1.6345732323844508</v>
      </c>
      <c r="E25" s="116">
        <f>(Original_VA!F25/Original_VA!E25-1)*100</f>
        <v>11.601503009485725</v>
      </c>
      <c r="F25" s="116"/>
      <c r="G25" s="92"/>
      <c r="H25" s="89"/>
      <c r="I25" s="89"/>
      <c r="J25" s="89"/>
      <c r="K25" s="89"/>
      <c r="L25" s="75" t="e">
        <f>(Original_VA!M25/Original_VA!I25-1)*100</f>
        <v>#DIV/0!</v>
      </c>
      <c r="M25" s="75" t="e">
        <f>(Original_VA!N25/Original_VA!J25-1)*100</f>
        <v>#DIV/0!</v>
      </c>
      <c r="N25" s="75">
        <f>(Original_VA!O25/Original_VA!K25-1)*100</f>
        <v>-1.767418905590834</v>
      </c>
      <c r="O25" s="75">
        <f>(Original_VA!P25/Original_VA!L25-1)*100</f>
        <v>1.846278480745478</v>
      </c>
      <c r="P25" s="75">
        <f>(Original_VA!Q25/Original_VA!M25-1)*100</f>
        <v>8.5218908857483946</v>
      </c>
      <c r="Q25" s="75">
        <f>(Original_VA!R25/Original_VA!N25-1)*100</f>
        <v>10.645228363126424</v>
      </c>
      <c r="R25" s="75">
        <f>(Original_VA!S25/Original_VA!O25-1)*100</f>
        <v>13.054440565975934</v>
      </c>
      <c r="S25" s="75">
        <f>(Original_VA!T25/Original_VA!P25-1)*100</f>
        <v>0.557356593454017</v>
      </c>
      <c r="T25" s="75">
        <f>(Original_VA!U25/Original_VA!Q25-1)*100</f>
        <v>3.771784927332833</v>
      </c>
      <c r="U25" s="75">
        <f>(Original_VA!V25/Original_VA!R25-1)*100</f>
        <v>-4.6063606434748046</v>
      </c>
      <c r="V25" s="75">
        <f>(Original_VA!W25/Original_VA!S25-1)*100</f>
        <v>-4.1168196061331379</v>
      </c>
      <c r="W25" s="75">
        <f>(Original_VA!X25/Original_VA!T25-1)*100</f>
        <v>3.825309897234197</v>
      </c>
      <c r="X25" s="75">
        <f>(Original_VA!Y25/Original_VA!U25-1)*100</f>
        <v>2.5775422864646735</v>
      </c>
      <c r="Y25" s="75">
        <f>(Original_VA!Z25/Original_VA!V25-1)*100</f>
        <v>16.015049846149832</v>
      </c>
      <c r="Z25" s="75">
        <f>(Original_VA!AA25/Original_VA!W25-1)*100</f>
        <v>10.566814359377341</v>
      </c>
      <c r="AA25" s="75">
        <f>(Original_VA!AB25/Original_VA!X25-1)*100</f>
        <v>5.9402935070462792</v>
      </c>
      <c r="AB25" s="75">
        <f>(Original_VA!AC25/Original_VA!Y25-1)*100</f>
        <v>5.810451171604103</v>
      </c>
      <c r="AC25" s="75">
        <f>(Original_VA!AD25/Original_VA!Z25-1)*100</f>
        <v>-2.3240649706146366</v>
      </c>
      <c r="AD25" s="75">
        <f>(Original_VA!AE25/Original_VA!AA25-1)*100</f>
        <v>3.6807043577056886</v>
      </c>
      <c r="AE25" s="75">
        <f>(Original_VA!AF25/Original_VA!AB25-1)*100</f>
        <v>8.3890985005806051</v>
      </c>
      <c r="AF25" s="75">
        <f>(Original_VA!AG25/Original_VA!AC25-1)*100</f>
        <v>6.5617259981239462</v>
      </c>
      <c r="AG25" s="75">
        <f>(Original_VA!AH25/Original_VA!AD25-1)*100</f>
        <v>6.5401140422923998</v>
      </c>
      <c r="AH25" s="75">
        <f>(Original_VA!AI25/Original_VA!AE25-1)*100</f>
        <v>5.7984415639781517</v>
      </c>
      <c r="AI25" s="75">
        <f>(Original_VA!AJ25/Original_VA!AF25-1)*100</f>
        <v>5.2563390614939642</v>
      </c>
      <c r="AJ25" s="75">
        <f>(Original_VA!AK25/Original_VA!AG25-1)*100</f>
        <v>5.5732599218742518</v>
      </c>
      <c r="AK25" s="75">
        <f>(Original_VA!AL25/Original_VA!AH25-1)*100</f>
        <v>9.3504914179572509</v>
      </c>
      <c r="AL25" s="75">
        <f>(Original_VA!AM25/Original_VA!AI25-1)*100</f>
        <v>10.12499531922526</v>
      </c>
      <c r="AM25" s="75">
        <f>(Original_VA!AN25/Original_VA!AJ25-1)*100</f>
        <v>6.5907525428456681</v>
      </c>
      <c r="AN25" s="75">
        <f>(Original_VA!AO25/Original_VA!AK25-1)*100</f>
        <v>6.00385007916453</v>
      </c>
      <c r="AO25" s="75">
        <f>(Original_VA!AP25/Original_VA!AL25-1)*100</f>
        <v>1.9006661041138351</v>
      </c>
      <c r="AP25" s="75">
        <f>(Original_VA!AQ25/Original_VA!AM25-1)*100</f>
        <v>-1.7156678764958522</v>
      </c>
      <c r="AQ25" s="75">
        <f>(Original_VA!AR25/Original_VA!AN25-1)*100</f>
        <v>0.74008012751787255</v>
      </c>
      <c r="AR25" s="75">
        <f>(Original_VA!AS25/Original_VA!AO25-1)*100</f>
        <v>2.1712438187967864</v>
      </c>
      <c r="AS25" s="75">
        <f>(Original_VA!AT25/Original_VA!AP25-1)*100</f>
        <v>5.3749737962946131</v>
      </c>
      <c r="AT25" s="75">
        <f>(Original_VA!AU25/Original_VA!AQ25-1)*100</f>
        <v>9.3650767458348874</v>
      </c>
      <c r="AU25" s="75">
        <f>(Original_VA!AV25/Original_VA!AR25-1)*100</f>
        <v>13.530096623993892</v>
      </c>
      <c r="AV25" s="75">
        <f>(Original_VA!AW25/Original_VA!AS25-1)*100</f>
        <v>12.420523545448937</v>
      </c>
      <c r="AW25" s="75">
        <f>(Original_VA!AX25/Original_VA!AT25-1)*100</f>
        <v>11.09254772008641</v>
      </c>
      <c r="AX25" s="75">
        <f>(Original_VA!AY25/Original_VA!AU25-1)*100</f>
        <v>14.15909675743019</v>
      </c>
      <c r="AY25" s="75">
        <f>(Original_VA!AZ25/Original_VA!AV25-1)*100</f>
        <v>10.549904089617534</v>
      </c>
      <c r="AZ25" s="75">
        <f>(Original_VA!BA25/Original_VA!AW25-1)*100</f>
        <v>10.523474717247861</v>
      </c>
      <c r="BA25" s="75">
        <f>(Original_VA!BB25/Original_VA!AX25-1)*100</f>
        <v>5.652140205266365</v>
      </c>
      <c r="BB25" s="75">
        <f>(Original_VA!BC25/Original_VA!AY25-1)*100</f>
        <v>4.0678219525565495</v>
      </c>
      <c r="BC25" s="75">
        <f>(Original_VA!BD25/Original_VA!AZ25-1)*100</f>
        <v>0.90292180927395993</v>
      </c>
      <c r="BD25" s="75">
        <f>(Original_VA!BE25/Original_VA!BA25-1)*100</f>
        <v>6.1067302834193704</v>
      </c>
      <c r="BE25" s="75">
        <f>(Original_VA!BF25/Original_VA!BB25-1)*100</f>
        <v>9.4926242270354511</v>
      </c>
      <c r="BF25" s="75">
        <f>(Original_VA!BG25/Original_VA!BC25-1)*100</f>
        <v>5.6971912838642114</v>
      </c>
      <c r="BG25" s="75">
        <f>(Original_VA!BH25/Original_VA!BD25-1)*100</f>
        <v>7.9858171939586997</v>
      </c>
      <c r="BH25" s="75">
        <f>(Original_VA!BI25/Original_VA!BE25-1)*100</f>
        <v>1.4004725709704235</v>
      </c>
      <c r="BI25" s="75">
        <f>(Original_VA!BJ25/Original_VA!BF25-1)*100</f>
        <v>0.80265764881839452</v>
      </c>
      <c r="BJ25" s="75">
        <f>(Original_VA!BK25/Original_VA!BG25-1)*100</f>
        <v>-0.82584948544622838</v>
      </c>
      <c r="BK25" s="75">
        <f>(Original_VA!BL25/Original_VA!BH25-1)*100</f>
        <v>-0.67643915284157918</v>
      </c>
      <c r="BL25" s="75">
        <f>(Original_VA!BM25/Original_VA!BI25-1)*100</f>
        <v>-1.2497890799282652</v>
      </c>
    </row>
    <row r="26" spans="1:64" s="121" customFormat="1" ht="17.100000000000001" customHeight="1" x14ac:dyDescent="0.2">
      <c r="A26" s="91" t="s">
        <v>56</v>
      </c>
      <c r="B26" s="116">
        <f>(Original_VA!C26/Original_VA!B26-1)*100</f>
        <v>-5.6009943897429864</v>
      </c>
      <c r="C26" s="116">
        <f>(Original_VA!D26/Original_VA!C26-1)*100</f>
        <v>-0.3236217960661647</v>
      </c>
      <c r="D26" s="116">
        <f>(Original_VA!E26/Original_VA!D26-1)*100</f>
        <v>-18.493968593700906</v>
      </c>
      <c r="E26" s="116">
        <f>(Original_VA!F26/Original_VA!E26-1)*100</f>
        <v>7.4953876157810795</v>
      </c>
      <c r="F26" s="116"/>
      <c r="G26" s="92"/>
      <c r="H26" s="89"/>
      <c r="I26" s="89"/>
      <c r="J26" s="89"/>
      <c r="K26" s="89"/>
      <c r="L26" s="75" t="e">
        <f>(Original_VA!M26/Original_VA!I26-1)*100</f>
        <v>#DIV/0!</v>
      </c>
      <c r="M26" s="75" t="e">
        <f>(Original_VA!N26/Original_VA!J26-1)*100</f>
        <v>#DIV/0!</v>
      </c>
      <c r="N26" s="75" t="e">
        <f>(Original_VA!O26/Original_VA!K26-1)*100</f>
        <v>#DIV/0!</v>
      </c>
      <c r="O26" s="75" t="e">
        <f>(Original_VA!P26/Original_VA!L26-1)*100</f>
        <v>#DIV/0!</v>
      </c>
      <c r="P26" s="75" t="e">
        <f>(Original_VA!Q26/Original_VA!M26-1)*100</f>
        <v>#DIV/0!</v>
      </c>
      <c r="Q26" s="75" t="e">
        <f>(Original_VA!R26/Original_VA!N26-1)*100</f>
        <v>#DIV/0!</v>
      </c>
      <c r="R26" s="75">
        <f>(Original_VA!S26/Original_VA!O26-1)*100</f>
        <v>274.62942306237665</v>
      </c>
      <c r="S26" s="75">
        <f>(Original_VA!T26/Original_VA!P26-1)*100</f>
        <v>156.92633758487347</v>
      </c>
      <c r="T26" s="75">
        <f>(Original_VA!U26/Original_VA!Q26-1)*100</f>
        <v>-48.754154497225855</v>
      </c>
      <c r="U26" s="75">
        <f>(Original_VA!V26/Original_VA!R26-1)*100</f>
        <v>-36.00750055294781</v>
      </c>
      <c r="V26" s="75">
        <f>(Original_VA!W26/Original_VA!S26-1)*100</f>
        <v>-43.400360092548539</v>
      </c>
      <c r="W26" s="75">
        <f>(Original_VA!X26/Original_VA!T26-1)*100</f>
        <v>-25.105015767605821</v>
      </c>
      <c r="X26" s="75">
        <f>(Original_VA!Y26/Original_VA!U26-1)*100</f>
        <v>58.904035968219517</v>
      </c>
      <c r="Y26" s="75">
        <f>(Original_VA!Z26/Original_VA!V26-1)*100</f>
        <v>27.285638824216086</v>
      </c>
      <c r="Z26" s="75">
        <f>(Original_VA!AA26/Original_VA!W26-1)*100</f>
        <v>27.85505951539222</v>
      </c>
      <c r="AA26" s="75">
        <f>(Original_VA!AB26/Original_VA!X26-1)*100</f>
        <v>19.667765487989875</v>
      </c>
      <c r="AB26" s="75">
        <f>(Original_VA!AC26/Original_VA!Y26-1)*100</f>
        <v>-30.372432969881835</v>
      </c>
      <c r="AC26" s="75">
        <f>(Original_VA!AD26/Original_VA!Z26-1)*100</f>
        <v>-5.2895021774140627</v>
      </c>
      <c r="AD26" s="75">
        <f>(Original_VA!AE26/Original_VA!AA26-1)*100</f>
        <v>-23.987450598777315</v>
      </c>
      <c r="AE26" s="75">
        <f>(Original_VA!AF26/Original_VA!AB26-1)*100</f>
        <v>-4.724628034863354</v>
      </c>
      <c r="AF26" s="75">
        <f>(Original_VA!AG26/Original_VA!AC26-1)*100</f>
        <v>35.227265644159054</v>
      </c>
      <c r="AG26" s="75">
        <f>(Original_VA!AH26/Original_VA!AD26-1)*100</f>
        <v>7.1454734714775814</v>
      </c>
      <c r="AH26" s="75">
        <f>(Original_VA!AI26/Original_VA!AE26-1)*100</f>
        <v>18.63610171022161</v>
      </c>
      <c r="AI26" s="75">
        <f>(Original_VA!AJ26/Original_VA!AF26-1)*100</f>
        <v>-4.1827944104274923</v>
      </c>
      <c r="AJ26" s="75">
        <f>(Original_VA!AK26/Original_VA!AG26-1)*100</f>
        <v>-14.104984429118428</v>
      </c>
      <c r="AK26" s="75">
        <f>(Original_VA!AL26/Original_VA!AH26-1)*100</f>
        <v>-17.485361289831957</v>
      </c>
      <c r="AL26" s="75">
        <f>(Original_VA!AM26/Original_VA!AI26-1)*100</f>
        <v>-2.7751311386819744</v>
      </c>
      <c r="AM26" s="75">
        <f>(Original_VA!AN26/Original_VA!AJ26-1)*100</f>
        <v>10.49198426443898</v>
      </c>
      <c r="AN26" s="75">
        <f>(Original_VA!AO26/Original_VA!AK26-1)*100</f>
        <v>-6.7675497902922039</v>
      </c>
      <c r="AO26" s="75">
        <f>(Original_VA!AP26/Original_VA!AL26-1)*100</f>
        <v>-3.0115999224775147</v>
      </c>
      <c r="AP26" s="75">
        <f>(Original_VA!AQ26/Original_VA!AM26-1)*100</f>
        <v>-5.8878649802305505</v>
      </c>
      <c r="AQ26" s="75">
        <f>(Original_VA!AR26/Original_VA!AN26-1)*100</f>
        <v>-24.412371859651284</v>
      </c>
      <c r="AR26" s="154">
        <f>(Original_VA!AS26/Original_VA!AO26-1)*100</f>
        <v>-24.897521531497681</v>
      </c>
      <c r="AS26" s="75">
        <f>(Original_VA!AT26/Original_VA!AP26-1)*100</f>
        <v>-18.765495415738663</v>
      </c>
      <c r="AT26" s="75">
        <f>(Original_VA!AU26/Original_VA!AQ26-1)*100</f>
        <v>-4.1184862146801615</v>
      </c>
      <c r="AU26" s="75">
        <f>(Original_VA!AV26/Original_VA!AR26-1)*100</f>
        <v>4.1642742896229601</v>
      </c>
      <c r="AV26" s="75">
        <f>(Original_VA!AW26/Original_VA!AS26-1)*100</f>
        <v>16.744584368787052</v>
      </c>
      <c r="AW26" s="75">
        <f>(Original_VA!AX26/Original_VA!AT26-1)*100</f>
        <v>18.123087205701772</v>
      </c>
      <c r="AX26" s="75">
        <f>(Original_VA!AY26/Original_VA!AU26-1)*100</f>
        <v>2.6639831517077717</v>
      </c>
      <c r="AY26" s="75">
        <f>(Original_VA!AZ26/Original_VA!AV26-1)*100</f>
        <v>-5.0553695642088119</v>
      </c>
      <c r="AZ26" s="75">
        <f>(Original_VA!BA26/Original_VA!AW26-1)*100</f>
        <v>10.070939151159575</v>
      </c>
      <c r="BA26" s="75">
        <f>(Original_VA!BB26/Original_VA!AX26-1)*100</f>
        <v>19.243088367231454</v>
      </c>
      <c r="BB26" s="75">
        <f>(Original_VA!BC26/Original_VA!AY26-1)*100</f>
        <v>32.513688462839461</v>
      </c>
      <c r="BC26" s="75">
        <f>(Original_VA!BD26/Original_VA!AZ26-1)*100</f>
        <v>29.440947529005168</v>
      </c>
      <c r="BD26" s="75">
        <f>(Original_VA!BE26/Original_VA!BA26-1)*100</f>
        <v>-26.402191316277836</v>
      </c>
      <c r="BE26" s="75">
        <f>(Original_VA!BF26/Original_VA!BB26-1)*100</f>
        <v>-21.931881816917777</v>
      </c>
      <c r="BF26" s="75">
        <f>(Original_VA!BG26/Original_VA!BC26-1)*100</f>
        <v>-35.122944518183743</v>
      </c>
      <c r="BG26" s="75">
        <f>(Original_VA!BH26/Original_VA!BD26-1)*100</f>
        <v>-11.974173154255451</v>
      </c>
      <c r="BH26" s="75">
        <f>(Original_VA!BI26/Original_VA!BE26-1)*100</f>
        <v>60.105970131030048</v>
      </c>
      <c r="BI26" s="75">
        <f>(Original_VA!BJ26/Original_VA!BF26-1)*100</f>
        <v>33.550468540322512</v>
      </c>
      <c r="BJ26" s="75">
        <f>(Original_VA!BK26/Original_VA!BG26-1)*100</f>
        <v>63.761475670334164</v>
      </c>
      <c r="BK26" s="75">
        <f>(Original_VA!BL26/Original_VA!BH26-1)*100</f>
        <v>47.186435548088483</v>
      </c>
      <c r="BL26" s="75">
        <f>(Original_VA!BM26/Original_VA!BI26-1)*100</f>
        <v>30.339539581791541</v>
      </c>
    </row>
    <row r="27" spans="1:64" s="121" customFormat="1" ht="17.100000000000001" customHeight="1" x14ac:dyDescent="0.2">
      <c r="A27" s="91" t="s">
        <v>57</v>
      </c>
      <c r="B27" s="116">
        <f>(Original_VA!C27/Original_VA!B27-1)*100</f>
        <v>25.496411795125674</v>
      </c>
      <c r="C27" s="116">
        <f>(Original_VA!D27/Original_VA!C27-1)*100</f>
        <v>-13.8605501949299</v>
      </c>
      <c r="D27" s="116">
        <f>(Original_VA!E27/Original_VA!D27-1)*100</f>
        <v>-2.2301177081336609</v>
      </c>
      <c r="E27" s="116">
        <f>(Original_VA!F27/Original_VA!E27-1)*100</f>
        <v>5.1735301448397886</v>
      </c>
      <c r="F27" s="116"/>
      <c r="G27" s="92"/>
      <c r="H27" s="89"/>
      <c r="I27" s="89"/>
      <c r="J27" s="89"/>
      <c r="K27" s="89"/>
      <c r="L27" s="75" t="e">
        <f>(Original_VA!M27/Original_VA!I27-1)*100</f>
        <v>#DIV/0!</v>
      </c>
      <c r="M27" s="75" t="e">
        <f>(Original_VA!N27/Original_VA!J27-1)*100</f>
        <v>#DIV/0!</v>
      </c>
      <c r="N27" s="75" t="e">
        <f>(Original_VA!O27/Original_VA!K27-1)*100</f>
        <v>#DIV/0!</v>
      </c>
      <c r="O27" s="75" t="e">
        <f>(Original_VA!P27/Original_VA!L27-1)*100</f>
        <v>#DIV/0!</v>
      </c>
      <c r="P27" s="75" t="e">
        <f>(Original_VA!Q27/Original_VA!M27-1)*100</f>
        <v>#DIV/0!</v>
      </c>
      <c r="Q27" s="75" t="e">
        <f>(Original_VA!R27/Original_VA!N27-1)*100</f>
        <v>#DIV/0!</v>
      </c>
      <c r="R27" s="75">
        <f>(Original_VA!S27/Original_VA!O27-1)*100</f>
        <v>31.623734154864657</v>
      </c>
      <c r="S27" s="75">
        <f>(Original_VA!T27/Original_VA!P27-1)*100</f>
        <v>45.749988752843976</v>
      </c>
      <c r="T27" s="75">
        <f>(Original_VA!U27/Original_VA!Q27-1)*100</f>
        <v>27.29576775992053</v>
      </c>
      <c r="U27" s="75">
        <f>(Original_VA!V27/Original_VA!R27-1)*100</f>
        <v>24.056893150611458</v>
      </c>
      <c r="V27" s="75">
        <f>(Original_VA!W27/Original_VA!S27-1)*100</f>
        <v>13.11324314503215</v>
      </c>
      <c r="W27" s="75">
        <f>(Original_VA!X27/Original_VA!T27-1)*100</f>
        <v>-3.0974851948897486</v>
      </c>
      <c r="X27" s="75">
        <f>(Original_VA!Y27/Original_VA!U27-1)*100</f>
        <v>-7.7155299476470258</v>
      </c>
      <c r="Y27" s="75">
        <f>(Original_VA!Z27/Original_VA!V27-1)*100</f>
        <v>-14.840012363630928</v>
      </c>
      <c r="Z27" s="75">
        <f>(Original_VA!AA27/Original_VA!W27-1)*100</f>
        <v>-13.750200273930558</v>
      </c>
      <c r="AA27" s="75">
        <f>(Original_VA!AB27/Original_VA!X27-1)*100</f>
        <v>-14.369926776226539</v>
      </c>
      <c r="AB27" s="75">
        <f>(Original_VA!AC27/Original_VA!Y27-1)*100</f>
        <v>-8.0348686056217034</v>
      </c>
      <c r="AC27" s="75">
        <f>(Original_VA!AD27/Original_VA!Z27-1)*100</f>
        <v>-8.5265865635839369</v>
      </c>
      <c r="AD27" s="75">
        <f>(Original_VA!AE27/Original_VA!AA27-1)*100</f>
        <v>-5.2707974074569837</v>
      </c>
      <c r="AE27" s="75">
        <f>(Original_VA!AF27/Original_VA!AB27-1)*100</f>
        <v>2.3935922558612654</v>
      </c>
      <c r="AF27" s="75">
        <f>(Original_VA!AG27/Original_VA!AC27-1)*100</f>
        <v>10.849938747502241</v>
      </c>
      <c r="AG27" s="75">
        <f>(Original_VA!AH27/Original_VA!AD27-1)*100</f>
        <v>25.835114881905909</v>
      </c>
      <c r="AH27" s="75">
        <f>(Original_VA!AI27/Original_VA!AE27-1)*100</f>
        <v>29.201741757253274</v>
      </c>
      <c r="AI27" s="75">
        <f>(Original_VA!AJ27/Original_VA!AF27-1)*100</f>
        <v>34.689913313712964</v>
      </c>
      <c r="AJ27" s="75">
        <f>(Original_VA!AK27/Original_VA!AG27-1)*100</f>
        <v>28.075382632892332</v>
      </c>
      <c r="AK27" s="75">
        <f>(Original_VA!AL27/Original_VA!AH27-1)*100</f>
        <v>12.099088041071537</v>
      </c>
      <c r="AL27" s="75">
        <f>(Original_VA!AM27/Original_VA!AI27-1)*100</f>
        <v>-1.1513672144014109</v>
      </c>
      <c r="AM27" s="75">
        <f>(Original_VA!AN27/Original_VA!AJ27-1)*100</f>
        <v>-10.629924711618099</v>
      </c>
      <c r="AN27" s="75">
        <f>(Original_VA!AO27/Original_VA!AK27-1)*100</f>
        <v>-24.655081089072638</v>
      </c>
      <c r="AO27" s="75">
        <f>(Original_VA!AP27/Original_VA!AL27-1)*100</f>
        <v>-18.144703237251381</v>
      </c>
      <c r="AP27" s="75">
        <f>(Original_VA!AQ27/Original_VA!AM27-1)*100</f>
        <v>-11.138195753409841</v>
      </c>
      <c r="AQ27" s="75">
        <f>(Original_VA!AR27/Original_VA!AN27-1)*100</f>
        <v>-8.7971957142457207</v>
      </c>
      <c r="AR27" s="75">
        <f>(Original_VA!AS27/Original_VA!AO27-1)*100</f>
        <v>8.0774606385014991</v>
      </c>
      <c r="AS27" s="75">
        <f>(Original_VA!AT27/Original_VA!AP27-1)*100</f>
        <v>5.6407952920376259</v>
      </c>
      <c r="AT27" s="75">
        <f>(Original_VA!AU27/Original_VA!AQ27-1)*100</f>
        <v>4.1229304464472261</v>
      </c>
      <c r="AU27" s="75">
        <f>(Original_VA!AV27/Original_VA!AR27-1)*100</f>
        <v>2.4504505212531891</v>
      </c>
      <c r="AV27" s="75">
        <f>(Original_VA!AW27/Original_VA!AS27-1)*100</f>
        <v>4.4557542807523332</v>
      </c>
      <c r="AW27" s="75">
        <f>(Original_VA!AX27/Original_VA!AT27-1)*100</f>
        <v>9.5720584932605046</v>
      </c>
      <c r="AX27" s="75">
        <f>(Original_VA!AY27/Original_VA!AU27-1)*100</f>
        <v>14.105693332007663</v>
      </c>
      <c r="AY27" s="75">
        <f>(Original_VA!AZ27/Original_VA!AV27-1)*100</f>
        <v>17.737348198331215</v>
      </c>
      <c r="AZ27" s="75">
        <f>(Original_VA!BA27/Original_VA!AW27-1)*100</f>
        <v>18.819374477937956</v>
      </c>
      <c r="BA27" s="75">
        <f>(Original_VA!BB27/Original_VA!AX27-1)*100</f>
        <v>18.225341087435766</v>
      </c>
      <c r="BB27" s="75">
        <f>(Original_VA!BC27/Original_VA!AY27-1)*100</f>
        <v>15.655588964436884</v>
      </c>
      <c r="BC27" s="75">
        <f>(Original_VA!BD27/Original_VA!AZ27-1)*100</f>
        <v>15.601263574044545</v>
      </c>
      <c r="BD27" s="75">
        <f>(Original_VA!BE27/Original_VA!BA27-1)*100</f>
        <v>1.7231470435244978</v>
      </c>
      <c r="BE27" s="75">
        <f>(Original_VA!BF27/Original_VA!BB27-1)*100</f>
        <v>-1.8669858613031609</v>
      </c>
      <c r="BF27" s="75">
        <f>(Original_VA!BG27/Original_VA!BC27-1)*100</f>
        <v>-2.1579082663311544</v>
      </c>
      <c r="BG27" s="75">
        <f>(Original_VA!BH27/Original_VA!BD27-1)*100</f>
        <v>-2.8298524639953859</v>
      </c>
      <c r="BH27" s="75">
        <f>(Original_VA!BI27/Original_VA!BE27-1)*100</f>
        <v>8.0795270450762846</v>
      </c>
      <c r="BI27" s="75">
        <f>(Original_VA!BJ27/Original_VA!BF27-1)*100</f>
        <v>6.8616001932076731</v>
      </c>
      <c r="BJ27" s="75">
        <f>(Original_VA!BK27/Original_VA!BG27-1)*100</f>
        <v>7.3948416731901778</v>
      </c>
      <c r="BK27" s="75">
        <f>(Original_VA!BL27/Original_VA!BH27-1)*100</f>
        <v>9.0988859955708037</v>
      </c>
      <c r="BL27" s="75">
        <f>(Original_VA!BM27/Original_VA!BI27-1)*100</f>
        <v>8.2830423682276333</v>
      </c>
    </row>
    <row r="28" spans="1:64" s="121" customFormat="1" ht="17.100000000000001" customHeight="1" x14ac:dyDescent="0.2">
      <c r="A28" s="91" t="s">
        <v>15</v>
      </c>
      <c r="B28" s="116">
        <f>(Original_VA!C28/Original_VA!B28-1)*100</f>
        <v>24.150864591179101</v>
      </c>
      <c r="C28" s="116">
        <f>(Original_VA!D28/Original_VA!C28-1)*100</f>
        <v>8.4113406001672608</v>
      </c>
      <c r="D28" s="116">
        <f>(Original_VA!E28/Original_VA!D28-1)*100</f>
        <v>18.64943758607831</v>
      </c>
      <c r="E28" s="116">
        <f>(Original_VA!F28/Original_VA!E28-1)*100</f>
        <v>9.5462064242347822</v>
      </c>
      <c r="F28" s="116"/>
      <c r="G28" s="92"/>
      <c r="H28" s="89"/>
      <c r="I28" s="89"/>
      <c r="J28" s="89"/>
      <c r="K28" s="89"/>
      <c r="L28" s="75" t="e">
        <f>(Original_VA!M28/Original_VA!I28-1)*100</f>
        <v>#DIV/0!</v>
      </c>
      <c r="M28" s="75" t="e">
        <f>(Original_VA!N28/Original_VA!J28-1)*100</f>
        <v>#DIV/0!</v>
      </c>
      <c r="N28" s="75">
        <f>(Original_VA!O28/Original_VA!K28-1)*100</f>
        <v>22.959823747363252</v>
      </c>
      <c r="O28" s="75">
        <f>(Original_VA!P28/Original_VA!L28-1)*100</f>
        <v>18.708238996619777</v>
      </c>
      <c r="P28" s="75">
        <f>(Original_VA!Q28/Original_VA!M28-1)*100</f>
        <v>15.727299748594014</v>
      </c>
      <c r="Q28" s="75">
        <f>(Original_VA!R28/Original_VA!N28-1)*100</f>
        <v>-1.9086247151941627</v>
      </c>
      <c r="R28" s="75">
        <f>(Original_VA!S28/Original_VA!O28-1)*100</f>
        <v>42.157699796599871</v>
      </c>
      <c r="S28" s="75">
        <f>(Original_VA!T28/Original_VA!P28-1)*100</f>
        <v>25.564403356009315</v>
      </c>
      <c r="T28" s="75">
        <f>(Original_VA!U28/Original_VA!Q28-1)*100</f>
        <v>7.9962746037977928</v>
      </c>
      <c r="U28" s="75">
        <f>(Original_VA!V28/Original_VA!R28-1)*100</f>
        <v>-0.57632835278488281</v>
      </c>
      <c r="V28" s="75">
        <f>(Original_VA!W28/Original_VA!S28-1)*100</f>
        <v>-10.289302589131289</v>
      </c>
      <c r="W28" s="75">
        <f>(Original_VA!X28/Original_VA!T28-1)*100</f>
        <v>-4.238066891680548</v>
      </c>
      <c r="X28" s="75">
        <f>(Original_VA!Y28/Original_VA!U28-1)*100</f>
        <v>-4.9094856629645083</v>
      </c>
      <c r="Y28" s="75">
        <f>(Original_VA!Z28/Original_VA!V28-1)*100</f>
        <v>4.2811397295880349</v>
      </c>
      <c r="Z28" s="75">
        <f>(Original_VA!AA28/Original_VA!W28-1)*100</f>
        <v>3.264399580337396</v>
      </c>
      <c r="AA28" s="75">
        <f>(Original_VA!AB28/Original_VA!X28-1)*100</f>
        <v>-2.0398679588736535</v>
      </c>
      <c r="AB28" s="75">
        <f>(Original_VA!AC28/Original_VA!Y28-1)*100</f>
        <v>3.7133814269147303</v>
      </c>
      <c r="AC28" s="75">
        <f>(Original_VA!AD28/Original_VA!Z28-1)*100</f>
        <v>-4.1249979818710036</v>
      </c>
      <c r="AD28" s="75">
        <f>(Original_VA!AE28/Original_VA!AA28-1)*100</f>
        <v>-10.228195472685019</v>
      </c>
      <c r="AE28" s="75">
        <f>(Original_VA!AF28/Original_VA!AB28-1)*100</f>
        <v>-4.6869030302837729</v>
      </c>
      <c r="AF28" s="75">
        <f>(Original_VA!AG28/Original_VA!AC28-1)*100</f>
        <v>4.7102791251601994</v>
      </c>
      <c r="AG28" s="75">
        <f>(Original_VA!AH28/Original_VA!AD28-1)*100</f>
        <v>12.981347778346386</v>
      </c>
      <c r="AH28" s="75">
        <f>(Original_VA!AI28/Original_VA!AE28-1)*100</f>
        <v>27.536548141451146</v>
      </c>
      <c r="AI28" s="75">
        <f>(Original_VA!AJ28/Original_VA!AF28-1)*100</f>
        <v>37.217514945266771</v>
      </c>
      <c r="AJ28" s="75">
        <f>(Original_VA!AK28/Original_VA!AG28-1)*100</f>
        <v>20.915189453419835</v>
      </c>
      <c r="AK28" s="75">
        <f>(Original_VA!AL28/Original_VA!AH28-1)*100</f>
        <v>13.195028738999559</v>
      </c>
      <c r="AL28" s="75">
        <f>(Original_VA!AM28/Original_VA!AI28-1)*100</f>
        <v>9.0927759304036968</v>
      </c>
      <c r="AM28" s="75">
        <f>(Original_VA!AN28/Original_VA!AJ28-1)*100</f>
        <v>2.4412576852993029</v>
      </c>
      <c r="AN28" s="75">
        <f>(Original_VA!AO28/Original_VA!AK28-1)*100</f>
        <v>3.9620021542291717</v>
      </c>
      <c r="AO28" s="75">
        <f>(Original_VA!AP28/Original_VA!AL28-1)*100</f>
        <v>18.545059981455168</v>
      </c>
      <c r="AP28" s="75">
        <f>(Original_VA!AQ28/Original_VA!AM28-1)*100</f>
        <v>17.973799995013518</v>
      </c>
      <c r="AQ28" s="75">
        <f>(Original_VA!AR28/Original_VA!AN28-1)*100</f>
        <v>17.51934711743872</v>
      </c>
      <c r="AR28" s="75">
        <f>(Original_VA!AS28/Original_VA!AO28-1)*100</f>
        <v>21.546084119708866</v>
      </c>
      <c r="AS28" s="75">
        <f>(Original_VA!AT28/Original_VA!AP28-1)*100</f>
        <v>17.658645773272454</v>
      </c>
      <c r="AT28" s="154">
        <f>(Original_VA!AU28/Original_VA!AQ28-1)*100</f>
        <v>20.487476346555855</v>
      </c>
      <c r="AU28" s="154">
        <f>(Original_VA!AV28/Original_VA!AR28-1)*100</f>
        <v>15.407301100451964</v>
      </c>
      <c r="AV28" s="154">
        <f>(Original_VA!AW28/Original_VA!AS28-1)*100</f>
        <v>8.2139738130715614</v>
      </c>
      <c r="AW28" s="154">
        <f>(Original_VA!AX28/Original_VA!AT28-1)*100</f>
        <v>-3.8594250663705476</v>
      </c>
      <c r="AX28" s="154">
        <f>(Original_VA!AY28/Original_VA!AU28-1)*100</f>
        <v>0.97446979908086817</v>
      </c>
      <c r="AY28" s="154">
        <f>(Original_VA!AZ28/Original_VA!AV28-1)*100</f>
        <v>-1.6469150072485617</v>
      </c>
      <c r="AZ28" s="154">
        <f>(Original_VA!BA28/Original_VA!AW28-1)*100</f>
        <v>5.4413157271706147</v>
      </c>
      <c r="BA28" s="154">
        <f>(Original_VA!BB28/Original_VA!AX28-1)*100</f>
        <v>12.836071648764369</v>
      </c>
      <c r="BB28" s="154">
        <f>(Original_VA!BC28/Original_VA!AY28-1)*100</f>
        <v>13.720291475601897</v>
      </c>
      <c r="BC28" s="154">
        <f>(Original_VA!BD28/Original_VA!AZ28-1)*100</f>
        <v>21.147967792333478</v>
      </c>
      <c r="BD28" s="154">
        <f>(Original_VA!BE28/Original_VA!BA28-1)*100</f>
        <v>16.53148841189218</v>
      </c>
      <c r="BE28" s="154">
        <f>(Original_VA!BF28/Original_VA!BB28-1)*100</f>
        <v>13.639066979647051</v>
      </c>
      <c r="BF28" s="154">
        <f>(Original_VA!BG28/Original_VA!BC28-1)*100</f>
        <v>14.478449194318488</v>
      </c>
      <c r="BG28" s="154">
        <f>(Original_VA!BH28/Original_VA!BD28-1)*100</f>
        <v>13.145812381577592</v>
      </c>
      <c r="BH28" s="154">
        <f>(Original_VA!BI28/Original_VA!BE28-1)*100</f>
        <v>22.164549737260163</v>
      </c>
      <c r="BI28" s="154">
        <f>(Original_VA!BJ28/Original_VA!BF28-1)*100</f>
        <v>0.54076378794556401</v>
      </c>
      <c r="BJ28" s="154">
        <f>(Original_VA!BK28/Original_VA!BG28-1)*100</f>
        <v>10.793823310879237</v>
      </c>
      <c r="BK28" s="154">
        <f>(Original_VA!BL28/Original_VA!BH28-1)*100</f>
        <v>7.0288808115203549</v>
      </c>
      <c r="BL28" s="154">
        <f>(Original_VA!BM28/Original_VA!BI28-1)*100</f>
        <v>-0.97591337549660651</v>
      </c>
    </row>
    <row r="29" spans="1:64" s="121" customFormat="1" ht="17.100000000000001" customHeight="1" x14ac:dyDescent="0.2">
      <c r="A29" s="91" t="s">
        <v>16</v>
      </c>
      <c r="B29" s="116">
        <f>(Original_VA!C29/Original_VA!B29-1)*100</f>
        <v>5.1898175736542873</v>
      </c>
      <c r="C29" s="116">
        <f>(Original_VA!D29/Original_VA!C29-1)*100</f>
        <v>7.8466112706296665</v>
      </c>
      <c r="D29" s="116">
        <f>(Original_VA!E29/Original_VA!D29-1)*100</f>
        <v>-10.333027639327707</v>
      </c>
      <c r="E29" s="116">
        <f>(Original_VA!F29/Original_VA!E29-1)*100</f>
        <v>6.9267582023184726</v>
      </c>
      <c r="F29" s="116"/>
      <c r="G29" s="92"/>
      <c r="H29" s="89"/>
      <c r="I29" s="89"/>
      <c r="J29" s="89"/>
      <c r="K29" s="89"/>
      <c r="L29" s="75" t="e">
        <f>(Original_VA!M29/Original_VA!I29-1)*100</f>
        <v>#DIV/0!</v>
      </c>
      <c r="M29" s="75" t="e">
        <f>(Original_VA!N29/Original_VA!J29-1)*100</f>
        <v>#DIV/0!</v>
      </c>
      <c r="N29" s="75">
        <f>(Original_VA!O29/Original_VA!K29-1)*100</f>
        <v>-0.33892345367092513</v>
      </c>
      <c r="O29" s="75">
        <f>(Original_VA!P29/Original_VA!L29-1)*100</f>
        <v>8.2198903091857964</v>
      </c>
      <c r="P29" s="75">
        <f>(Original_VA!Q29/Original_VA!M29-1)*100</f>
        <v>7.4707993670187101</v>
      </c>
      <c r="Q29" s="75">
        <f>(Original_VA!R29/Original_VA!N29-1)*100</f>
        <v>-4.5856150060689433</v>
      </c>
      <c r="R29" s="75">
        <f>(Original_VA!S29/Original_VA!O29-1)*100</f>
        <v>15.611775837292342</v>
      </c>
      <c r="S29" s="75">
        <f>(Original_VA!T29/Original_VA!P29-1)*100</f>
        <v>4.588589996505843</v>
      </c>
      <c r="T29" s="75">
        <f>(Original_VA!U29/Original_VA!Q29-1)*100</f>
        <v>5.9633163147478907</v>
      </c>
      <c r="U29" s="75">
        <f>(Original_VA!V29/Original_VA!R29-1)*100</f>
        <v>16.930653193259062</v>
      </c>
      <c r="V29" s="75">
        <f>(Original_VA!W29/Original_VA!S29-1)*100</f>
        <v>2.149107067542122</v>
      </c>
      <c r="W29" s="75">
        <f>(Original_VA!X29/Original_VA!T29-1)*100</f>
        <v>5.5676592455695895</v>
      </c>
      <c r="X29" s="75">
        <f>(Original_VA!Y29/Original_VA!U29-1)*100</f>
        <v>9.0829976938172621</v>
      </c>
      <c r="Y29" s="75">
        <f>(Original_VA!Z29/Original_VA!V29-1)*100</f>
        <v>13.63496518302394</v>
      </c>
      <c r="Z29" s="75">
        <f>(Original_VA!AA29/Original_VA!W29-1)*100</f>
        <v>12.365840455118882</v>
      </c>
      <c r="AA29" s="75">
        <f>(Original_VA!AB29/Original_VA!X29-1)*100</f>
        <v>14.799054881434692</v>
      </c>
      <c r="AB29" s="75">
        <f>(Original_VA!AC29/Original_VA!Y29-1)*100</f>
        <v>8.6294928316875463</v>
      </c>
      <c r="AC29" s="75">
        <f>(Original_VA!AD29/Original_VA!Z29-1)*100</f>
        <v>-2.4417958396017458</v>
      </c>
      <c r="AD29" s="75">
        <f>(Original_VA!AE29/Original_VA!AA29-1)*100</f>
        <v>-15.861218161742563</v>
      </c>
      <c r="AE29" s="75">
        <f>(Original_VA!AF29/Original_VA!AB29-1)*100</f>
        <v>-14.771239973112271</v>
      </c>
      <c r="AF29" s="75">
        <f>(Original_VA!AG29/Original_VA!AC29-1)*100</f>
        <v>5.1151626982252729</v>
      </c>
      <c r="AG29" s="75">
        <f>(Original_VA!AH29/Original_VA!AD29-1)*100</f>
        <v>46.360582607864217</v>
      </c>
      <c r="AH29" s="75">
        <f>(Original_VA!AI29/Original_VA!AE29-1)*100</f>
        <v>4.7218703734580147</v>
      </c>
      <c r="AI29" s="75">
        <f>(Original_VA!AJ29/Original_VA!AF29-1)*100</f>
        <v>22.601385978420161</v>
      </c>
      <c r="AJ29" s="75">
        <f>(Original_VA!AK29/Original_VA!AG29-1)*100</f>
        <v>12.463131729981214</v>
      </c>
      <c r="AK29" s="75">
        <f>(Original_VA!AL29/Original_VA!AH29-1)*100</f>
        <v>-11.106375558576065</v>
      </c>
      <c r="AL29" s="75">
        <f>(Original_VA!AM29/Original_VA!AI29-1)*100</f>
        <v>39.12029240276469</v>
      </c>
      <c r="AM29" s="75">
        <f>(Original_VA!AN29/Original_VA!AJ29-1)*100</f>
        <v>11.604823178699242</v>
      </c>
      <c r="AN29" s="75">
        <f>(Original_VA!AO29/Original_VA!AK29-1)*100</f>
        <v>-1.2932412895367396</v>
      </c>
      <c r="AO29" s="75">
        <f>(Original_VA!AP29/Original_VA!AL29-1)*100</f>
        <v>-9.3618230888803602</v>
      </c>
      <c r="AP29" s="75">
        <f>(Original_VA!AQ29/Original_VA!AM29-1)*100</f>
        <v>-9.9577543198149705</v>
      </c>
      <c r="AQ29" s="75">
        <f>(Original_VA!AR29/Original_VA!AN29-1)*100</f>
        <v>-12.683517798129952</v>
      </c>
      <c r="AR29" s="75">
        <f>(Original_VA!AS29/Original_VA!AO29-1)*100</f>
        <v>-12.207864100715893</v>
      </c>
      <c r="AS29" s="75">
        <f>(Original_VA!AT29/Original_VA!AP29-1)*100</f>
        <v>-6.2494753470670243</v>
      </c>
      <c r="AT29" s="75">
        <f>(Original_VA!AU29/Original_VA!AQ29-1)*100</f>
        <v>0.81865744580156274</v>
      </c>
      <c r="AU29" s="75">
        <f>(Original_VA!AV29/Original_VA!AR29-1)*100</f>
        <v>7.5667825583521031</v>
      </c>
      <c r="AV29" s="75">
        <f>(Original_VA!AW29/Original_VA!AS29-1)*100</f>
        <v>11.561893811849</v>
      </c>
      <c r="AW29" s="75">
        <f>(Original_VA!AX29/Original_VA!AT29-1)*100</f>
        <v>8.2675153080331576</v>
      </c>
      <c r="AX29" s="75">
        <f>(Original_VA!AY29/Original_VA!AU29-1)*100</f>
        <v>10.475269229435735</v>
      </c>
      <c r="AY29" s="75">
        <f>(Original_VA!AZ29/Original_VA!AV29-1)*100</f>
        <v>12.502185662309984</v>
      </c>
      <c r="AZ29" s="75">
        <f>(Original_VA!BA29/Original_VA!AW29-1)*100</f>
        <v>8.6114694234654898</v>
      </c>
      <c r="BA29" s="75">
        <f>(Original_VA!BB29/Original_VA!AX29-1)*100</f>
        <v>4.8785367761019938</v>
      </c>
      <c r="BB29" s="75">
        <f>(Original_VA!BC29/Original_VA!AY29-1)*100</f>
        <v>-6.1275220674065656</v>
      </c>
      <c r="BC29" s="75">
        <f>(Original_VA!BD29/Original_VA!AZ29-1)*100</f>
        <v>-4.1126364207908601</v>
      </c>
      <c r="BD29" s="75">
        <f>(Original_VA!BE29/Original_VA!BA29-1)*100</f>
        <v>0.76914753871073493</v>
      </c>
      <c r="BE29" s="75">
        <f>(Original_VA!BF29/Original_VA!BB29-1)*100</f>
        <v>1.4891609969864383</v>
      </c>
      <c r="BF29" s="75">
        <f>(Original_VA!BG29/Original_VA!BC29-1)*100</f>
        <v>-18.006984353226173</v>
      </c>
      <c r="BG29" s="75">
        <f>(Original_VA!BH29/Original_VA!BD29-1)*100</f>
        <v>-12.898500632334976</v>
      </c>
      <c r="BH29" s="75">
        <f>(Original_VA!BI29/Original_VA!BE29-1)*100</f>
        <v>-1.7977638130308504</v>
      </c>
      <c r="BI29" s="75">
        <f>(Original_VA!BJ29/Original_VA!BF29-1)*100</f>
        <v>15.565012081593066</v>
      </c>
      <c r="BJ29" s="75">
        <f>(Original_VA!BK29/Original_VA!BG29-1)*100</f>
        <v>50.168825127263219</v>
      </c>
      <c r="BK29" s="75">
        <f>(Original_VA!BL29/Original_VA!BH29-1)*100</f>
        <v>43.756388468367135</v>
      </c>
      <c r="BL29" s="75">
        <f>(Original_VA!BM29/Original_VA!BI29-1)*100</f>
        <v>-5.1382281144837005</v>
      </c>
    </row>
    <row r="30" spans="1:64" s="121" customFormat="1" ht="17.100000000000001" customHeight="1" x14ac:dyDescent="0.2">
      <c r="A30" s="91" t="s">
        <v>58</v>
      </c>
      <c r="B30" s="116">
        <f>(Original_VA!C30/Original_VA!B30-1)*100</f>
        <v>5.4353724349297305</v>
      </c>
      <c r="C30" s="116">
        <f>(Original_VA!D30/Original_VA!C30-1)*100</f>
        <v>3.3767601299358851</v>
      </c>
      <c r="D30" s="116">
        <f>(Original_VA!E30/Original_VA!D30-1)*100</f>
        <v>1.6226632399396479E-2</v>
      </c>
      <c r="E30" s="116">
        <f>(Original_VA!F30/Original_VA!E30-1)*100</f>
        <v>16.846037317514508</v>
      </c>
      <c r="F30" s="116"/>
      <c r="G30" s="92"/>
      <c r="H30" s="89"/>
      <c r="I30" s="89"/>
      <c r="J30" s="89"/>
      <c r="K30" s="89"/>
      <c r="L30" s="75" t="e">
        <f>(Original_VA!M30/Original_VA!I30-1)*100</f>
        <v>#DIV/0!</v>
      </c>
      <c r="M30" s="75" t="e">
        <f>(Original_VA!N30/Original_VA!J30-1)*100</f>
        <v>#DIV/0!</v>
      </c>
      <c r="N30" s="75">
        <f>(Original_VA!O30/Original_VA!K30-1)*100</f>
        <v>8.0762025536060378</v>
      </c>
      <c r="O30" s="75">
        <f>(Original_VA!P30/Original_VA!L30-1)*100</f>
        <v>4.0659724389177754</v>
      </c>
      <c r="P30" s="75">
        <f>(Original_VA!Q30/Original_VA!M30-1)*100</f>
        <v>7.412993236880383</v>
      </c>
      <c r="Q30" s="75">
        <f>(Original_VA!R30/Original_VA!N30-1)*100</f>
        <v>2.5882716398309524</v>
      </c>
      <c r="R30" s="75">
        <f>(Original_VA!S30/Original_VA!O30-1)*100</f>
        <v>4.0720217792768576</v>
      </c>
      <c r="S30" s="75">
        <f>(Original_VA!T30/Original_VA!P30-1)*100</f>
        <v>6.0546808609303948</v>
      </c>
      <c r="T30" s="75">
        <f>(Original_VA!U30/Original_VA!Q30-1)*100</f>
        <v>6.4306656416509345</v>
      </c>
      <c r="U30" s="75">
        <f>(Original_VA!V30/Original_VA!R30-1)*100</f>
        <v>1.5297985065550579</v>
      </c>
      <c r="V30" s="75">
        <f>(Original_VA!W30/Original_VA!S30-1)*100</f>
        <v>5.9032395326162668</v>
      </c>
      <c r="W30" s="75">
        <f>(Original_VA!X30/Original_VA!T30-1)*100</f>
        <v>2.4845027882671733</v>
      </c>
      <c r="X30" s="75">
        <f>(Original_VA!Y30/Original_VA!U30-1)*100</f>
        <v>2.2456246321270967</v>
      </c>
      <c r="Y30" s="75">
        <f>(Original_VA!Z30/Original_VA!V30-1)*100</f>
        <v>8.5877146307249177</v>
      </c>
      <c r="Z30" s="75">
        <f>(Original_VA!AA30/Original_VA!W30-1)*100</f>
        <v>2.4261464942507471</v>
      </c>
      <c r="AA30" s="75">
        <f>(Original_VA!AB30/Original_VA!X30-1)*100</f>
        <v>3.0226807330015815</v>
      </c>
      <c r="AB30" s="75">
        <f>(Original_VA!AC30/Original_VA!Y30-1)*100</f>
        <v>3.8512249872153737</v>
      </c>
      <c r="AC30" s="75">
        <f>(Original_VA!AD30/Original_VA!Z30-1)*100</f>
        <v>6.9398274829379991</v>
      </c>
      <c r="AD30" s="75">
        <f>(Original_VA!AE30/Original_VA!AA30-1)*100</f>
        <v>-7.7554902113141306</v>
      </c>
      <c r="AE30" s="75">
        <f>(Original_VA!AF30/Original_VA!AB30-1)*100</f>
        <v>-7.3527270829520264</v>
      </c>
      <c r="AF30" s="75">
        <f>(Original_VA!AG30/Original_VA!AC30-1)*100</f>
        <v>7.6461927816033226</v>
      </c>
      <c r="AG30" s="75">
        <f>(Original_VA!AH30/Original_VA!AD30-1)*100</f>
        <v>27.315101539567909</v>
      </c>
      <c r="AH30" s="75">
        <f>(Original_VA!AI30/Original_VA!AE30-1)*100</f>
        <v>3.5391572140195171</v>
      </c>
      <c r="AI30" s="75">
        <f>(Original_VA!AJ30/Original_VA!AF30-1)*100</f>
        <v>19.016621820207536</v>
      </c>
      <c r="AJ30" s="75">
        <f>(Original_VA!AK30/Original_VA!AG30-1)*100</f>
        <v>10.889020957104156</v>
      </c>
      <c r="AK30" s="75">
        <f>(Original_VA!AL30/Original_VA!AH30-1)*100</f>
        <v>-6.9987208137348151</v>
      </c>
      <c r="AL30" s="75">
        <f>(Original_VA!AM30/Original_VA!AI30-1)*100</f>
        <v>21.962633407972575</v>
      </c>
      <c r="AM30" s="75">
        <f>(Original_VA!AN30/Original_VA!AJ30-1)*100</f>
        <v>6.1291398760956683</v>
      </c>
      <c r="AN30" s="75">
        <f>(Original_VA!AO30/Original_VA!AK30-1)*100</f>
        <v>-2.5375081554812051</v>
      </c>
      <c r="AO30" s="75">
        <f>(Original_VA!AP30/Original_VA!AL30-1)*100</f>
        <v>-7.7297186053735256</v>
      </c>
      <c r="AP30" s="75">
        <f>(Original_VA!AQ30/Original_VA!AM30-1)*100</f>
        <v>-4.4381789284196564</v>
      </c>
      <c r="AQ30" s="154">
        <f>(Original_VA!AR30/Original_VA!AN30-1)*100</f>
        <v>-4.47965510480548</v>
      </c>
      <c r="AR30" s="154">
        <f>(Original_VA!AS30/Original_VA!AO30-1)*100</f>
        <v>0.82959730621638972</v>
      </c>
      <c r="AS30" s="75">
        <f>(Original_VA!AT30/Original_VA!AP30-1)*100</f>
        <v>8.3059428037753236</v>
      </c>
      <c r="AT30" s="75">
        <f>(Original_VA!AU30/Original_VA!AQ30-1)*100</f>
        <v>19.566867716020163</v>
      </c>
      <c r="AU30" s="75">
        <f>(Original_VA!AV30/Original_VA!AR30-1)*100</f>
        <v>22.650286625795204</v>
      </c>
      <c r="AV30" s="75">
        <f>(Original_VA!AW30/Original_VA!AS30-1)*100</f>
        <v>18.553665975153844</v>
      </c>
      <c r="AW30" s="75">
        <f>(Original_VA!AX30/Original_VA!AT30-1)*100</f>
        <v>7.597592711478196</v>
      </c>
      <c r="AX30" s="75">
        <f>(Original_VA!AY30/Original_VA!AU30-1)*100</f>
        <v>10.170595019296558</v>
      </c>
      <c r="AY30" s="75">
        <f>(Original_VA!AZ30/Original_VA!AV30-1)*100</f>
        <v>3.3379629787202436</v>
      </c>
      <c r="AZ30" s="75">
        <f>(Original_VA!BA30/Original_VA!AW30-1)*100</f>
        <v>1.750633149410219</v>
      </c>
      <c r="BA30" s="75">
        <f>(Original_VA!BB30/Original_VA!AX30-1)*100</f>
        <v>6.2235339103655418</v>
      </c>
      <c r="BB30" s="75">
        <f>(Original_VA!BC30/Original_VA!AY30-1)*100</f>
        <v>1.0577779736093529</v>
      </c>
      <c r="BC30" s="75">
        <f>(Original_VA!BD30/Original_VA!AZ30-1)*100</f>
        <v>6.0744369614950111</v>
      </c>
      <c r="BD30" s="75">
        <f>(Original_VA!BE30/Original_VA!BA30-1)*100</f>
        <v>2.8041171460785996</v>
      </c>
      <c r="BE30" s="75">
        <f>(Original_VA!BF30/Original_VA!BB30-1)*100</f>
        <v>-5.8870542548967952</v>
      </c>
      <c r="BF30" s="75">
        <f>(Original_VA!BG30/Original_VA!BC30-1)*100</f>
        <v>13.138601161299256</v>
      </c>
      <c r="BG30" s="75">
        <f>(Original_VA!BH30/Original_VA!BD30-1)*100</f>
        <v>9.5585551871047123</v>
      </c>
      <c r="BH30" s="75">
        <f>(Original_VA!BI30/Original_VA!BE30-1)*100</f>
        <v>0.83599692126070657</v>
      </c>
      <c r="BI30" s="75">
        <f>(Original_VA!BJ30/Original_VA!BF30-1)*100</f>
        <v>4.1845139523920993</v>
      </c>
      <c r="BJ30" s="75">
        <f>(Original_VA!BK30/Original_VA!BG30-1)*100</f>
        <v>-12.072114780950184</v>
      </c>
      <c r="BK30" s="75">
        <f>(Original_VA!BL30/Original_VA!BH30-1)*100</f>
        <v>1.9870131924740742</v>
      </c>
      <c r="BL30" s="75">
        <f>(Original_VA!BM30/Original_VA!BI30-1)*100</f>
        <v>0.73545838430477684</v>
      </c>
    </row>
    <row r="31" spans="1:64" s="121" customFormat="1" ht="17.100000000000001" customHeight="1" x14ac:dyDescent="0.2">
      <c r="A31" s="91" t="s">
        <v>71</v>
      </c>
      <c r="B31" s="116">
        <f>(Original_VA!C31/Original_VA!B31-1)*100</f>
        <v>5.3268487603107761</v>
      </c>
      <c r="C31" s="116">
        <f>(Original_VA!D31/Original_VA!C31-1)*100</f>
        <v>-5.038964627679043</v>
      </c>
      <c r="D31" s="116">
        <f>(Original_VA!E31/Original_VA!D31-1)*100</f>
        <v>29.6699263156756</v>
      </c>
      <c r="E31" s="116">
        <f>(Original_VA!F31/Original_VA!E31-1)*100</f>
        <v>65.707946857243542</v>
      </c>
      <c r="F31" s="116"/>
      <c r="G31" s="92"/>
      <c r="H31" s="89"/>
      <c r="I31" s="89"/>
      <c r="J31" s="89"/>
      <c r="K31" s="89"/>
      <c r="L31" s="75" t="e">
        <f>(Original_VA!M31/Original_VA!I31-1)*100</f>
        <v>#DIV/0!</v>
      </c>
      <c r="M31" s="75" t="e">
        <f>(Original_VA!N31/Original_VA!J31-1)*100</f>
        <v>#DIV/0!</v>
      </c>
      <c r="N31" s="75" t="e">
        <f>(Original_VA!O31/Original_VA!K31-1)*100</f>
        <v>#DIV/0!</v>
      </c>
      <c r="O31" s="75" t="e">
        <f>(Original_VA!P31/Original_VA!L31-1)*100</f>
        <v>#DIV/0!</v>
      </c>
      <c r="P31" s="75" t="e">
        <f>(Original_VA!Q31/Original_VA!M31-1)*100</f>
        <v>#DIV/0!</v>
      </c>
      <c r="Q31" s="75" t="e">
        <f>(Original_VA!R31/Original_VA!N31-1)*100</f>
        <v>#DIV/0!</v>
      </c>
      <c r="R31" s="75">
        <f>(Original_VA!S31/Original_VA!O31-1)*100</f>
        <v>46.726747484471744</v>
      </c>
      <c r="S31" s="75">
        <f>(Original_VA!T31/Original_VA!P31-1)*100</f>
        <v>122.36383907599108</v>
      </c>
      <c r="T31" s="75">
        <f>(Original_VA!U31/Original_VA!Q31-1)*100</f>
        <v>-60.186230157879592</v>
      </c>
      <c r="U31" s="75">
        <f>(Original_VA!V31/Original_VA!R31-1)*100</f>
        <v>-53.817359876495651</v>
      </c>
      <c r="V31" s="75">
        <f>(Original_VA!W31/Original_VA!S31-1)*100</f>
        <v>-48.82975439313627</v>
      </c>
      <c r="W31" s="75">
        <f>(Original_VA!X31/Original_VA!T31-1)*100</f>
        <v>-35.432118807358528</v>
      </c>
      <c r="X31" s="75">
        <f>(Original_VA!Y31/Original_VA!U31-1)*100</f>
        <v>250.63706304335992</v>
      </c>
      <c r="Y31" s="75">
        <f>(Original_VA!Z31/Original_VA!V31-1)*100</f>
        <v>116.52811195660924</v>
      </c>
      <c r="Z31" s="75">
        <f>(Original_VA!AA31/Original_VA!W31-1)*100</f>
        <v>66.655316172243204</v>
      </c>
      <c r="AA31" s="75">
        <f>(Original_VA!AB31/Original_VA!X31-1)*100</f>
        <v>-0.20109300481279124</v>
      </c>
      <c r="AB31" s="75">
        <f>(Original_VA!AC31/Original_VA!Y31-1)*100</f>
        <v>-36.358800302092057</v>
      </c>
      <c r="AC31" s="75">
        <f>(Original_VA!AD31/Original_VA!Z31-1)*100</f>
        <v>-5.100141183088569</v>
      </c>
      <c r="AD31" s="75">
        <f>(Original_VA!AE31/Original_VA!AA31-1)*100</f>
        <v>-21.756578614785084</v>
      </c>
      <c r="AE31" s="75">
        <f>(Original_VA!AF31/Original_VA!AB31-1)*100</f>
        <v>1.3174671967484786</v>
      </c>
      <c r="AF31" s="75">
        <f>(Original_VA!AG31/Original_VA!AC31-1)*100</f>
        <v>39.433705905209692</v>
      </c>
      <c r="AG31" s="75">
        <f>(Original_VA!AH31/Original_VA!AD31-1)*100</f>
        <v>14.605005492054612</v>
      </c>
      <c r="AH31" s="75">
        <f>(Original_VA!AI31/Original_VA!AE31-1)*100</f>
        <v>31.385207043034935</v>
      </c>
      <c r="AI31" s="75">
        <f>(Original_VA!AJ31/Original_VA!AF31-1)*100</f>
        <v>-1.8505722128974389</v>
      </c>
      <c r="AJ31" s="75">
        <f>(Original_VA!AK31/Original_VA!AG31-1)*100</f>
        <v>-6.0879787367070008</v>
      </c>
      <c r="AK31" s="75">
        <f>(Original_VA!AL31/Original_VA!AH31-1)*100</f>
        <v>4.896145618018477</v>
      </c>
      <c r="AL31" s="75">
        <f>(Original_VA!AM31/Original_VA!AI31-1)*100</f>
        <v>-2.7957263846315472</v>
      </c>
      <c r="AM31" s="75">
        <f>(Original_VA!AN31/Original_VA!AJ31-1)*100</f>
        <v>8.9070736611721379</v>
      </c>
      <c r="AN31" s="75">
        <f>(Original_VA!AO31/Original_VA!AK31-1)*100</f>
        <v>1.7189827425421411</v>
      </c>
      <c r="AO31" s="75">
        <f>(Original_VA!AP31/Original_VA!AL31-1)*100</f>
        <v>-26.46004392721899</v>
      </c>
      <c r="AP31" s="75">
        <f>(Original_VA!AQ31/Original_VA!AM31-1)*100</f>
        <v>-8.2685849691434772</v>
      </c>
      <c r="AQ31" s="75">
        <f>(Original_VA!AR31/Original_VA!AN31-1)*100</f>
        <v>-9.5389789036870791</v>
      </c>
      <c r="AR31" s="75">
        <f>(Original_VA!AS31/Original_VA!AO31-1)*100</f>
        <v>26.71561313577433</v>
      </c>
      <c r="AS31" s="75">
        <f>(Original_VA!AT31/Original_VA!AP31-1)*100</f>
        <v>134.42471845819796</v>
      </c>
      <c r="AT31" s="154">
        <f>(Original_VA!AU31/Original_VA!AQ31-1)*100</f>
        <v>81.178007158270219</v>
      </c>
      <c r="AU31" s="154">
        <f>(Original_VA!AV31/Original_VA!AR31-1)*100</f>
        <v>117.69712762701575</v>
      </c>
      <c r="AV31" s="154">
        <f>(Original_VA!AW31/Original_VA!AS31-1)*100</f>
        <v>77.47603932909584</v>
      </c>
      <c r="AW31" s="154">
        <f>(Original_VA!AX31/Original_VA!AT31-1)*100</f>
        <v>22.402531870155041</v>
      </c>
      <c r="AX31" s="154">
        <f>(Original_VA!AY31/Original_VA!AU31-1)*100</f>
        <v>63.801679796753952</v>
      </c>
      <c r="AY31" s="154">
        <f>(Original_VA!AZ31/Original_VA!AV31-1)*100</f>
        <v>17.259323076885714</v>
      </c>
      <c r="AZ31" s="154">
        <f>(Original_VA!BA31/Original_VA!AW31-1)*100</f>
        <v>14.171636950188349</v>
      </c>
      <c r="BA31" s="154">
        <f>(Original_VA!BB31/Original_VA!AX31-1)*100</f>
        <v>4.5433894981670386</v>
      </c>
      <c r="BB31" s="154">
        <f>(Original_VA!BC31/Original_VA!AY31-1)*100</f>
        <v>-0.89922323678843785</v>
      </c>
      <c r="BC31" s="154">
        <f>(Original_VA!BD31/Original_VA!AZ31-1)*100</f>
        <v>2.0775067178021134</v>
      </c>
      <c r="BD31" s="154">
        <f>(Original_VA!BE31/Original_VA!BA31-1)*100</f>
        <v>-7.91484783690718</v>
      </c>
      <c r="BE31" s="154">
        <f>(Original_VA!BF31/Original_VA!BB31-1)*100</f>
        <v>-27.184588853754654</v>
      </c>
      <c r="BF31" s="154">
        <f>(Original_VA!BG31/Original_VA!BC31-1)*100</f>
        <v>-27.63792031303862</v>
      </c>
      <c r="BG31" s="154">
        <f>(Original_VA!BH31/Original_VA!BD31-1)*100</f>
        <v>-23.371900573011249</v>
      </c>
      <c r="BH31" s="154">
        <f>(Original_VA!BI31/Original_VA!BE31-1)*100</f>
        <v>-19.195501220791456</v>
      </c>
      <c r="BI31" s="154">
        <f>(Original_VA!BJ31/Original_VA!BF31-1)*100</f>
        <v>30.133488667138852</v>
      </c>
      <c r="BJ31" s="154">
        <f>(Original_VA!BK31/Original_VA!BG31-1)*100</f>
        <v>36.656495789160616</v>
      </c>
      <c r="BK31" s="154">
        <f>(Original_VA!BL31/Original_VA!BH31-1)*100</f>
        <v>34.852424749789137</v>
      </c>
      <c r="BL31" s="154">
        <f>(Original_VA!BM31/Original_VA!BI31-1)*100</f>
        <v>3.4235027058414413</v>
      </c>
    </row>
    <row r="32" spans="1:64" s="121" customFormat="1" ht="17.100000000000001" customHeight="1" x14ac:dyDescent="0.2">
      <c r="A32" s="91" t="s">
        <v>17</v>
      </c>
      <c r="B32" s="116">
        <f>(Original_VA!C32/Original_VA!B32-1)*100</f>
        <v>7.8943433154421871</v>
      </c>
      <c r="C32" s="116">
        <f>(Original_VA!D32/Original_VA!C32-1)*100</f>
        <v>9.2450740744341786</v>
      </c>
      <c r="D32" s="116">
        <f>(Original_VA!E32/Original_VA!D32-1)*100</f>
        <v>-3.5309358286249926</v>
      </c>
      <c r="E32" s="116">
        <f>(Original_VA!F32/Original_VA!E32-1)*100</f>
        <v>-1.3127541176294333</v>
      </c>
      <c r="F32" s="116"/>
      <c r="G32" s="92"/>
      <c r="H32" s="89"/>
      <c r="I32" s="89"/>
      <c r="J32" s="89"/>
      <c r="K32" s="89"/>
      <c r="L32" s="75" t="e">
        <f>(Original_VA!M32/Original_VA!I32-1)*100</f>
        <v>#DIV/0!</v>
      </c>
      <c r="M32" s="75" t="e">
        <f>(Original_VA!N32/Original_VA!J32-1)*100</f>
        <v>#DIV/0!</v>
      </c>
      <c r="N32" s="75">
        <f>(Original_VA!O32/Original_VA!K32-1)*100</f>
        <v>11.122036505857501</v>
      </c>
      <c r="O32" s="75">
        <f>(Original_VA!P32/Original_VA!L32-1)*100</f>
        <v>9.9004815755406881</v>
      </c>
      <c r="P32" s="75">
        <f>(Original_VA!Q32/Original_VA!M32-1)*100</f>
        <v>-0.60387658961982282</v>
      </c>
      <c r="Q32" s="75">
        <f>(Original_VA!R32/Original_VA!N32-1)*100</f>
        <v>-8.4756298138199959E-3</v>
      </c>
      <c r="R32" s="75">
        <f>(Original_VA!S32/Original_VA!O32-1)*100</f>
        <v>1.3555989802017443</v>
      </c>
      <c r="S32" s="75">
        <f>(Original_VA!T32/Original_VA!P32-1)*100</f>
        <v>2.4970867502814853</v>
      </c>
      <c r="T32" s="75">
        <f>(Original_VA!U32/Original_VA!Q32-1)*100</f>
        <v>3.1140618534749143</v>
      </c>
      <c r="U32" s="75">
        <f>(Original_VA!V32/Original_VA!R32-1)*100</f>
        <v>4.6792553692863725</v>
      </c>
      <c r="V32" s="75">
        <f>(Original_VA!W32/Original_VA!S32-1)*100</f>
        <v>7.3385435699014012</v>
      </c>
      <c r="W32" s="75">
        <f>(Original_VA!X32/Original_VA!T32-1)*100</f>
        <v>7.5932372390869363</v>
      </c>
      <c r="X32" s="75">
        <f>(Original_VA!Y32/Original_VA!U32-1)*100</f>
        <v>7.2240976681815505</v>
      </c>
      <c r="Y32" s="75">
        <f>(Original_VA!Z32/Original_VA!V32-1)*100</f>
        <v>8.417804590432155</v>
      </c>
      <c r="Z32" s="75">
        <f>(Original_VA!AA32/Original_VA!W32-1)*100</f>
        <v>4.6671151924142951</v>
      </c>
      <c r="AA32" s="75">
        <f>(Original_VA!AB32/Original_VA!X32-1)*100</f>
        <v>4.8610268897966158</v>
      </c>
      <c r="AB32" s="75">
        <f>(Original_VA!AC32/Original_VA!Y32-1)*100</f>
        <v>5.3877604631716869</v>
      </c>
      <c r="AC32" s="75">
        <f>(Original_VA!AD32/Original_VA!Z32-1)*100</f>
        <v>5.5892327750546311</v>
      </c>
      <c r="AD32" s="75">
        <f>(Original_VA!AE32/Original_VA!AA32-1)*100</f>
        <v>7.5497923851900683</v>
      </c>
      <c r="AE32" s="75">
        <f>(Original_VA!AF32/Original_VA!AB32-1)*100</f>
        <v>11.898498649503676</v>
      </c>
      <c r="AF32" s="75">
        <f>(Original_VA!AG32/Original_VA!AC32-1)*100</f>
        <v>15.190551250027351</v>
      </c>
      <c r="AG32" s="75">
        <f>(Original_VA!AH32/Original_VA!AD32-1)*100</f>
        <v>8.1420272540403182</v>
      </c>
      <c r="AH32" s="75">
        <f>(Original_VA!AI32/Original_VA!AE32-1)*100</f>
        <v>10.031940149062812</v>
      </c>
      <c r="AI32" s="75">
        <f>(Original_VA!AJ32/Original_VA!AF32-1)*100</f>
        <v>6.9831711493725246</v>
      </c>
      <c r="AJ32" s="75">
        <f>(Original_VA!AK32/Original_VA!AG32-1)*100</f>
        <v>4.311443595958897</v>
      </c>
      <c r="AK32" s="75">
        <f>(Original_VA!AL32/Original_VA!AH32-1)*100</f>
        <v>10.489773239876786</v>
      </c>
      <c r="AL32" s="75">
        <f>(Original_VA!AM32/Original_VA!AI32-1)*100</f>
        <v>10.98004111599986</v>
      </c>
      <c r="AM32" s="75">
        <f>(Original_VA!AN32/Original_VA!AJ32-1)*100</f>
        <v>12.088380422312328</v>
      </c>
      <c r="AN32" s="75">
        <f>(Original_VA!AO32/Original_VA!AK32-1)*100</f>
        <v>9.0210598625263483</v>
      </c>
      <c r="AO32" s="75">
        <f>(Original_VA!AP32/Original_VA!AL32-1)*100</f>
        <v>5.1088782098986263</v>
      </c>
      <c r="AP32" s="75">
        <f>(Original_VA!AQ32/Original_VA!AM32-1)*100</f>
        <v>0.59656013985949219</v>
      </c>
      <c r="AQ32" s="75">
        <f>(Original_VA!AR32/Original_VA!AN32-1)*100</f>
        <v>-4.6548624113183168</v>
      </c>
      <c r="AR32" s="75">
        <f>(Original_VA!AS32/Original_VA!AO32-1)*100</f>
        <v>-4.5960063504182802</v>
      </c>
      <c r="AS32" s="75">
        <f>(Original_VA!AT32/Original_VA!AP32-1)*100</f>
        <v>-5.3891482562401176</v>
      </c>
      <c r="AT32" s="75">
        <f>(Original_VA!AU32/Original_VA!AQ32-1)*100</f>
        <v>-4.0434309332392893</v>
      </c>
      <c r="AU32" s="75">
        <f>(Original_VA!AV32/Original_VA!AR32-1)*100</f>
        <v>-1.6105237571098829</v>
      </c>
      <c r="AV32" s="75">
        <f>(Original_VA!AW32/Original_VA!AS32-1)*100</f>
        <v>-0.73943700706090576</v>
      </c>
      <c r="AW32" s="75">
        <f>(Original_VA!AX32/Original_VA!AT32-1)*100</f>
        <v>1.2835763528737498</v>
      </c>
      <c r="AX32" s="75">
        <f>(Original_VA!AY32/Original_VA!AU32-1)*100</f>
        <v>4.1167160822064952</v>
      </c>
      <c r="AY32" s="75">
        <f>(Original_VA!AZ32/Original_VA!AV32-1)*100</f>
        <v>4.8314103633852579</v>
      </c>
      <c r="AZ32" s="75">
        <f>(Original_VA!BA32/Original_VA!AW32-1)*100</f>
        <v>4.6755850441000613</v>
      </c>
      <c r="BA32" s="75">
        <f>(Original_VA!BB32/Original_VA!AX32-1)*100</f>
        <v>5.162848386586294</v>
      </c>
      <c r="BB32" s="75">
        <f>(Original_VA!BC32/Original_VA!AY32-1)*100</f>
        <v>2.4769479268071715</v>
      </c>
      <c r="BC32" s="75">
        <f>(Original_VA!BD32/Original_VA!AZ32-1)*100</f>
        <v>1.4823981809314768</v>
      </c>
      <c r="BD32" s="75">
        <f>(Original_VA!BE32/Original_VA!BA32-1)*100</f>
        <v>0.92426130648968208</v>
      </c>
      <c r="BE32" s="75">
        <f>(Original_VA!BF32/Original_VA!BB32-1)*100</f>
        <v>0.82787579208531969</v>
      </c>
      <c r="BF32" s="75">
        <f>(Original_VA!BG32/Original_VA!BC32-1)*100</f>
        <v>1.0427430135924176</v>
      </c>
      <c r="BG32" s="75">
        <f>(Original_VA!BH32/Original_VA!BD32-1)*100</f>
        <v>2.1813149613386207</v>
      </c>
      <c r="BH32" s="75">
        <f>(Original_VA!BI32/Original_VA!BE32-1)*100</f>
        <v>3.7147955038010494</v>
      </c>
      <c r="BI32" s="75">
        <f>(Original_VA!BJ32/Original_VA!BF32-1)*100</f>
        <v>4.8582634238044209</v>
      </c>
      <c r="BJ32" s="75">
        <f>(Original_VA!BK32/Original_VA!BG32-1)*100</f>
        <v>5.2929708572892142</v>
      </c>
      <c r="BK32" s="75">
        <f>(Original_VA!BL32/Original_VA!BH32-1)*100</f>
        <v>-6.2887244607565895</v>
      </c>
      <c r="BL32" s="75">
        <f>(Original_VA!BM32/Original_VA!BI32-1)*100</f>
        <v>-7.0223705105415979</v>
      </c>
    </row>
    <row r="33" spans="1:64" s="121" customFormat="1" ht="17.100000000000001" customHeight="1" x14ac:dyDescent="0.2">
      <c r="A33" s="91" t="s">
        <v>59</v>
      </c>
      <c r="B33" s="116">
        <f>(Original_VA!C33/Original_VA!B33-1)*100</f>
        <v>2.8162665755504523</v>
      </c>
      <c r="C33" s="116">
        <f>(Original_VA!D33/Original_VA!C33-1)*100</f>
        <v>3.3607716658082376</v>
      </c>
      <c r="D33" s="116">
        <f>(Original_VA!E33/Original_VA!D33-1)*100</f>
        <v>2.8390929839179124</v>
      </c>
      <c r="E33" s="116">
        <f>(Original_VA!F33/Original_VA!E33-1)*100</f>
        <v>2.8127413388974176</v>
      </c>
      <c r="F33" s="116"/>
      <c r="G33" s="92"/>
      <c r="H33" s="89"/>
      <c r="I33" s="89"/>
      <c r="J33" s="89"/>
      <c r="K33" s="89"/>
      <c r="L33" s="75" t="e">
        <f>(Original_VA!M33/Original_VA!I33-1)*100</f>
        <v>#DIV/0!</v>
      </c>
      <c r="M33" s="75" t="e">
        <f>(Original_VA!N33/Original_VA!J33-1)*100</f>
        <v>#DIV/0!</v>
      </c>
      <c r="N33" s="75">
        <f>(Original_VA!O33/Original_VA!K33-1)*100</f>
        <v>4.2759423290068099</v>
      </c>
      <c r="O33" s="75">
        <f>(Original_VA!P33/Original_VA!L33-1)*100</f>
        <v>4.3374108318558147</v>
      </c>
      <c r="P33" s="75">
        <f>(Original_VA!Q33/Original_VA!M33-1)*100</f>
        <v>4.1807364430052063</v>
      </c>
      <c r="Q33" s="75">
        <f>(Original_VA!R33/Original_VA!N33-1)*100</f>
        <v>3.8050367912763949</v>
      </c>
      <c r="R33" s="75">
        <f>(Original_VA!S33/Original_VA!O33-1)*100</f>
        <v>3.2003417980953852</v>
      </c>
      <c r="S33" s="75">
        <f>(Original_VA!T33/Original_VA!P33-1)*100</f>
        <v>2.7003086624049377</v>
      </c>
      <c r="T33" s="75">
        <f>(Original_VA!U33/Original_VA!Q33-1)*100</f>
        <v>2.3135910195239084</v>
      </c>
      <c r="U33" s="75">
        <f>(Original_VA!V33/Original_VA!R33-1)*100</f>
        <v>2.0396384642554333</v>
      </c>
      <c r="V33" s="75">
        <f>(Original_VA!W33/Original_VA!S33-1)*100</f>
        <v>1.8801607335416692</v>
      </c>
      <c r="W33" s="75">
        <f>(Original_VA!X33/Original_VA!T33-1)*100</f>
        <v>1.7794901770693317</v>
      </c>
      <c r="X33" s="75">
        <f>(Original_VA!Y33/Original_VA!U33-1)*100</f>
        <v>1.7373799534811774</v>
      </c>
      <c r="Y33" s="75">
        <f>(Original_VA!Z33/Original_VA!V33-1)*100</f>
        <v>1.7550303527965161</v>
      </c>
      <c r="Z33" s="75">
        <f>(Original_VA!AA33/Original_VA!W33-1)*100</f>
        <v>1.8324203222989999</v>
      </c>
      <c r="AA33" s="75">
        <f>(Original_VA!AB33/Original_VA!X33-1)*100</f>
        <v>1.9505441558698378</v>
      </c>
      <c r="AB33" s="75">
        <f>(Original_VA!AC33/Original_VA!Y33-1)*100</f>
        <v>2.1116636985556658</v>
      </c>
      <c r="AC33" s="75">
        <f>(Original_VA!AD33/Original_VA!Z33-1)*100</f>
        <v>2.3166000683606081</v>
      </c>
      <c r="AD33" s="75">
        <f>(Original_VA!AE33/Original_VA!AA33-1)*100</f>
        <v>2.5653307736548836</v>
      </c>
      <c r="AE33" s="75">
        <f>(Original_VA!AF33/Original_VA!AB33-1)*100</f>
        <v>3.2287642516406923</v>
      </c>
      <c r="AF33" s="75">
        <f>(Original_VA!AG33/Original_VA!AC33-1)*100</f>
        <v>4.3142927315746205</v>
      </c>
      <c r="AG33" s="75">
        <f>(Original_VA!AH33/Original_VA!AD33-1)*100</f>
        <v>-0.5245712852599449</v>
      </c>
      <c r="AH33" s="75">
        <f>(Original_VA!AI33/Original_VA!AE33-1)*100</f>
        <v>1.1153797463359538</v>
      </c>
      <c r="AI33" s="75">
        <f>(Original_VA!AJ33/Original_VA!AF33-1)*100</f>
        <v>1.8169063696132248</v>
      </c>
      <c r="AJ33" s="75">
        <f>(Original_VA!AK33/Original_VA!AG33-1)*100</f>
        <v>1.5827113023704431</v>
      </c>
      <c r="AK33" s="75">
        <f>(Original_VA!AL33/Original_VA!AH33-1)*100</f>
        <v>6.8477426113406903</v>
      </c>
      <c r="AL33" s="75">
        <f>(Original_VA!AM33/Original_VA!AI33-1)*100</f>
        <v>4.885246540349808</v>
      </c>
      <c r="AM33" s="75">
        <f>(Original_VA!AN33/Original_VA!AJ33-1)*100</f>
        <v>3.5124948120266009</v>
      </c>
      <c r="AN33" s="75">
        <f>(Original_VA!AO33/Original_VA!AK33-1)*100</f>
        <v>2.6943060501884775</v>
      </c>
      <c r="AO33" s="75">
        <f>(Original_VA!AP33/Original_VA!AL33-1)*100</f>
        <v>2.411853513208162</v>
      </c>
      <c r="AP33" s="75">
        <f>(Original_VA!AQ33/Original_VA!AM33-1)*100</f>
        <v>2.6610031790972988</v>
      </c>
      <c r="AQ33" s="75">
        <f>(Original_VA!AR33/Original_VA!AN33-1)*100</f>
        <v>2.8320900399423588</v>
      </c>
      <c r="AR33" s="75">
        <f>(Original_VA!AS33/Original_VA!AO33-1)*100</f>
        <v>2.9241435400255256</v>
      </c>
      <c r="AS33" s="75">
        <f>(Original_VA!AT33/Original_VA!AP33-1)*100</f>
        <v>2.9363144331389313</v>
      </c>
      <c r="AT33" s="75">
        <f>(Original_VA!AU33/Original_VA!AQ33-1)*100</f>
        <v>2.868043829691147</v>
      </c>
      <c r="AU33" s="75">
        <f>(Original_VA!AV33/Original_VA!AR33-1)*100</f>
        <v>2.8187496998496986</v>
      </c>
      <c r="AV33" s="75">
        <f>(Original_VA!AW33/Original_VA!AS33-1)*100</f>
        <v>2.7883254270194113</v>
      </c>
      <c r="AW33" s="75">
        <f>(Original_VA!AX33/Original_VA!AT33-1)*100</f>
        <v>2.776934138214493</v>
      </c>
      <c r="AX33" s="75">
        <f>(Original_VA!AY33/Original_VA!AU33-1)*100</f>
        <v>2.7844857327272043</v>
      </c>
      <c r="AY33" s="75">
        <f>(Original_VA!AZ33/Original_VA!AV33-1)*100</f>
        <v>2.7882873212846215</v>
      </c>
      <c r="AZ33" s="75">
        <f>(Original_VA!BA33/Original_VA!AW33-1)*100</f>
        <v>2.7883888739376639</v>
      </c>
      <c r="BA33" s="75">
        <f>(Original_VA!BB33/Original_VA!AX33-1)*100</f>
        <v>2.7844179990059281</v>
      </c>
      <c r="BB33" s="75">
        <f>(Original_VA!BC33/Original_VA!AY33-1)*100</f>
        <v>2.7764053328138694</v>
      </c>
      <c r="BC33" s="75">
        <f>(Original_VA!BD33/Original_VA!AZ33-1)*100</f>
        <v>2.7665032408457302</v>
      </c>
      <c r="BD33" s="75">
        <f>(Original_VA!BE33/Original_VA!BA33-1)*100</f>
        <v>2.7550364158865692</v>
      </c>
      <c r="BE33" s="75">
        <f>(Original_VA!BF33/Original_VA!BB33-1)*100</f>
        <v>2.7417923408650013</v>
      </c>
      <c r="BF33" s="75">
        <f>(Original_VA!BG33/Original_VA!BC33-1)*100</f>
        <v>2.7266836353093682</v>
      </c>
      <c r="BG33" s="75">
        <f>(Original_VA!BH33/Original_VA!BD33-1)*100</f>
        <v>2.715654195483963</v>
      </c>
      <c r="BH33" s="75">
        <f>(Original_VA!BI33/Original_VA!BE33-1)*100</f>
        <v>2.7348736810131946</v>
      </c>
      <c r="BI33" s="75">
        <f>(Original_VA!BJ33/Original_VA!BF33-1)*100</f>
        <v>2.7579042071934401</v>
      </c>
      <c r="BJ33" s="75">
        <f>(Original_VA!BK33/Original_VA!BG33-1)*100</f>
        <v>2.7587260205865105</v>
      </c>
      <c r="BK33" s="75">
        <f>(Original_VA!BL33/Original_VA!BH33-1)*100</f>
        <v>2.7575811220891699</v>
      </c>
      <c r="BL33" s="75">
        <f>(Original_VA!BM33/Original_VA!BI33-1)*100</f>
        <v>2.0490807049662996</v>
      </c>
    </row>
    <row r="34" spans="1:64" s="121" customFormat="1" ht="17.100000000000001" customHeight="1" x14ac:dyDescent="0.2">
      <c r="A34" s="92" t="s">
        <v>136</v>
      </c>
      <c r="B34" s="85"/>
      <c r="C34" s="85"/>
      <c r="D34" s="85"/>
      <c r="E34" s="85"/>
      <c r="F34" s="85"/>
      <c r="G34" s="92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64" s="181" customFormat="1" ht="17.100000000000001" customHeight="1" x14ac:dyDescent="0.2">
      <c r="A35" s="191" t="s">
        <v>95</v>
      </c>
      <c r="B35" s="191"/>
      <c r="C35" s="191"/>
      <c r="D35" s="191"/>
      <c r="E35" s="191"/>
      <c r="F35" s="191"/>
      <c r="G35" s="191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</row>
    <row r="36" spans="1:64" s="219" customFormat="1" ht="17.100000000000001" customHeight="1" thickBot="1" x14ac:dyDescent="0.25">
      <c r="A36" s="215" t="s">
        <v>19</v>
      </c>
      <c r="B36" s="216">
        <f>(Original_VA!C36/Original_VA!B36-1)*100</f>
        <v>9.8801724404824487</v>
      </c>
      <c r="C36" s="216">
        <f>(Original_VA!D36/Original_VA!C36-1)*100</f>
        <v>2.1536065631408308</v>
      </c>
      <c r="D36" s="216">
        <f>(Original_VA!E36/Original_VA!D36-1)*100</f>
        <v>10.904579320492847</v>
      </c>
      <c r="E36" s="216">
        <f>(Original_VA!F36/Original_VA!E36-1)*100</f>
        <v>4.4222697456441029</v>
      </c>
      <c r="F36" s="216"/>
      <c r="G36" s="215"/>
      <c r="H36" s="217"/>
      <c r="I36" s="217"/>
      <c r="J36" s="217"/>
      <c r="K36" s="217"/>
      <c r="L36" s="218" t="e">
        <f>(Original_VA!M36/Original_VA!I36-1)*100</f>
        <v>#DIV/0!</v>
      </c>
      <c r="M36" s="218" t="e">
        <f>(Original_VA!N36/Original_VA!J36-1)*100</f>
        <v>#DIV/0!</v>
      </c>
      <c r="N36" s="218">
        <f>(Original_VA!O36/Original_VA!K36-1)*100</f>
        <v>16.020377817999808</v>
      </c>
      <c r="O36" s="218">
        <f>(Original_VA!P36/Original_VA!L36-1)*100</f>
        <v>18.291444997737429</v>
      </c>
      <c r="P36" s="218">
        <f>(Original_VA!Q36/Original_VA!M36-1)*100</f>
        <v>-13.338204940656428</v>
      </c>
      <c r="Q36" s="218">
        <f>(Original_VA!R36/Original_VA!N36-1)*100</f>
        <v>-8.5669273109968298</v>
      </c>
      <c r="R36" s="218">
        <f>(Original_VA!S36/Original_VA!O36-1)*100</f>
        <v>0.96955266366784976</v>
      </c>
      <c r="S36" s="218">
        <f>(Original_VA!T36/Original_VA!P36-1)*100</f>
        <v>15.083859842663937</v>
      </c>
      <c r="T36" s="218">
        <f>(Original_VA!U36/Original_VA!Q36-1)*100</f>
        <v>19.920590505874337</v>
      </c>
      <c r="U36" s="218">
        <f>(Original_VA!V36/Original_VA!R36-1)*100</f>
        <v>12.316356546990903</v>
      </c>
      <c r="V36" s="218">
        <f>(Original_VA!W36/Original_VA!S36-1)*100</f>
        <v>13.067270838739198</v>
      </c>
      <c r="W36" s="218">
        <f>(Original_VA!X36/Original_VA!T36-1)*100</f>
        <v>13.190352206711321</v>
      </c>
      <c r="X36" s="218">
        <f>(Original_VA!Y36/Original_VA!U36-1)*100</f>
        <v>16.013446916699504</v>
      </c>
      <c r="Y36" s="218">
        <f>(Original_VA!Z36/Original_VA!V36-1)*100</f>
        <v>18.950431700804749</v>
      </c>
      <c r="Z36" s="218">
        <f>(Original_VA!AA36/Original_VA!W36-1)*100</f>
        <v>7.8622840445328857</v>
      </c>
      <c r="AA36" s="218">
        <f>(Original_VA!AB36/Original_VA!X36-1)*100</f>
        <v>-3.3324434917911594</v>
      </c>
      <c r="AB36" s="218">
        <f>(Original_VA!AC36/Original_VA!Y36-1)*100</f>
        <v>-3.5662929902438023</v>
      </c>
      <c r="AC36" s="218">
        <f>(Original_VA!AD36/Original_VA!Z36-1)*100</f>
        <v>2.4098747716798874</v>
      </c>
      <c r="AD36" s="218">
        <f>(Original_VA!AE36/Original_VA!AA36-1)*100</f>
        <v>3.5895796297636728</v>
      </c>
      <c r="AE36" s="218">
        <f>(Original_VA!AF36/Original_VA!AB36-1)*100</f>
        <v>5.9326342251116992</v>
      </c>
      <c r="AF36" s="218">
        <f>(Original_VA!AG36/Original_VA!AC36-1)*100</f>
        <v>13.001286179548677</v>
      </c>
      <c r="AG36" s="218">
        <f>(Original_VA!AH36/Original_VA!AD36-1)*100</f>
        <v>7.117277818476575</v>
      </c>
      <c r="AH36" s="218">
        <f>(Original_VA!AI36/Original_VA!AE36-1)*100</f>
        <v>7.0270120637018429</v>
      </c>
      <c r="AI36" s="218">
        <f>(Original_VA!AJ36/Original_VA!AF36-1)*100</f>
        <v>15.021015325034547</v>
      </c>
      <c r="AJ36" s="218">
        <f>(Original_VA!AK36/Original_VA!AG36-1)*100</f>
        <v>4.5765328443097664</v>
      </c>
      <c r="AK36" s="218">
        <f>(Original_VA!AL36/Original_VA!AH36-1)*100</f>
        <v>13.287497650707468</v>
      </c>
      <c r="AL36" s="218">
        <f>(Original_VA!AM36/Original_VA!AI36-1)*100</f>
        <v>7.6574966498153874</v>
      </c>
      <c r="AM36" s="218">
        <f>(Original_VA!AN36/Original_VA!AJ36-1)*100</f>
        <v>4.9686747379238394</v>
      </c>
      <c r="AN36" s="218">
        <f>(Original_VA!AO36/Original_VA!AK36-1)*100</f>
        <v>-3.4419966505071398</v>
      </c>
      <c r="AO36" s="218">
        <f>(Original_VA!AP36/Original_VA!AL36-1)*100</f>
        <v>0.11984199131576112</v>
      </c>
      <c r="AP36" s="218">
        <f>(Original_VA!AQ36/Original_VA!AM36-1)*100</f>
        <v>10.609578590026537</v>
      </c>
      <c r="AQ36" s="218">
        <f>(Original_VA!AR36/Original_VA!AN36-1)*100</f>
        <v>4.6026878712634778</v>
      </c>
      <c r="AR36" s="218">
        <f>(Original_VA!AS36/Original_VA!AO36-1)*100</f>
        <v>17.953494963044548</v>
      </c>
      <c r="AS36" s="218">
        <f>(Original_VA!AT36/Original_VA!AP36-1)*100</f>
        <v>10.79554422316502</v>
      </c>
      <c r="AT36" s="218">
        <f>(Original_VA!AU36/Original_VA!AQ36-1)*100</f>
        <v>7.1274520537176533</v>
      </c>
      <c r="AU36" s="218">
        <f>(Original_VA!AV36/Original_VA!AR36-1)*100</f>
        <v>10.434140072704245</v>
      </c>
      <c r="AV36" s="218">
        <f>(Original_VA!AW36/Original_VA!AS36-1)*100</f>
        <v>-0.66435801249600246</v>
      </c>
      <c r="AW36" s="218">
        <f>(Original_VA!AX36/Original_VA!AT36-1)*100</f>
        <v>1.4084070099155799</v>
      </c>
      <c r="AX36" s="218">
        <f>(Original_VA!AY36/Original_VA!AU36-1)*100</f>
        <v>-0.51743508842067021</v>
      </c>
      <c r="AY36" s="218">
        <f>(Original_VA!AZ36/Original_VA!AV36-1)*100</f>
        <v>3.3364549130839638</v>
      </c>
      <c r="AZ36" s="218">
        <f>(Original_VA!BA36/Original_VA!AW36-1)*100</f>
        <v>9.9959801629346821</v>
      </c>
      <c r="BA36" s="218">
        <f>(Original_VA!BB36/Original_VA!AX36-1)*100</f>
        <v>4.8788235562347015</v>
      </c>
      <c r="BB36" s="218">
        <f>(Original_VA!BC36/Original_VA!AY36-1)*100</f>
        <v>10.599615379061799</v>
      </c>
      <c r="BC36" s="218">
        <f>(Original_VA!BD36/Original_VA!AZ36-1)*100</f>
        <v>9.2172077872422662</v>
      </c>
      <c r="BD36" s="218">
        <f>(Original_VA!BE36/Original_VA!BA36-1)*100</f>
        <v>-0.59639927372178159</v>
      </c>
      <c r="BE36" s="218">
        <f>(Original_VA!BF36/Original_VA!BB36-1)*100</f>
        <v>-24.416380078208544</v>
      </c>
      <c r="BF36" s="218">
        <f>(Original_VA!BG36/Original_VA!BC36-1)*100</f>
        <v>-1.6184585424715792</v>
      </c>
      <c r="BG36" s="218">
        <f>(Original_VA!BH36/Original_VA!BD36-1)*100</f>
        <v>-3.1430730179315525</v>
      </c>
      <c r="BH36" s="218">
        <f>(Original_VA!BI36/Original_VA!BE36-1)*100</f>
        <v>-3.6749087177583406</v>
      </c>
      <c r="BI36" s="218">
        <f>(Original_VA!BJ36/Original_VA!BF36-1)*100</f>
        <v>43.168568721917545</v>
      </c>
      <c r="BJ36" s="218">
        <f>(Original_VA!BK36/Original_VA!BG36-1)*100</f>
        <v>-8.787777782487904</v>
      </c>
      <c r="BK36" s="218">
        <f>(Original_VA!BL36/Original_VA!BH36-1)*100</f>
        <v>-2.2587679578918163</v>
      </c>
      <c r="BL36" s="218">
        <f>(Original_VA!BM36/Original_VA!BI36-1)*100</f>
        <v>8.3349076963113333</v>
      </c>
    </row>
    <row r="37" spans="1:64" x14ac:dyDescent="0.2">
      <c r="A37" s="124" t="s">
        <v>50</v>
      </c>
      <c r="B37" s="124"/>
      <c r="C37" s="124"/>
      <c r="D37" s="124"/>
      <c r="E37" s="124"/>
      <c r="F37" s="124"/>
      <c r="G37" s="124"/>
      <c r="H37" s="107"/>
    </row>
    <row r="38" spans="1:64" x14ac:dyDescent="0.2">
      <c r="Y38" s="106">
        <v>8.5</v>
      </c>
    </row>
  </sheetData>
  <mergeCells count="12">
    <mergeCell ref="BJ3:BL3"/>
    <mergeCell ref="BF3:BI3"/>
    <mergeCell ref="H3:I3"/>
    <mergeCell ref="J3:M3"/>
    <mergeCell ref="N3:Q3"/>
    <mergeCell ref="R3:U3"/>
    <mergeCell ref="V3:Y3"/>
    <mergeCell ref="AL3:AO3"/>
    <mergeCell ref="AP3:AS3"/>
    <mergeCell ref="AT3:AW3"/>
    <mergeCell ref="AX3:BA3"/>
    <mergeCell ref="BB3:BE3"/>
  </mergeCells>
  <conditionalFormatting sqref="A5:G10 A23:G26 A28:G28 A30:G36 A12:G21 I12:AW21 I30:AW36 I28:AW28 I23:AW26 I5:AW10">
    <cfRule type="cellIs" dxfId="40" priority="27" operator="lessThan">
      <formula>0</formula>
    </cfRule>
  </conditionalFormatting>
  <conditionalFormatting sqref="AX5:AX10 AX23:AX26 AX28 AX30:AX36 AX12:AX21">
    <cfRule type="cellIs" dxfId="39" priority="26" operator="lessThan">
      <formula>0</formula>
    </cfRule>
  </conditionalFormatting>
  <conditionalFormatting sqref="AY5:BA10 AY23:BA26 AY28:BA28 AY30:BA36 AY12:BA21">
    <cfRule type="cellIs" dxfId="38" priority="25" operator="lessThan">
      <formula>0</formula>
    </cfRule>
  </conditionalFormatting>
  <conditionalFormatting sqref="BB12:BF19 BB20:BC21 BE20:BF21 BB30:BK36 BB5:BL10 BB23:BL26 BB28:BL28 BL30:BL33 BG12:BL21 BL36">
    <cfRule type="cellIs" dxfId="37" priority="23" operator="lessThan">
      <formula>0</formula>
    </cfRule>
  </conditionalFormatting>
  <conditionalFormatting sqref="A22:G22 I22:AW22">
    <cfRule type="cellIs" dxfId="36" priority="22" operator="lessThan">
      <formula>0</formula>
    </cfRule>
  </conditionalFormatting>
  <conditionalFormatting sqref="AX22">
    <cfRule type="cellIs" dxfId="35" priority="21" operator="lessThan">
      <formula>0</formula>
    </cfRule>
  </conditionalFormatting>
  <conditionalFormatting sqref="AY22:BA22">
    <cfRule type="cellIs" dxfId="34" priority="20" operator="lessThan">
      <formula>0</formula>
    </cfRule>
  </conditionalFormatting>
  <conditionalFormatting sqref="BB22:BC22 BE22:BL22">
    <cfRule type="cellIs" dxfId="33" priority="19" operator="lessThan">
      <formula>0</formula>
    </cfRule>
  </conditionalFormatting>
  <conditionalFormatting sqref="A27:G27 I27:AW27">
    <cfRule type="cellIs" dxfId="32" priority="18" operator="lessThan">
      <formula>0</formula>
    </cfRule>
  </conditionalFormatting>
  <conditionalFormatting sqref="AX27">
    <cfRule type="cellIs" dxfId="31" priority="17" operator="lessThan">
      <formula>0</formula>
    </cfRule>
  </conditionalFormatting>
  <conditionalFormatting sqref="AY27:BA27">
    <cfRule type="cellIs" dxfId="30" priority="16" operator="lessThan">
      <formula>0</formula>
    </cfRule>
  </conditionalFormatting>
  <conditionalFormatting sqref="BB27:BL27">
    <cfRule type="cellIs" dxfId="29" priority="15" operator="lessThan">
      <formula>0</formula>
    </cfRule>
  </conditionalFormatting>
  <conditionalFormatting sqref="A29:G29 I29:AW29">
    <cfRule type="cellIs" dxfId="28" priority="14" operator="lessThan">
      <formula>0</formula>
    </cfRule>
  </conditionalFormatting>
  <conditionalFormatting sqref="AX29">
    <cfRule type="cellIs" dxfId="27" priority="13" operator="lessThan">
      <formula>0</formula>
    </cfRule>
  </conditionalFormatting>
  <conditionalFormatting sqref="AY29:BA29">
    <cfRule type="cellIs" dxfId="26" priority="12" operator="lessThan">
      <formula>0</formula>
    </cfRule>
  </conditionalFormatting>
  <conditionalFormatting sqref="BB29:BL29">
    <cfRule type="cellIs" dxfId="25" priority="11" operator="lessThan">
      <formula>0</formula>
    </cfRule>
  </conditionalFormatting>
  <conditionalFormatting sqref="A11:G11 I11:AW11">
    <cfRule type="cellIs" dxfId="24" priority="10" operator="lessThan">
      <formula>0</formula>
    </cfRule>
  </conditionalFormatting>
  <conditionalFormatting sqref="AX11">
    <cfRule type="cellIs" dxfId="23" priority="9" operator="lessThan">
      <formula>0</formula>
    </cfRule>
  </conditionalFormatting>
  <conditionalFormatting sqref="AY11:BA11">
    <cfRule type="cellIs" dxfId="22" priority="8" operator="lessThan">
      <formula>0</formula>
    </cfRule>
  </conditionalFormatting>
  <conditionalFormatting sqref="BB11:BL11">
    <cfRule type="cellIs" dxfId="21" priority="7" operator="lessThan">
      <formula>0</formula>
    </cfRule>
  </conditionalFormatting>
  <conditionalFormatting sqref="H12:H21 H30:H36 H28 H23:H26 H5:H10">
    <cfRule type="cellIs" dxfId="20" priority="6" operator="lessThan">
      <formula>0</formula>
    </cfRule>
  </conditionalFormatting>
  <conditionalFormatting sqref="H22">
    <cfRule type="cellIs" dxfId="19" priority="5" operator="lessThan">
      <formula>0</formula>
    </cfRule>
  </conditionalFormatting>
  <conditionalFormatting sqref="H27">
    <cfRule type="cellIs" dxfId="18" priority="4" operator="lessThan">
      <formula>0</formula>
    </cfRule>
  </conditionalFormatting>
  <conditionalFormatting sqref="H29">
    <cfRule type="cellIs" dxfId="17" priority="3" operator="lessThan">
      <formula>0</formula>
    </cfRule>
  </conditionalFormatting>
  <conditionalFormatting sqref="H11">
    <cfRule type="cellIs" dxfId="16" priority="2" operator="lessThan">
      <formula>0</formula>
    </cfRule>
  </conditionalFormatting>
  <conditionalFormatting sqref="BD20:BD22">
    <cfRule type="cellIs" dxfId="15" priority="1" operator="lessThan">
      <formula>0</formula>
    </cfRule>
  </conditionalFormatting>
  <pageMargins left="0.31496062992125984" right="0" top="0.51181102362204722" bottom="0" header="0" footer="0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M38"/>
  <sheetViews>
    <sheetView showGridLines="0" view="pageBreakPreview" zoomScaleSheetLayoutView="100" workbookViewId="0">
      <pane xSplit="19" ySplit="4" topLeftCell="T5" activePane="bottomRight" state="frozen"/>
      <selection activeCell="AP25" sqref="AP25"/>
      <selection pane="topRight" activeCell="AP25" sqref="AP25"/>
      <selection pane="bottomLeft" activeCell="AP25" sqref="AP25"/>
      <selection pane="bottomRight" activeCell="AP25" sqref="AP25"/>
    </sheetView>
  </sheetViews>
  <sheetFormatPr defaultRowHeight="11.25" x14ac:dyDescent="0.2"/>
  <cols>
    <col min="1" max="1" width="25.42578125" style="106" customWidth="1"/>
    <col min="2" max="3" width="6.42578125" style="106" hidden="1" customWidth="1"/>
    <col min="4" max="4" width="7" style="106" hidden="1" customWidth="1"/>
    <col min="5" max="5" width="6.85546875" style="106" hidden="1" customWidth="1"/>
    <col min="6" max="6" width="7.28515625" style="106" hidden="1" customWidth="1"/>
    <col min="7" max="7" width="7" style="106" hidden="1" customWidth="1"/>
    <col min="8" max="8" width="6" style="106" hidden="1" customWidth="1"/>
    <col min="9" max="15" width="6.5703125" style="106" hidden="1" customWidth="1"/>
    <col min="16" max="19" width="5.85546875" style="106" hidden="1" customWidth="1"/>
    <col min="20" max="40" width="6.7109375" style="106" hidden="1" customWidth="1"/>
    <col min="41" max="43" width="6.28515625" style="106" hidden="1" customWidth="1"/>
    <col min="44" max="44" width="6" style="106" customWidth="1"/>
    <col min="45" max="45" width="6.140625" style="106" customWidth="1"/>
    <col min="46" max="46" width="6.7109375" style="106" customWidth="1"/>
    <col min="47" max="47" width="7.42578125" style="106" customWidth="1"/>
    <col min="48" max="48" width="6" style="106" bestFit="1" customWidth="1"/>
    <col min="49" max="51" width="7" style="106" customWidth="1"/>
    <col min="52" max="57" width="6" style="106" bestFit="1" customWidth="1"/>
    <col min="58" max="58" width="6.28515625" style="106" customWidth="1"/>
    <col min="59" max="65" width="6" style="106" bestFit="1" customWidth="1"/>
    <col min="66" max="16384" width="9.140625" style="106"/>
  </cols>
  <sheetData>
    <row r="1" spans="1:65" s="109" customFormat="1" ht="17.25" customHeight="1" x14ac:dyDescent="0.2">
      <c r="AQ1" s="137" t="s">
        <v>144</v>
      </c>
      <c r="AR1" s="137" t="s">
        <v>144</v>
      </c>
    </row>
    <row r="2" spans="1:65" ht="3.75" customHeight="1" thickBot="1" x14ac:dyDescent="0.25">
      <c r="I2" s="106" t="s">
        <v>20</v>
      </c>
      <c r="J2" s="106" t="s">
        <v>21</v>
      </c>
      <c r="K2" s="106" t="s">
        <v>22</v>
      </c>
      <c r="L2" s="106" t="s">
        <v>23</v>
      </c>
      <c r="M2" s="106" t="s">
        <v>24</v>
      </c>
      <c r="N2" s="106" t="s">
        <v>25</v>
      </c>
      <c r="O2" s="106" t="s">
        <v>26</v>
      </c>
      <c r="P2" s="106" t="s">
        <v>27</v>
      </c>
      <c r="Q2" s="106" t="s">
        <v>28</v>
      </c>
      <c r="R2" s="106" t="s">
        <v>29</v>
      </c>
      <c r="S2" s="106" t="s">
        <v>30</v>
      </c>
      <c r="T2" s="106" t="s">
        <v>31</v>
      </c>
      <c r="U2" s="106" t="s">
        <v>32</v>
      </c>
      <c r="V2" s="106" t="s">
        <v>33</v>
      </c>
      <c r="W2" s="106" t="s">
        <v>34</v>
      </c>
      <c r="X2" s="106" t="s">
        <v>35</v>
      </c>
      <c r="Y2" s="106" t="s">
        <v>36</v>
      </c>
      <c r="Z2" s="106" t="s">
        <v>37</v>
      </c>
      <c r="AA2" s="106" t="s">
        <v>38</v>
      </c>
      <c r="AB2" s="106" t="s">
        <v>39</v>
      </c>
      <c r="AC2" s="106" t="s">
        <v>40</v>
      </c>
      <c r="AD2" s="106" t="s">
        <v>41</v>
      </c>
      <c r="AE2" s="106" t="s">
        <v>42</v>
      </c>
      <c r="AF2" s="106" t="s">
        <v>43</v>
      </c>
      <c r="AG2" s="106" t="s">
        <v>44</v>
      </c>
      <c r="AH2" s="106" t="s">
        <v>45</v>
      </c>
      <c r="AI2" s="106" t="s">
        <v>51</v>
      </c>
      <c r="AJ2" s="106" t="s">
        <v>73</v>
      </c>
      <c r="AK2" s="106" t="s">
        <v>74</v>
      </c>
      <c r="AL2" s="106" t="s">
        <v>75</v>
      </c>
      <c r="AM2" s="106" t="s">
        <v>78</v>
      </c>
    </row>
    <row r="3" spans="1:65" s="99" customFormat="1" ht="12" customHeight="1" x14ac:dyDescent="0.2">
      <c r="I3" s="226" t="s">
        <v>67</v>
      </c>
      <c r="J3" s="226"/>
      <c r="K3" s="226" t="s">
        <v>66</v>
      </c>
      <c r="L3" s="226"/>
      <c r="M3" s="226"/>
      <c r="N3" s="226"/>
      <c r="O3" s="226" t="s">
        <v>60</v>
      </c>
      <c r="P3" s="226"/>
      <c r="Q3" s="226"/>
      <c r="R3" s="226"/>
      <c r="S3" s="226" t="s">
        <v>61</v>
      </c>
      <c r="T3" s="226"/>
      <c r="U3" s="226"/>
      <c r="V3" s="226"/>
      <c r="W3" s="226" t="s">
        <v>62</v>
      </c>
      <c r="X3" s="226"/>
      <c r="Y3" s="226"/>
      <c r="Z3" s="226"/>
      <c r="AA3" s="226" t="s">
        <v>63</v>
      </c>
      <c r="AB3" s="226"/>
      <c r="AC3" s="226"/>
      <c r="AD3" s="226"/>
      <c r="AE3" s="100" t="s">
        <v>64</v>
      </c>
      <c r="AF3" s="100" t="s">
        <v>64</v>
      </c>
      <c r="AG3" s="100"/>
      <c r="AH3" s="100" t="s">
        <v>64</v>
      </c>
      <c r="AI3" s="100" t="s">
        <v>65</v>
      </c>
      <c r="AJ3" s="100" t="s">
        <v>65</v>
      </c>
      <c r="AK3" s="100" t="s">
        <v>65</v>
      </c>
      <c r="AL3" s="100"/>
      <c r="AM3" s="226" t="s">
        <v>77</v>
      </c>
      <c r="AN3" s="226"/>
      <c r="AO3" s="226"/>
      <c r="AP3" s="226"/>
      <c r="AQ3" s="226" t="s">
        <v>80</v>
      </c>
      <c r="AR3" s="226"/>
      <c r="AS3" s="226"/>
      <c r="AT3" s="226"/>
      <c r="AU3" s="226" t="s">
        <v>92</v>
      </c>
      <c r="AV3" s="226"/>
      <c r="AW3" s="226"/>
      <c r="AX3" s="226"/>
      <c r="AY3" s="228" t="s">
        <v>135</v>
      </c>
      <c r="AZ3" s="228"/>
      <c r="BA3" s="228"/>
      <c r="BB3" s="228"/>
      <c r="BC3" s="228" t="s">
        <v>137</v>
      </c>
      <c r="BD3" s="228"/>
      <c r="BE3" s="228"/>
      <c r="BF3" s="228"/>
      <c r="BG3" s="227" t="s">
        <v>138</v>
      </c>
      <c r="BH3" s="227"/>
      <c r="BI3" s="227"/>
      <c r="BJ3" s="227"/>
      <c r="BK3" s="226" t="s">
        <v>139</v>
      </c>
      <c r="BL3" s="226"/>
      <c r="BM3" s="226"/>
    </row>
    <row r="4" spans="1:65" s="181" customFormat="1" ht="13.5" customHeight="1" x14ac:dyDescent="0.2">
      <c r="A4" s="102"/>
      <c r="B4" s="189" t="s">
        <v>66</v>
      </c>
      <c r="C4" s="189" t="s">
        <v>60</v>
      </c>
      <c r="D4" s="189" t="s">
        <v>61</v>
      </c>
      <c r="E4" s="189" t="s">
        <v>62</v>
      </c>
      <c r="F4" s="189" t="s">
        <v>63</v>
      </c>
      <c r="G4" s="189" t="s">
        <v>64</v>
      </c>
      <c r="H4" s="102"/>
      <c r="I4" s="103" t="s">
        <v>48</v>
      </c>
      <c r="J4" s="103" t="s">
        <v>49</v>
      </c>
      <c r="K4" s="103" t="s">
        <v>46</v>
      </c>
      <c r="L4" s="103" t="s">
        <v>47</v>
      </c>
      <c r="M4" s="103" t="s">
        <v>48</v>
      </c>
      <c r="N4" s="103" t="s">
        <v>49</v>
      </c>
      <c r="O4" s="103" t="s">
        <v>46</v>
      </c>
      <c r="P4" s="103" t="s">
        <v>47</v>
      </c>
      <c r="Q4" s="103" t="s">
        <v>48</v>
      </c>
      <c r="R4" s="103" t="s">
        <v>49</v>
      </c>
      <c r="S4" s="103" t="s">
        <v>46</v>
      </c>
      <c r="T4" s="103" t="s">
        <v>47</v>
      </c>
      <c r="U4" s="103" t="s">
        <v>48</v>
      </c>
      <c r="V4" s="103" t="s">
        <v>49</v>
      </c>
      <c r="W4" s="103" t="s">
        <v>46</v>
      </c>
      <c r="X4" s="103" t="s">
        <v>47</v>
      </c>
      <c r="Y4" s="103" t="s">
        <v>48</v>
      </c>
      <c r="Z4" s="103" t="s">
        <v>49</v>
      </c>
      <c r="AA4" s="103" t="s">
        <v>46</v>
      </c>
      <c r="AB4" s="103" t="s">
        <v>47</v>
      </c>
      <c r="AC4" s="103" t="s">
        <v>48</v>
      </c>
      <c r="AD4" s="103" t="s">
        <v>49</v>
      </c>
      <c r="AE4" s="103" t="s">
        <v>46</v>
      </c>
      <c r="AF4" s="103" t="s">
        <v>47</v>
      </c>
      <c r="AG4" s="103" t="s">
        <v>48</v>
      </c>
      <c r="AH4" s="103" t="s">
        <v>49</v>
      </c>
      <c r="AI4" s="103" t="s">
        <v>46</v>
      </c>
      <c r="AJ4" s="103" t="s">
        <v>47</v>
      </c>
      <c r="AK4" s="103" t="s">
        <v>48</v>
      </c>
      <c r="AL4" s="103" t="s">
        <v>49</v>
      </c>
      <c r="AM4" s="103" t="s">
        <v>46</v>
      </c>
      <c r="AN4" s="103" t="s">
        <v>47</v>
      </c>
      <c r="AO4" s="103" t="s">
        <v>48</v>
      </c>
      <c r="AP4" s="103" t="s">
        <v>49</v>
      </c>
      <c r="AQ4" s="103" t="s">
        <v>46</v>
      </c>
      <c r="AR4" s="103" t="s">
        <v>47</v>
      </c>
      <c r="AS4" s="103" t="s">
        <v>48</v>
      </c>
      <c r="AT4" s="103" t="s">
        <v>49</v>
      </c>
      <c r="AU4" s="103" t="s">
        <v>46</v>
      </c>
      <c r="AV4" s="103" t="s">
        <v>47</v>
      </c>
      <c r="AW4" s="103" t="s">
        <v>48</v>
      </c>
      <c r="AX4" s="103" t="s">
        <v>49</v>
      </c>
      <c r="AY4" s="190" t="s">
        <v>46</v>
      </c>
      <c r="AZ4" s="190" t="s">
        <v>47</v>
      </c>
      <c r="BA4" s="103" t="s">
        <v>48</v>
      </c>
      <c r="BB4" s="103" t="s">
        <v>49</v>
      </c>
      <c r="BC4" s="190" t="s">
        <v>46</v>
      </c>
      <c r="BD4" s="190" t="s">
        <v>47</v>
      </c>
      <c r="BE4" s="190" t="s">
        <v>48</v>
      </c>
      <c r="BF4" s="190" t="s">
        <v>49</v>
      </c>
      <c r="BG4" s="190" t="s">
        <v>46</v>
      </c>
      <c r="BH4" s="190" t="s">
        <v>47</v>
      </c>
      <c r="BI4" s="190" t="s">
        <v>48</v>
      </c>
      <c r="BJ4" s="190" t="s">
        <v>49</v>
      </c>
      <c r="BK4" s="190" t="s">
        <v>46</v>
      </c>
      <c r="BL4" s="190" t="s">
        <v>47</v>
      </c>
      <c r="BM4" s="190" t="s">
        <v>48</v>
      </c>
    </row>
    <row r="5" spans="1:65" s="113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/>
      <c r="I5" s="86"/>
      <c r="J5" s="86"/>
      <c r="K5" s="149">
        <f>[2]Original_VA!D5/Original_VA!K5*100</f>
        <v>66.116046141825535</v>
      </c>
      <c r="L5" s="149">
        <f>[2]Original_VA!E5/Original_VA!L5*100</f>
        <v>63.19700179351905</v>
      </c>
      <c r="M5" s="149">
        <f>[2]Original_VA!F5/Original_VA!M5*100</f>
        <v>61.902640743157775</v>
      </c>
      <c r="N5" s="149">
        <f>[2]Original_VA!G5/Original_VA!N5*100</f>
        <v>85.863967733275075</v>
      </c>
      <c r="O5" s="149">
        <f>[2]Original_VA!H5/Original_VA!O5*100</f>
        <v>71.507626227289578</v>
      </c>
      <c r="P5" s="149">
        <f>[2]Original_VA!I5/Original_VA!P5*100</f>
        <v>69.589171559559617</v>
      </c>
      <c r="Q5" s="149">
        <f>[2]Original_VA!J5/Original_VA!Q5*100</f>
        <v>71.078535264779347</v>
      </c>
      <c r="R5" s="149">
        <f>[2]Original_VA!K5/Original_VA!R5*100</f>
        <v>84.062009732639638</v>
      </c>
      <c r="S5" s="149">
        <f>[2]Original_VA!L5/Original_VA!S5*100</f>
        <v>76.702382924403665</v>
      </c>
      <c r="T5" s="149">
        <f>[2]Original_VA!M5/Original_VA!T5*100</f>
        <v>90.032848988965199</v>
      </c>
      <c r="U5" s="149">
        <f>[2]Original_VA!N5/Original_VA!U5*100</f>
        <v>74.187670488276424</v>
      </c>
      <c r="V5" s="149">
        <f>[2]Original_VA!O5/Original_VA!V5*100</f>
        <v>79.437848887003952</v>
      </c>
      <c r="W5" s="149">
        <f>[2]Original_VA!P5/Original_VA!W5*100</f>
        <v>93.595345274922707</v>
      </c>
      <c r="X5" s="149">
        <f>[2]Original_VA!Q5/Original_VA!X5*100</f>
        <v>74.569458436058866</v>
      </c>
      <c r="Y5" s="149">
        <f>[2]Original_VA!R5/Original_VA!Y5*100</f>
        <v>77.501147753996946</v>
      </c>
      <c r="Z5" s="149">
        <f>[2]Original_VA!S5/Original_VA!Z5*100</f>
        <v>80.748357261814547</v>
      </c>
      <c r="AA5" s="149">
        <f>[2]Original_VA!T5/Original_VA!AA5*100</f>
        <v>82.130131003455105</v>
      </c>
      <c r="AB5" s="149">
        <f>[2]Original_VA!U5/Original_VA!AB5*100</f>
        <v>99.005879286414284</v>
      </c>
      <c r="AC5" s="149">
        <f>[2]Original_VA!V5/Original_VA!AC5*100</f>
        <v>82.178423010480827</v>
      </c>
      <c r="AD5" s="149">
        <f>[2]Original_VA!W5/Original_VA!AD5*100</f>
        <v>70.85357478999272</v>
      </c>
      <c r="AE5" s="149">
        <f>[2]Original_VA!X5/Original_VA!AE5*100</f>
        <v>47.463709773050077</v>
      </c>
      <c r="AF5" s="149">
        <f>[2]Original_VA!Y5/Original_VA!AF5*100</f>
        <v>66.626055092139396</v>
      </c>
      <c r="AG5" s="149">
        <f>[2]Original_VA!Z5/Original_VA!AG5*100</f>
        <v>86.457483110301609</v>
      </c>
      <c r="AH5" s="149">
        <f>[2]Original_VA!AA5/Original_VA!AH5*100</f>
        <v>147.04729543974847</v>
      </c>
      <c r="AI5" s="149">
        <f>[2]Original_VA!AB5/Original_VA!AI5*100</f>
        <v>95.786521216845102</v>
      </c>
      <c r="AJ5" s="149">
        <f>[2]Original_VA!AC5/Original_VA!AJ5*100</f>
        <v>89.381108547557119</v>
      </c>
      <c r="AK5" s="149">
        <f>[2]Original_VA!AD5/Original_VA!AK5*100</f>
        <v>90.879133781622059</v>
      </c>
      <c r="AL5" s="149">
        <f>[2]Original_VA!AE5/Original_VA!AL5*100</f>
        <v>92.21025379147828</v>
      </c>
      <c r="AM5" s="149">
        <f>[2]Original_VA!AF5/Original_VA!AM5*100</f>
        <v>90.511038962028749</v>
      </c>
      <c r="AN5" s="149">
        <f>[2]Original_VA!AG5/Original_VA!AN5*100</f>
        <v>92.205302306755087</v>
      </c>
      <c r="AO5" s="149">
        <f>[2]Original_VA!AH5/Original_VA!AO5*100</f>
        <v>108.49849667270777</v>
      </c>
      <c r="AP5" s="149">
        <f>[2]Original_VA!AI5/Original_VA!AP5*100</f>
        <v>92.235037081448667</v>
      </c>
      <c r="AQ5" s="149">
        <f>[2]Original_VA!AJ5/Original_VA!AQ5*100</f>
        <v>97.188146517877925</v>
      </c>
      <c r="AR5" s="149">
        <f>[2]Original_VA!AK5/Original_VA!AR5*100</f>
        <v>99.771673398359027</v>
      </c>
      <c r="AS5" s="149">
        <f>[2]Original_VA!AL5/Original_VA!AS5*100</f>
        <v>101.85138529018379</v>
      </c>
      <c r="AT5" s="149">
        <f>[2]Original_VA!AM5/Original_VA!AT5*100</f>
        <v>101.39647185584735</v>
      </c>
      <c r="AU5" s="149">
        <f>[2]Original_VA!AN5/Original_VA!AU5*100</f>
        <v>102.31960535475312</v>
      </c>
      <c r="AV5" s="149">
        <f>[2]Original_VA!AO5/Original_VA!AV5*100</f>
        <v>100.1828504916691</v>
      </c>
      <c r="AW5" s="149">
        <f>[2]Original_VA!AP5/Original_VA!AW5*100</f>
        <v>106.43288449243087</v>
      </c>
      <c r="AX5" s="149">
        <f>[2]Original_VA!AQ5/Original_VA!AX5*100</f>
        <v>109.03110193564554</v>
      </c>
      <c r="AY5" s="149">
        <f>[2]Original_VA!AR5/Original_VA!AY5*100</f>
        <v>105.32710891851352</v>
      </c>
      <c r="AZ5" s="149">
        <f>[2]Original_VA!AS5/Original_VA!AZ5*100</f>
        <v>107.4129207091228</v>
      </c>
      <c r="BA5" s="149">
        <f>[2]Original_VA!AT5/Original_VA!BA5*100</f>
        <v>108.28733955660054</v>
      </c>
      <c r="BB5" s="149">
        <f>[2]Original_VA!AU5/Original_VA!BB5*100</f>
        <v>109.43284258590585</v>
      </c>
      <c r="BC5" s="149">
        <f>[2]Original_VA!AV5/Original_VA!BC5*100</f>
        <v>108.23204961651905</v>
      </c>
      <c r="BD5" s="149">
        <f>[2]Original_VA!AW5/Original_VA!BD5*100</f>
        <v>111.57292766815812</v>
      </c>
      <c r="BE5" s="149">
        <f>[2]Original_VA!AX5/Original_VA!BE5*100</f>
        <v>112.35767633941936</v>
      </c>
      <c r="BF5" s="149">
        <f>[2]Original_VA!AY5/Original_VA!BF5*100</f>
        <v>110.12476172274404</v>
      </c>
      <c r="BG5" s="149">
        <f>[2]Original_VA!AZ5/Original_VA!BG5*100</f>
        <v>112.33862189829384</v>
      </c>
      <c r="BH5" s="149">
        <f>[2]Original_VA!BA5/Original_VA!BH5*100</f>
        <v>113.81330507185406</v>
      </c>
      <c r="BI5" s="149">
        <f>[2]Original_VA!BB5/Original_VA!BI5*100</f>
        <v>113.44339663583716</v>
      </c>
      <c r="BJ5" s="149">
        <f>[2]Original_VA!BC5/Original_VA!BJ5*100</f>
        <v>113.74495837682146</v>
      </c>
      <c r="BK5" s="149">
        <f>[2]Original_VA!BD5/Original_VA!BK5*100</f>
        <v>113.32805603137209</v>
      </c>
      <c r="BL5" s="149">
        <f>[2]Original_VA!BE5/Original_VA!BL5*100</f>
        <v>114.30792610126488</v>
      </c>
      <c r="BM5" s="149">
        <f>[2]Original_VA!BF5/Original_VA!BM5*100</f>
        <v>120.49871161607332</v>
      </c>
    </row>
    <row r="6" spans="1:65" s="191" customFormat="1" ht="17.100000000000001" customHeight="1" x14ac:dyDescent="0.2">
      <c r="A6" s="191" t="s">
        <v>96</v>
      </c>
      <c r="K6" s="191">
        <f>[2]Original_VA!D6/Original_VA!K6*100</f>
        <v>72.252453778578342</v>
      </c>
      <c r="L6" s="191">
        <f>[2]Original_VA!E6/Original_VA!L6*100</f>
        <v>71.327516529348117</v>
      </c>
      <c r="M6" s="191">
        <f>[2]Original_VA!F6/Original_VA!M6*100</f>
        <v>71.663501052890794</v>
      </c>
      <c r="N6" s="191">
        <f>[2]Original_VA!G6/Original_VA!N6*100</f>
        <v>100.94877468022115</v>
      </c>
      <c r="O6" s="191">
        <f>[2]Original_VA!H6/Original_VA!O6*100</f>
        <v>81.677234705225928</v>
      </c>
      <c r="P6" s="191">
        <f>[2]Original_VA!I6/Original_VA!P6*100</f>
        <v>76.727342690873996</v>
      </c>
      <c r="Q6" s="191">
        <f>[2]Original_VA!J6/Original_VA!Q6*100</f>
        <v>71.029436124187924</v>
      </c>
      <c r="R6" s="191">
        <f>[2]Original_VA!K6/Original_VA!R6*100</f>
        <v>93.483799314626509</v>
      </c>
      <c r="S6" s="191">
        <f>[2]Original_VA!L6/Original_VA!S6*100</f>
        <v>74.057228952701038</v>
      </c>
      <c r="T6" s="191">
        <f>[2]Original_VA!M6/Original_VA!T6*100</f>
        <v>104.5140165953778</v>
      </c>
      <c r="U6" s="191">
        <f>[2]Original_VA!N6/Original_VA!U6*100</f>
        <v>76.170111312672503</v>
      </c>
      <c r="V6" s="191">
        <f>[2]Original_VA!O6/Original_VA!V6*100</f>
        <v>81.468438897564923</v>
      </c>
      <c r="W6" s="191">
        <f>[2]Original_VA!P6/Original_VA!W6*100</f>
        <v>89.147572593691933</v>
      </c>
      <c r="X6" s="191">
        <f>[2]Original_VA!Q6/Original_VA!X6*100</f>
        <v>77.657727223421887</v>
      </c>
      <c r="Y6" s="191">
        <f>[2]Original_VA!R6/Original_VA!Y6*100</f>
        <v>81.44889109975324</v>
      </c>
      <c r="Z6" s="191">
        <f>[2]Original_VA!S6/Original_VA!Z6*100</f>
        <v>84.284749401100683</v>
      </c>
      <c r="AA6" s="191">
        <f>[2]Original_VA!T6/Original_VA!AA6*100</f>
        <v>74.821520084995029</v>
      </c>
      <c r="AB6" s="191">
        <f>[2]Original_VA!U6/Original_VA!AB6*100</f>
        <v>101.91187524586501</v>
      </c>
      <c r="AC6" s="191">
        <f>[2]Original_VA!V6/Original_VA!AC6*100</f>
        <v>80.7416648860316</v>
      </c>
      <c r="AD6" s="191">
        <f>[2]Original_VA!W6/Original_VA!AD6*100</f>
        <v>88.248451067405966</v>
      </c>
      <c r="AE6" s="191">
        <f>[2]Original_VA!X6/Original_VA!AE6*100</f>
        <v>77.116200867602885</v>
      </c>
      <c r="AF6" s="191">
        <f>[2]Original_VA!Y6/Original_VA!AF6*100</f>
        <v>115.20326429155656</v>
      </c>
      <c r="AG6" s="191">
        <f>[2]Original_VA!Z6/Original_VA!AG6*100</f>
        <v>77.878914493605151</v>
      </c>
      <c r="AH6" s="191">
        <f>[2]Original_VA!AA6/Original_VA!AH6*100</f>
        <v>83.330354792041021</v>
      </c>
      <c r="AI6" s="191">
        <f>[2]Original_VA!AB6/Original_VA!AI6*100</f>
        <v>103.39862151777703</v>
      </c>
      <c r="AJ6" s="191">
        <f>[2]Original_VA!AC6/Original_VA!AJ6*100</f>
        <v>82.241822632092521</v>
      </c>
      <c r="AK6" s="191">
        <f>[2]Original_VA!AD6/Original_VA!AK6*100</f>
        <v>78.757892204601319</v>
      </c>
      <c r="AL6" s="191">
        <f>[2]Original_VA!AE6/Original_VA!AL6*100</f>
        <v>86.19485623308897</v>
      </c>
      <c r="AM6" s="191">
        <f>[2]Original_VA!AF6/Original_VA!AM6*100</f>
        <v>82.489417884177868</v>
      </c>
      <c r="AN6" s="191">
        <f>[2]Original_VA!AG6/Original_VA!AN6*100</f>
        <v>84.394933320251582</v>
      </c>
      <c r="AO6" s="191">
        <f>[2]Original_VA!AH6/Original_VA!AO6*100</f>
        <v>122.09904592705641</v>
      </c>
      <c r="AP6" s="191">
        <f>[2]Original_VA!AI6/Original_VA!AP6*100</f>
        <v>84.897167834048773</v>
      </c>
      <c r="AQ6" s="191">
        <f>[2]Original_VA!AJ6/Original_VA!AQ6*100</f>
        <v>99.744895531611249</v>
      </c>
      <c r="AR6" s="191">
        <f>[2]Original_VA!AK6/Original_VA!AR6*100</f>
        <v>100.2410037746539</v>
      </c>
      <c r="AS6" s="191">
        <f>[2]Original_VA!AL6/Original_VA!AS6*100</f>
        <v>101.19657934139228</v>
      </c>
      <c r="AT6" s="191">
        <f>[2]Original_VA!AM6/Original_VA!AT6*100</f>
        <v>99.022440558446121</v>
      </c>
      <c r="AU6" s="191">
        <f>[2]Original_VA!AN6/Original_VA!AU6*100</f>
        <v>102.11334476605852</v>
      </c>
      <c r="AV6" s="191">
        <f>[2]Original_VA!AO6/Original_VA!AV6*100</f>
        <v>94.102241539718321</v>
      </c>
      <c r="AW6" s="191">
        <f>[2]Original_VA!AP6/Original_VA!AW6*100</f>
        <v>111.09953799942251</v>
      </c>
      <c r="AX6" s="191">
        <f>[2]Original_VA!AQ6/Original_VA!AX6*100</f>
        <v>116.5531615506749</v>
      </c>
      <c r="AY6" s="191">
        <f>[2]Original_VA!AR6/Original_VA!AY6*100</f>
        <v>100.98467549733654</v>
      </c>
      <c r="AZ6" s="191">
        <f>[2]Original_VA!AS6/Original_VA!AZ6*100</f>
        <v>106.60204474270483</v>
      </c>
      <c r="BA6" s="191">
        <f>[2]Original_VA!AT6/Original_VA!BA6*100</f>
        <v>112.2974578322823</v>
      </c>
      <c r="BB6" s="191">
        <f>[2]Original_VA!AU6/Original_VA!BB6*100</f>
        <v>116.25556339443793</v>
      </c>
      <c r="BC6" s="191">
        <f>[2]Original_VA!AV6/Original_VA!BC6*100</f>
        <v>108.79891213366895</v>
      </c>
      <c r="BD6" s="191">
        <f>[2]Original_VA!AW6/Original_VA!BD6*100</f>
        <v>118.66118373455581</v>
      </c>
      <c r="BE6" s="191">
        <f>[2]Original_VA!AX6/Original_VA!BE6*100</f>
        <v>116.68123406959225</v>
      </c>
      <c r="BF6" s="191">
        <f>[2]Original_VA!AY6/Original_VA!BF6*100</f>
        <v>113.94280953323124</v>
      </c>
      <c r="BG6" s="191">
        <f>[2]Original_VA!AZ6/Original_VA!BG6*100</f>
        <v>112.66113952588601</v>
      </c>
      <c r="BH6" s="191">
        <f>[2]Original_VA!BA6/Original_VA!BH6*100</f>
        <v>117.30287973276575</v>
      </c>
      <c r="BI6" s="191">
        <f>[2]Original_VA!BB6/Original_VA!BI6*100</f>
        <v>113.4056773539301</v>
      </c>
      <c r="BJ6" s="191">
        <f>[2]Original_VA!BC6/Original_VA!BJ6*100</f>
        <v>119.58391062341092</v>
      </c>
      <c r="BK6" s="191">
        <f>[2]Original_VA!BD6/Original_VA!BK6*100</f>
        <v>111.16442773022526</v>
      </c>
      <c r="BL6" s="191">
        <f>[2]Original_VA!BE6/Original_VA!BL6*100</f>
        <v>120.43047530362657</v>
      </c>
      <c r="BM6" s="191">
        <f>[2]Original_VA!BF6/Original_VA!BM6*100</f>
        <v>123.31724650031002</v>
      </c>
    </row>
    <row r="7" spans="1:65" s="121" customFormat="1" ht="17.100000000000001" customHeight="1" x14ac:dyDescent="0.2">
      <c r="A7" s="77" t="s">
        <v>1</v>
      </c>
      <c r="B7" s="150"/>
      <c r="C7" s="150"/>
      <c r="D7" s="150"/>
      <c r="E7" s="150"/>
      <c r="F7" s="150"/>
      <c r="G7" s="150"/>
      <c r="H7" s="150"/>
      <c r="I7" s="150"/>
      <c r="J7" s="150"/>
      <c r="K7" s="149">
        <f>[2]Original_VA!D7/Original_VA!K7*100</f>
        <v>80.056506178179092</v>
      </c>
      <c r="L7" s="149">
        <f>[2]Original_VA!E7/Original_VA!L7*100</f>
        <v>90.077541654734702</v>
      </c>
      <c r="M7" s="149">
        <f>[2]Original_VA!F7/Original_VA!M7*100</f>
        <v>86.406118335605001</v>
      </c>
      <c r="N7" s="149">
        <f>[2]Original_VA!G7/Original_VA!N7*100</f>
        <v>85.644917535250116</v>
      </c>
      <c r="O7" s="149">
        <f>[2]Original_VA!H7/Original_VA!O7*100</f>
        <v>82.554760685388942</v>
      </c>
      <c r="P7" s="149">
        <f>[2]Original_VA!I7/Original_VA!P7*100</f>
        <v>69.340169439096528</v>
      </c>
      <c r="Q7" s="149">
        <f>[2]Original_VA!J7/Original_VA!Q7*100</f>
        <v>70.022250501659983</v>
      </c>
      <c r="R7" s="149">
        <f>[2]Original_VA!K7/Original_VA!R7*100</f>
        <v>77.033415547848989</v>
      </c>
      <c r="S7" s="149">
        <f>[2]Original_VA!L7/Original_VA!S7*100</f>
        <v>70.141817235574479</v>
      </c>
      <c r="T7" s="149">
        <f>[2]Original_VA!M7/Original_VA!T7*100</f>
        <v>76.444265059580246</v>
      </c>
      <c r="U7" s="149">
        <f>[2]Original_VA!N7/Original_VA!U7*100</f>
        <v>69.089620973240272</v>
      </c>
      <c r="V7" s="149">
        <f>[2]Original_VA!O7/Original_VA!V7*100</f>
        <v>83.117516777468168</v>
      </c>
      <c r="W7" s="149">
        <f>[2]Original_VA!P7/Original_VA!W7*100</f>
        <v>91.002231085249164</v>
      </c>
      <c r="X7" s="149">
        <f>[2]Original_VA!Q7/Original_VA!X7*100</f>
        <v>90.790780717701963</v>
      </c>
      <c r="Y7" s="149">
        <f>[2]Original_VA!R7/Original_VA!Y7*100</f>
        <v>77.895817898538922</v>
      </c>
      <c r="Z7" s="149">
        <f>[2]Original_VA!S7/Original_VA!Z7*100</f>
        <v>62.164153192973345</v>
      </c>
      <c r="AA7" s="149">
        <f>[2]Original_VA!T7/Original_VA!AA7*100</f>
        <v>73.572139187943691</v>
      </c>
      <c r="AB7" s="149">
        <f>[2]Original_VA!U7/Original_VA!AB7*100</f>
        <v>83.699919719983185</v>
      </c>
      <c r="AC7" s="149">
        <f>[2]Original_VA!V7/Original_VA!AC7*100</f>
        <v>85.657852120800413</v>
      </c>
      <c r="AD7" s="149">
        <f>[2]Original_VA!W7/Original_VA!AD7*100</f>
        <v>79.688661286581137</v>
      </c>
      <c r="AE7" s="74">
        <f>[2]Original_VA!X7/Original_VA!AE7*100</f>
        <v>87.774277545259167</v>
      </c>
      <c r="AF7" s="74">
        <f>[2]Original_VA!Y7/Original_VA!AF7*100</f>
        <v>68.358445844271145</v>
      </c>
      <c r="AG7" s="74">
        <f>[2]Original_VA!Z7/Original_VA!AG7*100</f>
        <v>81.084367256666894</v>
      </c>
      <c r="AH7" s="74">
        <f>[2]Original_VA!AA7/Original_VA!AH7*100</f>
        <v>90.871432407658077</v>
      </c>
      <c r="AI7" s="74">
        <f>[2]Original_VA!AB7/Original_VA!AI7*100</f>
        <v>87.314403338689843</v>
      </c>
      <c r="AJ7" s="74">
        <f>[2]Original_VA!AC7/Original_VA!AJ7*100</f>
        <v>90.773244706189644</v>
      </c>
      <c r="AK7" s="74">
        <f>[2]Original_VA!AD7/Original_VA!AK7*100</f>
        <v>76.523751066581909</v>
      </c>
      <c r="AL7" s="74">
        <f>[2]Original_VA!AE7/Original_VA!AL7*100</f>
        <v>84.111942271968658</v>
      </c>
      <c r="AM7" s="74">
        <f>[2]Original_VA!AF7/Original_VA!AM7*100</f>
        <v>91.290443935219898</v>
      </c>
      <c r="AN7" s="74">
        <f>[2]Original_VA!AG7/Original_VA!AN7*100</f>
        <v>90.730732123807798</v>
      </c>
      <c r="AO7" s="74">
        <f>[2]Original_VA!AH7/Original_VA!AO7*100</f>
        <v>89.759870601312969</v>
      </c>
      <c r="AP7" s="74">
        <f>[2]Original_VA!AI7/Original_VA!AP7*100</f>
        <v>92.217410880608014</v>
      </c>
      <c r="AQ7" s="74">
        <f>[2]Original_VA!AJ7/Original_VA!AQ7*100</f>
        <v>99.773380575961056</v>
      </c>
      <c r="AR7" s="74">
        <f>[2]Original_VA!AK7/Original_VA!AR7*100</f>
        <v>99.948401993641951</v>
      </c>
      <c r="AS7" s="74">
        <f>[2]Original_VA!AL7/Original_VA!AS7*100</f>
        <v>99.685215382674897</v>
      </c>
      <c r="AT7" s="74">
        <f>[2]Original_VA!AM7/Original_VA!AT7*100</f>
        <v>100.72434126836491</v>
      </c>
      <c r="AU7" s="74">
        <f>[2]Original_VA!AN7/Original_VA!AU7*100</f>
        <v>105.81210003419324</v>
      </c>
      <c r="AV7" s="74">
        <f>[2]Original_VA!AO7/Original_VA!AV7*100</f>
        <v>98.944452675718338</v>
      </c>
      <c r="AW7" s="74">
        <f>[2]Original_VA!AP7/Original_VA!AW7*100</f>
        <v>96.08440787032481</v>
      </c>
      <c r="AX7" s="74">
        <f>[2]Original_VA!AQ7/Original_VA!AX7*100</f>
        <v>99.657909480917411</v>
      </c>
      <c r="AY7" s="74">
        <f>[2]Original_VA!AR7/Original_VA!AY7*100</f>
        <v>99.438696550791832</v>
      </c>
      <c r="AZ7" s="74">
        <f>[2]Original_VA!AS7/Original_VA!AZ7*100</f>
        <v>92.216184246268909</v>
      </c>
      <c r="BA7" s="74">
        <f>[2]Original_VA!AT7/Original_VA!BA7*100</f>
        <v>90.69353235519074</v>
      </c>
      <c r="BB7" s="74">
        <f>[2]Original_VA!AU7/Original_VA!BB7*100</f>
        <v>85.057696928445651</v>
      </c>
      <c r="BC7" s="74">
        <f>[2]Original_VA!AV7/Original_VA!BC7*100</f>
        <v>87.424844611097157</v>
      </c>
      <c r="BD7" s="74">
        <f>[2]Original_VA!AW7/Original_VA!BD7*100</f>
        <v>91.016530827186145</v>
      </c>
      <c r="BE7" s="74">
        <f>[2]Original_VA!AX7/Original_VA!BE7*100</f>
        <v>95.222613500949237</v>
      </c>
      <c r="BF7" s="74">
        <f>[2]Original_VA!AY7/Original_VA!BF7*100</f>
        <v>83.336386031150425</v>
      </c>
      <c r="BG7" s="74">
        <f>[2]Original_VA!AZ7/Original_VA!BG7*100</f>
        <v>83.99028145314044</v>
      </c>
      <c r="BH7" s="74">
        <f>[2]Original_VA!BA7/Original_VA!BH7*100</f>
        <v>82.973717811012122</v>
      </c>
      <c r="BI7" s="74">
        <f>[2]Original_VA!BB7/Original_VA!BI7*100</f>
        <v>91.438354982548589</v>
      </c>
      <c r="BJ7" s="74">
        <f>[2]Original_VA!BC7/Original_VA!BJ7*100</f>
        <v>98.872720927891095</v>
      </c>
      <c r="BK7" s="74">
        <f>[2]Original_VA!BD7/Original_VA!BK7*100</f>
        <v>97.362115716272555</v>
      </c>
      <c r="BL7" s="74">
        <f>[2]Original_VA!BE7/Original_VA!BL7*100</f>
        <v>123.23218232021472</v>
      </c>
      <c r="BM7" s="74">
        <f>[2]Original_VA!BF7/Original_VA!BM7*100</f>
        <v>125.78279534327261</v>
      </c>
    </row>
    <row r="8" spans="1:65" s="121" customFormat="1" ht="17.100000000000001" customHeight="1" x14ac:dyDescent="0.2">
      <c r="A8" s="77" t="s">
        <v>2</v>
      </c>
      <c r="B8" s="150"/>
      <c r="C8" s="150"/>
      <c r="D8" s="150"/>
      <c r="E8" s="150"/>
      <c r="F8" s="150"/>
      <c r="G8" s="150"/>
      <c r="H8" s="150"/>
      <c r="I8" s="150"/>
      <c r="J8" s="150"/>
      <c r="K8" s="149">
        <f>[2]Original_VA!D8/Original_VA!K8*100</f>
        <v>71.146025385879369</v>
      </c>
      <c r="L8" s="149">
        <f>[2]Original_VA!E8/Original_VA!L8*100</f>
        <v>74.757136518934146</v>
      </c>
      <c r="M8" s="149">
        <f>[2]Original_VA!F8/Original_VA!M8*100</f>
        <v>74.761089239554749</v>
      </c>
      <c r="N8" s="149">
        <f>[2]Original_VA!G8/Original_VA!N8*100</f>
        <v>95.070723550542368</v>
      </c>
      <c r="O8" s="149">
        <f>[2]Original_VA!H8/Original_VA!O8*100</f>
        <v>87.566329670794048</v>
      </c>
      <c r="P8" s="149">
        <f>[2]Original_VA!I8/Original_VA!P8*100</f>
        <v>87.246870927079144</v>
      </c>
      <c r="Q8" s="149">
        <f>[2]Original_VA!J8/Original_VA!Q8*100</f>
        <v>77.896104809964825</v>
      </c>
      <c r="R8" s="149">
        <f>[2]Original_VA!K8/Original_VA!R8*100</f>
        <v>73.41694798853446</v>
      </c>
      <c r="S8" s="149">
        <f>[2]Original_VA!L8/Original_VA!S8*100</f>
        <v>76.315417999309602</v>
      </c>
      <c r="T8" s="149">
        <f>[2]Original_VA!M8/Original_VA!T8*100</f>
        <v>84.759398433316107</v>
      </c>
      <c r="U8" s="149">
        <f>[2]Original_VA!N8/Original_VA!U8*100</f>
        <v>83.169836497521061</v>
      </c>
      <c r="V8" s="149">
        <f>[2]Original_VA!O8/Original_VA!V8*100</f>
        <v>96.659440162761285</v>
      </c>
      <c r="W8" s="149">
        <f>[2]Original_VA!P8/Original_VA!W8*100</f>
        <v>82.31262284147752</v>
      </c>
      <c r="X8" s="149">
        <f>[2]Original_VA!Q8/Original_VA!X8*100</f>
        <v>80.973374879718648</v>
      </c>
      <c r="Y8" s="149">
        <f>[2]Original_VA!R8/Original_VA!Y8*100</f>
        <v>78.390208990336745</v>
      </c>
      <c r="Z8" s="149">
        <f>[2]Original_VA!S8/Original_VA!Z8*100</f>
        <v>90.369144984708541</v>
      </c>
      <c r="AA8" s="149">
        <f>[2]Original_VA!T8/Original_VA!AA8*100</f>
        <v>83.144296150080805</v>
      </c>
      <c r="AB8" s="149">
        <f>[2]Original_VA!U8/Original_VA!AB8*100</f>
        <v>83.083492596514077</v>
      </c>
      <c r="AC8" s="149">
        <f>[2]Original_VA!V8/Original_VA!AC8*100</f>
        <v>81.345973047850578</v>
      </c>
      <c r="AD8" s="149">
        <f>[2]Original_VA!W8/Original_VA!AD8*100</f>
        <v>83.117833943688879</v>
      </c>
      <c r="AE8" s="74">
        <f>[2]Original_VA!X8/Original_VA!AE8*100</f>
        <v>80.198090968265504</v>
      </c>
      <c r="AF8" s="74">
        <f>[2]Original_VA!Y8/Original_VA!AF8*100</f>
        <v>87.519905218999696</v>
      </c>
      <c r="AG8" s="74">
        <f>[2]Original_VA!Z8/Original_VA!AG8*100</f>
        <v>88.262896786108001</v>
      </c>
      <c r="AH8" s="74">
        <f>[2]Original_VA!AA8/Original_VA!AH8*100</f>
        <v>91.603963424883517</v>
      </c>
      <c r="AI8" s="74">
        <f>[2]Original_VA!AB8/Original_VA!AI8*100</f>
        <v>85.352802473379271</v>
      </c>
      <c r="AJ8" s="74">
        <f>[2]Original_VA!AC8/Original_VA!AJ8*100</f>
        <v>86.160772650945489</v>
      </c>
      <c r="AK8" s="74">
        <f>[2]Original_VA!AD8/Original_VA!AK8*100</f>
        <v>81.59462336368523</v>
      </c>
      <c r="AL8" s="74">
        <f>[2]Original_VA!AE8/Original_VA!AL8*100</f>
        <v>95.271311898766058</v>
      </c>
      <c r="AM8" s="74">
        <f>[2]Original_VA!AF8/Original_VA!AM8*100</f>
        <v>86.212136130604193</v>
      </c>
      <c r="AN8" s="74">
        <f>[2]Original_VA!AG8/Original_VA!AN8*100</f>
        <v>93.469060808425908</v>
      </c>
      <c r="AO8" s="74">
        <f>[2]Original_VA!AH8/Original_VA!AO8*100</f>
        <v>86.224901892201686</v>
      </c>
      <c r="AP8" s="74">
        <f>[2]Original_VA!AI8/Original_VA!AP8*100</f>
        <v>87.828067383478015</v>
      </c>
      <c r="AQ8" s="74">
        <f>[2]Original_VA!AJ8/Original_VA!AQ8*100</f>
        <v>102.76920022504061</v>
      </c>
      <c r="AR8" s="74">
        <f>[2]Original_VA!AK8/Original_VA!AR8*100</f>
        <v>100.35584899251415</v>
      </c>
      <c r="AS8" s="74">
        <f>[2]Original_VA!AL8/Original_VA!AS8*100</f>
        <v>98.208371480266635</v>
      </c>
      <c r="AT8" s="74">
        <f>[2]Original_VA!AM8/Original_VA!AT8*100</f>
        <v>96.290136614683547</v>
      </c>
      <c r="AU8" s="74">
        <f>[2]Original_VA!AN8/Original_VA!AU8*100</f>
        <v>104.0439610376466</v>
      </c>
      <c r="AV8" s="74">
        <f>[2]Original_VA!AO8/Original_VA!AV8*100</f>
        <v>95.658061996121006</v>
      </c>
      <c r="AW8" s="74">
        <f>[2]Original_VA!AP8/Original_VA!AW8*100</f>
        <v>104.11341659091779</v>
      </c>
      <c r="AX8" s="74">
        <f>[2]Original_VA!AQ8/Original_VA!AX8*100</f>
        <v>107.37930769042923</v>
      </c>
      <c r="AY8" s="74">
        <f>[2]Original_VA!AR8/Original_VA!AY8*100</f>
        <v>98.449605384831486</v>
      </c>
      <c r="AZ8" s="74">
        <f>[2]Original_VA!AS8/Original_VA!AZ8*100</f>
        <v>101.14212206513615</v>
      </c>
      <c r="BA8" s="74">
        <f>[2]Original_VA!AT8/Original_VA!BA8*100</f>
        <v>103.54945206532591</v>
      </c>
      <c r="BB8" s="74">
        <f>[2]Original_VA!AU8/Original_VA!BB8*100</f>
        <v>111.4185307050044</v>
      </c>
      <c r="BC8" s="74">
        <f>[2]Original_VA!AV8/Original_VA!BC8*100</f>
        <v>103.11206949466553</v>
      </c>
      <c r="BD8" s="74">
        <f>[2]Original_VA!AW8/Original_VA!BD8*100</f>
        <v>104.7816978310366</v>
      </c>
      <c r="BE8" s="74">
        <f>[2]Original_VA!AX8/Original_VA!BE8*100</f>
        <v>106.02664303137522</v>
      </c>
      <c r="BF8" s="74">
        <f>[2]Original_VA!AY8/Original_VA!BF8*100</f>
        <v>106.30132536995333</v>
      </c>
      <c r="BG8" s="74">
        <f>[2]Original_VA!AZ8/Original_VA!BG8*100</f>
        <v>107.76965873506113</v>
      </c>
      <c r="BH8" s="74">
        <f>[2]Original_VA!BA8/Original_VA!BH8*100</f>
        <v>100.32073498610059</v>
      </c>
      <c r="BI8" s="74">
        <f>[2]Original_VA!BB8/Original_VA!BI8*100</f>
        <v>99.457412485059137</v>
      </c>
      <c r="BJ8" s="74">
        <f>[2]Original_VA!BC8/Original_VA!BJ8*100</f>
        <v>110.77479302721125</v>
      </c>
      <c r="BK8" s="74">
        <f>[2]Original_VA!BD8/Original_VA!BK8*100</f>
        <v>102.51420709528232</v>
      </c>
      <c r="BL8" s="74">
        <f>[2]Original_VA!BE8/Original_VA!BL8*100</f>
        <v>105.7036279200185</v>
      </c>
      <c r="BM8" s="74">
        <f>[2]Original_VA!BF8/Original_VA!BM8*100</f>
        <v>106.13019148602127</v>
      </c>
    </row>
    <row r="9" spans="1:65" s="121" customFormat="1" ht="17.100000000000001" customHeight="1" x14ac:dyDescent="0.2">
      <c r="A9" s="77" t="s">
        <v>3</v>
      </c>
      <c r="B9" s="150"/>
      <c r="C9" s="150"/>
      <c r="D9" s="150"/>
      <c r="E9" s="150"/>
      <c r="F9" s="150"/>
      <c r="G9" s="150"/>
      <c r="H9" s="150"/>
      <c r="I9" s="150"/>
      <c r="J9" s="150"/>
      <c r="K9" s="149">
        <f>[2]Original_VA!D9/Original_VA!K9*100</f>
        <v>76.838048525502145</v>
      </c>
      <c r="L9" s="149">
        <f>[2]Original_VA!E9/Original_VA!L9*100</f>
        <v>79.534059149499896</v>
      </c>
      <c r="M9" s="149">
        <f>[2]Original_VA!F9/Original_VA!M9*100</f>
        <v>86.97422715875588</v>
      </c>
      <c r="N9" s="149">
        <f>[2]Original_VA!G9/Original_VA!N9*100</f>
        <v>80.464593103578167</v>
      </c>
      <c r="O9" s="149">
        <f>[2]Original_VA!H9/Original_VA!O9*100</f>
        <v>88.496010443434656</v>
      </c>
      <c r="P9" s="149">
        <f>[2]Original_VA!I9/Original_VA!P9*100</f>
        <v>79.645708833630707</v>
      </c>
      <c r="Q9" s="149">
        <f>[2]Original_VA!J9/Original_VA!Q9*100</f>
        <v>82.750345720440734</v>
      </c>
      <c r="R9" s="149">
        <f>[2]Original_VA!K9/Original_VA!R9*100</f>
        <v>80.691405464808781</v>
      </c>
      <c r="S9" s="149">
        <f>[2]Original_VA!L9/Original_VA!S9*100</f>
        <v>96.298788864109838</v>
      </c>
      <c r="T9" s="149">
        <f>[2]Original_VA!M9/Original_VA!T9*100</f>
        <v>92.415209639103779</v>
      </c>
      <c r="U9" s="149">
        <f>[2]Original_VA!N9/Original_VA!U9*100</f>
        <v>83.221267074937472</v>
      </c>
      <c r="V9" s="149">
        <f>[2]Original_VA!O9/Original_VA!V9*100</f>
        <v>67.492541037459858</v>
      </c>
      <c r="W9" s="149">
        <f>[2]Original_VA!P9/Original_VA!W9*100</f>
        <v>72.589276711070738</v>
      </c>
      <c r="X9" s="149">
        <f>[2]Original_VA!Q9/Original_VA!X9*100</f>
        <v>98.98961031146699</v>
      </c>
      <c r="Y9" s="149">
        <f>[2]Original_VA!R9/Original_VA!Y9*100</f>
        <v>95.99931452133778</v>
      </c>
      <c r="Z9" s="149">
        <f>[2]Original_VA!S9/Original_VA!Z9*100</f>
        <v>79.482858656998118</v>
      </c>
      <c r="AA9" s="149">
        <f>[2]Original_VA!T9/Original_VA!AA9*100</f>
        <v>60.949109987670582</v>
      </c>
      <c r="AB9" s="149">
        <f>[2]Original_VA!U9/Original_VA!AB9*100</f>
        <v>45.772693290788197</v>
      </c>
      <c r="AC9" s="149">
        <f>[2]Original_VA!V9/Original_VA!AC9*100</f>
        <v>141.45512587417568</v>
      </c>
      <c r="AD9" s="149">
        <f>[2]Original_VA!W9/Original_VA!AD9*100</f>
        <v>103.48189931472977</v>
      </c>
      <c r="AE9" s="74">
        <f>[2]Original_VA!X9/Original_VA!AE9*100</f>
        <v>97.019636099375873</v>
      </c>
      <c r="AF9" s="74">
        <f>[2]Original_VA!Y9/Original_VA!AF9*100</f>
        <v>91.817604023116161</v>
      </c>
      <c r="AG9" s="74">
        <f>[2]Original_VA!Z9/Original_VA!AG9*100</f>
        <v>89.415610602277226</v>
      </c>
      <c r="AH9" s="74">
        <f>[2]Original_VA!AA9/Original_VA!AH9*100</f>
        <v>87.231997234207384</v>
      </c>
      <c r="AI9" s="74">
        <f>[2]Original_VA!AB9/Original_VA!AI9*100</f>
        <v>90.838245351946043</v>
      </c>
      <c r="AJ9" s="74">
        <f>[2]Original_VA!AC9/Original_VA!AJ9*100</f>
        <v>91.633557001621512</v>
      </c>
      <c r="AK9" s="74">
        <f>[2]Original_VA!AD9/Original_VA!AK9*100</f>
        <v>95.198121453382825</v>
      </c>
      <c r="AL9" s="74">
        <f>[2]Original_VA!AE9/Original_VA!AL9*100</f>
        <v>98.454607324781293</v>
      </c>
      <c r="AM9" s="74">
        <f>[2]Original_VA!AF9/Original_VA!AM9*100</f>
        <v>97.363407699334061</v>
      </c>
      <c r="AN9" s="74">
        <f>[2]Original_VA!AG9/Original_VA!AN9*100</f>
        <v>96.420551711168329</v>
      </c>
      <c r="AO9" s="74">
        <f>[2]Original_VA!AH9/Original_VA!AO9*100</f>
        <v>95.858219360874742</v>
      </c>
      <c r="AP9" s="74">
        <f>[2]Original_VA!AI9/Original_VA!AP9*100</f>
        <v>97.02485674656279</v>
      </c>
      <c r="AQ9" s="74">
        <f>[2]Original_VA!AJ9/Original_VA!AQ9*100</f>
        <v>98.504812994493136</v>
      </c>
      <c r="AR9" s="74">
        <f>[2]Original_VA!AK9/Original_VA!AR9*100</f>
        <v>98.757472372908069</v>
      </c>
      <c r="AS9" s="74">
        <f>[2]Original_VA!AL9/Original_VA!AS9*100</f>
        <v>100.92046856419992</v>
      </c>
      <c r="AT9" s="74">
        <f>[2]Original_VA!AM9/Original_VA!AT9*100</f>
        <v>101.71219967064692</v>
      </c>
      <c r="AU9" s="74">
        <f>[2]Original_VA!AN9/Original_VA!AU9*100</f>
        <v>107.75280795476682</v>
      </c>
      <c r="AV9" s="74">
        <f>[2]Original_VA!AO9/Original_VA!AV9*100</f>
        <v>108.34385178661101</v>
      </c>
      <c r="AW9" s="74">
        <f>[2]Original_VA!AP9/Original_VA!AW9*100</f>
        <v>110.46125211762019</v>
      </c>
      <c r="AX9" s="74">
        <f>[2]Original_VA!AQ9/Original_VA!AX9*100</f>
        <v>110.66687478435927</v>
      </c>
      <c r="AY9" s="74">
        <f>[2]Original_VA!AR9/Original_VA!AY9*100</f>
        <v>114.35162919520833</v>
      </c>
      <c r="AZ9" s="74">
        <f>[2]Original_VA!AS9/Original_VA!AZ9*100</f>
        <v>116.51354712671169</v>
      </c>
      <c r="BA9" s="74">
        <f>[2]Original_VA!AT9/Original_VA!BA9*100</f>
        <v>120.52765098682498</v>
      </c>
      <c r="BB9" s="74">
        <f>[2]Original_VA!AU9/Original_VA!BB9*100</f>
        <v>120.42548049177353</v>
      </c>
      <c r="BC9" s="74">
        <f>[2]Original_VA!AV9/Original_VA!BC9*100</f>
        <v>123.32219950902237</v>
      </c>
      <c r="BD9" s="74">
        <f>[2]Original_VA!AW9/Original_VA!BD9*100</f>
        <v>126.65940291233655</v>
      </c>
      <c r="BE9" s="74">
        <f>[2]Original_VA!AX9/Original_VA!BE9*100</f>
        <v>130.81922124656694</v>
      </c>
      <c r="BF9" s="74">
        <f>[2]Original_VA!AY9/Original_VA!BF9*100</f>
        <v>132.14146132420208</v>
      </c>
      <c r="BG9" s="74">
        <f>[2]Original_VA!AZ9/Original_VA!BG9*100</f>
        <v>131.56795941526386</v>
      </c>
      <c r="BH9" s="74">
        <f>[2]Original_VA!BA9/Original_VA!BH9*100</f>
        <v>131.90851114857969</v>
      </c>
      <c r="BI9" s="74">
        <f>[2]Original_VA!BB9/Original_VA!BI9*100</f>
        <v>129.43645978167794</v>
      </c>
      <c r="BJ9" s="74">
        <f>[2]Original_VA!BC9/Original_VA!BJ9*100</f>
        <v>134.43765547362804</v>
      </c>
      <c r="BK9" s="74">
        <f>[2]Original_VA!BD9/Original_VA!BK9*100</f>
        <v>136.41454811791724</v>
      </c>
      <c r="BL9" s="74">
        <f>[2]Original_VA!BE9/Original_VA!BL9*100</f>
        <v>137.72691722749911</v>
      </c>
      <c r="BM9" s="74">
        <f>[2]Original_VA!BF9/Original_VA!BM9*100</f>
        <v>133.46076071041097</v>
      </c>
    </row>
    <row r="10" spans="1:65" s="121" customFormat="1" ht="17.100000000000001" customHeight="1" x14ac:dyDescent="0.2">
      <c r="A10" s="77" t="s">
        <v>4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49">
        <f>[2]Original_VA!D10/Original_VA!K10*100</f>
        <v>68.8896337909772</v>
      </c>
      <c r="L10" s="149">
        <f>[2]Original_VA!E10/Original_VA!L10*100</f>
        <v>87.482958351636682</v>
      </c>
      <c r="M10" s="149">
        <f>[2]Original_VA!F10/Original_VA!M10*100</f>
        <v>110.02633774918154</v>
      </c>
      <c r="N10" s="149">
        <f>[2]Original_VA!G10/Original_VA!N10*100</f>
        <v>89.037513114399317</v>
      </c>
      <c r="O10" s="149">
        <f>[2]Original_VA!H10/Original_VA!O10*100</f>
        <v>84.29436826576044</v>
      </c>
      <c r="P10" s="149">
        <f>[2]Original_VA!I10/Original_VA!P10*100</f>
        <v>109.76587969010625</v>
      </c>
      <c r="Q10" s="149">
        <f>[2]Original_VA!J10/Original_VA!Q10*100</f>
        <v>97.238668451396109</v>
      </c>
      <c r="R10" s="149">
        <f>[2]Original_VA!K10/Original_VA!R10*100</f>
        <v>74.776082507158108</v>
      </c>
      <c r="S10" s="149">
        <f>[2]Original_VA!L10/Original_VA!S10*100</f>
        <v>65.399161624165245</v>
      </c>
      <c r="T10" s="149">
        <f>[2]Original_VA!M10/Original_VA!T10*100</f>
        <v>79.752338578589388</v>
      </c>
      <c r="U10" s="149">
        <f>[2]Original_VA!N10/Original_VA!U10*100</f>
        <v>138.58317292054065</v>
      </c>
      <c r="V10" s="149">
        <f>[2]Original_VA!O10/Original_VA!V10*100</f>
        <v>113.60948930198498</v>
      </c>
      <c r="W10" s="149">
        <f>[2]Original_VA!P10/Original_VA!W10*100</f>
        <v>86.947619808374242</v>
      </c>
      <c r="X10" s="149">
        <f>[2]Original_VA!Q10/Original_VA!X10*100</f>
        <v>89.112516653653657</v>
      </c>
      <c r="Y10" s="149">
        <f>[2]Original_VA!R10/Original_VA!Y10*100</f>
        <v>87.104434430964716</v>
      </c>
      <c r="Z10" s="149">
        <f>[2]Original_VA!S10/Original_VA!Z10*100</f>
        <v>59.291671780466061</v>
      </c>
      <c r="AA10" s="149">
        <f>[2]Original_VA!T10/Original_VA!AA10*100</f>
        <v>65.120332165127891</v>
      </c>
      <c r="AB10" s="149">
        <f>[2]Original_VA!U10/Original_VA!AB10*100</f>
        <v>90.454083283912695</v>
      </c>
      <c r="AC10" s="149">
        <f>[2]Original_VA!V10/Original_VA!AC10*100</f>
        <v>131.26661928944188</v>
      </c>
      <c r="AD10" s="149">
        <f>[2]Original_VA!W10/Original_VA!AD10*100</f>
        <v>88.254597081251859</v>
      </c>
      <c r="AE10" s="74">
        <f>[2]Original_VA!X10/Original_VA!AE10*100</f>
        <v>73.534574825338922</v>
      </c>
      <c r="AF10" s="74">
        <f>[2]Original_VA!Y10/Original_VA!AF10*100</f>
        <v>88.874240593828887</v>
      </c>
      <c r="AG10" s="74">
        <f>[2]Original_VA!Z10/Original_VA!AG10*100</f>
        <v>117.08153405399035</v>
      </c>
      <c r="AH10" s="74">
        <f>[2]Original_VA!AA10/Original_VA!AH10*100</f>
        <v>86.367135789094561</v>
      </c>
      <c r="AI10" s="74">
        <f>[2]Original_VA!AB10/Original_VA!AI10*100</f>
        <v>84.601562577127865</v>
      </c>
      <c r="AJ10" s="74">
        <f>[2]Original_VA!AC10/Original_VA!AJ10*100</f>
        <v>105.66922034565212</v>
      </c>
      <c r="AK10" s="74">
        <f>[2]Original_VA!AD10/Original_VA!AK10*100</f>
        <v>140.72755118132838</v>
      </c>
      <c r="AL10" s="74">
        <f>[2]Original_VA!AE10/Original_VA!AL10*100</f>
        <v>101.96448875083941</v>
      </c>
      <c r="AM10" s="74">
        <f>[2]Original_VA!AF10/Original_VA!AM10*100</f>
        <v>86.289858115921305</v>
      </c>
      <c r="AN10" s="74">
        <f>[2]Original_VA!AG10/Original_VA!AN10*100</f>
        <v>99.428206352535383</v>
      </c>
      <c r="AO10" s="74">
        <f>[2]Original_VA!AH10/Original_VA!AO10*100</f>
        <v>127.34164589788548</v>
      </c>
      <c r="AP10" s="74">
        <f>[2]Original_VA!AI10/Original_VA!AP10*100</f>
        <v>95.205295458036218</v>
      </c>
      <c r="AQ10" s="74">
        <f>[2]Original_VA!AJ10/Original_VA!AQ10*100</f>
        <v>88.307203513124293</v>
      </c>
      <c r="AR10" s="74">
        <f>[2]Original_VA!AK10/Original_VA!AR10*100</f>
        <v>107.2652630385705</v>
      </c>
      <c r="AS10" s="74">
        <f>[2]Original_VA!AL10/Original_VA!AS10*100</f>
        <v>136.82703903656466</v>
      </c>
      <c r="AT10" s="74">
        <f>[2]Original_VA!AM10/Original_VA!AT10*100</f>
        <v>94.565663873096767</v>
      </c>
      <c r="AU10" s="74">
        <f>[2]Original_VA!AN10/Original_VA!AU10*100</f>
        <v>77.863040939546963</v>
      </c>
      <c r="AV10" s="74">
        <f>[2]Original_VA!AO10/Original_VA!AV10*100</f>
        <v>91.430990613141034</v>
      </c>
      <c r="AW10" s="74">
        <f>[2]Original_VA!AP10/Original_VA!AW10*100</f>
        <v>118.39561453857002</v>
      </c>
      <c r="AX10" s="74">
        <f>[2]Original_VA!AQ10/Original_VA!AX10*100</f>
        <v>86.805480398873271</v>
      </c>
      <c r="AY10" s="74">
        <f>[2]Original_VA!AR10/Original_VA!AY10*100</f>
        <v>84.704064563077381</v>
      </c>
      <c r="AZ10" s="74">
        <f>[2]Original_VA!AS10/Original_VA!AZ10*100</f>
        <v>107.04940472121021</v>
      </c>
      <c r="BA10" s="74">
        <f>[2]Original_VA!AT10/Original_VA!BA10*100</f>
        <v>144.67895306915187</v>
      </c>
      <c r="BB10" s="74">
        <f>[2]Original_VA!AU10/Original_VA!BB10*100</f>
        <v>103.62841705547794</v>
      </c>
      <c r="BC10" s="74">
        <f>[2]Original_VA!AV10/Original_VA!BC10*100</f>
        <v>91.600175772282299</v>
      </c>
      <c r="BD10" s="74">
        <f>[2]Original_VA!AW10/Original_VA!BD10*100</f>
        <v>110.55254051414639</v>
      </c>
      <c r="BE10" s="74">
        <f>[2]Original_VA!AX10/Original_VA!BE10*100</f>
        <v>141.79032451531063</v>
      </c>
      <c r="BF10" s="74">
        <f>[2]Original_VA!AY10/Original_VA!BF10*100</f>
        <v>94.997900747055837</v>
      </c>
      <c r="BG10" s="74">
        <f>[2]Original_VA!AZ10/Original_VA!BG10*100</f>
        <v>81.112077786688047</v>
      </c>
      <c r="BH10" s="74">
        <f>[2]Original_VA!BA10/Original_VA!BH10*100</f>
        <v>110.08163759557488</v>
      </c>
      <c r="BI10" s="74">
        <f>[2]Original_VA!BB10/Original_VA!BI10*100</f>
        <v>145.80243731847574</v>
      </c>
      <c r="BJ10" s="74">
        <f>[2]Original_VA!BC10/Original_VA!BJ10*100</f>
        <v>107.83034772765103</v>
      </c>
      <c r="BK10" s="74">
        <f>[2]Original_VA!BD10/Original_VA!BK10*100</f>
        <v>90.529047720981836</v>
      </c>
      <c r="BL10" s="74">
        <f>[2]Original_VA!BE10/Original_VA!BL10*100</f>
        <v>130.57268982357093</v>
      </c>
      <c r="BM10" s="74">
        <f>[2]Original_VA!BF10/Original_VA!BM10*100</f>
        <v>168.67848017530537</v>
      </c>
    </row>
    <row r="11" spans="1:65" s="121" customFormat="1" ht="17.100000000000001" customHeight="1" x14ac:dyDescent="0.2">
      <c r="A11" s="77" t="s">
        <v>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49">
        <f>[2]Original_VA!D11/Original_VA!K11*100</f>
        <v>57.998586694533785</v>
      </c>
      <c r="L11" s="149">
        <f>[2]Original_VA!E11/Original_VA!L11*100</f>
        <v>15.782474558032359</v>
      </c>
      <c r="M11" s="149">
        <f>[2]Original_VA!F11/Original_VA!M11*100</f>
        <v>9.9066073942353654</v>
      </c>
      <c r="N11" s="149">
        <f>[2]Original_VA!G11/Original_VA!N11*100</f>
        <v>150.53766972833213</v>
      </c>
      <c r="O11" s="149">
        <f>[2]Original_VA!H11/Original_VA!O11*100</f>
        <v>24.553368337344672</v>
      </c>
      <c r="P11" s="149">
        <f>[2]Original_VA!I11/Original_VA!P11*100</f>
        <v>27.456331807397692</v>
      </c>
      <c r="Q11" s="149">
        <f>[2]Original_VA!J11/Original_VA!Q11*100</f>
        <v>25.497417714540653</v>
      </c>
      <c r="R11" s="149">
        <f>[2]Original_VA!K11/Original_VA!R11*100</f>
        <v>191.51683888463225</v>
      </c>
      <c r="S11" s="149">
        <f>[2]Original_VA!L11/Original_VA!S11*100</f>
        <v>33.617776158499396</v>
      </c>
      <c r="T11" s="149">
        <f>[2]Original_VA!M11/Original_VA!T11*100</f>
        <v>207.62671815308332</v>
      </c>
      <c r="U11" s="149">
        <f>[2]Original_VA!N11/Original_VA!U11*100</f>
        <v>44.862718044065225</v>
      </c>
      <c r="V11" s="149">
        <f>[2]Original_VA!O11/Original_VA!V11*100</f>
        <v>23.379778121050641</v>
      </c>
      <c r="W11" s="149">
        <f>[2]Original_VA!P11/Original_VA!W11*100</f>
        <v>125.53204911997918</v>
      </c>
      <c r="X11" s="149">
        <f>[2]Original_VA!Q11/Original_VA!X11*100</f>
        <v>7.024011663534603</v>
      </c>
      <c r="Y11" s="149">
        <f>[2]Original_VA!R11/Original_VA!Y11*100</f>
        <v>73.883168685252159</v>
      </c>
      <c r="Z11" s="149">
        <f>[2]Original_VA!S11/Original_VA!Z11*100</f>
        <v>79.046369154754345</v>
      </c>
      <c r="AA11" s="149">
        <f>[2]Original_VA!T11/Original_VA!AA11*100</f>
        <v>24.047894290484788</v>
      </c>
      <c r="AB11" s="149">
        <f>[2]Original_VA!U11/Original_VA!AB11*100</f>
        <v>209.91643868707226</v>
      </c>
      <c r="AC11" s="149">
        <f>[2]Original_VA!V11/Original_VA!AC11*100</f>
        <v>28.523534721958647</v>
      </c>
      <c r="AD11" s="149">
        <f>[2]Original_VA!W11/Original_VA!AD11*100</f>
        <v>74.713321394313382</v>
      </c>
      <c r="AE11" s="74">
        <f>[2]Original_VA!X11/Original_VA!AE11*100</f>
        <v>27.200554213382567</v>
      </c>
      <c r="AF11" s="74">
        <f>[2]Original_VA!Y11/Original_VA!AF11*100</f>
        <v>239.66016155401593</v>
      </c>
      <c r="AG11" s="74">
        <f>[2]Original_VA!Z11/Original_VA!AG11*100</f>
        <v>35.786479569724534</v>
      </c>
      <c r="AH11" s="74">
        <f>[2]Original_VA!AA11/Original_VA!AH11*100</f>
        <v>45.921171243327528</v>
      </c>
      <c r="AI11" s="74">
        <f>[2]Original_VA!AB11/Original_VA!AI11*100</f>
        <v>225.24432365429678</v>
      </c>
      <c r="AJ11" s="74">
        <f>[2]Original_VA!AC11/Original_VA!AJ11*100</f>
        <v>53.211926294519571</v>
      </c>
      <c r="AK11" s="74">
        <f>[2]Original_VA!AD11/Original_VA!AK11*100</f>
        <v>52.55567376320419</v>
      </c>
      <c r="AL11" s="74">
        <f>[2]Original_VA!AE11/Original_VA!AL11*100</f>
        <v>45.60304645678405</v>
      </c>
      <c r="AM11" s="74">
        <f>[2]Original_VA!AF11/Original_VA!AM11*100</f>
        <v>36.611835081188779</v>
      </c>
      <c r="AN11" s="74">
        <f>[2]Original_VA!AG11/Original_VA!AN11*100</f>
        <v>32.020670230811049</v>
      </c>
      <c r="AO11" s="74">
        <f>[2]Original_VA!AH11/Original_VA!AO11*100</f>
        <v>236.21090665400115</v>
      </c>
      <c r="AP11" s="74">
        <f>[2]Original_VA!AI11/Original_VA!AP11*100</f>
        <v>55.148366490472299</v>
      </c>
      <c r="AQ11" s="74">
        <f>[2]Original_VA!AJ11/Original_VA!AQ11*100</f>
        <v>86.398590741754262</v>
      </c>
      <c r="AR11" s="74">
        <f>[2]Original_VA!AK11/Original_VA!AR11*100</f>
        <v>103.80222937023709</v>
      </c>
      <c r="AS11" s="74">
        <f>[2]Original_VA!AL11/Original_VA!AS11*100</f>
        <v>108.39313430097451</v>
      </c>
      <c r="AT11" s="74">
        <f>[2]Original_VA!AM11/Original_VA!AT11*100</f>
        <v>101.05846352150101</v>
      </c>
      <c r="AU11" s="74">
        <f>[2]Original_VA!AN11/Original_VA!AU11*100</f>
        <v>80.863312405019244</v>
      </c>
      <c r="AV11" s="74">
        <f>[2]Original_VA!AO11/Original_VA!AV11*100</f>
        <v>63.554355258391183</v>
      </c>
      <c r="AW11" s="74">
        <f>[2]Original_VA!AP11/Original_VA!AW11*100</f>
        <v>137.55812282162054</v>
      </c>
      <c r="AX11" s="74">
        <f>[2]Original_VA!AQ11/Original_VA!AX11*100</f>
        <v>154.77386773030807</v>
      </c>
      <c r="AY11" s="74">
        <f>[2]Original_VA!AR11/Original_VA!AY11*100</f>
        <v>93.358579030187784</v>
      </c>
      <c r="AZ11" s="74">
        <f>[2]Original_VA!AS11/Original_VA!AZ11*100</f>
        <v>114.28685213813306</v>
      </c>
      <c r="BA11" s="74">
        <f>[2]Original_VA!AT11/Original_VA!BA11*100</f>
        <v>128.43403569398993</v>
      </c>
      <c r="BB11" s="74">
        <f>[2]Original_VA!AU11/Original_VA!BB11*100</f>
        <v>133.44851615054901</v>
      </c>
      <c r="BC11" s="74">
        <f>[2]Original_VA!AV11/Original_VA!BC11*100</f>
        <v>126.92289068759975</v>
      </c>
      <c r="BD11" s="74">
        <f>[2]Original_VA!AW11/Original_VA!BD11*100</f>
        <v>152.33334746214919</v>
      </c>
      <c r="BE11" s="74">
        <f>[2]Original_VA!AX11/Original_VA!BE11*100</f>
        <v>120.22322426795139</v>
      </c>
      <c r="BF11" s="74">
        <f>[2]Original_VA!AY11/Original_VA!BF11*100</f>
        <v>119.77949645818764</v>
      </c>
      <c r="BG11" s="74">
        <f>[2]Original_VA!AZ11/Original_VA!BG11*100</f>
        <v>120.48335424702063</v>
      </c>
      <c r="BH11" s="74">
        <f>[2]Original_VA!BA11/Original_VA!BH11*100</f>
        <v>169.73772214251716</v>
      </c>
      <c r="BI11" s="74">
        <f>[2]Original_VA!BB11/Original_VA!BI11*100</f>
        <v>122.36730086562824</v>
      </c>
      <c r="BJ11" s="74">
        <f>[2]Original_VA!BC11/Original_VA!BJ11*100</f>
        <v>123.10456253700417</v>
      </c>
      <c r="BK11" s="74">
        <f>[2]Original_VA!BD11/Original_VA!BK11*100</f>
        <v>123.94322963397588</v>
      </c>
      <c r="BL11" s="74">
        <f>[2]Original_VA!BE11/Original_VA!BL11*100</f>
        <v>125.59759199595935</v>
      </c>
      <c r="BM11" s="74">
        <f>[2]Original_VA!BF11/Original_VA!BM11*100</f>
        <v>127.20136010326084</v>
      </c>
    </row>
    <row r="12" spans="1:65" s="121" customFormat="1" ht="17.100000000000001" customHeight="1" x14ac:dyDescent="0.2">
      <c r="A12" s="77" t="s">
        <v>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49">
        <f>[2]Original_VA!D12/Original_VA!K12*100</f>
        <v>86.36228211186183</v>
      </c>
      <c r="L12" s="149">
        <f>[2]Original_VA!E12/Original_VA!L12*100</f>
        <v>82.180801172801225</v>
      </c>
      <c r="M12" s="149">
        <f>[2]Original_VA!F12/Original_VA!M12*100</f>
        <v>90.926756400212597</v>
      </c>
      <c r="N12" s="149">
        <f>[2]Original_VA!G12/Original_VA!N12*100</f>
        <v>91.425110186352725</v>
      </c>
      <c r="O12" s="149">
        <f>[2]Original_VA!H12/Original_VA!O12*100</f>
        <v>93.255466611844653</v>
      </c>
      <c r="P12" s="149">
        <f>[2]Original_VA!I12/Original_VA!P12*100</f>
        <v>87.387735617725255</v>
      </c>
      <c r="Q12" s="149">
        <f>[2]Original_VA!J12/Original_VA!Q12*100</f>
        <v>88.985868332653425</v>
      </c>
      <c r="R12" s="149">
        <f>[2]Original_VA!K12/Original_VA!R12*100</f>
        <v>89.335660728628824</v>
      </c>
      <c r="S12" s="149">
        <f>[2]Original_VA!L12/Original_VA!S12*100</f>
        <v>88.837911507057484</v>
      </c>
      <c r="T12" s="149">
        <f>[2]Original_VA!M12/Original_VA!T12*100</f>
        <v>86.183167056399014</v>
      </c>
      <c r="U12" s="149">
        <f>[2]Original_VA!N12/Original_VA!U12*100</f>
        <v>90.772793657262312</v>
      </c>
      <c r="V12" s="149">
        <f>[2]Original_VA!O12/Original_VA!V12*100</f>
        <v>90.628067160694499</v>
      </c>
      <c r="W12" s="149">
        <f>[2]Original_VA!P12/Original_VA!W12*100</f>
        <v>95.634341313464802</v>
      </c>
      <c r="X12" s="149">
        <f>[2]Original_VA!Q12/Original_VA!X12*100</f>
        <v>92.792828803343141</v>
      </c>
      <c r="Y12" s="149">
        <f>[2]Original_VA!R12/Original_VA!Y12*100</f>
        <v>86.247077072579131</v>
      </c>
      <c r="Z12" s="149">
        <f>[2]Original_VA!S12/Original_VA!Z12*100</f>
        <v>86.406527164960238</v>
      </c>
      <c r="AA12" s="149">
        <f>[2]Original_VA!T12/Original_VA!AA12*100</f>
        <v>80.456573007687211</v>
      </c>
      <c r="AB12" s="149">
        <f>[2]Original_VA!U12/Original_VA!AB12*100</f>
        <v>74.865832614135471</v>
      </c>
      <c r="AC12" s="149">
        <f>[2]Original_VA!V12/Original_VA!AC12*100</f>
        <v>78.981409897637818</v>
      </c>
      <c r="AD12" s="149">
        <f>[2]Original_VA!W12/Original_VA!AD12*100</f>
        <v>126.18326522332835</v>
      </c>
      <c r="AE12" s="74">
        <f>[2]Original_VA!X12/Original_VA!AE12*100</f>
        <v>90.287794820012564</v>
      </c>
      <c r="AF12" s="74">
        <f>[2]Original_VA!Y12/Original_VA!AF12*100</f>
        <v>86.946171824909555</v>
      </c>
      <c r="AG12" s="74">
        <f>[2]Original_VA!Z12/Original_VA!AG12*100</f>
        <v>87.907071163162058</v>
      </c>
      <c r="AH12" s="74">
        <f>[2]Original_VA!AA12/Original_VA!AH12*100</f>
        <v>90.380351329396774</v>
      </c>
      <c r="AI12" s="74">
        <f>[2]Original_VA!AB12/Original_VA!AI12*100</f>
        <v>90.459987310563221</v>
      </c>
      <c r="AJ12" s="74">
        <f>[2]Original_VA!AC12/Original_VA!AJ12*100</f>
        <v>87.086638463459877</v>
      </c>
      <c r="AK12" s="74">
        <f>[2]Original_VA!AD12/Original_VA!AK12*100</f>
        <v>91.174716950954092</v>
      </c>
      <c r="AL12" s="74">
        <f>[2]Original_VA!AE12/Original_VA!AL12*100</f>
        <v>92.050832038745099</v>
      </c>
      <c r="AM12" s="74">
        <f>[2]Original_VA!AF12/Original_VA!AM12*100</f>
        <v>92.000817115746457</v>
      </c>
      <c r="AN12" s="74">
        <f>[2]Original_VA!AG12/Original_VA!AN12*100</f>
        <v>93.389099263453119</v>
      </c>
      <c r="AO12" s="74">
        <f>[2]Original_VA!AH12/Original_VA!AO12*100</f>
        <v>96.782888064836087</v>
      </c>
      <c r="AP12" s="74">
        <f>[2]Original_VA!AI12/Original_VA!AP12*100</f>
        <v>95.705298574785374</v>
      </c>
      <c r="AQ12" s="74">
        <f>[2]Original_VA!AJ12/Original_VA!AQ12*100</f>
        <v>97.074405459691576</v>
      </c>
      <c r="AR12" s="74">
        <f>[2]Original_VA!AK12/Original_VA!AR12*100</f>
        <v>96.043740204522862</v>
      </c>
      <c r="AS12" s="74">
        <f>[2]Original_VA!AL12/Original_VA!AS12*100</f>
        <v>102.47522214923252</v>
      </c>
      <c r="AT12" s="74">
        <f>[2]Original_VA!AM12/Original_VA!AT12*100</f>
        <v>105.33075842730749</v>
      </c>
      <c r="AU12" s="74">
        <f>[2]Original_VA!AN12/Original_VA!AU12*100</f>
        <v>109.04711727207474</v>
      </c>
      <c r="AV12" s="74">
        <f>[2]Original_VA!AO12/Original_VA!AV12*100</f>
        <v>118.1242173781779</v>
      </c>
      <c r="AW12" s="74">
        <f>[2]Original_VA!AP12/Original_VA!AW12*100</f>
        <v>114.85011803027751</v>
      </c>
      <c r="AX12" s="74">
        <f>[2]Original_VA!AQ12/Original_VA!AX12*100</f>
        <v>120.61456654221669</v>
      </c>
      <c r="AY12" s="74">
        <f>[2]Original_VA!AR12/Original_VA!AY12*100</f>
        <v>124.84907313177003</v>
      </c>
      <c r="AZ12" s="74">
        <f>[2]Original_VA!AS12/Original_VA!AZ12*100</f>
        <v>125.74279588493533</v>
      </c>
      <c r="BA12" s="74">
        <f>[2]Original_VA!AT12/Original_VA!BA12*100</f>
        <v>134.32826147155157</v>
      </c>
      <c r="BB12" s="74">
        <f>[2]Original_VA!AU12/Original_VA!BB12*100</f>
        <v>133.44241988289841</v>
      </c>
      <c r="BC12" s="74">
        <f>[2]Original_VA!AV12/Original_VA!BC12*100</f>
        <v>134.78925898910313</v>
      </c>
      <c r="BD12" s="74">
        <f>[2]Original_VA!AW12/Original_VA!BD12*100</f>
        <v>159.40088178774431</v>
      </c>
      <c r="BE12" s="74">
        <f>[2]Original_VA!AX12/Original_VA!BE12*100</f>
        <v>161.02797526741523</v>
      </c>
      <c r="BF12" s="74">
        <f>[2]Original_VA!AY12/Original_VA!BF12*100</f>
        <v>153.90005395035419</v>
      </c>
      <c r="BG12" s="74">
        <f>[2]Original_VA!AZ12/Original_VA!BG12*100</f>
        <v>165.290479526897</v>
      </c>
      <c r="BH12" s="74">
        <f>[2]Original_VA!BA12/Original_VA!BH12*100</f>
        <v>153.82648001623332</v>
      </c>
      <c r="BI12" s="74">
        <f>[2]Original_VA!BB12/Original_VA!BI12*100</f>
        <v>157.35761667010777</v>
      </c>
      <c r="BJ12" s="74">
        <f>[2]Original_VA!BC12/Original_VA!BJ12*100</f>
        <v>169.2003015132521</v>
      </c>
      <c r="BK12" s="74">
        <f>[2]Original_VA!BD12/Original_VA!BK12*100</f>
        <v>158.88640643936262</v>
      </c>
      <c r="BL12" s="74">
        <f>[2]Original_VA!BE12/Original_VA!BL12*100</f>
        <v>159.47209669468671</v>
      </c>
      <c r="BM12" s="74">
        <f>[2]Original_VA!BF12/Original_VA!BM12*100</f>
        <v>154.27811213705752</v>
      </c>
    </row>
    <row r="13" spans="1:65" s="191" customFormat="1" ht="17.100000000000001" customHeight="1" x14ac:dyDescent="0.2">
      <c r="A13" s="191" t="s">
        <v>93</v>
      </c>
      <c r="K13" s="191">
        <f>[2]Original_VA!D13/Original_VA!K13*100</f>
        <v>55.983540304192992</v>
      </c>
      <c r="L13" s="191">
        <f>[2]Original_VA!E13/Original_VA!L13*100</f>
        <v>57.569741755209314</v>
      </c>
      <c r="M13" s="191">
        <f>[2]Original_VA!F13/Original_VA!M13*100</f>
        <v>58.877248256703332</v>
      </c>
      <c r="N13" s="191">
        <f>[2]Original_VA!G13/Original_VA!N13*100</f>
        <v>59.703236443731846</v>
      </c>
      <c r="O13" s="191">
        <f>[2]Original_VA!H13/Original_VA!O13*100</f>
        <v>73.946818751624889</v>
      </c>
      <c r="P13" s="191">
        <f>[2]Original_VA!I13/Original_VA!P13*100</f>
        <v>72.27945940874875</v>
      </c>
      <c r="Q13" s="191">
        <f>[2]Original_VA!J13/Original_VA!Q13*100</f>
        <v>76.975338782646816</v>
      </c>
      <c r="R13" s="191">
        <f>[2]Original_VA!K13/Original_VA!R13*100</f>
        <v>78.213788342438747</v>
      </c>
      <c r="S13" s="191">
        <f>[2]Original_VA!L13/Original_VA!S13*100</f>
        <v>80.775184488233037</v>
      </c>
      <c r="T13" s="191">
        <f>[2]Original_VA!M13/Original_VA!T13*100</f>
        <v>81.521994168589799</v>
      </c>
      <c r="U13" s="191">
        <f>[2]Original_VA!N13/Original_VA!U13*100</f>
        <v>81.641891998758808</v>
      </c>
      <c r="V13" s="191">
        <f>[2]Original_VA!O13/Original_VA!V13*100</f>
        <v>85.044833076094989</v>
      </c>
      <c r="W13" s="191">
        <f>[2]Original_VA!P13/Original_VA!W13*100</f>
        <v>90.450288843913143</v>
      </c>
      <c r="X13" s="191">
        <f>[2]Original_VA!Q13/Original_VA!X13*100</f>
        <v>87.015251780315424</v>
      </c>
      <c r="Y13" s="191">
        <f>[2]Original_VA!R13/Original_VA!Y13*100</f>
        <v>81.252094217643517</v>
      </c>
      <c r="Z13" s="191">
        <f>[2]Original_VA!S13/Original_VA!Z13*100</f>
        <v>80.870461216553721</v>
      </c>
      <c r="AA13" s="191">
        <f>[2]Original_VA!T13/Original_VA!AA13*100</f>
        <v>84.201157524963861</v>
      </c>
      <c r="AB13" s="191">
        <f>[2]Original_VA!U13/Original_VA!AB13*100</f>
        <v>86.042362167870806</v>
      </c>
      <c r="AC13" s="191">
        <f>[2]Original_VA!V13/Original_VA!AC13*100</f>
        <v>84.656002854634437</v>
      </c>
      <c r="AD13" s="191">
        <f>[2]Original_VA!W13/Original_VA!AD13*100</f>
        <v>84.338155390569426</v>
      </c>
      <c r="AE13" s="191">
        <f>[2]Original_VA!X13/Original_VA!AE13*100</f>
        <v>87.047975161852051</v>
      </c>
      <c r="AF13" s="191">
        <f>[2]Original_VA!Y13/Original_VA!AF13*100</f>
        <v>88.416166700570344</v>
      </c>
      <c r="AG13" s="191">
        <f>[2]Original_VA!Z13/Original_VA!AG13*100</f>
        <v>88.470435399813823</v>
      </c>
      <c r="AH13" s="191">
        <f>[2]Original_VA!AA13/Original_VA!AH13*100</f>
        <v>90.48786903285901</v>
      </c>
      <c r="AI13" s="191">
        <f>[2]Original_VA!AB13/Original_VA!AI13*100</f>
        <v>94.16016495055996</v>
      </c>
      <c r="AJ13" s="191">
        <f>[2]Original_VA!AC13/Original_VA!AJ13*100</f>
        <v>96.343818251874154</v>
      </c>
      <c r="AK13" s="191">
        <f>[2]Original_VA!AD13/Original_VA!AK13*100</f>
        <v>97.636385324605143</v>
      </c>
      <c r="AL13" s="191">
        <f>[2]Original_VA!AE13/Original_VA!AL13*100</f>
        <v>98.587332782207653</v>
      </c>
      <c r="AM13" s="191">
        <f>[2]Original_VA!AF13/Original_VA!AM13*100</f>
        <v>100.72218093193639</v>
      </c>
      <c r="AN13" s="191">
        <f>[2]Original_VA!AG13/Original_VA!AN13*100</f>
        <v>100.48272331956073</v>
      </c>
      <c r="AO13" s="191">
        <f>[2]Original_VA!AH13/Original_VA!AO13*100</f>
        <v>99.326884102102198</v>
      </c>
      <c r="AP13" s="191">
        <f>[2]Original_VA!AI13/Original_VA!AP13*100</f>
        <v>97.44138468061729</v>
      </c>
      <c r="AQ13" s="191">
        <f>[2]Original_VA!AJ13/Original_VA!AQ13*100</f>
        <v>96.820998967824934</v>
      </c>
      <c r="AR13" s="191">
        <f>[2]Original_VA!AK13/Original_VA!AR13*100</f>
        <v>98.335887747037404</v>
      </c>
      <c r="AS13" s="191">
        <f>[2]Original_VA!AL13/Original_VA!AS13*100</f>
        <v>102.00576550034953</v>
      </c>
      <c r="AT13" s="191">
        <f>[2]Original_VA!AM13/Original_VA!AT13*100</f>
        <v>102.64143791118276</v>
      </c>
      <c r="AU13" s="191">
        <f>[2]Original_VA!AN13/Original_VA!AU13*100</f>
        <v>105.91503022750457</v>
      </c>
      <c r="AV13" s="191">
        <f>[2]Original_VA!AO13/Original_VA!AV13*100</f>
        <v>104.74932874839453</v>
      </c>
      <c r="AW13" s="191">
        <f>[2]Original_VA!AP13/Original_VA!AW13*100</f>
        <v>106.42002274916142</v>
      </c>
      <c r="AX13" s="191">
        <f>[2]Original_VA!AQ13/Original_VA!AX13*100</f>
        <v>109.71581090066917</v>
      </c>
      <c r="AY13" s="191">
        <f>[2]Original_VA!AR13/Original_VA!AY13*100</f>
        <v>111.97650521669897</v>
      </c>
      <c r="AZ13" s="191">
        <f>[2]Original_VA!AS13/Original_VA!AZ13*100</f>
        <v>108.42579576437576</v>
      </c>
      <c r="BA13" s="191">
        <f>[2]Original_VA!AT13/Original_VA!BA13*100</f>
        <v>108.33574166525253</v>
      </c>
      <c r="BB13" s="191">
        <f>[2]Original_VA!AU13/Original_VA!BB13*100</f>
        <v>106.9719226249137</v>
      </c>
      <c r="BC13" s="191">
        <f>[2]Original_VA!AV13/Original_VA!BC13*100</f>
        <v>107.93175809782336</v>
      </c>
      <c r="BD13" s="191">
        <f>[2]Original_VA!AW13/Original_VA!BD13*100</f>
        <v>109.02327620259528</v>
      </c>
      <c r="BE13" s="191">
        <f>[2]Original_VA!AX13/Original_VA!BE13*100</f>
        <v>113.54517106088635</v>
      </c>
      <c r="BF13" s="191">
        <f>[2]Original_VA!AY13/Original_VA!BF13*100</f>
        <v>113.99537491668393</v>
      </c>
      <c r="BG13" s="191">
        <f>[2]Original_VA!AZ13/Original_VA!BG13*100</f>
        <v>114.81579434530519</v>
      </c>
      <c r="BH13" s="191">
        <f>[2]Original_VA!BA13/Original_VA!BH13*100</f>
        <v>115.1380646951971</v>
      </c>
      <c r="BI13" s="191">
        <f>[2]Original_VA!BB13/Original_VA!BI13*100</f>
        <v>118.03600453601078</v>
      </c>
      <c r="BJ13" s="191">
        <f>[2]Original_VA!BC13/Original_VA!BJ13*100</f>
        <v>118.80894382004945</v>
      </c>
      <c r="BK13" s="191">
        <f>[2]Original_VA!BD13/Original_VA!BK13*100</f>
        <v>120.87920888123753</v>
      </c>
      <c r="BL13" s="191">
        <f>[2]Original_VA!BE13/Original_VA!BL13*100</f>
        <v>113.4980388587892</v>
      </c>
      <c r="BM13" s="191">
        <f>[2]Original_VA!BF13/Original_VA!BM13*100</f>
        <v>128.57245908643219</v>
      </c>
    </row>
    <row r="14" spans="1:65" s="121" customFormat="1" ht="17.100000000000001" customHeight="1" x14ac:dyDescent="0.2">
      <c r="A14" s="77" t="s">
        <v>8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49">
        <f>[2]Original_VA!D14/Original_VA!K14*100</f>
        <v>50.841966968655051</v>
      </c>
      <c r="L14" s="149">
        <f>[2]Original_VA!E14/Original_VA!L14*100</f>
        <v>45.053447914014157</v>
      </c>
      <c r="M14" s="149">
        <f>[2]Original_VA!F14/Original_VA!M14*100</f>
        <v>52.846551853719795</v>
      </c>
      <c r="N14" s="149">
        <f>[2]Original_VA!G14/Original_VA!N14*100</f>
        <v>60.803936039221426</v>
      </c>
      <c r="O14" s="149">
        <f>[2]Original_VA!H14/Original_VA!O14*100</f>
        <v>67.936091587354994</v>
      </c>
      <c r="P14" s="149">
        <f>[2]Original_VA!I14/Original_VA!P14*100</f>
        <v>56.293939738128721</v>
      </c>
      <c r="Q14" s="149">
        <f>[2]Original_VA!J14/Original_VA!Q14*100</f>
        <v>51.124790029030699</v>
      </c>
      <c r="R14" s="149">
        <f>[2]Original_VA!K14/Original_VA!R14*100</f>
        <v>54.564211595450175</v>
      </c>
      <c r="S14" s="149">
        <f>[2]Original_VA!L14/Original_VA!S14*100</f>
        <v>67.428042839358511</v>
      </c>
      <c r="T14" s="149">
        <f>[2]Original_VA!M14/Original_VA!T14*100</f>
        <v>76.602607075046848</v>
      </c>
      <c r="U14" s="149">
        <f>[2]Original_VA!N14/Original_VA!U14*100</f>
        <v>74.588998891745575</v>
      </c>
      <c r="V14" s="149">
        <f>[2]Original_VA!O14/Original_VA!V14*100</f>
        <v>74.078252982953856</v>
      </c>
      <c r="W14" s="149">
        <f>[2]Original_VA!P14/Original_VA!W14*100</f>
        <v>75.541843196175222</v>
      </c>
      <c r="X14" s="149">
        <f>[2]Original_VA!Q14/Original_VA!X14*100</f>
        <v>75.633272133697119</v>
      </c>
      <c r="Y14" s="149">
        <f>[2]Original_VA!R14/Original_VA!Y14*100</f>
        <v>65.315087472931253</v>
      </c>
      <c r="Z14" s="149">
        <f>[2]Original_VA!S14/Original_VA!Z14*100</f>
        <v>67.316743396201076</v>
      </c>
      <c r="AA14" s="149">
        <f>[2]Original_VA!T14/Original_VA!AA14*100</f>
        <v>74.495758759202829</v>
      </c>
      <c r="AB14" s="149">
        <f>[2]Original_VA!U14/Original_VA!AB14*100</f>
        <v>78.534008827888428</v>
      </c>
      <c r="AC14" s="149">
        <f>[2]Original_VA!V14/Original_VA!AC14*100</f>
        <v>76.603105373660242</v>
      </c>
      <c r="AD14" s="149">
        <f>[2]Original_VA!W14/Original_VA!AD14*100</f>
        <v>78.088435706070371</v>
      </c>
      <c r="AE14" s="74">
        <f>[2]Original_VA!X14/Original_VA!AE14*100</f>
        <v>76.689202868598656</v>
      </c>
      <c r="AF14" s="74">
        <f>[2]Original_VA!Y14/Original_VA!AF14*100</f>
        <v>80.65379036519073</v>
      </c>
      <c r="AG14" s="74">
        <f>[2]Original_VA!Z14/Original_VA!AG14*100</f>
        <v>79.81506224694013</v>
      </c>
      <c r="AH14" s="74">
        <f>[2]Original_VA!AA14/Original_VA!AH14*100</f>
        <v>85.212114982327208</v>
      </c>
      <c r="AI14" s="74">
        <f>[2]Original_VA!AB14/Original_VA!AI14*100</f>
        <v>91.571422692406273</v>
      </c>
      <c r="AJ14" s="74">
        <f>[2]Original_VA!AC14/Original_VA!AJ14*100</f>
        <v>91.242688250675641</v>
      </c>
      <c r="AK14" s="74">
        <f>[2]Original_VA!AD14/Original_VA!AK14*100</f>
        <v>95.949367768541364</v>
      </c>
      <c r="AL14" s="74">
        <f>[2]Original_VA!AE14/Original_VA!AL14*100</f>
        <v>99.981484220461354</v>
      </c>
      <c r="AM14" s="74">
        <f>[2]Original_VA!AF14/Original_VA!AM14*100</f>
        <v>101.33953483854985</v>
      </c>
      <c r="AN14" s="74">
        <f>[2]Original_VA!AG14/Original_VA!AN14*100</f>
        <v>106.14911218304512</v>
      </c>
      <c r="AO14" s="74">
        <f>[2]Original_VA!AH14/Original_VA!AO14*100</f>
        <v>110.97359843366523</v>
      </c>
      <c r="AP14" s="74">
        <f>[2]Original_VA!AI14/Original_VA!AP14*100</f>
        <v>111.57081435920193</v>
      </c>
      <c r="AQ14" s="74">
        <f>[2]Original_VA!AJ14/Original_VA!AQ14*100</f>
        <v>103.33949756529121</v>
      </c>
      <c r="AR14" s="74">
        <f>[2]Original_VA!AK14/Original_VA!AR14*100</f>
        <v>102.76741800582334</v>
      </c>
      <c r="AS14" s="74">
        <f>[2]Original_VA!AL14/Original_VA!AS14*100</f>
        <v>104.14049697483978</v>
      </c>
      <c r="AT14" s="74">
        <f>[2]Original_VA!AM14/Original_VA!AT14*100</f>
        <v>91.770669160513648</v>
      </c>
      <c r="AU14" s="74">
        <f>[2]Original_VA!AN14/Original_VA!AU14*100</f>
        <v>112.42549267670152</v>
      </c>
      <c r="AV14" s="74">
        <f>[2]Original_VA!AO14/Original_VA!AV14*100</f>
        <v>98.577683231519387</v>
      </c>
      <c r="AW14" s="74">
        <f>[2]Original_VA!AP14/Original_VA!AW14*100</f>
        <v>114.1892096527211</v>
      </c>
      <c r="AX14" s="74">
        <f>[2]Original_VA!AQ14/Original_VA!AX14*100</f>
        <v>143.05879829192691</v>
      </c>
      <c r="AY14" s="74">
        <f>[2]Original_VA!AR14/Original_VA!AY14*100</f>
        <v>180.49699996686357</v>
      </c>
      <c r="AZ14" s="74">
        <f>[2]Original_VA!AS14/Original_VA!AZ14*100</f>
        <v>165.53801042837787</v>
      </c>
      <c r="BA14" s="74">
        <f>[2]Original_VA!AT14/Original_VA!BA14*100</f>
        <v>144.17490279798943</v>
      </c>
      <c r="BB14" s="74">
        <f>[2]Original_VA!AU14/Original_VA!BB14*100</f>
        <v>119.10386675496009</v>
      </c>
      <c r="BC14" s="74">
        <f>[2]Original_VA!AV14/Original_VA!BC14*100</f>
        <v>94.642896417327677</v>
      </c>
      <c r="BD14" s="74">
        <f>[2]Original_VA!AW14/Original_VA!BD14*100</f>
        <v>86.156347087610811</v>
      </c>
      <c r="BE14" s="74">
        <f>[2]Original_VA!AX14/Original_VA!BE14*100</f>
        <v>167.89181138709901</v>
      </c>
      <c r="BF14" s="74">
        <f>[2]Original_VA!AY14/Original_VA!BF14*100</f>
        <v>213.15353924335264</v>
      </c>
      <c r="BG14" s="74">
        <f>[2]Original_VA!AZ14/Original_VA!BG14*100</f>
        <v>135.68028363147744</v>
      </c>
      <c r="BH14" s="74">
        <f>[2]Original_VA!BA14/Original_VA!BH14*100</f>
        <v>147.81936425847346</v>
      </c>
      <c r="BI14" s="74">
        <f>[2]Original_VA!BB14/Original_VA!BI14*100</f>
        <v>164.12855662215881</v>
      </c>
      <c r="BJ14" s="74">
        <f>[2]Original_VA!BC14/Original_VA!BJ14*100</f>
        <v>155.57943446298719</v>
      </c>
      <c r="BK14" s="74">
        <f>[2]Original_VA!BD14/Original_VA!BK14*100</f>
        <v>153.87372200476938</v>
      </c>
      <c r="BL14" s="74">
        <f>[2]Original_VA!BE14/Original_VA!BL14*100</f>
        <v>57.233925640032915</v>
      </c>
      <c r="BM14" s="74">
        <f>[2]Original_VA!BF14/Original_VA!BM14*100</f>
        <v>139.32567886124457</v>
      </c>
    </row>
    <row r="15" spans="1:65" s="121" customFormat="1" ht="17.100000000000001" customHeight="1" x14ac:dyDescent="0.2">
      <c r="A15" s="90" t="s">
        <v>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49" t="e">
        <f>[2]Original_VA!D15/Original_VA!K15*100</f>
        <v>#DIV/0!</v>
      </c>
      <c r="L15" s="149" t="e">
        <f>[2]Original_VA!E15/Original_VA!L15*100</f>
        <v>#DIV/0!</v>
      </c>
      <c r="M15" s="149" t="e">
        <f>[2]Original_VA!F15/Original_VA!M15*100</f>
        <v>#DIV/0!</v>
      </c>
      <c r="N15" s="149" t="e">
        <f>[2]Original_VA!G15/Original_VA!N15*100</f>
        <v>#DIV/0!</v>
      </c>
      <c r="O15" s="149">
        <f>[2]Original_VA!H15/Original_VA!O15*100</f>
        <v>78.936658491036155</v>
      </c>
      <c r="P15" s="149">
        <f>[2]Original_VA!I15/Original_VA!P15*100</f>
        <v>75.618848840615101</v>
      </c>
      <c r="Q15" s="149">
        <f>[2]Original_VA!J15/Original_VA!Q15*100</f>
        <v>83.542007353424069</v>
      </c>
      <c r="R15" s="149">
        <f>[2]Original_VA!K15/Original_VA!R15*100</f>
        <v>85.222654110913027</v>
      </c>
      <c r="S15" s="149">
        <f>[2]Original_VA!L15/Original_VA!S15*100</f>
        <v>87.396706943660064</v>
      </c>
      <c r="T15" s="149">
        <f>[2]Original_VA!M15/Original_VA!T15*100</f>
        <v>87.355633071602824</v>
      </c>
      <c r="U15" s="149">
        <f>[2]Original_VA!N15/Original_VA!U15*100</f>
        <v>85.357784071447867</v>
      </c>
      <c r="V15" s="149">
        <f>[2]Original_VA!O15/Original_VA!V15*100</f>
        <v>89.138926399492675</v>
      </c>
      <c r="W15" s="149">
        <f>[2]Original_VA!P15/Original_VA!W15*100</f>
        <v>98.033032449544336</v>
      </c>
      <c r="X15" s="149">
        <f>[2]Original_VA!Q15/Original_VA!X15*100</f>
        <v>92.797937328214672</v>
      </c>
      <c r="Y15" s="149">
        <f>[2]Original_VA!R15/Original_VA!Y15*100</f>
        <v>83.306761843198302</v>
      </c>
      <c r="Z15" s="149">
        <f>[2]Original_VA!S15/Original_VA!Z15*100</f>
        <v>84.924067983008825</v>
      </c>
      <c r="AA15" s="149">
        <f>[2]Original_VA!T15/Original_VA!AA15*100</f>
        <v>87.176524115375528</v>
      </c>
      <c r="AB15" s="149">
        <f>[2]Original_VA!U15/Original_VA!AB15*100</f>
        <v>89.308004738875454</v>
      </c>
      <c r="AC15" s="149">
        <f>[2]Original_VA!V15/Original_VA!AC15*100</f>
        <v>87.216798363763303</v>
      </c>
      <c r="AD15" s="149">
        <f>[2]Original_VA!W15/Original_VA!AD15*100</f>
        <v>86.141596623355284</v>
      </c>
      <c r="AE15" s="74">
        <f>[2]Original_VA!X15/Original_VA!AE15*100</f>
        <v>87.410568268833472</v>
      </c>
      <c r="AF15" s="74">
        <f>[2]Original_VA!Y15/Original_VA!AF15*100</f>
        <v>88.820759907435217</v>
      </c>
      <c r="AG15" s="74">
        <f>[2]Original_VA!Z15/Original_VA!AG15*100</f>
        <v>89.165776161391904</v>
      </c>
      <c r="AH15" s="74">
        <f>[2]Original_VA!AA15/Original_VA!AH15*100</f>
        <v>91.699878206218997</v>
      </c>
      <c r="AI15" s="74">
        <f>[2]Original_VA!AB15/Original_VA!AI15*100</f>
        <v>96.308867596673153</v>
      </c>
      <c r="AJ15" s="74">
        <f>[2]Original_VA!AC15/Original_VA!AJ15*100</f>
        <v>99.337370555177756</v>
      </c>
      <c r="AK15" s="74">
        <f>[2]Original_VA!AD15/Original_VA!AK15*100</f>
        <v>100.90944149394416</v>
      </c>
      <c r="AL15" s="74">
        <f>[2]Original_VA!AE15/Original_VA!AL15*100</f>
        <v>102.15093039854261</v>
      </c>
      <c r="AM15" s="74">
        <f>[2]Original_VA!AF15/Original_VA!AM15*100</f>
        <v>104.63304977047376</v>
      </c>
      <c r="AN15" s="74">
        <f>[2]Original_VA!AG15/Original_VA!AN15*100</f>
        <v>101.60289706514527</v>
      </c>
      <c r="AO15" s="74">
        <f>[2]Original_VA!AH15/Original_VA!AO15*100</f>
        <v>98.736861843238103</v>
      </c>
      <c r="AP15" s="74">
        <f>[2]Original_VA!AI15/Original_VA!AP15*100</f>
        <v>95.883583161666849</v>
      </c>
      <c r="AQ15" s="74">
        <f>[2]Original_VA!AJ15/Original_VA!AQ15*100</f>
        <v>95.56002029236123</v>
      </c>
      <c r="AR15" s="74">
        <f>[2]Original_VA!AK15/Original_VA!AR15*100</f>
        <v>98.241051668346728</v>
      </c>
      <c r="AS15" s="74">
        <f>[2]Original_VA!AL15/Original_VA!AS15*100</f>
        <v>102.10102741616005</v>
      </c>
      <c r="AT15" s="74">
        <f>[2]Original_VA!AM15/Original_VA!AT15*100</f>
        <v>103.8924989417014</v>
      </c>
      <c r="AU15" s="74">
        <f>[2]Original_VA!AN15/Original_VA!AU15*100</f>
        <v>107.74256003086336</v>
      </c>
      <c r="AV15" s="74">
        <f>[2]Original_VA!AO15/Original_VA!AV15*100</f>
        <v>106.1162927857531</v>
      </c>
      <c r="AW15" s="74">
        <f>[2]Original_VA!AP15/Original_VA!AW15*100</f>
        <v>107.58312351739488</v>
      </c>
      <c r="AX15" s="74">
        <f>[2]Original_VA!AQ15/Original_VA!AX15*100</f>
        <v>110.0557291808947</v>
      </c>
      <c r="AY15" s="74">
        <f>[2]Original_VA!AR15/Original_VA!AY15*100</f>
        <v>109.66620950284167</v>
      </c>
      <c r="AZ15" s="74">
        <f>[2]Original_VA!AS15/Original_VA!AZ15*100</f>
        <v>106.70616616594535</v>
      </c>
      <c r="BA15" s="74">
        <f>[2]Original_VA!AT15/Original_VA!BA15*100</f>
        <v>106.94483181477301</v>
      </c>
      <c r="BB15" s="74">
        <f>[2]Original_VA!AU15/Original_VA!BB15*100</f>
        <v>107.30450710699355</v>
      </c>
      <c r="BC15" s="74">
        <f>[2]Original_VA!AV15/Original_VA!BC15*100</f>
        <v>110.74340308689585</v>
      </c>
      <c r="BD15" s="74">
        <f>[2]Original_VA!AW15/Original_VA!BD15*100</f>
        <v>113.33506384959028</v>
      </c>
      <c r="BE15" s="74">
        <f>[2]Original_VA!AX15/Original_VA!BE15*100</f>
        <v>117.38646787690634</v>
      </c>
      <c r="BF15" s="74">
        <f>[2]Original_VA!AY15/Original_VA!BF15*100</f>
        <v>118.72592901406374</v>
      </c>
      <c r="BG15" s="74">
        <f>[2]Original_VA!AZ15/Original_VA!BG15*100</f>
        <v>120.20397330000749</v>
      </c>
      <c r="BH15" s="74">
        <f>[2]Original_VA!BA15/Original_VA!BH15*100</f>
        <v>121.78550658684154</v>
      </c>
      <c r="BI15" s="74">
        <f>[2]Original_VA!BB15/Original_VA!BI15*100</f>
        <v>126.05489954411036</v>
      </c>
      <c r="BJ15" s="74">
        <f>[2]Original_VA!BC15/Original_VA!BJ15*100</f>
        <v>128.43873118604688</v>
      </c>
      <c r="BK15" s="74">
        <f>[2]Original_VA!BD15/Original_VA!BK15*100</f>
        <v>132.63595351866658</v>
      </c>
      <c r="BL15" s="74">
        <f>[2]Original_VA!BE15/Original_VA!BL15*100</f>
        <v>129.74742343414945</v>
      </c>
      <c r="BM15" s="74">
        <f>[2]Original_VA!BF15/Original_VA!BM15*100</f>
        <v>140.43671309321158</v>
      </c>
    </row>
    <row r="16" spans="1:65" s="121" customFormat="1" ht="17.100000000000001" customHeight="1" x14ac:dyDescent="0.2">
      <c r="A16" s="90" t="s">
        <v>10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49">
        <f>[2]Original_VA!D16/Original_VA!K16*100</f>
        <v>55.702647727505351</v>
      </c>
      <c r="L16" s="149">
        <f>[2]Original_VA!E16/Original_VA!L16*100</f>
        <v>56.505460507131332</v>
      </c>
      <c r="M16" s="149">
        <f>[2]Original_VA!F16/Original_VA!M16*100</f>
        <v>58.332521125833892</v>
      </c>
      <c r="N16" s="149">
        <f>[2]Original_VA!G16/Original_VA!N16*100</f>
        <v>61.085850629169514</v>
      </c>
      <c r="O16" s="149">
        <f>[2]Original_VA!H16/Original_VA!O16*100</f>
        <v>65.108685974825818</v>
      </c>
      <c r="P16" s="149">
        <f>[2]Original_VA!I16/Original_VA!P16*100</f>
        <v>68.946295005880927</v>
      </c>
      <c r="Q16" s="149">
        <f>[2]Original_VA!J16/Original_VA!Q16*100</f>
        <v>65.3047610243473</v>
      </c>
      <c r="R16" s="149">
        <f>[2]Original_VA!K16/Original_VA!R16*100</f>
        <v>68.786961432510978</v>
      </c>
      <c r="S16" s="149">
        <f>[2]Original_VA!L16/Original_VA!S16*100</f>
        <v>72.47453317576975</v>
      </c>
      <c r="T16" s="149">
        <f>[2]Original_VA!M16/Original_VA!T16*100</f>
        <v>74.245089942735575</v>
      </c>
      <c r="U16" s="149">
        <f>[2]Original_VA!N16/Original_VA!U16*100</f>
        <v>74.639451406842838</v>
      </c>
      <c r="V16" s="149">
        <f>[2]Original_VA!O16/Original_VA!V16*100</f>
        <v>72.975183360559711</v>
      </c>
      <c r="W16" s="149">
        <f>[2]Original_VA!P16/Original_VA!W16*100</f>
        <v>69.296716150156186</v>
      </c>
      <c r="X16" s="149">
        <f>[2]Original_VA!Q16/Original_VA!X16*100</f>
        <v>68.103399927204379</v>
      </c>
      <c r="Y16" s="149">
        <f>[2]Original_VA!R16/Original_VA!Y16*100</f>
        <v>88.288100603943747</v>
      </c>
      <c r="Z16" s="149">
        <f>[2]Original_VA!S16/Original_VA!Z16*100</f>
        <v>86.96250685922125</v>
      </c>
      <c r="AA16" s="149">
        <f>[2]Original_VA!T16/Original_VA!AA16*100</f>
        <v>87.691744194639938</v>
      </c>
      <c r="AB16" s="149">
        <f>[2]Original_VA!U16/Original_VA!AB16*100</f>
        <v>87.695160177647097</v>
      </c>
      <c r="AC16" s="149">
        <f>[2]Original_VA!V16/Original_VA!AC16*100</f>
        <v>86.813802921913279</v>
      </c>
      <c r="AD16" s="149">
        <f>[2]Original_VA!W16/Original_VA!AD16*100</f>
        <v>85.207250319363396</v>
      </c>
      <c r="AE16" s="74">
        <f>[2]Original_VA!X16/Original_VA!AE16*100</f>
        <v>88.224284008004716</v>
      </c>
      <c r="AF16" s="74">
        <f>[2]Original_VA!Y16/Original_VA!AF16*100</f>
        <v>87.681817776763822</v>
      </c>
      <c r="AG16" s="74">
        <f>[2]Original_VA!Z16/Original_VA!AG16*100</f>
        <v>88.340861861738006</v>
      </c>
      <c r="AH16" s="74">
        <f>[2]Original_VA!AA16/Original_VA!AH16*100</f>
        <v>89.602445306404533</v>
      </c>
      <c r="AI16" s="74">
        <f>[2]Original_VA!AB16/Original_VA!AI16*100</f>
        <v>92.509780297748563</v>
      </c>
      <c r="AJ16" s="74">
        <f>[2]Original_VA!AC16/Original_VA!AJ16*100</f>
        <v>93.349707876740126</v>
      </c>
      <c r="AK16" s="74">
        <f>[2]Original_VA!AD16/Original_VA!AK16*100</f>
        <v>94.707265286978142</v>
      </c>
      <c r="AL16" s="74">
        <f>[2]Original_VA!AE16/Original_VA!AL16*100</f>
        <v>93.471701343495241</v>
      </c>
      <c r="AM16" s="74">
        <f>[2]Original_VA!AF16/Original_VA!AM16*100</f>
        <v>90.638807636509995</v>
      </c>
      <c r="AN16" s="74">
        <f>[2]Original_VA!AG16/Original_VA!AN16*100</f>
        <v>104.10956486084011</v>
      </c>
      <c r="AO16" s="74">
        <f>[2]Original_VA!AH16/Original_VA!AO16*100</f>
        <v>98.508717069708894</v>
      </c>
      <c r="AP16" s="74">
        <f>[2]Original_VA!AI16/Original_VA!AP16*100</f>
        <v>95.75680405854645</v>
      </c>
      <c r="AQ16" s="74">
        <f>[2]Original_VA!AJ16/Original_VA!AQ16*100</f>
        <v>94.096965944457338</v>
      </c>
      <c r="AR16" s="74">
        <f>[2]Original_VA!AK16/Original_VA!AR16*100</f>
        <v>94.195531526680327</v>
      </c>
      <c r="AS16" s="74">
        <f>[2]Original_VA!AL16/Original_VA!AS16*100</f>
        <v>106.22249041984657</v>
      </c>
      <c r="AT16" s="74">
        <f>[2]Original_VA!AM16/Original_VA!AT16*100</f>
        <v>104.77709264073465</v>
      </c>
      <c r="AU16" s="74">
        <f>[2]Original_VA!AN16/Original_VA!AU16*100</f>
        <v>104.3064910947235</v>
      </c>
      <c r="AV16" s="74">
        <f>[2]Original_VA!AO16/Original_VA!AV16*100</f>
        <v>103.92773560464789</v>
      </c>
      <c r="AW16" s="74">
        <f>[2]Original_VA!AP16/Original_VA!AW16*100</f>
        <v>108.92103999027387</v>
      </c>
      <c r="AX16" s="74">
        <f>[2]Original_VA!AQ16/Original_VA!AX16*100</f>
        <v>108.37421757445189</v>
      </c>
      <c r="AY16" s="74">
        <f>[2]Original_VA!AR16/Original_VA!AY16*100</f>
        <v>117.52034967876777</v>
      </c>
      <c r="AZ16" s="74">
        <f>[2]Original_VA!AS16/Original_VA!AZ16*100</f>
        <v>116.87253453860338</v>
      </c>
      <c r="BA16" s="74">
        <f>[2]Original_VA!AT16/Original_VA!BA16*100</f>
        <v>117.06921348589414</v>
      </c>
      <c r="BB16" s="74">
        <f>[2]Original_VA!AU16/Original_VA!BB16*100</f>
        <v>116.45443782769669</v>
      </c>
      <c r="BC16" s="74">
        <f>[2]Original_VA!AV16/Original_VA!BC16*100</f>
        <v>116.72389179034037</v>
      </c>
      <c r="BD16" s="74">
        <f>[2]Original_VA!AW16/Original_VA!BD16*100</f>
        <v>116.91557276212654</v>
      </c>
      <c r="BE16" s="74">
        <f>[2]Original_VA!AX16/Original_VA!BE16*100</f>
        <v>117.14179852980313</v>
      </c>
      <c r="BF16" s="74">
        <f>[2]Original_VA!AY16/Original_VA!BF16*100</f>
        <v>116.89037363373671</v>
      </c>
      <c r="BG16" s="74">
        <f>[2]Original_VA!AZ16/Original_VA!BG16*100</f>
        <v>116.47965118666205</v>
      </c>
      <c r="BH16" s="74">
        <f>[2]Original_VA!BA16/Original_VA!BH16*100</f>
        <v>115.74637150970477</v>
      </c>
      <c r="BI16" s="74">
        <f>[2]Original_VA!BB16/Original_VA!BI16*100</f>
        <v>115.3861069909931</v>
      </c>
      <c r="BJ16" s="74">
        <f>[2]Original_VA!BC16/Original_VA!BJ16*100</f>
        <v>115.30286532399663</v>
      </c>
      <c r="BK16" s="74">
        <f>[2]Original_VA!BD16/Original_VA!BK16*100</f>
        <v>114.60231384310595</v>
      </c>
      <c r="BL16" s="74">
        <f>[2]Original_VA!BE16/Original_VA!BL16*100</f>
        <v>114.53858937827181</v>
      </c>
      <c r="BM16" s="74">
        <f>[2]Original_VA!BF16/Original_VA!BM16*100</f>
        <v>114.51879798219169</v>
      </c>
    </row>
    <row r="17" spans="1:65" s="121" customFormat="1" ht="17.100000000000001" customHeight="1" x14ac:dyDescent="0.2">
      <c r="A17" s="90" t="s">
        <v>11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49">
        <f>[2]Original_VA!D17/Original_VA!K17*100</f>
        <v>60.709124280966606</v>
      </c>
      <c r="L17" s="149">
        <f>[2]Original_VA!E17/Original_VA!L17*100</f>
        <v>61.340302478290013</v>
      </c>
      <c r="M17" s="149">
        <f>[2]Original_VA!F17/Original_VA!M17*100</f>
        <v>63.29490074980859</v>
      </c>
      <c r="N17" s="149">
        <f>[2]Original_VA!G17/Original_VA!N17*100</f>
        <v>63.14992173429038</v>
      </c>
      <c r="O17" s="149">
        <f>[2]Original_VA!H17/Original_VA!O17*100</f>
        <v>64.069174020880126</v>
      </c>
      <c r="P17" s="149">
        <f>[2]Original_VA!I17/Original_VA!P17*100</f>
        <v>64.896317279283437</v>
      </c>
      <c r="Q17" s="149">
        <f>[2]Original_VA!J17/Original_VA!Q17*100</f>
        <v>66.294680202113028</v>
      </c>
      <c r="R17" s="149">
        <f>[2]Original_VA!K17/Original_VA!R17*100</f>
        <v>68.039167386008174</v>
      </c>
      <c r="S17" s="149">
        <f>[2]Original_VA!L17/Original_VA!S17*100</f>
        <v>69.213595682067222</v>
      </c>
      <c r="T17" s="149">
        <f>[2]Original_VA!M17/Original_VA!T17*100</f>
        <v>69.940915650686335</v>
      </c>
      <c r="U17" s="149">
        <f>[2]Original_VA!N17/Original_VA!U17*100</f>
        <v>70.35709294878319</v>
      </c>
      <c r="V17" s="149">
        <f>[2]Original_VA!O17/Original_VA!V17*100</f>
        <v>69.961588872510944</v>
      </c>
      <c r="W17" s="149">
        <f>[2]Original_VA!P17/Original_VA!W17*100</f>
        <v>71.49390087642216</v>
      </c>
      <c r="X17" s="149">
        <f>[2]Original_VA!Q17/Original_VA!X17*100</f>
        <v>73.780047369854628</v>
      </c>
      <c r="Y17" s="149">
        <f>[2]Original_VA!R17/Original_VA!Y17*100</f>
        <v>79.786095436118543</v>
      </c>
      <c r="Z17" s="149">
        <f>[2]Original_VA!S17/Original_VA!Z17*100</f>
        <v>71.551305472379582</v>
      </c>
      <c r="AA17" s="149">
        <f>[2]Original_VA!T17/Original_VA!AA17*100</f>
        <v>85.533995666335016</v>
      </c>
      <c r="AB17" s="149">
        <f>[2]Original_VA!U17/Original_VA!AB17*100</f>
        <v>83.203313677435091</v>
      </c>
      <c r="AC17" s="149">
        <f>[2]Original_VA!V17/Original_VA!AC17*100</f>
        <v>73.877340507052864</v>
      </c>
      <c r="AD17" s="149">
        <f>[2]Original_VA!W17/Original_VA!AD17*100</f>
        <v>72.931400106638719</v>
      </c>
      <c r="AE17" s="74">
        <f>[2]Original_VA!X17/Original_VA!AE17*100</f>
        <v>85.21727747510522</v>
      </c>
      <c r="AF17" s="74">
        <f>[2]Original_VA!Y17/Original_VA!AF17*100</f>
        <v>83.668109448622133</v>
      </c>
      <c r="AG17" s="74">
        <f>[2]Original_VA!Z17/Original_VA!AG17*100</f>
        <v>82.872461196929365</v>
      </c>
      <c r="AH17" s="74">
        <f>[2]Original_VA!AA17/Original_VA!AH17*100</f>
        <v>83.540903298268461</v>
      </c>
      <c r="AI17" s="74">
        <f>[2]Original_VA!AB17/Original_VA!AI17*100</f>
        <v>88.843985956351929</v>
      </c>
      <c r="AJ17" s="74">
        <f>[2]Original_VA!AC17/Original_VA!AJ17*100</f>
        <v>89.861548011726413</v>
      </c>
      <c r="AK17" s="74">
        <f>[2]Original_VA!AD17/Original_VA!AK17*100</f>
        <v>89.354224976316004</v>
      </c>
      <c r="AL17" s="74">
        <f>[2]Original_VA!AE17/Original_VA!AL17*100</f>
        <v>87.68549257611528</v>
      </c>
      <c r="AM17" s="74">
        <f>[2]Original_VA!AF17/Original_VA!AM17*100</f>
        <v>90.644459394497105</v>
      </c>
      <c r="AN17" s="74">
        <f>[2]Original_VA!AG17/Original_VA!AN17*100</f>
        <v>95.282796613033483</v>
      </c>
      <c r="AO17" s="74">
        <f>[2]Original_VA!AH17/Original_VA!AO17*100</f>
        <v>96.193415678736656</v>
      </c>
      <c r="AP17" s="74">
        <f>[2]Original_VA!AI17/Original_VA!AP17*100</f>
        <v>95.872550387214105</v>
      </c>
      <c r="AQ17" s="74">
        <f>[2]Original_VA!AJ17/Original_VA!AQ17*100</f>
        <v>97.658906040665599</v>
      </c>
      <c r="AR17" s="74">
        <f>[2]Original_VA!AK17/Original_VA!AR17*100</f>
        <v>98.171978279501175</v>
      </c>
      <c r="AS17" s="74">
        <f>[2]Original_VA!AL17/Original_VA!AS17*100</f>
        <v>100.2440896088453</v>
      </c>
      <c r="AT17" s="74">
        <f>[2]Original_VA!AM17/Original_VA!AT17*100</f>
        <v>103.8047792573602</v>
      </c>
      <c r="AU17" s="74">
        <f>[2]Original_VA!AN17/Original_VA!AU17*100</f>
        <v>105.89965682920499</v>
      </c>
      <c r="AV17" s="74">
        <f>[2]Original_VA!AO17/Original_VA!AV17*100</f>
        <v>107.57186173408948</v>
      </c>
      <c r="AW17" s="74">
        <f>[2]Original_VA!AP17/Original_VA!AW17*100</f>
        <v>107.05869117698165</v>
      </c>
      <c r="AX17" s="74">
        <f>[2]Original_VA!AQ17/Original_VA!AX17*100</f>
        <v>109.85827415762097</v>
      </c>
      <c r="AY17" s="74">
        <f>[2]Original_VA!AR17/Original_VA!AY17*100</f>
        <v>109.01496468328486</v>
      </c>
      <c r="AZ17" s="74">
        <f>[2]Original_VA!AS17/Original_VA!AZ17*100</f>
        <v>107.61182263768596</v>
      </c>
      <c r="BA17" s="74">
        <f>[2]Original_VA!AT17/Original_VA!BA17*100</f>
        <v>104.93737947444023</v>
      </c>
      <c r="BB17" s="74">
        <f>[2]Original_VA!AU17/Original_VA!BB17*100</f>
        <v>103.61508377477809</v>
      </c>
      <c r="BC17" s="74">
        <f>[2]Original_VA!AV17/Original_VA!BC17*100</f>
        <v>105.11107806720779</v>
      </c>
      <c r="BD17" s="74">
        <f>[2]Original_VA!AW17/Original_VA!BD17*100</f>
        <v>107.65154164640424</v>
      </c>
      <c r="BE17" s="74">
        <f>[2]Original_VA!AX17/Original_VA!BE17*100</f>
        <v>106.98520951556097</v>
      </c>
      <c r="BF17" s="74">
        <f>[2]Original_VA!AY17/Original_VA!BF17*100</f>
        <v>106.99688410205428</v>
      </c>
      <c r="BG17" s="74">
        <f>[2]Original_VA!AZ17/Original_VA!BG17*100</f>
        <v>106.78902030677719</v>
      </c>
      <c r="BH17" s="74">
        <f>[2]Original_VA!BA17/Original_VA!BH17*100</f>
        <v>106.57136849125899</v>
      </c>
      <c r="BI17" s="74">
        <f>[2]Original_VA!BB17/Original_VA!BI17*100</f>
        <v>106.40951624648669</v>
      </c>
      <c r="BJ17" s="74">
        <f>[2]Original_VA!BC17/Original_VA!BJ17*100</f>
        <v>105.67066656601627</v>
      </c>
      <c r="BK17" s="74">
        <f>[2]Original_VA!BD17/Original_VA!BK17*100</f>
        <v>105.67691818184393</v>
      </c>
      <c r="BL17" s="74">
        <f>[2]Original_VA!BE17/Original_VA!BL17*100</f>
        <v>105.463429197586</v>
      </c>
      <c r="BM17" s="74">
        <f>[2]Original_VA!BF17/Original_VA!BM17*100</f>
        <v>104.54762879635553</v>
      </c>
    </row>
    <row r="18" spans="1:65" s="121" customFormat="1" ht="17.100000000000001" customHeight="1" x14ac:dyDescent="0.2">
      <c r="A18" s="77" t="s">
        <v>12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49">
        <f>[2]Original_VA!D18/Original_VA!K18*100</f>
        <v>54.796651651925629</v>
      </c>
      <c r="L18" s="149">
        <f>[2]Original_VA!E18/Original_VA!L18*100</f>
        <v>57.53392297605685</v>
      </c>
      <c r="M18" s="149">
        <f>[2]Original_VA!F18/Original_VA!M18*100</f>
        <v>56.899886526397971</v>
      </c>
      <c r="N18" s="149">
        <f>[2]Original_VA!G18/Original_VA!N18*100</f>
        <v>58.164952703839077</v>
      </c>
      <c r="O18" s="149">
        <f>[2]Original_VA!H18/Original_VA!O18*100</f>
        <v>64.833852059982007</v>
      </c>
      <c r="P18" s="149">
        <f>[2]Original_VA!I18/Original_VA!P18*100</f>
        <v>67.064536908930421</v>
      </c>
      <c r="Q18" s="149">
        <f>[2]Original_VA!J18/Original_VA!Q18*100</f>
        <v>62.18081823326056</v>
      </c>
      <c r="R18" s="149">
        <f>[2]Original_VA!K18/Original_VA!R18*100</f>
        <v>62.466553042042463</v>
      </c>
      <c r="S18" s="149">
        <f>[2]Original_VA!L18/Original_VA!S18*100</f>
        <v>66.128425924102118</v>
      </c>
      <c r="T18" s="149">
        <f>[2]Original_VA!M18/Original_VA!T18*100</f>
        <v>67.378876567770078</v>
      </c>
      <c r="U18" s="149">
        <f>[2]Original_VA!N18/Original_VA!U18*100</f>
        <v>77.365628376053223</v>
      </c>
      <c r="V18" s="149">
        <f>[2]Original_VA!O18/Original_VA!V18*100</f>
        <v>82.302692205991789</v>
      </c>
      <c r="W18" s="149">
        <f>[2]Original_VA!P18/Original_VA!W18*100</f>
        <v>79.357951279561476</v>
      </c>
      <c r="X18" s="149">
        <f>[2]Original_VA!Q18/Original_VA!X18*100</f>
        <v>78.111175196431347</v>
      </c>
      <c r="Y18" s="149">
        <f>[2]Original_VA!R18/Original_VA!Y18*100</f>
        <v>75.506301970108339</v>
      </c>
      <c r="Z18" s="149">
        <f>[2]Original_VA!S18/Original_VA!Z18*100</f>
        <v>73.989103284352737</v>
      </c>
      <c r="AA18" s="149">
        <f>[2]Original_VA!T18/Original_VA!AA18*100</f>
        <v>75.747634729501769</v>
      </c>
      <c r="AB18" s="149">
        <f>[2]Original_VA!U18/Original_VA!AB18*100</f>
        <v>78.180248313770733</v>
      </c>
      <c r="AC18" s="149">
        <f>[2]Original_VA!V18/Original_VA!AC18*100</f>
        <v>82.252792985151871</v>
      </c>
      <c r="AD18" s="149">
        <f>[2]Original_VA!W18/Original_VA!AD18*100</f>
        <v>84.750952720449447</v>
      </c>
      <c r="AE18" s="74">
        <f>[2]Original_VA!X18/Original_VA!AE18*100</f>
        <v>87.947036284013507</v>
      </c>
      <c r="AF18" s="74">
        <f>[2]Original_VA!Y18/Original_VA!AF18*100</f>
        <v>90.010007567896167</v>
      </c>
      <c r="AG18" s="74">
        <f>[2]Original_VA!Z18/Original_VA!AG18*100</f>
        <v>90.884807955576335</v>
      </c>
      <c r="AH18" s="74">
        <f>[2]Original_VA!AA18/Original_VA!AH18*100</f>
        <v>90.995547889099541</v>
      </c>
      <c r="AI18" s="74">
        <f>[2]Original_VA!AB18/Original_VA!AI18*100</f>
        <v>90.59210853106228</v>
      </c>
      <c r="AJ18" s="74">
        <f>[2]Original_VA!AC18/Original_VA!AJ18*100</f>
        <v>91.285765778124357</v>
      </c>
      <c r="AK18" s="74">
        <f>[2]Original_VA!AD18/Original_VA!AK18*100</f>
        <v>91.496910331721111</v>
      </c>
      <c r="AL18" s="74">
        <f>[2]Original_VA!AE18/Original_VA!AL18*100</f>
        <v>93.284546929315027</v>
      </c>
      <c r="AM18" s="74">
        <f>[2]Original_VA!AF18/Original_VA!AM18*100</f>
        <v>94.864382516733031</v>
      </c>
      <c r="AN18" s="74">
        <f>[2]Original_VA!AG18/Original_VA!AN18*100</f>
        <v>97.686384786881959</v>
      </c>
      <c r="AO18" s="74">
        <f>[2]Original_VA!AH18/Original_VA!AO18*100</f>
        <v>100.26867600779499</v>
      </c>
      <c r="AP18" s="74">
        <f>[2]Original_VA!AI18/Original_VA!AP18*100</f>
        <v>100.72243180845888</v>
      </c>
      <c r="AQ18" s="74">
        <f>[2]Original_VA!AJ18/Original_VA!AQ18*100</f>
        <v>99.26439399166523</v>
      </c>
      <c r="AR18" s="74">
        <f>[2]Original_VA!AK18/Original_VA!AR18*100</f>
        <v>98.755884697693219</v>
      </c>
      <c r="AS18" s="74">
        <f>[2]Original_VA!AL18/Original_VA!AS18*100</f>
        <v>100.92818455094594</v>
      </c>
      <c r="AT18" s="74">
        <f>[2]Original_VA!AM18/Original_VA!AT18*100</f>
        <v>101.11219159731317</v>
      </c>
      <c r="AU18" s="74">
        <f>[2]Original_VA!AN18/Original_VA!AU18*100</f>
        <v>99.92488518024183</v>
      </c>
      <c r="AV18" s="74">
        <f>[2]Original_VA!AO18/Original_VA!AV18*100</f>
        <v>100.90117294448824</v>
      </c>
      <c r="AW18" s="74">
        <f>[2]Original_VA!AP18/Original_VA!AW18*100</f>
        <v>100.82320112640038</v>
      </c>
      <c r="AX18" s="74">
        <f>[2]Original_VA!AQ18/Original_VA!AX18*100</f>
        <v>101.71919571600738</v>
      </c>
      <c r="AY18" s="74">
        <f>[2]Original_VA!AR18/Original_VA!AY18*100</f>
        <v>103.19429033315062</v>
      </c>
      <c r="AZ18" s="74">
        <f>[2]Original_VA!AS18/Original_VA!AZ18*100</f>
        <v>103.44088985282758</v>
      </c>
      <c r="BA18" s="74">
        <f>[2]Original_VA!AT18/Original_VA!BA18*100</f>
        <v>102.75386380806053</v>
      </c>
      <c r="BB18" s="74">
        <f>[2]Original_VA!AU18/Original_VA!BB18*100</f>
        <v>103.06079633137021</v>
      </c>
      <c r="BC18" s="74">
        <f>[2]Original_VA!AV18/Original_VA!BC18*100</f>
        <v>102.99028763042826</v>
      </c>
      <c r="BD18" s="74">
        <f>[2]Original_VA!AW18/Original_VA!BD18*100</f>
        <v>102.59415608850856</v>
      </c>
      <c r="BE18" s="74">
        <f>[2]Original_VA!AX18/Original_VA!BE18*100</f>
        <v>93.47041451320635</v>
      </c>
      <c r="BF18" s="74">
        <f>[2]Original_VA!AY18/Original_VA!BF18*100</f>
        <v>92.521902963572984</v>
      </c>
      <c r="BG18" s="74">
        <f>[2]Original_VA!AZ18/Original_VA!BG18*100</f>
        <v>93.569868425994329</v>
      </c>
      <c r="BH18" s="74">
        <f>[2]Original_VA!BA18/Original_VA!BH18*100</f>
        <v>94.749976953327504</v>
      </c>
      <c r="BI18" s="74">
        <f>[2]Original_VA!BB18/Original_VA!BI18*100</f>
        <v>95.870223950480792</v>
      </c>
      <c r="BJ18" s="74">
        <f>[2]Original_VA!BC18/Original_VA!BJ18*100</f>
        <v>97.134566055206264</v>
      </c>
      <c r="BK18" s="74">
        <f>[2]Original_VA!BD18/Original_VA!BK18*100</f>
        <v>99.378092471923893</v>
      </c>
      <c r="BL18" s="74">
        <f>[2]Original_VA!BE18/Original_VA!BL18*100</f>
        <v>107.21332521141554</v>
      </c>
      <c r="BM18" s="74">
        <f>[2]Original_VA!BF18/Original_VA!BM18*100</f>
        <v>107.77385930193033</v>
      </c>
    </row>
    <row r="19" spans="1:65" s="191" customFormat="1" ht="17.100000000000001" customHeight="1" x14ac:dyDescent="0.2">
      <c r="A19" s="191" t="s">
        <v>94</v>
      </c>
      <c r="K19" s="191">
        <f>[2]Original_VA!D19/Original_VA!K19*100</f>
        <v>62.760661233958878</v>
      </c>
      <c r="L19" s="191">
        <f>[2]Original_VA!E19/Original_VA!L19*100</f>
        <v>56.778422844839724</v>
      </c>
      <c r="M19" s="191">
        <f>[2]Original_VA!F19/Original_VA!M19*100</f>
        <v>57.268323669347822</v>
      </c>
      <c r="N19" s="191">
        <f>[2]Original_VA!G19/Original_VA!N19*100</f>
        <v>86.106515157187431</v>
      </c>
      <c r="O19" s="191">
        <f>[2]Original_VA!H19/Original_VA!O19*100</f>
        <v>63.093220810797789</v>
      </c>
      <c r="P19" s="191">
        <f>[2]Original_VA!I19/Original_VA!P19*100</f>
        <v>64.700816474199158</v>
      </c>
      <c r="Q19" s="191">
        <f>[2]Original_VA!J19/Original_VA!Q19*100</f>
        <v>68.607920987623544</v>
      </c>
      <c r="R19" s="191">
        <f>[2]Original_VA!K19/Original_VA!R19*100</f>
        <v>83.800383589772025</v>
      </c>
      <c r="S19" s="191">
        <f>[2]Original_VA!L19/Original_VA!S19*100</f>
        <v>77.528120633402708</v>
      </c>
      <c r="T19" s="191">
        <f>[2]Original_VA!M19/Original_VA!T19*100</f>
        <v>90.170860299903325</v>
      </c>
      <c r="U19" s="191">
        <f>[2]Original_VA!N19/Original_VA!U19*100</f>
        <v>69.810952027541447</v>
      </c>
      <c r="V19" s="191">
        <f>[2]Original_VA!O19/Original_VA!V19*100</f>
        <v>74.802934491725864</v>
      </c>
      <c r="W19" s="191">
        <f>[2]Original_VA!P19/Original_VA!W19*100</f>
        <v>100.21964380451</v>
      </c>
      <c r="X19" s="191">
        <f>[2]Original_VA!Q19/Original_VA!X19*100</f>
        <v>64.710807607086366</v>
      </c>
      <c r="Y19" s="191">
        <f>[2]Original_VA!R19/Original_VA!Y19*100</f>
        <v>73.069789259533096</v>
      </c>
      <c r="Z19" s="191">
        <f>[2]Original_VA!S19/Original_VA!Z19*100</f>
        <v>78.935387924949779</v>
      </c>
      <c r="AA19" s="191">
        <f>[2]Original_VA!T19/Original_VA!AA19*100</f>
        <v>87.075906962732262</v>
      </c>
      <c r="AB19" s="191">
        <f>[2]Original_VA!U19/Original_VA!AB19*100</f>
        <v>107.17283360622358</v>
      </c>
      <c r="AC19" s="191">
        <f>[2]Original_VA!V19/Original_VA!AC19*100</f>
        <v>81.185603347069375</v>
      </c>
      <c r="AD19" s="191">
        <f>[2]Original_VA!W19/Original_VA!AD19*100</f>
        <v>53.822316135887363</v>
      </c>
      <c r="AE19" s="191">
        <f>[2]Original_VA!X19/Original_VA!AE19*100</f>
        <v>-4.484324564158003</v>
      </c>
      <c r="AF19" s="191">
        <f>[2]Original_VA!Y19/Original_VA!AF19*100</f>
        <v>25.357096185649695</v>
      </c>
      <c r="AG19" s="191">
        <f>[2]Original_VA!Z19/Original_VA!AG19*100</f>
        <v>89.27609504974258</v>
      </c>
      <c r="AH19" s="191">
        <f>[2]Original_VA!AA19/Original_VA!AH19*100</f>
        <v>215.06500027971657</v>
      </c>
      <c r="AI19" s="191">
        <f>[2]Original_VA!AB19/Original_VA!AI19*100</f>
        <v>91.217085374542734</v>
      </c>
      <c r="AJ19" s="191">
        <f>[2]Original_VA!AC19/Original_VA!AJ19*100</f>
        <v>88.099063194726398</v>
      </c>
      <c r="AK19" s="191">
        <f>[2]Original_VA!AD19/Original_VA!AK19*100</f>
        <v>90.990624107571307</v>
      </c>
      <c r="AL19" s="191">
        <f>[2]Original_VA!AE19/Original_VA!AL19*100</f>
        <v>91.101375194034688</v>
      </c>
      <c r="AM19" s="191">
        <f>[2]Original_VA!AF19/Original_VA!AM19*100</f>
        <v>89.051017022591381</v>
      </c>
      <c r="AN19" s="191">
        <f>[2]Original_VA!AG19/Original_VA!AN19*100</f>
        <v>89.892929528237957</v>
      </c>
      <c r="AO19" s="191">
        <f>[2]Original_VA!AH19/Original_VA!AO19*100</f>
        <v>108.48616962000111</v>
      </c>
      <c r="AP19" s="191">
        <f>[2]Original_VA!AI19/Original_VA!AP19*100</f>
        <v>92.522505699098886</v>
      </c>
      <c r="AQ19" s="191">
        <f>[2]Original_VA!AJ19/Original_VA!AQ19*100</f>
        <v>95.99573269253024</v>
      </c>
      <c r="AR19" s="191">
        <f>[2]Original_VA!AK19/Original_VA!AR19*100</f>
        <v>100.26254832090603</v>
      </c>
      <c r="AS19" s="191">
        <f>[2]Original_VA!AL19/Original_VA!AS19*100</f>
        <v>101.91065495560889</v>
      </c>
      <c r="AT19" s="191">
        <f>[2]Original_VA!AM19/Original_VA!AT19*100</f>
        <v>101.87208609438389</v>
      </c>
      <c r="AU19" s="191">
        <f>[2]Original_VA!AN19/Original_VA!AU19*100</f>
        <v>100.99785871687487</v>
      </c>
      <c r="AV19" s="191">
        <f>[2]Original_VA!AO19/Original_VA!AV19*100</f>
        <v>99.567265768063152</v>
      </c>
      <c r="AW19" s="191">
        <f>[2]Original_VA!AP19/Original_VA!AW19*100</f>
        <v>102.95395111274361</v>
      </c>
      <c r="AX19" s="191">
        <f>[2]Original_VA!AQ19/Original_VA!AX19*100</f>
        <v>104.43306331125983</v>
      </c>
      <c r="AY19" s="191">
        <f>[2]Original_VA!AR19/Original_VA!AY19*100</f>
        <v>102.46887972135798</v>
      </c>
      <c r="AZ19" s="191">
        <f>[2]Original_VA!AS19/Original_VA!AZ19*100</f>
        <v>104.79381008493027</v>
      </c>
      <c r="BA19" s="191">
        <f>[2]Original_VA!AT19/Original_VA!BA19*100</f>
        <v>105.11702268332385</v>
      </c>
      <c r="BB19" s="191">
        <f>[2]Original_VA!AU19/Original_VA!BB19*100</f>
        <v>106.8937268300603</v>
      </c>
      <c r="BC19" s="191">
        <f>[2]Original_VA!AV19/Original_VA!BC19*100</f>
        <v>107.31333332044449</v>
      </c>
      <c r="BD19" s="191">
        <f>[2]Original_VA!AW19/Original_VA!BD19*100</f>
        <v>108.81272975691306</v>
      </c>
      <c r="BE19" s="191">
        <f>[2]Original_VA!AX19/Original_VA!BE19*100</f>
        <v>107.98683435732188</v>
      </c>
      <c r="BF19" s="191">
        <f>[2]Original_VA!AY19/Original_VA!BF19*100</f>
        <v>106.71827999025238</v>
      </c>
      <c r="BG19" s="191">
        <f>[2]Original_VA!AZ19/Original_VA!BG19*100</f>
        <v>109.76266010741888</v>
      </c>
      <c r="BH19" s="191">
        <f>[2]Original_VA!BA19/Original_VA!BH19*100</f>
        <v>109.30540954814548</v>
      </c>
      <c r="BI19" s="191">
        <f>[2]Original_VA!BB19/Original_VA!BI19*100</f>
        <v>108.49133430667182</v>
      </c>
      <c r="BJ19" s="191">
        <f>[2]Original_VA!BC19/Original_VA!BJ19*100</f>
        <v>107.40102441664021</v>
      </c>
      <c r="BK19" s="191">
        <f>[2]Original_VA!BD19/Original_VA!BK19*100</f>
        <v>108.54519651916203</v>
      </c>
      <c r="BL19" s="191">
        <f>[2]Original_VA!BE19/Original_VA!BL19*100</f>
        <v>108.65486049158766</v>
      </c>
      <c r="BM19" s="191">
        <f>[2]Original_VA!BF19/Original_VA!BM19*100</f>
        <v>112.07755360072034</v>
      </c>
    </row>
    <row r="20" spans="1:65" s="121" customFormat="1" ht="17.100000000000001" customHeight="1" x14ac:dyDescent="0.2">
      <c r="A20" s="91" t="s">
        <v>52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49">
        <f>[2]Original_VA!D20/Original_VA!K20*100</f>
        <v>69.127243733467196</v>
      </c>
      <c r="L20" s="149">
        <f>[2]Original_VA!E20/Original_VA!L20*100</f>
        <v>45.380531192063842</v>
      </c>
      <c r="M20" s="149">
        <f>[2]Original_VA!F20/Original_VA!M20*100</f>
        <v>47.089153667603831</v>
      </c>
      <c r="N20" s="149">
        <f>[2]Original_VA!G20/Original_VA!N20*100</f>
        <v>136.38572425838225</v>
      </c>
      <c r="O20" s="149">
        <f>[2]Original_VA!H20/Original_VA!O20*100</f>
        <v>60.666373654918949</v>
      </c>
      <c r="P20" s="149">
        <f>[2]Original_VA!I20/Original_VA!P20*100</f>
        <v>62.771601592635932</v>
      </c>
      <c r="Q20" s="149">
        <f>[2]Original_VA!J20/Original_VA!Q20*100</f>
        <v>66.000558242308145</v>
      </c>
      <c r="R20" s="149">
        <f>[2]Original_VA!K20/Original_VA!R20*100</f>
        <v>124.9460034556715</v>
      </c>
      <c r="S20" s="149">
        <f>[2]Original_VA!L20/Original_VA!S20*100</f>
        <v>86.147442710221071</v>
      </c>
      <c r="T20" s="149">
        <f>[2]Original_VA!M20/Original_VA!T20*100</f>
        <v>135.36862312611922</v>
      </c>
      <c r="U20" s="149">
        <f>[2]Original_VA!N20/Original_VA!U20*100</f>
        <v>57.404223105147587</v>
      </c>
      <c r="V20" s="149">
        <f>[2]Original_VA!O20/Original_VA!V20*100</f>
        <v>74.005234417540549</v>
      </c>
      <c r="W20" s="149">
        <f>[2]Original_VA!P20/Original_VA!W20*100</f>
        <v>179.66200444326105</v>
      </c>
      <c r="X20" s="149">
        <f>[2]Original_VA!Q20/Original_VA!X20*100</f>
        <v>34.969747644041099</v>
      </c>
      <c r="Y20" s="149">
        <f>[2]Original_VA!R20/Original_VA!Y20*100</f>
        <v>57.690831941939969</v>
      </c>
      <c r="Z20" s="149">
        <f>[2]Original_VA!S20/Original_VA!Z20*100</f>
        <v>59.566009987876377</v>
      </c>
      <c r="AA20" s="149">
        <f>[2]Original_VA!T20/Original_VA!AA20*100</f>
        <v>57.217189918905433</v>
      </c>
      <c r="AB20" s="149">
        <f>[2]Original_VA!U20/Original_VA!AB20*100</f>
        <v>134.26572730609746</v>
      </c>
      <c r="AC20" s="149">
        <f>[2]Original_VA!V20/Original_VA!AC20*100</f>
        <v>82.912532660307832</v>
      </c>
      <c r="AD20" s="149">
        <f>[2]Original_VA!W20/Original_VA!AD20*100</f>
        <v>89.127710779505932</v>
      </c>
      <c r="AE20" s="74">
        <f>[2]Original_VA!X20/Original_VA!AE20*100</f>
        <v>71.12985267527759</v>
      </c>
      <c r="AF20" s="74">
        <f>[2]Original_VA!Y20/Original_VA!AF20*100</f>
        <v>141.81636671757457</v>
      </c>
      <c r="AG20" s="74">
        <f>[2]Original_VA!Z20/Original_VA!AG20*100</f>
        <v>70.331195137701926</v>
      </c>
      <c r="AH20" s="74">
        <f>[2]Original_VA!AA20/Original_VA!AH20*100</f>
        <v>71.287784560310698</v>
      </c>
      <c r="AI20" s="74">
        <f>[2]Original_VA!AB20/Original_VA!AI20*100</f>
        <v>105.71479968559665</v>
      </c>
      <c r="AJ20" s="74">
        <f>[2]Original_VA!AC20/Original_VA!AJ20*100</f>
        <v>83.224481822059786</v>
      </c>
      <c r="AK20" s="74">
        <f>[2]Original_VA!AD20/Original_VA!AK20*100</f>
        <v>86.45824195723047</v>
      </c>
      <c r="AL20" s="74">
        <f>[2]Original_VA!AE20/Original_VA!AL20*100</f>
        <v>84.147294902240617</v>
      </c>
      <c r="AM20" s="74">
        <f>[2]Original_VA!AF20/Original_VA!AM20*100</f>
        <v>73.621579280473298</v>
      </c>
      <c r="AN20" s="74">
        <f>[2]Original_VA!AG20/Original_VA!AN20*100</f>
        <v>71.353983948249038</v>
      </c>
      <c r="AO20" s="74">
        <f>[2]Original_VA!AH20/Original_VA!AO20*100</f>
        <v>163.46243546782745</v>
      </c>
      <c r="AP20" s="74">
        <f>[2]Original_VA!AI20/Original_VA!AP20*100</f>
        <v>75.088390920234175</v>
      </c>
      <c r="AQ20" s="74">
        <f>[2]Original_VA!AJ20/Original_VA!AQ20*100</f>
        <v>90.1057734332054</v>
      </c>
      <c r="AR20" s="74">
        <f>[2]Original_VA!AK20/Original_VA!AR20*100</f>
        <v>100.33998162127149</v>
      </c>
      <c r="AS20" s="74">
        <f>[2]Original_VA!AL20/Original_VA!AS20*100</f>
        <v>105.34929199392877</v>
      </c>
      <c r="AT20" s="74">
        <f>[2]Original_VA!AM20/Original_VA!AT20*100</f>
        <v>104.81759053959514</v>
      </c>
      <c r="AU20" s="74">
        <f>[2]Original_VA!AN20/Original_VA!AU20*100</f>
        <v>101.59928840320119</v>
      </c>
      <c r="AV20" s="74">
        <f>[2]Original_VA!AO20/Original_VA!AV20*100</f>
        <v>92.485980378895945</v>
      </c>
      <c r="AW20" s="74">
        <f>[2]Original_VA!AP20/Original_VA!AW20*100</f>
        <v>108.49494242699913</v>
      </c>
      <c r="AX20" s="74">
        <f>[2]Original_VA!AQ20/Original_VA!AX20*100</f>
        <v>111.29937936468275</v>
      </c>
      <c r="AY20" s="74">
        <f>[2]Original_VA!AR20/Original_VA!AY20*100</f>
        <v>98.61831197812711</v>
      </c>
      <c r="AZ20" s="74">
        <f>[2]Original_VA!AS20/Original_VA!AZ20*100</f>
        <v>105.37480401160705</v>
      </c>
      <c r="BA20" s="74">
        <f>[2]Original_VA!AT20/Original_VA!BA20*100</f>
        <v>104.76269855471682</v>
      </c>
      <c r="BB20" s="74">
        <f>[2]Original_VA!AU20/Original_VA!BB20*100</f>
        <v>103.4527841335846</v>
      </c>
      <c r="BC20" s="74">
        <f>[2]Original_VA!AV20/Original_VA!BC20*100</f>
        <v>100.7943252417822</v>
      </c>
      <c r="BD20" s="74">
        <f>[2]Original_VA!AW20/Original_VA!BD20*100</f>
        <v>107.35980708327828</v>
      </c>
      <c r="BE20" s="74">
        <f>[2]Original_VA!AX20/Original_VA!BE20*100</f>
        <v>109.76697812306951</v>
      </c>
      <c r="BF20" s="74">
        <f>[2]Original_VA!AY20/Original_VA!BF20*100</f>
        <v>113.4577159610046</v>
      </c>
      <c r="BG20" s="74">
        <f>[2]Original_VA!AZ20/Original_VA!BG20*100</f>
        <v>102.33395401276549</v>
      </c>
      <c r="BH20" s="74">
        <f>[2]Original_VA!BA20/Original_VA!BH20*100</f>
        <v>110.03976145249987</v>
      </c>
      <c r="BI20" s="74">
        <f>[2]Original_VA!BB20/Original_VA!BI20*100</f>
        <v>111.85193528571379</v>
      </c>
      <c r="BJ20" s="74">
        <f>[2]Original_VA!BC20/Original_VA!BJ20*100</f>
        <v>108.23867781080013</v>
      </c>
      <c r="BK20" s="74">
        <f>[2]Original_VA!BD20/Original_VA!BK20*100</f>
        <v>106.97793295365913</v>
      </c>
      <c r="BL20" s="74">
        <f>[2]Original_VA!BE20/Original_VA!BL20*100</f>
        <v>111.8197923749324</v>
      </c>
      <c r="BM20" s="74">
        <f>[2]Original_VA!BF20/Original_VA!BM20*100</f>
        <v>121.87301716378416</v>
      </c>
    </row>
    <row r="21" spans="1:65" s="121" customFormat="1" ht="17.100000000000001" customHeight="1" x14ac:dyDescent="0.2">
      <c r="A21" s="91" t="s">
        <v>53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49">
        <f>[2]Original_VA!D21/Original_VA!K21*100</f>
        <v>55.528244736944707</v>
      </c>
      <c r="L21" s="149">
        <f>[2]Original_VA!E21/Original_VA!L21*100</f>
        <v>57.716618961041156</v>
      </c>
      <c r="M21" s="149">
        <f>[2]Original_VA!F21/Original_VA!M21*100</f>
        <v>58.918315443888801</v>
      </c>
      <c r="N21" s="149">
        <f>[2]Original_VA!G21/Original_VA!N21*100</f>
        <v>60.857659079108743</v>
      </c>
      <c r="O21" s="149">
        <f>[2]Original_VA!H21/Original_VA!O21*100</f>
        <v>61.961845077451592</v>
      </c>
      <c r="P21" s="149">
        <f>[2]Original_VA!I21/Original_VA!P21*100</f>
        <v>63.802179277633378</v>
      </c>
      <c r="Q21" s="149">
        <f>[2]Original_VA!J21/Original_VA!Q21*100</f>
        <v>63.564612978018722</v>
      </c>
      <c r="R21" s="149">
        <f>[2]Original_VA!K21/Original_VA!R21*100</f>
        <v>63.936545662447628</v>
      </c>
      <c r="S21" s="149">
        <f>[2]Original_VA!L21/Original_VA!S21*100</f>
        <v>66.985946828804217</v>
      </c>
      <c r="T21" s="149">
        <f>[2]Original_VA!M21/Original_VA!T21*100</f>
        <v>67.525249161612564</v>
      </c>
      <c r="U21" s="149">
        <f>[2]Original_VA!N21/Original_VA!U21*100</f>
        <v>68.226247634145892</v>
      </c>
      <c r="V21" s="149">
        <f>[2]Original_VA!O21/Original_VA!V21*100</f>
        <v>74.517959982377207</v>
      </c>
      <c r="W21" s="149">
        <f>[2]Original_VA!P21/Original_VA!W21*100</f>
        <v>74.39635408703657</v>
      </c>
      <c r="X21" s="149">
        <f>[2]Original_VA!Q21/Original_VA!X21*100</f>
        <v>76.057524116028645</v>
      </c>
      <c r="Y21" s="149">
        <f>[2]Original_VA!R21/Original_VA!Y21*100</f>
        <v>75.853255477080012</v>
      </c>
      <c r="Z21" s="149">
        <f>[2]Original_VA!S21/Original_VA!Z21*100</f>
        <v>72.654958582420889</v>
      </c>
      <c r="AA21" s="149">
        <f>[2]Original_VA!T21/Original_VA!AA21*100</f>
        <v>74.226069803494639</v>
      </c>
      <c r="AB21" s="149">
        <f>[2]Original_VA!U21/Original_VA!AB21*100</f>
        <v>79.958503039540403</v>
      </c>
      <c r="AC21" s="149">
        <f>[2]Original_VA!V21/Original_VA!AC21*100</f>
        <v>78.678080618513306</v>
      </c>
      <c r="AD21" s="149">
        <f>[2]Original_VA!W21/Original_VA!AD21*100</f>
        <v>80.770574162721999</v>
      </c>
      <c r="AE21" s="74">
        <f>[2]Original_VA!X21/Original_VA!AE21*100</f>
        <v>83.310489768557289</v>
      </c>
      <c r="AF21" s="74">
        <f>[2]Original_VA!Y21/Original_VA!AF21*100</f>
        <v>83.220642991704935</v>
      </c>
      <c r="AG21" s="74">
        <f>[2]Original_VA!Z21/Original_VA!AG21*100</f>
        <v>82.99720483955781</v>
      </c>
      <c r="AH21" s="74">
        <f>[2]Original_VA!AA21/Original_VA!AH21*100</f>
        <v>82.90334949153474</v>
      </c>
      <c r="AI21" s="74">
        <f>[2]Original_VA!AB21/Original_VA!AI21*100</f>
        <v>84.065081769353199</v>
      </c>
      <c r="AJ21" s="74">
        <f>[2]Original_VA!AC21/Original_VA!AJ21*100</f>
        <v>86.525740707426777</v>
      </c>
      <c r="AK21" s="74">
        <f>[2]Original_VA!AD21/Original_VA!AK21*100</f>
        <v>90.748743195048263</v>
      </c>
      <c r="AL21" s="74">
        <f>[2]Original_VA!AE21/Original_VA!AL21*100</f>
        <v>92.648131579887462</v>
      </c>
      <c r="AM21" s="74">
        <f>[2]Original_VA!AF21/Original_VA!AM21*100</f>
        <v>93.970009568578391</v>
      </c>
      <c r="AN21" s="74">
        <f>[2]Original_VA!AG21/Original_VA!AN21*100</f>
        <v>94.218769523912499</v>
      </c>
      <c r="AO21" s="74">
        <f>[2]Original_VA!AH21/Original_VA!AO21*100</f>
        <v>97.17119836775116</v>
      </c>
      <c r="AP21" s="74">
        <f>[2]Original_VA!AI21/Original_VA!AP21*100</f>
        <v>97.909426310936723</v>
      </c>
      <c r="AQ21" s="74">
        <f>[2]Original_VA!AJ21/Original_VA!AQ21*100</f>
        <v>96.679687937836206</v>
      </c>
      <c r="AR21" s="74">
        <f>[2]Original_VA!AK21/Original_VA!AR21*100</f>
        <v>102.51222468537986</v>
      </c>
      <c r="AS21" s="74">
        <f>[2]Original_VA!AL21/Original_VA!AS21*100</f>
        <v>100.98300644168192</v>
      </c>
      <c r="AT21" s="74">
        <f>[2]Original_VA!AM21/Original_VA!AT21*100</f>
        <v>99.902329936887213</v>
      </c>
      <c r="AU21" s="74">
        <f>[2]Original_VA!AN21/Original_VA!AU21*100</f>
        <v>102.05097286475684</v>
      </c>
      <c r="AV21" s="74">
        <f>[2]Original_VA!AO21/Original_VA!AV21*100</f>
        <v>102.53774230895259</v>
      </c>
      <c r="AW21" s="74">
        <f>[2]Original_VA!AP21/Original_VA!AW21*100</f>
        <v>102.00483373630753</v>
      </c>
      <c r="AX21" s="74">
        <f>[2]Original_VA!AQ21/Original_VA!AX21*100</f>
        <v>101.68732219342762</v>
      </c>
      <c r="AY21" s="74">
        <f>[2]Original_VA!AR21/Original_VA!AY21*100</f>
        <v>108.82944630102442</v>
      </c>
      <c r="AZ21" s="74">
        <f>[2]Original_VA!AS21/Original_VA!AZ21*100</f>
        <v>111.670433795703</v>
      </c>
      <c r="BA21" s="74">
        <f>[2]Original_VA!AT21/Original_VA!BA21*100</f>
        <v>109.7210074375645</v>
      </c>
      <c r="BB21" s="74">
        <f>[2]Original_VA!AU21/Original_VA!BB21*100</f>
        <v>114.59701147908368</v>
      </c>
      <c r="BC21" s="74">
        <f>[2]Original_VA!AV21/Original_VA!BC21*100</f>
        <v>122.57715133521032</v>
      </c>
      <c r="BD21" s="74">
        <f>[2]Original_VA!AW21/Original_VA!BD21*100</f>
        <v>124.57495337951632</v>
      </c>
      <c r="BE21" s="74">
        <f>[2]Original_VA!AX21/Original_VA!BE21*100</f>
        <v>116.37129735883471</v>
      </c>
      <c r="BF21" s="74">
        <f>[2]Original_VA!AY21/Original_VA!BF21*100</f>
        <v>115.97642680100309</v>
      </c>
      <c r="BG21" s="74">
        <f>[2]Original_VA!AZ21/Original_VA!BG21*100</f>
        <v>140.56889325619778</v>
      </c>
      <c r="BH21" s="74">
        <f>[2]Original_VA!BA21/Original_VA!BH21*100</f>
        <v>129.52670971805856</v>
      </c>
      <c r="BI21" s="74">
        <f>[2]Original_VA!BB21/Original_VA!BI21*100</f>
        <v>109.81463967352924</v>
      </c>
      <c r="BJ21" s="74">
        <f>[2]Original_VA!BC21/Original_VA!BJ21*100</f>
        <v>103.88542102748033</v>
      </c>
      <c r="BK21" s="74">
        <f>[2]Original_VA!BD21/Original_VA!BK21*100</f>
        <v>105.15372374833127</v>
      </c>
      <c r="BL21" s="74">
        <f>[2]Original_VA!BE21/Original_VA!BL21*100</f>
        <v>100.80854266178463</v>
      </c>
      <c r="BM21" s="74">
        <f>[2]Original_VA!BF21/Original_VA!BM21*100</f>
        <v>81.25415202470127</v>
      </c>
    </row>
    <row r="22" spans="1:65" s="121" customFormat="1" ht="17.100000000000001" customHeight="1" x14ac:dyDescent="0.2">
      <c r="A22" s="91" t="s">
        <v>55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49">
        <f>[2]Original_VA!D22/Original_VA!K22*100</f>
        <v>55.039958088647886</v>
      </c>
      <c r="L22" s="149">
        <f>[2]Original_VA!E22/Original_VA!L22*100</f>
        <v>56.012662510639679</v>
      </c>
      <c r="M22" s="149">
        <f>[2]Original_VA!F22/Original_VA!M22*100</f>
        <v>58.14296898699903</v>
      </c>
      <c r="N22" s="149">
        <f>[2]Original_VA!G22/Original_VA!N22*100</f>
        <v>60.778519784095977</v>
      </c>
      <c r="O22" s="149">
        <f>[2]Original_VA!H22/Original_VA!O22*100</f>
        <v>64.835329220744271</v>
      </c>
      <c r="P22" s="149">
        <f>[2]Original_VA!I22/Original_VA!P22*100</f>
        <v>66.950542206555113</v>
      </c>
      <c r="Q22" s="149">
        <f>[2]Original_VA!J22/Original_VA!Q22*100</f>
        <v>67.958054441208134</v>
      </c>
      <c r="R22" s="149">
        <f>[2]Original_VA!K22/Original_VA!R22*100</f>
        <v>65.381173567983211</v>
      </c>
      <c r="S22" s="149">
        <f>[2]Original_VA!L22/Original_VA!S22*100</f>
        <v>68.827020025312606</v>
      </c>
      <c r="T22" s="149">
        <f>[2]Original_VA!M22/Original_VA!T22*100</f>
        <v>70.526376595053847</v>
      </c>
      <c r="U22" s="149">
        <f>[2]Original_VA!N22/Original_VA!U22*100</f>
        <v>71.27739711123867</v>
      </c>
      <c r="V22" s="149">
        <f>[2]Original_VA!O22/Original_VA!V22*100</f>
        <v>72.364810007655052</v>
      </c>
      <c r="W22" s="149">
        <f>[2]Original_VA!P22/Original_VA!W22*100</f>
        <v>77.272128679655879</v>
      </c>
      <c r="X22" s="149">
        <f>[2]Original_VA!Q22/Original_VA!X22*100</f>
        <v>78.127261198286732</v>
      </c>
      <c r="Y22" s="149">
        <f>[2]Original_VA!R22/Original_VA!Y22*100</f>
        <v>76.695746971655311</v>
      </c>
      <c r="Z22" s="149">
        <f>[2]Original_VA!S22/Original_VA!Z22*100</f>
        <v>77.411469056369825</v>
      </c>
      <c r="AA22" s="149">
        <f>[2]Original_VA!T22/Original_VA!AA22*100</f>
        <v>77.858420362237155</v>
      </c>
      <c r="AB22" s="149">
        <f>[2]Original_VA!U22/Original_VA!AB22*100</f>
        <v>77.921518528743064</v>
      </c>
      <c r="AC22" s="149">
        <f>[2]Original_VA!V22/Original_VA!AC22*100</f>
        <v>83.657335043779639</v>
      </c>
      <c r="AD22" s="149">
        <f>[2]Original_VA!W22/Original_VA!AD22*100</f>
        <v>85.893331444582117</v>
      </c>
      <c r="AE22" s="74">
        <f>[2]Original_VA!X22/Original_VA!AE22*100</f>
        <v>88.445031003378503</v>
      </c>
      <c r="AF22" s="74">
        <f>[2]Original_VA!Y22/Original_VA!AF22*100</f>
        <v>88.524626643104639</v>
      </c>
      <c r="AG22" s="74">
        <f>[2]Original_VA!Z22/Original_VA!AG22*100</f>
        <v>88.876093771592707</v>
      </c>
      <c r="AH22" s="74">
        <f>[2]Original_VA!AA22/Original_VA!AH22*100</f>
        <v>87.913560135105968</v>
      </c>
      <c r="AI22" s="74">
        <f>[2]Original_VA!AB22/Original_VA!AI22*100</f>
        <v>87.659797447364397</v>
      </c>
      <c r="AJ22" s="74">
        <f>[2]Original_VA!AC22/Original_VA!AJ22*100</f>
        <v>87.674082597262014</v>
      </c>
      <c r="AK22" s="74">
        <f>[2]Original_VA!AD22/Original_VA!AK22*100</f>
        <v>88.252234625881215</v>
      </c>
      <c r="AL22" s="74">
        <f>[2]Original_VA!AE22/Original_VA!AL22*100</f>
        <v>88.606869718547628</v>
      </c>
      <c r="AM22" s="74">
        <f>[2]Original_VA!AF22/Original_VA!AM22*100</f>
        <v>92.17170416514027</v>
      </c>
      <c r="AN22" s="74">
        <f>[2]Original_VA!AG22/Original_VA!AN22*100</f>
        <v>93.321202276593411</v>
      </c>
      <c r="AO22" s="74">
        <f>[2]Original_VA!AH22/Original_VA!AO22*100</f>
        <v>93.845241670602334</v>
      </c>
      <c r="AP22" s="74">
        <f>[2]Original_VA!AI22/Original_VA!AP22*100</f>
        <v>92.940452107377553</v>
      </c>
      <c r="AQ22" s="74">
        <f>[2]Original_VA!AJ22/Original_VA!AQ22*100</f>
        <v>96.082759782476415</v>
      </c>
      <c r="AR22" s="74">
        <f>[2]Original_VA!AK22/Original_VA!AR22*100</f>
        <v>98.70180071314725</v>
      </c>
      <c r="AS22" s="74">
        <f>[2]Original_VA!AL22/Original_VA!AS22*100</f>
        <v>101.77927093361987</v>
      </c>
      <c r="AT22" s="74">
        <f>[2]Original_VA!AM22/Original_VA!AT22*100</f>
        <v>103.21771511650941</v>
      </c>
      <c r="AU22" s="74">
        <f>[2]Original_VA!AN22/Original_VA!AU22*100</f>
        <v>103.93918639690378</v>
      </c>
      <c r="AV22" s="74">
        <f>[2]Original_VA!AO22/Original_VA!AV22*100</f>
        <v>103.26703607365508</v>
      </c>
      <c r="AW22" s="74">
        <f>[2]Original_VA!AP22/Original_VA!AW22*100</f>
        <v>102.41993242400574</v>
      </c>
      <c r="AX22" s="74">
        <f>[2]Original_VA!AQ22/Original_VA!AX22*100</f>
        <v>103.26916826586434</v>
      </c>
      <c r="AY22" s="74">
        <f>[2]Original_VA!AR22/Original_VA!AY22*100</f>
        <v>105.80255373168031</v>
      </c>
      <c r="AZ22" s="74">
        <f>[2]Original_VA!AS22/Original_VA!AZ22*100</f>
        <v>106.08218655842425</v>
      </c>
      <c r="BA22" s="74">
        <f>[2]Original_VA!AT22/Original_VA!BA22*100</f>
        <v>107.13695087623283</v>
      </c>
      <c r="BB22" s="74">
        <f>[2]Original_VA!AU22/Original_VA!BB22*100</f>
        <v>109.68468124954795</v>
      </c>
      <c r="BC22" s="74">
        <f>[2]Original_VA!AV22/Original_VA!BC22*100</f>
        <v>112.19437804819425</v>
      </c>
      <c r="BD22" s="74">
        <f>[2]Original_VA!AW22/Original_VA!BD22*100</f>
        <v>112.88322535954643</v>
      </c>
      <c r="BE22" s="74">
        <f>[2]Original_VA!AX22/Original_VA!BE22*100</f>
        <v>112.68225879972407</v>
      </c>
      <c r="BF22" s="74">
        <f>[2]Original_VA!AY22/Original_VA!BF22*100</f>
        <v>106.24898427379416</v>
      </c>
      <c r="BG22" s="74">
        <f>[2]Original_VA!AZ22/Original_VA!BG22*100</f>
        <v>109.8149360688498</v>
      </c>
      <c r="BH22" s="74">
        <f>[2]Original_VA!BA22/Original_VA!BH22*100</f>
        <v>108.71930985698475</v>
      </c>
      <c r="BI22" s="74">
        <f>[2]Original_VA!BB22/Original_VA!BI22*100</f>
        <v>109.1078139189718</v>
      </c>
      <c r="BJ22" s="74">
        <f>[2]Original_VA!BC22/Original_VA!BJ22*100</f>
        <v>109.52272924104922</v>
      </c>
      <c r="BK22" s="74">
        <f>[2]Original_VA!BD22/Original_VA!BK22*100</f>
        <v>107.49738308770891</v>
      </c>
      <c r="BL22" s="74">
        <f>[2]Original_VA!BE22/Original_VA!BL22*100</f>
        <v>108.33561006638834</v>
      </c>
      <c r="BM22" s="74">
        <f>[2]Original_VA!BF22/Original_VA!BM22*100</f>
        <v>103.54317025164225</v>
      </c>
    </row>
    <row r="23" spans="1:65" s="121" customFormat="1" ht="17.100000000000001" customHeight="1" x14ac:dyDescent="0.2">
      <c r="A23" s="91" t="s">
        <v>54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49" t="e">
        <f>[2]Original_VA!D23/Original_VA!K23*100</f>
        <v>#DIV/0!</v>
      </c>
      <c r="L23" s="149" t="e">
        <f>[2]Original_VA!E23/Original_VA!L23*100</f>
        <v>#DIV/0!</v>
      </c>
      <c r="M23" s="149" t="e">
        <f>[2]Original_VA!F23/Original_VA!M23*100</f>
        <v>#DIV/0!</v>
      </c>
      <c r="N23" s="149" t="e">
        <f>[2]Original_VA!G23/Original_VA!N23*100</f>
        <v>#DIV/0!</v>
      </c>
      <c r="O23" s="149">
        <f>[2]Original_VA!H23/Original_VA!O23*100</f>
        <v>57.091874726778947</v>
      </c>
      <c r="P23" s="149">
        <f>[2]Original_VA!I23/Original_VA!P23*100</f>
        <v>57.620190630197285</v>
      </c>
      <c r="Q23" s="149">
        <f>[2]Original_VA!J23/Original_VA!Q23*100</f>
        <v>58.74273901820586</v>
      </c>
      <c r="R23" s="149">
        <f>[2]Original_VA!K23/Original_VA!R23*100</f>
        <v>60.23118263344309</v>
      </c>
      <c r="S23" s="149">
        <f>[2]Original_VA!L23/Original_VA!S23*100</f>
        <v>66.134655201193866</v>
      </c>
      <c r="T23" s="149">
        <f>[2]Original_VA!M23/Original_VA!T23*100</f>
        <v>70.575415449518559</v>
      </c>
      <c r="U23" s="149">
        <f>[2]Original_VA!N23/Original_VA!U23*100</f>
        <v>73.046044114400559</v>
      </c>
      <c r="V23" s="149">
        <f>[2]Original_VA!O23/Original_VA!V23*100</f>
        <v>73.62568849350879</v>
      </c>
      <c r="W23" s="149">
        <f>[2]Original_VA!P23/Original_VA!W23*100</f>
        <v>81.959662084705826</v>
      </c>
      <c r="X23" s="149">
        <f>[2]Original_VA!Q23/Original_VA!X23*100</f>
        <v>84.977889832893041</v>
      </c>
      <c r="Y23" s="149">
        <f>[2]Original_VA!R23/Original_VA!Y23*100</f>
        <v>84.125683094789821</v>
      </c>
      <c r="Z23" s="149">
        <f>[2]Original_VA!S23/Original_VA!Z23*100</f>
        <v>84.668907780199163</v>
      </c>
      <c r="AA23" s="149">
        <f>[2]Original_VA!T23/Original_VA!AA23*100</f>
        <v>90.169648778940285</v>
      </c>
      <c r="AB23" s="149">
        <f>[2]Original_VA!U23/Original_VA!AB23*100</f>
        <v>95.687929107798425</v>
      </c>
      <c r="AC23" s="149">
        <f>[2]Original_VA!V23/Original_VA!AC23*100</f>
        <v>101.72481309367845</v>
      </c>
      <c r="AD23" s="149">
        <f>[2]Original_VA!W23/Original_VA!AD23*100</f>
        <v>107.709328817743</v>
      </c>
      <c r="AE23" s="74">
        <f>[2]Original_VA!X23/Original_VA!AE23*100</f>
        <v>112.21723230853119</v>
      </c>
      <c r="AF23" s="74">
        <f>[2]Original_VA!Y23/Original_VA!AF23*100</f>
        <v>115.51324926645756</v>
      </c>
      <c r="AG23" s="74">
        <f>[2]Original_VA!Z23/Original_VA!AG23*100</f>
        <v>113.85507035090123</v>
      </c>
      <c r="AH23" s="74">
        <f>[2]Original_VA!AA23/Original_VA!AH23*100</f>
        <v>112.05703649922891</v>
      </c>
      <c r="AI23" s="74">
        <f>[2]Original_VA!AB23/Original_VA!AI23*100</f>
        <v>109.74233431448101</v>
      </c>
      <c r="AJ23" s="74">
        <f>[2]Original_VA!AC23/Original_VA!AJ23*100</f>
        <v>108.51619012360393</v>
      </c>
      <c r="AK23" s="74">
        <f>[2]Original_VA!AD23/Original_VA!AK23*100</f>
        <v>112.07582210384494</v>
      </c>
      <c r="AL23" s="74">
        <f>[2]Original_VA!AE23/Original_VA!AL23*100</f>
        <v>115.50140152887604</v>
      </c>
      <c r="AM23" s="74">
        <f>[2]Original_VA!AF23/Original_VA!AM23*100</f>
        <v>124.3883195205633</v>
      </c>
      <c r="AN23" s="74">
        <f>[2]Original_VA!AG23/Original_VA!AN23*100</f>
        <v>129.65704150719094</v>
      </c>
      <c r="AO23" s="74">
        <f>[2]Original_VA!AH23/Original_VA!AO23*100</f>
        <v>130.24732930649532</v>
      </c>
      <c r="AP23" s="74">
        <f>[2]Original_VA!AI23/Original_VA!AP23*100</f>
        <v>124.59774270334077</v>
      </c>
      <c r="AQ23" s="74">
        <f>[2]Original_VA!AJ23/Original_VA!AQ23*100</f>
        <v>113.53486846328687</v>
      </c>
      <c r="AR23" s="74">
        <f>[2]Original_VA!AK23/Original_VA!AR23*100</f>
        <v>103.4709163475523</v>
      </c>
      <c r="AS23" s="74">
        <f>[2]Original_VA!AL23/Original_VA!AS23*100</f>
        <v>96.400392130935259</v>
      </c>
      <c r="AT23" s="74">
        <f>[2]Original_VA!AM23/Original_VA!AT23*100</f>
        <v>87.837912638110154</v>
      </c>
      <c r="AU23" s="74">
        <f>[2]Original_VA!AN23/Original_VA!AU23*100</f>
        <v>81.404548478117064</v>
      </c>
      <c r="AV23" s="74">
        <f>[2]Original_VA!AO23/Original_VA!AV23*100</f>
        <v>79.733079162518749</v>
      </c>
      <c r="AW23" s="74">
        <f>[2]Original_VA!AP23/Original_VA!AW23*100</f>
        <v>82.135915772653391</v>
      </c>
      <c r="AX23" s="74">
        <f>[2]Original_VA!AQ23/Original_VA!AX23*100</f>
        <v>91.141358025095258</v>
      </c>
      <c r="AY23" s="74">
        <f>[2]Original_VA!AR23/Original_VA!AY23*100</f>
        <v>102.57678694516824</v>
      </c>
      <c r="AZ23" s="74">
        <f>[2]Original_VA!AS23/Original_VA!AZ23*100</f>
        <v>111.05594741423026</v>
      </c>
      <c r="BA23" s="74">
        <f>[2]Original_VA!AT23/Original_VA!BA23*100</f>
        <v>112.90511945767321</v>
      </c>
      <c r="BB23" s="74">
        <f>[2]Original_VA!AU23/Original_VA!BB23*100</f>
        <v>111.4577083258814</v>
      </c>
      <c r="BC23" s="74">
        <f>[2]Original_VA!AV23/Original_VA!BC23*100</f>
        <v>101.91746249899242</v>
      </c>
      <c r="BD23" s="74">
        <f>[2]Original_VA!AW23/Original_VA!BD23*100</f>
        <v>98.131163156733876</v>
      </c>
      <c r="BE23" s="74">
        <f>[2]Original_VA!AX23/Original_VA!BE23*100</f>
        <v>94.823617752844896</v>
      </c>
      <c r="BF23" s="74">
        <f>[2]Original_VA!AY23/Original_VA!BF23*100</f>
        <v>94.555525948953473</v>
      </c>
      <c r="BG23" s="74">
        <f>[2]Original_VA!AZ23/Original_VA!BG23*100</f>
        <v>91.187315997920948</v>
      </c>
      <c r="BH23" s="74">
        <f>[2]Original_VA!BA23/Original_VA!BH23*100</f>
        <v>90.617155837258395</v>
      </c>
      <c r="BI23" s="74">
        <f>[2]Original_VA!BB23/Original_VA!BI23*100</f>
        <v>91.927025124793872</v>
      </c>
      <c r="BJ23" s="74">
        <f>[2]Original_VA!BC23/Original_VA!BJ23*100</f>
        <v>91.799925198363979</v>
      </c>
      <c r="BK23" s="74">
        <f>[2]Original_VA!BD23/Original_VA!BK23*100</f>
        <v>90.563232084332839</v>
      </c>
      <c r="BL23" s="74">
        <f>[2]Original_VA!BE23/Original_VA!BL23*100</f>
        <v>93.392824575464246</v>
      </c>
      <c r="BM23" s="74">
        <f>[2]Original_VA!BF23/Original_VA!BM23*100</f>
        <v>96.442841312997729</v>
      </c>
    </row>
    <row r="24" spans="1:65" s="121" customFormat="1" ht="17.100000000000001" customHeight="1" x14ac:dyDescent="0.2">
      <c r="A24" s="91" t="s">
        <v>72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49">
        <f>[2]Original_VA!D24/Original_VA!K24*100</f>
        <v>50.386511635125466</v>
      </c>
      <c r="L24" s="149">
        <f>[2]Original_VA!E24/Original_VA!L24*100</f>
        <v>50.735231754844342</v>
      </c>
      <c r="M24" s="149">
        <f>[2]Original_VA!F24/Original_VA!M24*100</f>
        <v>52.525290928279844</v>
      </c>
      <c r="N24" s="149">
        <f>[2]Original_VA!G24/Original_VA!N24*100</f>
        <v>52.463579538632345</v>
      </c>
      <c r="O24" s="149">
        <f>[2]Original_VA!H24/Original_VA!O24*100</f>
        <v>51.353885803096091</v>
      </c>
      <c r="P24" s="149">
        <f>[2]Original_VA!I24/Original_VA!P24*100</f>
        <v>52.155764916462275</v>
      </c>
      <c r="Q24" s="149">
        <f>[2]Original_VA!J24/Original_VA!Q24*100</f>
        <v>51.316437337862666</v>
      </c>
      <c r="R24" s="149">
        <f>[2]Original_VA!K24/Original_VA!R24*100</f>
        <v>52.955671534332403</v>
      </c>
      <c r="S24" s="149">
        <f>[2]Original_VA!L24/Original_VA!S24*100</f>
        <v>56.853683514154781</v>
      </c>
      <c r="T24" s="149">
        <f>[2]Original_VA!M24/Original_VA!T24*100</f>
        <v>59.897332092175901</v>
      </c>
      <c r="U24" s="149">
        <f>[2]Original_VA!N24/Original_VA!U24*100</f>
        <v>61.820884798394339</v>
      </c>
      <c r="V24" s="149">
        <f>[2]Original_VA!O24/Original_VA!V24*100</f>
        <v>62.811511928094319</v>
      </c>
      <c r="W24" s="149">
        <f>[2]Original_VA!P24/Original_VA!W24*100</f>
        <v>60.937285295145948</v>
      </c>
      <c r="X24" s="149">
        <f>[2]Original_VA!Q24/Original_VA!X24*100</f>
        <v>59.320807279135465</v>
      </c>
      <c r="Y24" s="149">
        <f>[2]Original_VA!R24/Original_VA!Y24*100</f>
        <v>58.635758585671695</v>
      </c>
      <c r="Z24" s="149">
        <f>[2]Original_VA!S24/Original_VA!Z24*100</f>
        <v>59.4368141232436</v>
      </c>
      <c r="AA24" s="149">
        <f>[2]Original_VA!T24/Original_VA!AA24*100</f>
        <v>59.479737686976172</v>
      </c>
      <c r="AB24" s="149">
        <f>[2]Original_VA!U24/Original_VA!AB24*100</f>
        <v>62.531032380413677</v>
      </c>
      <c r="AC24" s="149">
        <f>[2]Original_VA!V24/Original_VA!AC24*100</f>
        <v>66.200110430905781</v>
      </c>
      <c r="AD24" s="149">
        <f>[2]Original_VA!W24/Original_VA!AD24*100</f>
        <v>69.494196254464228</v>
      </c>
      <c r="AE24" s="74">
        <f>[2]Original_VA!X24/Original_VA!AE24*100</f>
        <v>73.002205107321004</v>
      </c>
      <c r="AF24" s="74">
        <f>[2]Original_VA!Y24/Original_VA!AF24*100</f>
        <v>76.603572691575437</v>
      </c>
      <c r="AG24" s="74">
        <f>[2]Original_VA!Z24/Original_VA!AG24*100</f>
        <v>75.738127307606149</v>
      </c>
      <c r="AH24" s="74">
        <f>[2]Original_VA!AA24/Original_VA!AH24*100</f>
        <v>77.979989479714135</v>
      </c>
      <c r="AI24" s="74">
        <f>[2]Original_VA!AB24/Original_VA!AI24*100</f>
        <v>80.622281559131551</v>
      </c>
      <c r="AJ24" s="74">
        <f>[2]Original_VA!AC24/Original_VA!AJ24*100</f>
        <v>84.210607259671889</v>
      </c>
      <c r="AK24" s="74">
        <f>[2]Original_VA!AD24/Original_VA!AK24*100</f>
        <v>85.514643631204095</v>
      </c>
      <c r="AL24" s="74">
        <f>[2]Original_VA!AE24/Original_VA!AL24*100</f>
        <v>86.229458176498895</v>
      </c>
      <c r="AM24" s="74">
        <f>[2]Original_VA!AF24/Original_VA!AM24*100</f>
        <v>87.896929680663334</v>
      </c>
      <c r="AN24" s="74">
        <f>[2]Original_VA!AG24/Original_VA!AN24*100</f>
        <v>91.730096423553292</v>
      </c>
      <c r="AO24" s="74">
        <f>[2]Original_VA!AH24/Original_VA!AO24*100</f>
        <v>94.033355893406068</v>
      </c>
      <c r="AP24" s="74">
        <f>[2]Original_VA!AI24/Original_VA!AP24*100</f>
        <v>95.749255875554468</v>
      </c>
      <c r="AQ24" s="74">
        <f>[2]Original_VA!AJ24/Original_VA!AQ24*100</f>
        <v>97.807215606950706</v>
      </c>
      <c r="AR24" s="74">
        <f>[2]Original_VA!AK24/Original_VA!AR24*100</f>
        <v>98.324015301401658</v>
      </c>
      <c r="AS24" s="74">
        <f>[2]Original_VA!AL24/Original_VA!AS24*100</f>
        <v>100.7872412035055</v>
      </c>
      <c r="AT24" s="74">
        <f>[2]Original_VA!AM24/Original_VA!AT24*100</f>
        <v>102.89563609222785</v>
      </c>
      <c r="AU24" s="74">
        <f>[2]Original_VA!AN24/Original_VA!AU24*100</f>
        <v>103.60153699842154</v>
      </c>
      <c r="AV24" s="74">
        <f>[2]Original_VA!AO24/Original_VA!AV24*100</f>
        <v>105.38639011363043</v>
      </c>
      <c r="AW24" s="74">
        <f>[2]Original_VA!AP24/Original_VA!AW24*100</f>
        <v>104.63282441699747</v>
      </c>
      <c r="AX24" s="74">
        <f>[2]Original_VA!AQ24/Original_VA!AX24*100</f>
        <v>103.85699031778401</v>
      </c>
      <c r="AY24" s="74">
        <f>[2]Original_VA!AR24/Original_VA!AY24*100</f>
        <v>100.24729917431516</v>
      </c>
      <c r="AZ24" s="74">
        <f>[2]Original_VA!AS24/Original_VA!AZ24*100</f>
        <v>102.96117432138345</v>
      </c>
      <c r="BA24" s="74">
        <f>[2]Original_VA!AT24/Original_VA!BA24*100</f>
        <v>105.28217482968473</v>
      </c>
      <c r="BB24" s="74">
        <f>[2]Original_VA!AU24/Original_VA!BB24*100</f>
        <v>114.49490826301711</v>
      </c>
      <c r="BC24" s="74">
        <f>[2]Original_VA!AV24/Original_VA!BC24*100</f>
        <v>117.11230702693587</v>
      </c>
      <c r="BD24" s="74">
        <f>[2]Original_VA!AW24/Original_VA!BD24*100</f>
        <v>115.00539119990665</v>
      </c>
      <c r="BE24" s="74">
        <f>[2]Original_VA!AX24/Original_VA!BE24*100</f>
        <v>104.67238577920624</v>
      </c>
      <c r="BF24" s="74">
        <f>[2]Original_VA!AY24/Original_VA!BF24*100</f>
        <v>87.314329877258345</v>
      </c>
      <c r="BG24" s="74">
        <f>[2]Original_VA!AZ24/Original_VA!BG24*100</f>
        <v>117.93530959261589</v>
      </c>
      <c r="BH24" s="74">
        <f>[2]Original_VA!BA24/Original_VA!BH24*100</f>
        <v>106.0338866452424</v>
      </c>
      <c r="BI24" s="74">
        <f>[2]Original_VA!BB24/Original_VA!BI24*100</f>
        <v>103.63113004876512</v>
      </c>
      <c r="BJ24" s="74">
        <f>[2]Original_VA!BC24/Original_VA!BJ24*100</f>
        <v>97.508792688299096</v>
      </c>
      <c r="BK24" s="74">
        <f>[2]Original_VA!BD24/Original_VA!BK24*100</f>
        <v>120.06977394489775</v>
      </c>
      <c r="BL24" s="74">
        <f>[2]Original_VA!BE24/Original_VA!BL24*100</f>
        <v>114.79971825614041</v>
      </c>
      <c r="BM24" s="74">
        <f>[2]Original_VA!BF24/Original_VA!BM24*100</f>
        <v>112.7599355717656</v>
      </c>
    </row>
    <row r="25" spans="1:65" s="121" customFormat="1" ht="17.100000000000001" customHeight="1" x14ac:dyDescent="0.2">
      <c r="A25" s="91" t="s">
        <v>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49">
        <f>[2]Original_VA!D25/Original_VA!K25*100</f>
        <v>66.83389449689858</v>
      </c>
      <c r="L25" s="149">
        <f>[2]Original_VA!E25/Original_VA!L25*100</f>
        <v>66.318291275562018</v>
      </c>
      <c r="M25" s="149">
        <f>[2]Original_VA!F25/Original_VA!M25*100</f>
        <v>69.558978134837503</v>
      </c>
      <c r="N25" s="149">
        <f>[2]Original_VA!G25/Original_VA!N25*100</f>
        <v>69.023538813774124</v>
      </c>
      <c r="O25" s="149">
        <f>[2]Original_VA!H25/Original_VA!O25*100</f>
        <v>70.561972897100759</v>
      </c>
      <c r="P25" s="149">
        <f>[2]Original_VA!I25/Original_VA!P25*100</f>
        <v>70.173936668132285</v>
      </c>
      <c r="Q25" s="149">
        <f>[2]Original_VA!J25/Original_VA!Q25*100</f>
        <v>71.917747697387227</v>
      </c>
      <c r="R25" s="149">
        <f>[2]Original_VA!K25/Original_VA!R25*100</f>
        <v>71.802512666597707</v>
      </c>
      <c r="S25" s="149">
        <f>[2]Original_VA!L25/Original_VA!S25*100</f>
        <v>71.331860239291117</v>
      </c>
      <c r="T25" s="149">
        <f>[2]Original_VA!M25/Original_VA!T25*100</f>
        <v>72.652735946149136</v>
      </c>
      <c r="U25" s="149">
        <f>[2]Original_VA!N25/Original_VA!U25*100</f>
        <v>72.531501796190895</v>
      </c>
      <c r="V25" s="149">
        <f>[2]Original_VA!O25/Original_VA!V25*100</f>
        <v>76.566309816462407</v>
      </c>
      <c r="W25" s="149">
        <f>[2]Original_VA!P25/Original_VA!W25*100</f>
        <v>76.358089605156209</v>
      </c>
      <c r="X25" s="149">
        <f>[2]Original_VA!Q25/Original_VA!X25*100</f>
        <v>76.8485433981309</v>
      </c>
      <c r="Y25" s="149">
        <f>[2]Original_VA!R25/Original_VA!Y25*100</f>
        <v>76.763986277938741</v>
      </c>
      <c r="Z25" s="149">
        <f>[2]Original_VA!S25/Original_VA!Z25*100</f>
        <v>75.984219538855569</v>
      </c>
      <c r="AA25" s="149">
        <f>[2]Original_VA!T25/Original_VA!AA25*100</f>
        <v>76.646528182401781</v>
      </c>
      <c r="AB25" s="149">
        <f>[2]Original_VA!U25/Original_VA!AB25*100</f>
        <v>80.028526798880378</v>
      </c>
      <c r="AC25" s="149">
        <f>[2]Original_VA!V25/Original_VA!AC25*100</f>
        <v>81.482697695910744</v>
      </c>
      <c r="AD25" s="149">
        <f>[2]Original_VA!W25/Original_VA!AD25*100</f>
        <v>82.320082388031295</v>
      </c>
      <c r="AE25" s="74">
        <f>[2]Original_VA!X25/Original_VA!AE25*100</f>
        <v>82.907309073487895</v>
      </c>
      <c r="AF25" s="74">
        <f>[2]Original_VA!Y25/Original_VA!AF25*100</f>
        <v>84.052886617564255</v>
      </c>
      <c r="AG25" s="74">
        <f>[2]Original_VA!Z25/Original_VA!AG25*100</f>
        <v>86.140961835004177</v>
      </c>
      <c r="AH25" s="74">
        <f>[2]Original_VA!AA25/Original_VA!AH25*100</f>
        <v>87.430834848891053</v>
      </c>
      <c r="AI25" s="74">
        <f>[2]Original_VA!AB25/Original_VA!AI25*100</f>
        <v>88.567622508499113</v>
      </c>
      <c r="AJ25" s="74">
        <f>[2]Original_VA!AC25/Original_VA!AJ25*100</f>
        <v>89.718595860067794</v>
      </c>
      <c r="AK25" s="74">
        <f>[2]Original_VA!AD25/Original_VA!AK25*100</f>
        <v>91.938418123701979</v>
      </c>
      <c r="AL25" s="74">
        <f>[2]Original_VA!AE25/Original_VA!AL25*100</f>
        <v>92.419169670316421</v>
      </c>
      <c r="AM25" s="74">
        <f>[2]Original_VA!AF25/Original_VA!AM25*100</f>
        <v>93.926757916560987</v>
      </c>
      <c r="AN25" s="74">
        <f>[2]Original_VA!AG25/Original_VA!AN25*100</f>
        <v>96.034357518270468</v>
      </c>
      <c r="AO25" s="74">
        <f>[2]Original_VA!AH25/Original_VA!AO25*100</f>
        <v>97.138418029967895</v>
      </c>
      <c r="AP25" s="74">
        <f>[2]Original_VA!AI25/Original_VA!AP25*100</f>
        <v>97.780834059967304</v>
      </c>
      <c r="AQ25" s="74">
        <f>[2]Original_VA!AJ25/Original_VA!AQ25*100</f>
        <v>98.747479164030068</v>
      </c>
      <c r="AR25" s="74">
        <f>[2]Original_VA!AK25/Original_VA!AR25*100</f>
        <v>99.978803870024208</v>
      </c>
      <c r="AS25" s="74">
        <f>[2]Original_VA!AL25/Original_VA!AS25*100</f>
        <v>100.61315992249946</v>
      </c>
      <c r="AT25" s="74">
        <f>[2]Original_VA!AM25/Original_VA!AT25*100</f>
        <v>100.60924852220316</v>
      </c>
      <c r="AU25" s="74">
        <f>[2]Original_VA!AN25/Original_VA!AU25*100</f>
        <v>101.55396961004637</v>
      </c>
      <c r="AV25" s="74">
        <f>[2]Original_VA!AO25/Original_VA!AV25*100</f>
        <v>101.52542020333652</v>
      </c>
      <c r="AW25" s="74">
        <f>[2]Original_VA!AP25/Original_VA!AW25*100</f>
        <v>102.44669988362365</v>
      </c>
      <c r="AX25" s="74">
        <f>[2]Original_VA!AQ25/Original_VA!AX25*100</f>
        <v>102.82402726014719</v>
      </c>
      <c r="AY25" s="74">
        <f>[2]Original_VA!AR25/Original_VA!AY25*100</f>
        <v>102.45248667092508</v>
      </c>
      <c r="AZ25" s="74">
        <f>[2]Original_VA!AS25/Original_VA!AZ25*100</f>
        <v>102.8780007204051</v>
      </c>
      <c r="BA25" s="74">
        <f>[2]Original_VA!AT25/Original_VA!BA25*100</f>
        <v>103.7247510699894</v>
      </c>
      <c r="BB25" s="74">
        <f>[2]Original_VA!AU25/Original_VA!BB25*100</f>
        <v>105.13207695502575</v>
      </c>
      <c r="BC25" s="74">
        <f>[2]Original_VA!AV25/Original_VA!BC25*100</f>
        <v>105.12873316736118</v>
      </c>
      <c r="BD25" s="74">
        <f>[2]Original_VA!AW25/Original_VA!BD25*100</f>
        <v>106.1142764903374</v>
      </c>
      <c r="BE25" s="74">
        <f>[2]Original_VA!AX25/Original_VA!BE25*100</f>
        <v>105.85408280922164</v>
      </c>
      <c r="BF25" s="74">
        <f>[2]Original_VA!AY25/Original_VA!BF25*100</f>
        <v>106.03717428874818</v>
      </c>
      <c r="BG25" s="74">
        <f>[2]Original_VA!AZ25/Original_VA!BG25*100</f>
        <v>105.80769670613125</v>
      </c>
      <c r="BH25" s="74">
        <f>[2]Original_VA!BA25/Original_VA!BH25*100</f>
        <v>105.91590960274755</v>
      </c>
      <c r="BI25" s="74">
        <f>[2]Original_VA!BB25/Original_VA!BI25*100</f>
        <v>106.09911000524544</v>
      </c>
      <c r="BJ25" s="74">
        <f>[2]Original_VA!BC25/Original_VA!BJ25*100</f>
        <v>106.24224696325246</v>
      </c>
      <c r="BK25" s="74">
        <f>[2]Original_VA!BD25/Original_VA!BK25*100</f>
        <v>106.49007409514925</v>
      </c>
      <c r="BL25" s="74">
        <f>[2]Original_VA!BE25/Original_VA!BL25*100</f>
        <v>106.75281111125148</v>
      </c>
      <c r="BM25" s="74">
        <f>[2]Original_VA!BF25/Original_VA!BM25*100</f>
        <v>107.20048073042206</v>
      </c>
    </row>
    <row r="26" spans="1:65" s="121" customFormat="1" ht="17.100000000000001" customHeight="1" x14ac:dyDescent="0.2">
      <c r="A26" s="91" t="s">
        <v>56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49" t="e">
        <f>[2]Original_VA!D26/Original_VA!K26*100</f>
        <v>#DIV/0!</v>
      </c>
      <c r="L26" s="149" t="e">
        <f>[2]Original_VA!E26/Original_VA!L26*100</f>
        <v>#DIV/0!</v>
      </c>
      <c r="M26" s="149" t="e">
        <f>[2]Original_VA!F26/Original_VA!M26*100</f>
        <v>#DIV/0!</v>
      </c>
      <c r="N26" s="149" t="e">
        <f>[2]Original_VA!G26/Original_VA!N26*100</f>
        <v>#DIV/0!</v>
      </c>
      <c r="O26" s="149">
        <f>[2]Original_VA!H26/Original_VA!O26*100</f>
        <v>81.736010854313193</v>
      </c>
      <c r="P26" s="149">
        <f>[2]Original_VA!I26/Original_VA!P26*100</f>
        <v>83.078022587523918</v>
      </c>
      <c r="Q26" s="149">
        <f>[2]Original_VA!J26/Original_VA!Q26*100</f>
        <v>90.893830171158498</v>
      </c>
      <c r="R26" s="149">
        <f>[2]Original_VA!K26/Original_VA!R26*100</f>
        <v>92.788497430924778</v>
      </c>
      <c r="S26" s="149">
        <f>[2]Original_VA!L26/Original_VA!S26*100</f>
        <v>101.87500678595207</v>
      </c>
      <c r="T26" s="149">
        <f>[2]Original_VA!M26/Original_VA!T26*100</f>
        <v>108.47465795023119</v>
      </c>
      <c r="U26" s="149">
        <f>[2]Original_VA!N26/Original_VA!U26*100</f>
        <v>111.48159145366854</v>
      </c>
      <c r="V26" s="149">
        <f>[2]Original_VA!O26/Original_VA!V26*100</f>
        <v>112.43554197080721</v>
      </c>
      <c r="W26" s="149">
        <f>[2]Original_VA!P26/Original_VA!W26*100</f>
        <v>112.69578297482454</v>
      </c>
      <c r="X26" s="149">
        <f>[2]Original_VA!Q26/Original_VA!X26*100</f>
        <v>103.90675817851907</v>
      </c>
      <c r="Y26" s="149">
        <f>[2]Original_VA!R26/Original_VA!Y26*100</f>
        <v>93.448913956208685</v>
      </c>
      <c r="Z26" s="149">
        <f>[2]Original_VA!S26/Original_VA!Z26*100</f>
        <v>90.936143833973944</v>
      </c>
      <c r="AA26" s="149">
        <f>[2]Original_VA!T26/Original_VA!AA26*100</f>
        <v>96.074918167464617</v>
      </c>
      <c r="AB26" s="149">
        <f>[2]Original_VA!U26/Original_VA!AB26*100</f>
        <v>99.37169961854606</v>
      </c>
      <c r="AC26" s="149">
        <f>[2]Original_VA!V26/Original_VA!AC26*100</f>
        <v>101.4520122232061</v>
      </c>
      <c r="AD26" s="149">
        <f>[2]Original_VA!W26/Original_VA!AD26*100</f>
        <v>103.2284325611722</v>
      </c>
      <c r="AE26" s="74">
        <f>[2]Original_VA!X26/Original_VA!AE26*100</f>
        <v>102.10589464081907</v>
      </c>
      <c r="AF26" s="74">
        <f>[2]Original_VA!Y26/Original_VA!AF26*100</f>
        <v>102.45806950195737</v>
      </c>
      <c r="AG26" s="74">
        <f>[2]Original_VA!Z26/Original_VA!AG26*100</f>
        <v>99.939983653019311</v>
      </c>
      <c r="AH26" s="74">
        <f>[2]Original_VA!AA26/Original_VA!AH26*100</f>
        <v>98.58945897721253</v>
      </c>
      <c r="AI26" s="74">
        <f>[2]Original_VA!AB26/Original_VA!AI26*100</f>
        <v>97.373642809467668</v>
      </c>
      <c r="AJ26" s="74">
        <f>[2]Original_VA!AC26/Original_VA!AJ26*100</f>
        <v>94.92115187225582</v>
      </c>
      <c r="AK26" s="74">
        <f>[2]Original_VA!AD26/Original_VA!AK26*100</f>
        <v>94.723553530459938</v>
      </c>
      <c r="AL26" s="74">
        <f>[2]Original_VA!AE26/Original_VA!AL26*100</f>
        <v>92.885016044797709</v>
      </c>
      <c r="AM26" s="74">
        <f>[2]Original_VA!AF26/Original_VA!AM26*100</f>
        <v>92.429472801106627</v>
      </c>
      <c r="AN26" s="74">
        <f>[2]Original_VA!AG26/Original_VA!AN26*100</f>
        <v>95.006590395184404</v>
      </c>
      <c r="AO26" s="74">
        <f>[2]Original_VA!AH26/Original_VA!AO26*100</f>
        <v>95.673969199799259</v>
      </c>
      <c r="AP26" s="74">
        <f>[2]Original_VA!AI26/Original_VA!AP26*100</f>
        <v>96.057160801612213</v>
      </c>
      <c r="AQ26" s="74">
        <f>[2]Original_VA!AJ26/Original_VA!AQ26*100</f>
        <v>97.494802527008915</v>
      </c>
      <c r="AR26" s="74">
        <f>[2]Original_VA!AK26/Original_VA!AR26*100</f>
        <v>99.087133248370009</v>
      </c>
      <c r="AS26" s="74">
        <f>[2]Original_VA!AL26/Original_VA!AS26*100</f>
        <v>101.70840468964755</v>
      </c>
      <c r="AT26" s="74">
        <f>[2]Original_VA!AM26/Original_VA!AT26*100</f>
        <v>102.78886258142307</v>
      </c>
      <c r="AU26" s="74">
        <f>[2]Original_VA!AN26/Original_VA!AU26*100</f>
        <v>103.34090962330077</v>
      </c>
      <c r="AV26" s="74">
        <f>[2]Original_VA!AO26/Original_VA!AV26*100</f>
        <v>103.18234298891902</v>
      </c>
      <c r="AW26" s="74">
        <f>[2]Original_VA!AP26/Original_VA!AW26*100</f>
        <v>103.24248882880337</v>
      </c>
      <c r="AX26" s="74">
        <f>[2]Original_VA!AQ26/Original_VA!AX26*100</f>
        <v>104.73708522542307</v>
      </c>
      <c r="AY26" s="74">
        <f>[2]Original_VA!AR26/Original_VA!AY26*100</f>
        <v>102.2854477984888</v>
      </c>
      <c r="AZ26" s="74">
        <f>[2]Original_VA!AS26/Original_VA!AZ26*100</f>
        <v>102.37326875212609</v>
      </c>
      <c r="BA26" s="74">
        <f>[2]Original_VA!AT26/Original_VA!BA26*100</f>
        <v>102.3501625544871</v>
      </c>
      <c r="BB26" s="74">
        <f>[2]Original_VA!AU26/Original_VA!BB26*100</f>
        <v>104.82501851573043</v>
      </c>
      <c r="BC26" s="74">
        <f>[2]Original_VA!AV26/Original_VA!BC26*100</f>
        <v>104.95287006607825</v>
      </c>
      <c r="BD26" s="74">
        <f>[2]Original_VA!AW26/Original_VA!BD26*100</f>
        <v>105.68370372672507</v>
      </c>
      <c r="BE26" s="74">
        <f>[2]Original_VA!AX26/Original_VA!BE26*100</f>
        <v>105.71386025340689</v>
      </c>
      <c r="BF26" s="74">
        <f>[2]Original_VA!AY26/Original_VA!BF26*100</f>
        <v>107.4148864900267</v>
      </c>
      <c r="BG26" s="74">
        <f>[2]Original_VA!AZ26/Original_VA!BG26*100</f>
        <v>105.68586591421072</v>
      </c>
      <c r="BH26" s="74">
        <f>[2]Original_VA!BA26/Original_VA!BH26*100</f>
        <v>105.13276744524514</v>
      </c>
      <c r="BI26" s="74">
        <f>[2]Original_VA!BB26/Original_VA!BI26*100</f>
        <v>105.61455077622539</v>
      </c>
      <c r="BJ26" s="74">
        <f>[2]Original_VA!BC26/Original_VA!BJ26*100</f>
        <v>106.70229118621674</v>
      </c>
      <c r="BK26" s="74">
        <f>[2]Original_VA!BD26/Original_VA!BK26*100</f>
        <v>107.82085227483928</v>
      </c>
      <c r="BL26" s="74">
        <f>[2]Original_VA!BE26/Original_VA!BL26*100</f>
        <v>111.06285797785023</v>
      </c>
      <c r="BM26" s="74">
        <f>[2]Original_VA!BF26/Original_VA!BM26*100</f>
        <v>115.03184608958701</v>
      </c>
    </row>
    <row r="27" spans="1:65" s="121" customFormat="1" ht="17.100000000000001" customHeight="1" x14ac:dyDescent="0.2">
      <c r="A27" s="91" t="s">
        <v>57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49" t="e">
        <f>[2]Original_VA!D27/Original_VA!K27*100</f>
        <v>#DIV/0!</v>
      </c>
      <c r="L27" s="149" t="e">
        <f>[2]Original_VA!E27/Original_VA!L27*100</f>
        <v>#DIV/0!</v>
      </c>
      <c r="M27" s="149" t="e">
        <f>[2]Original_VA!F27/Original_VA!M27*100</f>
        <v>#DIV/0!</v>
      </c>
      <c r="N27" s="149" t="e">
        <f>[2]Original_VA!G27/Original_VA!N27*100</f>
        <v>#DIV/0!</v>
      </c>
      <c r="O27" s="149">
        <f>[2]Original_VA!H27/Original_VA!O27*100</f>
        <v>61.810532513976533</v>
      </c>
      <c r="P27" s="149">
        <f>[2]Original_VA!I27/Original_VA!P27*100</f>
        <v>64.633034702819529</v>
      </c>
      <c r="Q27" s="149">
        <f>[2]Original_VA!J27/Original_VA!Q27*100</f>
        <v>68.057529496188536</v>
      </c>
      <c r="R27" s="149">
        <f>[2]Original_VA!K27/Original_VA!R27*100</f>
        <v>77.748369683942968</v>
      </c>
      <c r="S27" s="149">
        <f>[2]Original_VA!L27/Original_VA!S27*100</f>
        <v>86.490793184665236</v>
      </c>
      <c r="T27" s="149">
        <f>[2]Original_VA!M27/Original_VA!T27*100</f>
        <v>87.534238053149778</v>
      </c>
      <c r="U27" s="149">
        <f>[2]Original_VA!N27/Original_VA!U27*100</f>
        <v>91.960950356903737</v>
      </c>
      <c r="V27" s="149">
        <f>[2]Original_VA!O27/Original_VA!V27*100</f>
        <v>94.596942031129132</v>
      </c>
      <c r="W27" s="149">
        <f>[2]Original_VA!P27/Original_VA!W27*100</f>
        <v>92.239165822042793</v>
      </c>
      <c r="X27" s="149">
        <f>[2]Original_VA!Q27/Original_VA!X27*100</f>
        <v>88.003836432177621</v>
      </c>
      <c r="Y27" s="149">
        <f>[2]Original_VA!R27/Original_VA!Y27*100</f>
        <v>85.919728960022283</v>
      </c>
      <c r="Z27" s="149">
        <f>[2]Original_VA!S27/Original_VA!Z27*100</f>
        <v>80.878910612139165</v>
      </c>
      <c r="AA27" s="149">
        <f>[2]Original_VA!T27/Original_VA!AA27*100</f>
        <v>77.803981884297727</v>
      </c>
      <c r="AB27" s="149">
        <f>[2]Original_VA!U27/Original_VA!AB27*100</f>
        <v>77.496929796954333</v>
      </c>
      <c r="AC27" s="149">
        <f>[2]Original_VA!V27/Original_VA!AC27*100</f>
        <v>76.317462875018649</v>
      </c>
      <c r="AD27" s="149">
        <f>[2]Original_VA!W27/Original_VA!AD27*100</f>
        <v>76.860729917676068</v>
      </c>
      <c r="AE27" s="74">
        <f>[2]Original_VA!X27/Original_VA!AE27*100</f>
        <v>76.671394896957352</v>
      </c>
      <c r="AF27" s="74">
        <f>[2]Original_VA!Y27/Original_VA!AF27*100</f>
        <v>78.571876776371042</v>
      </c>
      <c r="AG27" s="74">
        <f>[2]Original_VA!Z27/Original_VA!AG27*100</f>
        <v>84.107075499837094</v>
      </c>
      <c r="AH27" s="74">
        <f>[2]Original_VA!AA27/Original_VA!AH27*100</f>
        <v>92.296217322994607</v>
      </c>
      <c r="AI27" s="74">
        <f>[2]Original_VA!AB27/Original_VA!AI27*100</f>
        <v>100.9225021136395</v>
      </c>
      <c r="AJ27" s="74">
        <f>[2]Original_VA!AC27/Original_VA!AJ27*100</f>
        <v>104.8519511757797</v>
      </c>
      <c r="AK27" s="74">
        <f>[2]Original_VA!AD27/Original_VA!AK27*100</f>
        <v>107.45777325254144</v>
      </c>
      <c r="AL27" s="74">
        <f>[2]Original_VA!AE27/Original_VA!AL27*100</f>
        <v>104.80767047126712</v>
      </c>
      <c r="AM27" s="74">
        <f>[2]Original_VA!AF27/Original_VA!AM27*100</f>
        <v>97.455507048521454</v>
      </c>
      <c r="AN27" s="74">
        <f>[2]Original_VA!AG27/Original_VA!AN27*100</f>
        <v>88.642248254298025</v>
      </c>
      <c r="AO27" s="74">
        <f>[2]Original_VA!AH27/Original_VA!AO27*100</f>
        <v>85.367588275396059</v>
      </c>
      <c r="AP27" s="74">
        <f>[2]Original_VA!AI27/Original_VA!AP27*100</f>
        <v>87.717613518761127</v>
      </c>
      <c r="AQ27" s="74">
        <f>[2]Original_VA!AJ27/Original_VA!AQ27*100</f>
        <v>93.624895418248286</v>
      </c>
      <c r="AR27" s="74">
        <f>[2]Original_VA!AK27/Original_VA!AR27*100</f>
        <v>100.77280101337378</v>
      </c>
      <c r="AS27" s="74">
        <f>[2]Original_VA!AL27/Original_VA!AS27*100</f>
        <v>102.36471648483834</v>
      </c>
      <c r="AT27" s="74">
        <f>[2]Original_VA!AM27/Original_VA!AT27*100</f>
        <v>103.13259392305416</v>
      </c>
      <c r="AU27" s="74">
        <f>[2]Original_VA!AN27/Original_VA!AU27*100</f>
        <v>100.73680169914351</v>
      </c>
      <c r="AV27" s="74">
        <f>[2]Original_VA!AO27/Original_VA!AV27*100</f>
        <v>101.7487350801141</v>
      </c>
      <c r="AW27" s="74">
        <f>[2]Original_VA!AP27/Original_VA!AW27*100</f>
        <v>100.47278247799663</v>
      </c>
      <c r="AX27" s="74">
        <f>[2]Original_VA!AQ27/Original_VA!AX27*100</f>
        <v>99.56736067006085</v>
      </c>
      <c r="AY27" s="74">
        <f>[2]Original_VA!AR27/Original_VA!AY27*100</f>
        <v>101.94580211843819</v>
      </c>
      <c r="AZ27" s="74">
        <f>[2]Original_VA!AS27/Original_VA!AZ27*100</f>
        <v>102.05117555385431</v>
      </c>
      <c r="BA27" s="74">
        <f>[2]Original_VA!AT27/Original_VA!BA27*100</f>
        <v>101.75315393361811</v>
      </c>
      <c r="BB27" s="74">
        <f>[2]Original_VA!AU27/Original_VA!BB27*100</f>
        <v>100.81466747021544</v>
      </c>
      <c r="BC27" s="74">
        <f>[2]Original_VA!AV27/Original_VA!BC27*100</f>
        <v>102.02736498234877</v>
      </c>
      <c r="BD27" s="74">
        <f>[2]Original_VA!AW27/Original_VA!BD27*100</f>
        <v>101.71022742295763</v>
      </c>
      <c r="BE27" s="74">
        <f>[2]Original_VA!AX27/Original_VA!BE27*100</f>
        <v>103.14722571045687</v>
      </c>
      <c r="BF27" s="74">
        <f>[2]Original_VA!AY27/Original_VA!BF27*100</f>
        <v>102.44458090712321</v>
      </c>
      <c r="BG27" s="74">
        <f>[2]Original_VA!AZ27/Original_VA!BG27*100</f>
        <v>108.74374955545963</v>
      </c>
      <c r="BH27" s="74">
        <f>[2]Original_VA!BA27/Original_VA!BH27*100</f>
        <v>110.16009086663858</v>
      </c>
      <c r="BI27" s="74">
        <f>[2]Original_VA!BB27/Original_VA!BI27*100</f>
        <v>109.92387204337351</v>
      </c>
      <c r="BJ27" s="74">
        <f>[2]Original_VA!BC27/Original_VA!BJ27*100</f>
        <v>111.8765280212541</v>
      </c>
      <c r="BK27" s="74">
        <f>[2]Original_VA!BD27/Original_VA!BK27*100</f>
        <v>111.6668806985803</v>
      </c>
      <c r="BL27" s="74">
        <f>[2]Original_VA!BE27/Original_VA!BL27*100</f>
        <v>112.07046580141291</v>
      </c>
      <c r="BM27" s="74">
        <f>[2]Original_VA!BF27/Original_VA!BM27*100</f>
        <v>111.59093979926928</v>
      </c>
    </row>
    <row r="28" spans="1:65" s="121" customFormat="1" ht="17.100000000000001" customHeight="1" x14ac:dyDescent="0.2">
      <c r="A28" s="91" t="s">
        <v>15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49">
        <f>[2]Original_VA!D28/Original_VA!K28*100</f>
        <v>53.804120517763764</v>
      </c>
      <c r="L28" s="149">
        <f>[2]Original_VA!E28/Original_VA!L28*100</f>
        <v>54.700971600234148</v>
      </c>
      <c r="M28" s="149">
        <f>[2]Original_VA!F28/Original_VA!M28*100</f>
        <v>56.612528013159924</v>
      </c>
      <c r="N28" s="149">
        <f>[2]Original_VA!G28/Original_VA!N28*100</f>
        <v>57.371702498232359</v>
      </c>
      <c r="O28" s="149">
        <f>[2]Original_VA!H28/Original_VA!O28*100</f>
        <v>58.684587005466213</v>
      </c>
      <c r="P28" s="149">
        <f>[2]Original_VA!I28/Original_VA!P28*100</f>
        <v>60.876120476511275</v>
      </c>
      <c r="Q28" s="149">
        <f>[2]Original_VA!J28/Original_VA!Q28*100</f>
        <v>62.897654800059058</v>
      </c>
      <c r="R28" s="149">
        <f>[2]Original_VA!K28/Original_VA!R28*100</f>
        <v>67.213904913538997</v>
      </c>
      <c r="S28" s="149">
        <f>[2]Original_VA!L28/Original_VA!S28*100</f>
        <v>71.878827013115</v>
      </c>
      <c r="T28" s="149">
        <f>[2]Original_VA!M28/Original_VA!T28*100</f>
        <v>72.981490493994457</v>
      </c>
      <c r="U28" s="149">
        <f>[2]Original_VA!N28/Original_VA!U28*100</f>
        <v>74.217402185323905</v>
      </c>
      <c r="V28" s="149">
        <f>[2]Original_VA!O28/Original_VA!V28*100</f>
        <v>75.120235051831969</v>
      </c>
      <c r="W28" s="149">
        <f>[2]Original_VA!P28/Original_VA!W28*100</f>
        <v>72.642777813242603</v>
      </c>
      <c r="X28" s="149">
        <f>[2]Original_VA!Q28/Original_VA!X28*100</f>
        <v>70.855009546828455</v>
      </c>
      <c r="Y28" s="149">
        <f>[2]Original_VA!R28/Original_VA!Y28*100</f>
        <v>70.037973068369851</v>
      </c>
      <c r="Z28" s="149">
        <f>[2]Original_VA!S28/Original_VA!Z28*100</f>
        <v>68.789472720973478</v>
      </c>
      <c r="AA28" s="149">
        <f>[2]Original_VA!T28/Original_VA!AA28*100</f>
        <v>69.547127234789073</v>
      </c>
      <c r="AB28" s="149">
        <f>[2]Original_VA!U28/Original_VA!AB28*100</f>
        <v>71.064869229638489</v>
      </c>
      <c r="AC28" s="149">
        <f>[2]Original_VA!V28/Original_VA!AC28*100</f>
        <v>71.373613689549188</v>
      </c>
      <c r="AD28" s="149">
        <f>[2]Original_VA!W28/Original_VA!AD28*100</f>
        <v>70.656147441006311</v>
      </c>
      <c r="AE28" s="74">
        <f>[2]Original_VA!X28/Original_VA!AE28*100</f>
        <v>68.478016321303443</v>
      </c>
      <c r="AF28" s="74">
        <f>[2]Original_VA!Y28/Original_VA!AF28*100</f>
        <v>68.315006800598326</v>
      </c>
      <c r="AG28" s="74">
        <f>[2]Original_VA!Z28/Original_VA!AG28*100</f>
        <v>70.952376978953922</v>
      </c>
      <c r="AH28" s="74">
        <f>[2]Original_VA!AA28/Original_VA!AH28*100</f>
        <v>75.734049425704129</v>
      </c>
      <c r="AI28" s="74">
        <f>[2]Original_VA!AB28/Original_VA!AI28*100</f>
        <v>82.515803019799122</v>
      </c>
      <c r="AJ28" s="74">
        <f>[2]Original_VA!AC28/Original_VA!AJ28*100</f>
        <v>86.769476749460537</v>
      </c>
      <c r="AK28" s="74">
        <f>[2]Original_VA!AD28/Original_VA!AK28*100</f>
        <v>90.61052131325134</v>
      </c>
      <c r="AL28" s="74">
        <f>[2]Original_VA!AE28/Original_VA!AL28*100</f>
        <v>92.705215591666928</v>
      </c>
      <c r="AM28" s="74">
        <f>[2]Original_VA!AF28/Original_VA!AM28*100</f>
        <v>94.795323816744201</v>
      </c>
      <c r="AN28" s="74">
        <f>[2]Original_VA!AG28/Original_VA!AN28*100</f>
        <v>94.999909276767397</v>
      </c>
      <c r="AO28" s="74">
        <f>[2]Original_VA!AH28/Original_VA!AO28*100</f>
        <v>95.459543643552522</v>
      </c>
      <c r="AP28" s="74">
        <f>[2]Original_VA!AI28/Original_VA!AP28*100</f>
        <v>97.220339700390326</v>
      </c>
      <c r="AQ28" s="74">
        <f>[2]Original_VA!AJ28/Original_VA!AQ28*100</f>
        <v>97.637200081007563</v>
      </c>
      <c r="AR28" s="74">
        <f>[2]Original_VA!AK28/Original_VA!AR28*100</f>
        <v>100.16714304837258</v>
      </c>
      <c r="AS28" s="74">
        <f>[2]Original_VA!AL28/Original_VA!AS28*100</f>
        <v>100.39312276862094</v>
      </c>
      <c r="AT28" s="74">
        <f>[2]Original_VA!AM28/Original_VA!AT28*100</f>
        <v>101.50619623772599</v>
      </c>
      <c r="AU28" s="74">
        <f>[2]Original_VA!AN28/Original_VA!AU28*100</f>
        <v>102.56060625919818</v>
      </c>
      <c r="AV28" s="74">
        <f>[2]Original_VA!AO28/Original_VA!AV28*100</f>
        <v>104.11093701838139</v>
      </c>
      <c r="AW28" s="74">
        <f>[2]Original_VA!AP28/Original_VA!AW28*100</f>
        <v>104.49233663774733</v>
      </c>
      <c r="AX28" s="74">
        <f>[2]Original_VA!AQ28/Original_VA!AX28*100</f>
        <v>104.62114953158515</v>
      </c>
      <c r="AY28" s="74">
        <f>[2]Original_VA!AR28/Original_VA!AY28*100</f>
        <v>106.04408935380431</v>
      </c>
      <c r="AZ28" s="74">
        <f>[2]Original_VA!AS28/Original_VA!AZ28*100</f>
        <v>106.20995364810734</v>
      </c>
      <c r="BA28" s="74">
        <f>[2]Original_VA!AT28/Original_VA!BA28*100</f>
        <v>106.63480402816575</v>
      </c>
      <c r="BB28" s="74">
        <f>[2]Original_VA!AU28/Original_VA!BB28*100</f>
        <v>106.80198173160571</v>
      </c>
      <c r="BC28" s="74">
        <f>[2]Original_VA!AV28/Original_VA!BC28*100</f>
        <v>108.21926317549196</v>
      </c>
      <c r="BD28" s="74">
        <f>[2]Original_VA!AW28/Original_VA!BD28*100</f>
        <v>108.35440144399576</v>
      </c>
      <c r="BE28" s="74">
        <f>[2]Original_VA!AX28/Original_VA!BE28*100</f>
        <v>109.10079702098285</v>
      </c>
      <c r="BF28" s="74">
        <f>[2]Original_VA!AY28/Original_VA!BF28*100</f>
        <v>109.35706043977828</v>
      </c>
      <c r="BG28" s="74">
        <f>[2]Original_VA!AZ28/Original_VA!BG28*100</f>
        <v>111.59324189834304</v>
      </c>
      <c r="BH28" s="74">
        <f>[2]Original_VA!BA28/Original_VA!BH28*100</f>
        <v>111.81735546303506</v>
      </c>
      <c r="BI28" s="74">
        <f>[2]Original_VA!BB28/Original_VA!BI28*100</f>
        <v>110.85910176570926</v>
      </c>
      <c r="BJ28" s="74">
        <f>[2]Original_VA!BC28/Original_VA!BJ28*100</f>
        <v>111.36492510829142</v>
      </c>
      <c r="BK28" s="74">
        <f>[2]Original_VA!BD28/Original_VA!BK28*100</f>
        <v>111.74534819707533</v>
      </c>
      <c r="BL28" s="74">
        <f>[2]Original_VA!BE28/Original_VA!BL28*100</f>
        <v>111.71570180315547</v>
      </c>
      <c r="BM28" s="74">
        <f>[2]Original_VA!BF28/Original_VA!BM28*100</f>
        <v>112.10791406746772</v>
      </c>
    </row>
    <row r="29" spans="1:65" s="121" customFormat="1" ht="17.100000000000001" customHeight="1" x14ac:dyDescent="0.2">
      <c r="A29" s="91" t="s">
        <v>16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49">
        <f>[2]Original_VA!D29/Original_VA!K29*100</f>
        <v>56.032206906900441</v>
      </c>
      <c r="L29" s="149">
        <f>[2]Original_VA!E29/Original_VA!L29*100</f>
        <v>58.104962858077116</v>
      </c>
      <c r="M29" s="149">
        <f>[2]Original_VA!F29/Original_VA!M29*100</f>
        <v>58.82056203375415</v>
      </c>
      <c r="N29" s="149">
        <f>[2]Original_VA!G29/Original_VA!N29*100</f>
        <v>59.881510427653936</v>
      </c>
      <c r="O29" s="149">
        <f>[2]Original_VA!H29/Original_VA!O29*100</f>
        <v>54.191147739658859</v>
      </c>
      <c r="P29" s="149">
        <f>[2]Original_VA!I29/Original_VA!P29*100</f>
        <v>57.227889185315561</v>
      </c>
      <c r="Q29" s="149">
        <f>[2]Original_VA!J29/Original_VA!Q29*100</f>
        <v>59.667596840899471</v>
      </c>
      <c r="R29" s="149">
        <f>[2]Original_VA!K29/Original_VA!R29*100</f>
        <v>68.419649721047065</v>
      </c>
      <c r="S29" s="149">
        <f>[2]Original_VA!L29/Original_VA!S29*100</f>
        <v>71.630034306831575</v>
      </c>
      <c r="T29" s="149">
        <f>[2]Original_VA!M29/Original_VA!T29*100</f>
        <v>73.245741983963413</v>
      </c>
      <c r="U29" s="149">
        <f>[2]Original_VA!N29/Original_VA!U29*100</f>
        <v>66.536172290135809</v>
      </c>
      <c r="V29" s="149">
        <f>[2]Original_VA!O29/Original_VA!V29*100</f>
        <v>52.578010714578703</v>
      </c>
      <c r="W29" s="149">
        <f>[2]Original_VA!P29/Original_VA!W29*100</f>
        <v>32.134517434621152</v>
      </c>
      <c r="X29" s="149">
        <f>[2]Original_VA!Q29/Original_VA!X29*100</f>
        <v>37.626132869868883</v>
      </c>
      <c r="Y29" s="149">
        <f>[2]Original_VA!R29/Original_VA!Y29*100</f>
        <v>73.231805648009768</v>
      </c>
      <c r="Z29" s="149">
        <f>[2]Original_VA!S29/Original_VA!Z29*100</f>
        <v>136.09954567159346</v>
      </c>
      <c r="AA29" s="149">
        <f>[2]Original_VA!T29/Original_VA!AA29*100</f>
        <v>215.02739348588355</v>
      </c>
      <c r="AB29" s="149">
        <f>[2]Original_VA!U29/Original_VA!AB29*100</f>
        <v>206.90783856440831</v>
      </c>
      <c r="AC29" s="149">
        <f>[2]Original_VA!V29/Original_VA!AC29*100</f>
        <v>75.620540206805671</v>
      </c>
      <c r="AD29" s="149">
        <f>[2]Original_VA!W29/Original_VA!AD29*100</f>
        <v>-211.95437936299362</v>
      </c>
      <c r="AE29" s="74">
        <f>[2]Original_VA!X29/Original_VA!AE29*100</f>
        <v>-820.90771243545578</v>
      </c>
      <c r="AF29" s="74">
        <f>[2]Original_VA!Y29/Original_VA!AF29*100</f>
        <v>-655.10869736496761</v>
      </c>
      <c r="AG29" s="74">
        <f>[2]Original_VA!Z29/Original_VA!AG29*100</f>
        <v>141.68479751127535</v>
      </c>
      <c r="AH29" s="74">
        <f>[2]Original_VA!AA29/Original_VA!AH29*100</f>
        <v>1055.6258707408372</v>
      </c>
      <c r="AI29" s="74">
        <f>[2]Original_VA!AB29/Original_VA!AI29*100</f>
        <v>69.783397993212517</v>
      </c>
      <c r="AJ29" s="74">
        <f>[2]Original_VA!AC29/Original_VA!AJ29*100</f>
        <v>82.70160508515076</v>
      </c>
      <c r="AK29" s="74">
        <f>[2]Original_VA!AD29/Original_VA!AK29*100</f>
        <v>88.763631619147759</v>
      </c>
      <c r="AL29" s="74">
        <f>[2]Original_VA!AE29/Original_VA!AL29*100</f>
        <v>92.199304196275733</v>
      </c>
      <c r="AM29" s="74">
        <f>[2]Original_VA!AF29/Original_VA!AM29*100</f>
        <v>90.411404377964743</v>
      </c>
      <c r="AN29" s="74">
        <f>[2]Original_VA!AG29/Original_VA!AN29*100</f>
        <v>90.825799427089976</v>
      </c>
      <c r="AO29" s="74">
        <f>[2]Original_VA!AH29/Original_VA!AO29*100</f>
        <v>88.572217113776802</v>
      </c>
      <c r="AP29" s="74">
        <f>[2]Original_VA!AI29/Original_VA!AP29*100</f>
        <v>94.367723933221669</v>
      </c>
      <c r="AQ29" s="74">
        <f>[2]Original_VA!AJ29/Original_VA!AQ29*100</f>
        <v>92.769842094612798</v>
      </c>
      <c r="AR29" s="74">
        <f>[2]Original_VA!AK29/Original_VA!AR29*100</f>
        <v>100.26657527022948</v>
      </c>
      <c r="AS29" s="74">
        <f>[2]Original_VA!AL29/Original_VA!AS29*100</f>
        <v>102.0149908857851</v>
      </c>
      <c r="AT29" s="74">
        <f>[2]Original_VA!AM29/Original_VA!AT29*100</f>
        <v>105.50660574939741</v>
      </c>
      <c r="AU29" s="74">
        <f>[2]Original_VA!AN29/Original_VA!AU29*100</f>
        <v>100.18495601263176</v>
      </c>
      <c r="AV29" s="74">
        <f>[2]Original_VA!AO29/Original_VA!AV29*100</f>
        <v>103.33485544282004</v>
      </c>
      <c r="AW29" s="74">
        <f>[2]Original_VA!AP29/Original_VA!AW29*100</f>
        <v>104.21012611040943</v>
      </c>
      <c r="AX29" s="74">
        <f>[2]Original_VA!AQ29/Original_VA!AX29*100</f>
        <v>106.57262888081502</v>
      </c>
      <c r="AY29" s="74">
        <f>[2]Original_VA!AR29/Original_VA!AY29*100</f>
        <v>101.88253869451142</v>
      </c>
      <c r="AZ29" s="74">
        <f>[2]Original_VA!AS29/Original_VA!AZ29*100</f>
        <v>103.13972138170564</v>
      </c>
      <c r="BA29" s="74">
        <f>[2]Original_VA!AT29/Original_VA!BA29*100</f>
        <v>103.90693450889255</v>
      </c>
      <c r="BB29" s="74">
        <f>[2]Original_VA!AU29/Original_VA!BB29*100</f>
        <v>108.0067176176222</v>
      </c>
      <c r="BC29" s="74">
        <f>[2]Original_VA!AV29/Original_VA!BC29*100</f>
        <v>107.66835838681341</v>
      </c>
      <c r="BD29" s="74">
        <f>[2]Original_VA!AW29/Original_VA!BD29*100</f>
        <v>107.75522626038484</v>
      </c>
      <c r="BE29" s="74">
        <f>[2]Original_VA!AX29/Original_VA!BE29*100</f>
        <v>105.59283783681551</v>
      </c>
      <c r="BF29" s="74">
        <f>[2]Original_VA!AY29/Original_VA!BF29*100</f>
        <v>101.61184496992584</v>
      </c>
      <c r="BG29" s="74">
        <f>[2]Original_VA!AZ29/Original_VA!BG29*100</f>
        <v>111.17101760484583</v>
      </c>
      <c r="BH29" s="74">
        <f>[2]Original_VA!BA29/Original_VA!BH29*100</f>
        <v>104.83498128162275</v>
      </c>
      <c r="BI29" s="74">
        <f>[2]Original_VA!BB29/Original_VA!BI29*100</f>
        <v>104.68125126177054</v>
      </c>
      <c r="BJ29" s="74">
        <f>[2]Original_VA!BC29/Original_VA!BJ29*100</f>
        <v>105.82519784442633</v>
      </c>
      <c r="BK29" s="74">
        <f>[2]Original_VA!BD29/Original_VA!BK29*100</f>
        <v>104.23971793998605</v>
      </c>
      <c r="BL29" s="74">
        <f>[2]Original_VA!BE29/Original_VA!BL29*100</f>
        <v>100.24764012948808</v>
      </c>
      <c r="BM29" s="74">
        <f>[2]Original_VA!BF29/Original_VA!BM29*100</f>
        <v>124.14800065410134</v>
      </c>
    </row>
    <row r="30" spans="1:65" s="121" customFormat="1" ht="17.100000000000001" customHeight="1" x14ac:dyDescent="0.2">
      <c r="A30" s="91" t="s">
        <v>58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49">
        <f>[2]Original_VA!D30/Original_VA!K30*100</f>
        <v>68.124238743595541</v>
      </c>
      <c r="L30" s="149">
        <f>[2]Original_VA!E30/Original_VA!L30*100</f>
        <v>69.077715639918509</v>
      </c>
      <c r="M30" s="149">
        <f>[2]Original_VA!F30/Original_VA!M30*100</f>
        <v>69.321694471213348</v>
      </c>
      <c r="N30" s="149">
        <f>[2]Original_VA!G30/Original_VA!N30*100</f>
        <v>70.128552400882995</v>
      </c>
      <c r="O30" s="149">
        <f>[2]Original_VA!H30/Original_VA!O30*100</f>
        <v>70.82892529227766</v>
      </c>
      <c r="P30" s="149">
        <f>[2]Original_VA!I30/Original_VA!P30*100</f>
        <v>72.054151077945178</v>
      </c>
      <c r="Q30" s="149">
        <f>[2]Original_VA!J30/Original_VA!Q30*100</f>
        <v>73.560392296009695</v>
      </c>
      <c r="R30" s="149">
        <f>[2]Original_VA!K30/Original_VA!R30*100</f>
        <v>75.408464751217949</v>
      </c>
      <c r="S30" s="149">
        <f>[2]Original_VA!L30/Original_VA!S30*100</f>
        <v>75.944774217077594</v>
      </c>
      <c r="T30" s="149">
        <f>[2]Original_VA!M30/Original_VA!T30*100</f>
        <v>75.475208566762291</v>
      </c>
      <c r="U30" s="149">
        <f>[2]Original_VA!N30/Original_VA!U30*100</f>
        <v>76.803390150189145</v>
      </c>
      <c r="V30" s="149">
        <f>[2]Original_VA!O30/Original_VA!V30*100</f>
        <v>76.8289422001247</v>
      </c>
      <c r="W30" s="149">
        <f>[2]Original_VA!P30/Original_VA!W30*100</f>
        <v>77.382770633388645</v>
      </c>
      <c r="X30" s="149">
        <f>[2]Original_VA!Q30/Original_VA!X30*100</f>
        <v>78.111448682896963</v>
      </c>
      <c r="Y30" s="149">
        <f>[2]Original_VA!R30/Original_VA!Y30*100</f>
        <v>82.206541508415114</v>
      </c>
      <c r="Z30" s="149">
        <f>[2]Original_VA!S30/Original_VA!Z30*100</f>
        <v>81.896655286343034</v>
      </c>
      <c r="AA30" s="149">
        <f>[2]Original_VA!T30/Original_VA!AA30*100</f>
        <v>81.015330654148926</v>
      </c>
      <c r="AB30" s="149">
        <f>[2]Original_VA!U30/Original_VA!AB30*100</f>
        <v>82.589108190173818</v>
      </c>
      <c r="AC30" s="149">
        <f>[2]Original_VA!V30/Original_VA!AC30*100</f>
        <v>84.414806549358474</v>
      </c>
      <c r="AD30" s="149">
        <f>[2]Original_VA!W30/Original_VA!AD30*100</f>
        <v>84.487777654093136</v>
      </c>
      <c r="AE30" s="74">
        <f>[2]Original_VA!X30/Original_VA!AE30*100</f>
        <v>85.591011065009354</v>
      </c>
      <c r="AF30" s="74">
        <f>[2]Original_VA!Y30/Original_VA!AF30*100</f>
        <v>86.808401217124967</v>
      </c>
      <c r="AG30" s="74">
        <f>[2]Original_VA!Z30/Original_VA!AG30*100</f>
        <v>87.88087538828276</v>
      </c>
      <c r="AH30" s="74">
        <f>[2]Original_VA!AA30/Original_VA!AH30*100</f>
        <v>88.969933414395243</v>
      </c>
      <c r="AI30" s="74">
        <f>[2]Original_VA!AB30/Original_VA!AI30*100</f>
        <v>90.786048914820853</v>
      </c>
      <c r="AJ30" s="74">
        <f>[2]Original_VA!AC30/Original_VA!AJ30*100</f>
        <v>92.063143693441035</v>
      </c>
      <c r="AK30" s="74">
        <f>[2]Original_VA!AD30/Original_VA!AK30*100</f>
        <v>92.657662786217216</v>
      </c>
      <c r="AL30" s="74">
        <f>[2]Original_VA!AE30/Original_VA!AL30*100</f>
        <v>93.147174171672503</v>
      </c>
      <c r="AM30" s="74">
        <f>[2]Original_VA!AF30/Original_VA!AM30*100</f>
        <v>93.791839567108667</v>
      </c>
      <c r="AN30" s="74">
        <f>[2]Original_VA!AG30/Original_VA!AN30*100</f>
        <v>95.590338327001476</v>
      </c>
      <c r="AO30" s="74">
        <f>[2]Original_VA!AH30/Original_VA!AO30*100</f>
        <v>95.485411844126403</v>
      </c>
      <c r="AP30" s="74">
        <f>[2]Original_VA!AI30/Original_VA!AP30*100</f>
        <v>96.605637305305336</v>
      </c>
      <c r="AQ30" s="74">
        <f>[2]Original_VA!AJ30/Original_VA!AQ30*100</f>
        <v>98.49604690697717</v>
      </c>
      <c r="AR30" s="74">
        <f>[2]Original_VA!AK30/Original_VA!AR30*100</f>
        <v>100.10905902779041</v>
      </c>
      <c r="AS30" s="74">
        <f>[2]Original_VA!AL30/Original_VA!AS30*100</f>
        <v>100.53131080221411</v>
      </c>
      <c r="AT30" s="74">
        <f>[2]Original_VA!AM30/Original_VA!AT30*100</f>
        <v>100.75396107433687</v>
      </c>
      <c r="AU30" s="74">
        <f>[2]Original_VA!AN30/Original_VA!AU30*100</f>
        <v>101.11895058802698</v>
      </c>
      <c r="AV30" s="74">
        <f>[2]Original_VA!AO30/Original_VA!AV30*100</f>
        <v>102.24370579504874</v>
      </c>
      <c r="AW30" s="74">
        <f>[2]Original_VA!AP30/Original_VA!AW30*100</f>
        <v>103.86489963540807</v>
      </c>
      <c r="AX30" s="74">
        <f>[2]Original_VA!AQ30/Original_VA!AX30*100</f>
        <v>104.95870342715136</v>
      </c>
      <c r="AY30" s="74">
        <f>[2]Original_VA!AR30/Original_VA!AY30*100</f>
        <v>106.36926322829538</v>
      </c>
      <c r="AZ30" s="74">
        <f>[2]Original_VA!AS30/Original_VA!AZ30*100</f>
        <v>106.22928848063221</v>
      </c>
      <c r="BA30" s="74">
        <f>[2]Original_VA!AT30/Original_VA!BA30*100</f>
        <v>106.61316440029023</v>
      </c>
      <c r="BB30" s="74">
        <f>[2]Original_VA!AU30/Original_VA!BB30*100</f>
        <v>105.52133215514149</v>
      </c>
      <c r="BC30" s="74">
        <f>[2]Original_VA!AV30/Original_VA!BC30*100</f>
        <v>107.57315083840369</v>
      </c>
      <c r="BD30" s="74">
        <f>[2]Original_VA!AW30/Original_VA!BD30*100</f>
        <v>108.28795322625871</v>
      </c>
      <c r="BE30" s="74">
        <f>[2]Original_VA!AX30/Original_VA!BE30*100</f>
        <v>110.86524709860413</v>
      </c>
      <c r="BF30" s="74">
        <f>[2]Original_VA!AY30/Original_VA!BF30*100</f>
        <v>110.62940949025733</v>
      </c>
      <c r="BG30" s="74">
        <f>[2]Original_VA!AZ30/Original_VA!BG30*100</f>
        <v>111.27867639833883</v>
      </c>
      <c r="BH30" s="74">
        <f>[2]Original_VA!BA30/Original_VA!BH30*100</f>
        <v>112.83895040386625</v>
      </c>
      <c r="BI30" s="74">
        <f>[2]Original_VA!BB30/Original_VA!BI30*100</f>
        <v>118.0714591558587</v>
      </c>
      <c r="BJ30" s="74">
        <f>[2]Original_VA!BC30/Original_VA!BJ30*100</f>
        <v>120.09553533467781</v>
      </c>
      <c r="BK30" s="74">
        <f>[2]Original_VA!BD30/Original_VA!BK30*100</f>
        <v>120.65964921648305</v>
      </c>
      <c r="BL30" s="74">
        <f>[2]Original_VA!BE30/Original_VA!BL30*100</f>
        <v>120.92967250413353</v>
      </c>
      <c r="BM30" s="74">
        <f>[2]Original_VA!BF30/Original_VA!BM30*100</f>
        <v>123.10550280792154</v>
      </c>
    </row>
    <row r="31" spans="1:65" s="121" customFormat="1" ht="17.100000000000001" customHeight="1" x14ac:dyDescent="0.2">
      <c r="A31" s="91" t="s">
        <v>71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49" t="e">
        <f>[2]Original_VA!D31/Original_VA!K31*100</f>
        <v>#DIV/0!</v>
      </c>
      <c r="L31" s="149" t="e">
        <f>[2]Original_VA!E31/Original_VA!L31*100</f>
        <v>#DIV/0!</v>
      </c>
      <c r="M31" s="149" t="e">
        <f>[2]Original_VA!F31/Original_VA!M31*100</f>
        <v>#DIV/0!</v>
      </c>
      <c r="N31" s="149" t="e">
        <f>[2]Original_VA!G31/Original_VA!N31*100</f>
        <v>#DIV/0!</v>
      </c>
      <c r="O31" s="149">
        <f>[2]Original_VA!H31/Original_VA!O31*100</f>
        <v>94.259540810663736</v>
      </c>
      <c r="P31" s="149">
        <f>[2]Original_VA!I31/Original_VA!P31*100</f>
        <v>96.063854852912215</v>
      </c>
      <c r="Q31" s="149">
        <f>[2]Original_VA!J31/Original_VA!Q31*100</f>
        <v>97.252677280548696</v>
      </c>
      <c r="R31" s="149">
        <f>[2]Original_VA!K31/Original_VA!R31*100</f>
        <v>101.37827093702903</v>
      </c>
      <c r="S31" s="149">
        <f>[2]Original_VA!L31/Original_VA!S31*100</f>
        <v>101.51716785028685</v>
      </c>
      <c r="T31" s="149">
        <f>[2]Original_VA!M31/Original_VA!T31*100</f>
        <v>102.96592618974583</v>
      </c>
      <c r="U31" s="149">
        <f>[2]Original_VA!N31/Original_VA!U31*100</f>
        <v>100.81513011559477</v>
      </c>
      <c r="V31" s="149">
        <f>[2]Original_VA!O31/Original_VA!V31*100</f>
        <v>105.70160630038868</v>
      </c>
      <c r="W31" s="149">
        <f>[2]Original_VA!P31/Original_VA!W31*100</f>
        <v>106.41192161463951</v>
      </c>
      <c r="X31" s="149">
        <f>[2]Original_VA!Q31/Original_VA!X31*100</f>
        <v>108.80537268717892</v>
      </c>
      <c r="Y31" s="149">
        <f>[2]Original_VA!R31/Original_VA!Y31*100</f>
        <v>113.55912075846564</v>
      </c>
      <c r="Z31" s="149">
        <f>[2]Original_VA!S31/Original_VA!Z31*100</f>
        <v>112.30348420717091</v>
      </c>
      <c r="AA31" s="149">
        <f>[2]Original_VA!T31/Original_VA!AA31*100</f>
        <v>110.9281121135232</v>
      </c>
      <c r="AB31" s="149">
        <f>[2]Original_VA!U31/Original_VA!AB31*100</f>
        <v>108.16848925191522</v>
      </c>
      <c r="AC31" s="149">
        <f>[2]Original_VA!V31/Original_VA!AC31*100</f>
        <v>104.38883560849459</v>
      </c>
      <c r="AD31" s="149">
        <f>[2]Original_VA!W31/Original_VA!AD31*100</f>
        <v>106.90204649289059</v>
      </c>
      <c r="AE31" s="74">
        <f>[2]Original_VA!X31/Original_VA!AE31*100</f>
        <v>110.68315144548282</v>
      </c>
      <c r="AF31" s="74">
        <f>[2]Original_VA!Y31/Original_VA!AF31*100</f>
        <v>113.66140820827863</v>
      </c>
      <c r="AG31" s="74">
        <f>[2]Original_VA!Z31/Original_VA!AG31*100</f>
        <v>115.84984348019314</v>
      </c>
      <c r="AH31" s="74">
        <f>[2]Original_VA!AA31/Original_VA!AH31*100</f>
        <v>118.00453223302578</v>
      </c>
      <c r="AI31" s="74">
        <f>[2]Original_VA!AB31/Original_VA!AI31*100</f>
        <v>120.3611894635487</v>
      </c>
      <c r="AJ31" s="74">
        <f>[2]Original_VA!AC31/Original_VA!AJ31*100</f>
        <v>120.94843281943544</v>
      </c>
      <c r="AK31" s="74">
        <f>[2]Original_VA!AD31/Original_VA!AK31*100</f>
        <v>122.54869734169193</v>
      </c>
      <c r="AL31" s="74">
        <f>[2]Original_VA!AE31/Original_VA!AL31*100</f>
        <v>119.94350979286131</v>
      </c>
      <c r="AM31" s="74">
        <f>[2]Original_VA!AF31/Original_VA!AM31*100</f>
        <v>116.76977408130836</v>
      </c>
      <c r="AN31" s="74">
        <f>[2]Original_VA!AG31/Original_VA!AN31*100</f>
        <v>116.65655257587785</v>
      </c>
      <c r="AO31" s="74">
        <f>[2]Original_VA!AH31/Original_VA!AO31*100</f>
        <v>113.20084529462677</v>
      </c>
      <c r="AP31" s="74">
        <f>[2]Original_VA!AI31/Original_VA!AP31*100</f>
        <v>112.17535987518585</v>
      </c>
      <c r="AQ31" s="74">
        <f>[2]Original_VA!AJ31/Original_VA!AQ31*100</f>
        <v>107.22634400846253</v>
      </c>
      <c r="AR31" s="74">
        <f>[2]Original_VA!AK31/Original_VA!AR31*100</f>
        <v>103.90072163687292</v>
      </c>
      <c r="AS31" s="74">
        <f>[2]Original_VA!AL31/Original_VA!AS31*100</f>
        <v>97.896288209327295</v>
      </c>
      <c r="AT31" s="74">
        <f>[2]Original_VA!AM31/Original_VA!AT31*100</f>
        <v>95.923417772145399</v>
      </c>
      <c r="AU31" s="74">
        <f>[2]Original_VA!AN31/Original_VA!AU31*100</f>
        <v>98.612870604551006</v>
      </c>
      <c r="AV31" s="74">
        <f>[2]Original_VA!AO31/Original_VA!AV31*100</f>
        <v>98.080966321614056</v>
      </c>
      <c r="AW31" s="74">
        <f>[2]Original_VA!AP31/Original_VA!AW31*100</f>
        <v>98.458514444853321</v>
      </c>
      <c r="AX31" s="74">
        <f>[2]Original_VA!AQ31/Original_VA!AX31*100</f>
        <v>98.116041466202532</v>
      </c>
      <c r="AY31" s="74">
        <f>[2]Original_VA!AR31/Original_VA!AY31*100</f>
        <v>93.829523588195343</v>
      </c>
      <c r="AZ31" s="74">
        <f>[2]Original_VA!AS31/Original_VA!AZ31*100</f>
        <v>93.269533088486156</v>
      </c>
      <c r="BA31" s="74">
        <f>[2]Original_VA!AT31/Original_VA!BA31*100</f>
        <v>93.490320777206946</v>
      </c>
      <c r="BB31" s="74">
        <f>[2]Original_VA!AU31/Original_VA!BB31*100</f>
        <v>95.538471982250357</v>
      </c>
      <c r="BC31" s="74">
        <f>[2]Original_VA!AV31/Original_VA!BC31*100</f>
        <v>103.67787917928135</v>
      </c>
      <c r="BD31" s="74">
        <f>[2]Original_VA!AW31/Original_VA!BD31*100</f>
        <v>103.27854625266797</v>
      </c>
      <c r="BE31" s="74">
        <f>[2]Original_VA!AX31/Original_VA!BE31*100</f>
        <v>103.4656455282318</v>
      </c>
      <c r="BF31" s="74">
        <f>[2]Original_VA!AY31/Original_VA!BF31*100</f>
        <v>101.89594656596704</v>
      </c>
      <c r="BG31" s="74">
        <f>[2]Original_VA!AZ31/Original_VA!BG31*100</f>
        <v>107.55573289652345</v>
      </c>
      <c r="BH31" s="74">
        <f>[2]Original_VA!BA31/Original_VA!BH31*100</f>
        <v>109.12244588271882</v>
      </c>
      <c r="BI31" s="74">
        <f>[2]Original_VA!BB31/Original_VA!BI31*100</f>
        <v>108.55635279182221</v>
      </c>
      <c r="BJ31" s="74">
        <f>[2]Original_VA!BC31/Original_VA!BJ31*100</f>
        <v>109.58575553119363</v>
      </c>
      <c r="BK31" s="74">
        <f>[2]Original_VA!BD31/Original_VA!BK31*100</f>
        <v>113.49787246669469</v>
      </c>
      <c r="BL31" s="74">
        <f>[2]Original_VA!BE31/Original_VA!BL31*100</f>
        <v>112.40122047170176</v>
      </c>
      <c r="BM31" s="74">
        <f>[2]Original_VA!BF31/Original_VA!BM31*100</f>
        <v>111.38027095395908</v>
      </c>
    </row>
    <row r="32" spans="1:65" s="121" customFormat="1" ht="17.100000000000001" customHeight="1" x14ac:dyDescent="0.2">
      <c r="A32" s="91" t="s">
        <v>17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49">
        <f>[2]Original_VA!D32/Original_VA!K32*100</f>
        <v>57.762405020374153</v>
      </c>
      <c r="L32" s="149">
        <f>[2]Original_VA!E32/Original_VA!L32*100</f>
        <v>56.058338590106146</v>
      </c>
      <c r="M32" s="149">
        <f>[2]Original_VA!F32/Original_VA!M32*100</f>
        <v>52.437946540500548</v>
      </c>
      <c r="N32" s="149">
        <f>[2]Original_VA!G32/Original_VA!N32*100</f>
        <v>55.626070272830454</v>
      </c>
      <c r="O32" s="149">
        <f>[2]Original_VA!H32/Original_VA!O32*100</f>
        <v>57.517638589916167</v>
      </c>
      <c r="P32" s="149">
        <f>[2]Original_VA!I32/Original_VA!P32*100</f>
        <v>58.550466658546817</v>
      </c>
      <c r="Q32" s="149">
        <f>[2]Original_VA!J32/Original_VA!Q32*100</f>
        <v>58.25627103301543</v>
      </c>
      <c r="R32" s="149">
        <f>[2]Original_VA!K32/Original_VA!R32*100</f>
        <v>57.895426739902881</v>
      </c>
      <c r="S32" s="149">
        <f>[2]Original_VA!L32/Original_VA!S32*100</f>
        <v>57.470498312576922</v>
      </c>
      <c r="T32" s="149">
        <f>[2]Original_VA!M32/Original_VA!T32*100</f>
        <v>62.707988870786444</v>
      </c>
      <c r="U32" s="149">
        <f>[2]Original_VA!N32/Original_VA!U32*100</f>
        <v>60.00585958847001</v>
      </c>
      <c r="V32" s="149">
        <f>[2]Original_VA!O32/Original_VA!V32*100</f>
        <v>58.807313820532926</v>
      </c>
      <c r="W32" s="149">
        <f>[2]Original_VA!P32/Original_VA!W32*100</f>
        <v>62.708023727458041</v>
      </c>
      <c r="X32" s="149">
        <f>[2]Original_VA!Q32/Original_VA!X32*100</f>
        <v>65.141630156570429</v>
      </c>
      <c r="Y32" s="149">
        <f>[2]Original_VA!R32/Original_VA!Y32*100</f>
        <v>67.610812232807419</v>
      </c>
      <c r="Z32" s="149">
        <f>[2]Original_VA!S32/Original_VA!Z32*100</f>
        <v>61.848423886796233</v>
      </c>
      <c r="AA32" s="149">
        <f>[2]Original_VA!T32/Original_VA!AA32*100</f>
        <v>62.512843041499131</v>
      </c>
      <c r="AB32" s="149">
        <f>[2]Original_VA!U32/Original_VA!AB32*100</f>
        <v>68.512087680547424</v>
      </c>
      <c r="AC32" s="149">
        <f>[2]Original_VA!V32/Original_VA!AC32*100</f>
        <v>68.83555236327723</v>
      </c>
      <c r="AD32" s="149">
        <f>[2]Original_VA!W32/Original_VA!AD32*100</f>
        <v>70.40645637044841</v>
      </c>
      <c r="AE32" s="74">
        <f>[2]Original_VA!X32/Original_VA!AE32*100</f>
        <v>72.247498070269884</v>
      </c>
      <c r="AF32" s="74">
        <f>[2]Original_VA!Y32/Original_VA!AF32*100</f>
        <v>73.514915472423709</v>
      </c>
      <c r="AG32" s="74">
        <f>[2]Original_VA!Z32/Original_VA!AG32*100</f>
        <v>76.032014464987569</v>
      </c>
      <c r="AH32" s="74">
        <f>[2]Original_VA!AA32/Original_VA!AH32*100</f>
        <v>77.382760203497895</v>
      </c>
      <c r="AI32" s="74">
        <f>[2]Original_VA!AB32/Original_VA!AI32*100</f>
        <v>77.691084984040444</v>
      </c>
      <c r="AJ32" s="74">
        <f>[2]Original_VA!AC32/Original_VA!AJ32*100</f>
        <v>77.515664298013775</v>
      </c>
      <c r="AK32" s="74">
        <f>[2]Original_VA!AD32/Original_VA!AK32*100</f>
        <v>83.741305961295197</v>
      </c>
      <c r="AL32" s="74">
        <f>[2]Original_VA!AE32/Original_VA!AL32*100</f>
        <v>83.816189209134549</v>
      </c>
      <c r="AM32" s="74">
        <f>[2]Original_VA!AF32/Original_VA!AM32*100</f>
        <v>85.032326123204001</v>
      </c>
      <c r="AN32" s="74">
        <f>[2]Original_VA!AG32/Original_VA!AN32*100</f>
        <v>87.176611722337199</v>
      </c>
      <c r="AO32" s="74">
        <f>[2]Original_VA!AH32/Original_VA!AO32*100</f>
        <v>88.503541839303864</v>
      </c>
      <c r="AP32" s="74">
        <f>[2]Original_VA!AI32/Original_VA!AP32*100</f>
        <v>92.155324008138138</v>
      </c>
      <c r="AQ32" s="74">
        <f>[2]Original_VA!AJ32/Original_VA!AQ32*100</f>
        <v>96.816319294097298</v>
      </c>
      <c r="AR32" s="74">
        <f>[2]Original_VA!AK32/Original_VA!AR32*100</f>
        <v>100.23103197283811</v>
      </c>
      <c r="AS32" s="74">
        <f>[2]Original_VA!AL32/Original_VA!AS32*100</f>
        <v>103.3023374028347</v>
      </c>
      <c r="AT32" s="74">
        <f>[2]Original_VA!AM32/Original_VA!AT32*100</f>
        <v>99.741123528856207</v>
      </c>
      <c r="AU32" s="74">
        <f>[2]Original_VA!AN32/Original_VA!AU32*100</f>
        <v>101.71755022991024</v>
      </c>
      <c r="AV32" s="74">
        <f>[2]Original_VA!AO32/Original_VA!AV32*100</f>
        <v>101.90393390872036</v>
      </c>
      <c r="AW32" s="74">
        <f>[2]Original_VA!AP32/Original_VA!AW32*100</f>
        <v>98.850371007350546</v>
      </c>
      <c r="AX32" s="74">
        <f>[2]Original_VA!AQ32/Original_VA!AX32*100</f>
        <v>99.512868993560431</v>
      </c>
      <c r="AY32" s="74">
        <f>[2]Original_VA!AR32/Original_VA!AY32*100</f>
        <v>99.360384616425861</v>
      </c>
      <c r="AZ32" s="74">
        <f>[2]Original_VA!AS32/Original_VA!AZ32*100</f>
        <v>99.229452529414303</v>
      </c>
      <c r="BA32" s="74">
        <f>[2]Original_VA!AT32/Original_VA!BA32*100</f>
        <v>100.19583498591456</v>
      </c>
      <c r="BB32" s="74">
        <f>[2]Original_VA!AU32/Original_VA!BB32*100</f>
        <v>105.89885558915553</v>
      </c>
      <c r="BC32" s="74">
        <f>[2]Original_VA!AV32/Original_VA!BC32*100</f>
        <v>109.56980014389291</v>
      </c>
      <c r="BD32" s="74">
        <f>[2]Original_VA!AW32/Original_VA!BD32*100</f>
        <v>111.34706950635831</v>
      </c>
      <c r="BE32" s="74">
        <f>[2]Original_VA!AX32/Original_VA!BE32*100</f>
        <v>111.32480580992797</v>
      </c>
      <c r="BF32" s="74">
        <f>[2]Original_VA!AY32/Original_VA!BF32*100</f>
        <v>109.82032778519448</v>
      </c>
      <c r="BG32" s="74">
        <f>[2]Original_VA!AZ32/Original_VA!BG32*100</f>
        <v>112.88533290408785</v>
      </c>
      <c r="BH32" s="74">
        <f>[2]Original_VA!BA32/Original_VA!BH32*100</f>
        <v>113.01668438860899</v>
      </c>
      <c r="BI32" s="74">
        <f>[2]Original_VA!BB32/Original_VA!BI32*100</f>
        <v>115.10695197479177</v>
      </c>
      <c r="BJ32" s="74">
        <f>[2]Original_VA!BC32/Original_VA!BJ32*100</f>
        <v>116.09700197247945</v>
      </c>
      <c r="BK32" s="74">
        <f>[2]Original_VA!BD32/Original_VA!BK32*100</f>
        <v>115.61758597739012</v>
      </c>
      <c r="BL32" s="74">
        <f>[2]Original_VA!BE32/Original_VA!BL32*100</f>
        <v>113.04844172632771</v>
      </c>
      <c r="BM32" s="74">
        <f>[2]Original_VA!BF32/Original_VA!BM32*100</f>
        <v>123.09378109792952</v>
      </c>
    </row>
    <row r="33" spans="1:65" s="121" customFormat="1" ht="17.100000000000001" customHeight="1" x14ac:dyDescent="0.2">
      <c r="A33" s="91" t="s">
        <v>59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49">
        <f>[2]Original_VA!D33/Original_VA!K33*100</f>
        <v>77.096326707119701</v>
      </c>
      <c r="L33" s="149">
        <f>[2]Original_VA!E33/Original_VA!L33*100</f>
        <v>78.991040968511498</v>
      </c>
      <c r="M33" s="149">
        <f>[2]Original_VA!F33/Original_VA!M33*100</f>
        <v>79.824294878324608</v>
      </c>
      <c r="N33" s="149">
        <f>[2]Original_VA!G33/Original_VA!N33*100</f>
        <v>81.007157025670736</v>
      </c>
      <c r="O33" s="149">
        <f>[2]Original_VA!H33/Original_VA!O33*100</f>
        <v>81.355230051203691</v>
      </c>
      <c r="P33" s="149">
        <f>[2]Original_VA!I33/Original_VA!P33*100</f>
        <v>82.44433523026116</v>
      </c>
      <c r="Q33" s="149">
        <f>[2]Original_VA!J33/Original_VA!Q33*100</f>
        <v>83.208447597625508</v>
      </c>
      <c r="R33" s="149">
        <f>[2]Original_VA!K33/Original_VA!R33*100</f>
        <v>83.09522908957095</v>
      </c>
      <c r="S33" s="149">
        <f>[2]Original_VA!L33/Original_VA!S33*100</f>
        <v>84.918080572552185</v>
      </c>
      <c r="T33" s="149">
        <f>[2]Original_VA!M33/Original_VA!T33*100</f>
        <v>85.347474660303703</v>
      </c>
      <c r="U33" s="149">
        <f>[2]Original_VA!N33/Original_VA!U33*100</f>
        <v>84.146551480539415</v>
      </c>
      <c r="V33" s="149">
        <f>[2]Original_VA!O33/Original_VA!V33*100</f>
        <v>84.174931217249139</v>
      </c>
      <c r="W33" s="149">
        <f>[2]Original_VA!P33/Original_VA!W33*100</f>
        <v>84.205869087027793</v>
      </c>
      <c r="X33" s="149">
        <f>[2]Original_VA!Q33/Original_VA!X33*100</f>
        <v>85.656977839411013</v>
      </c>
      <c r="Y33" s="149">
        <f>[2]Original_VA!R33/Original_VA!Y33*100</f>
        <v>86.889936419323561</v>
      </c>
      <c r="Z33" s="149">
        <f>[2]Original_VA!S33/Original_VA!Z33*100</f>
        <v>87.851968470112922</v>
      </c>
      <c r="AA33" s="149">
        <f>[2]Original_VA!T33/Original_VA!AA33*100</f>
        <v>88.759506493460222</v>
      </c>
      <c r="AB33" s="149">
        <f>[2]Original_VA!U33/Original_VA!AB33*100</f>
        <v>87.224473037764525</v>
      </c>
      <c r="AC33" s="149">
        <f>[2]Original_VA!V33/Original_VA!AC33*100</f>
        <v>87.572387928305091</v>
      </c>
      <c r="AD33" s="149">
        <f>[2]Original_VA!W33/Original_VA!AD33*100</f>
        <v>88.156895206703425</v>
      </c>
      <c r="AE33" s="74">
        <f>[2]Original_VA!X33/Original_VA!AE33*100</f>
        <v>88.975889158462905</v>
      </c>
      <c r="AF33" s="74">
        <f>[2]Original_VA!Y33/Original_VA!AF33*100</f>
        <v>90.037266574323567</v>
      </c>
      <c r="AG33" s="74">
        <f>[2]Original_VA!Z33/Original_VA!AG33*100</f>
        <v>90.293266337427482</v>
      </c>
      <c r="AH33" s="74">
        <f>[2]Original_VA!AA33/Original_VA!AH33*100</f>
        <v>90.808718720811726</v>
      </c>
      <c r="AI33" s="74">
        <f>[2]Original_VA!AB33/Original_VA!AI33*100</f>
        <v>91.911864267655474</v>
      </c>
      <c r="AJ33" s="74">
        <f>[2]Original_VA!AC33/Original_VA!AJ33*100</f>
        <v>92.440096822864831</v>
      </c>
      <c r="AK33" s="74">
        <f>[2]Original_VA!AD33/Original_VA!AK33*100</f>
        <v>92.664255325729712</v>
      </c>
      <c r="AL33" s="74">
        <f>[2]Original_VA!AE33/Original_VA!AL33*100</f>
        <v>93.209560125783725</v>
      </c>
      <c r="AM33" s="74">
        <f>[2]Original_VA!AF33/Original_VA!AM33*100</f>
        <v>94.426606186491895</v>
      </c>
      <c r="AN33" s="74">
        <f>[2]Original_VA!AG33/Original_VA!AN33*100</f>
        <v>94.914210770673066</v>
      </c>
      <c r="AO33" s="74">
        <f>[2]Original_VA!AH33/Original_VA!AO33*100</f>
        <v>96.474907291584628</v>
      </c>
      <c r="AP33" s="74">
        <f>[2]Original_VA!AI33/Original_VA!AP33*100</f>
        <v>96.854997714231288</v>
      </c>
      <c r="AQ33" s="74">
        <f>[2]Original_VA!AJ33/Original_VA!AQ33*100</f>
        <v>97.839085523750441</v>
      </c>
      <c r="AR33" s="74">
        <f>[2]Original_VA!AK33/Original_VA!AR33*100</f>
        <v>98.867194003100494</v>
      </c>
      <c r="AS33" s="74">
        <f>[2]Original_VA!AL33/Original_VA!AS33*100</f>
        <v>100.83222658692563</v>
      </c>
      <c r="AT33" s="74">
        <f>[2]Original_VA!AM33/Original_VA!AT33*100</f>
        <v>102.4055621132935</v>
      </c>
      <c r="AU33" s="74">
        <f>[2]Original_VA!AN33/Original_VA!AU33*100</f>
        <v>103.68451316270844</v>
      </c>
      <c r="AV33" s="74">
        <f>[2]Original_VA!AO33/Original_VA!AV33*100</f>
        <v>103.42014426865191</v>
      </c>
      <c r="AW33" s="74">
        <f>[2]Original_VA!AP33/Original_VA!AW33*100</f>
        <v>104.17192567738236</v>
      </c>
      <c r="AX33" s="74">
        <f>[2]Original_VA!AQ33/Original_VA!AX33*100</f>
        <v>104.43878671447307</v>
      </c>
      <c r="AY33" s="74">
        <f>[2]Original_VA!AR33/Original_VA!AY33*100</f>
        <v>105.57353528023314</v>
      </c>
      <c r="AZ33" s="74">
        <f>[2]Original_VA!AS33/Original_VA!AZ33*100</f>
        <v>106.3816943443654</v>
      </c>
      <c r="BA33" s="74">
        <f>[2]Original_VA!AT33/Original_VA!BA33*100</f>
        <v>106.84323425212214</v>
      </c>
      <c r="BB33" s="74">
        <f>[2]Original_VA!AU33/Original_VA!BB33*100</f>
        <v>107.02591761886605</v>
      </c>
      <c r="BC33" s="74">
        <f>[2]Original_VA!AV33/Original_VA!BC33*100</f>
        <v>108.00494580081173</v>
      </c>
      <c r="BD33" s="74">
        <f>[2]Original_VA!AW33/Original_VA!BD33*100</f>
        <v>108.35642959260272</v>
      </c>
      <c r="BE33" s="74">
        <f>[2]Original_VA!AX33/Original_VA!BE33*100</f>
        <v>109.07190202253889</v>
      </c>
      <c r="BF33" s="74">
        <f>[2]Original_VA!AY33/Original_VA!BF33*100</f>
        <v>109.60072666028577</v>
      </c>
      <c r="BG33" s="74">
        <f>[2]Original_VA!AZ33/Original_VA!BG33*100</f>
        <v>110.81825126517812</v>
      </c>
      <c r="BH33" s="74">
        <f>[2]Original_VA!BA33/Original_VA!BH33*100</f>
        <v>111.1696894562542</v>
      </c>
      <c r="BI33" s="74">
        <f>[2]Original_VA!BB33/Original_VA!BI33*100</f>
        <v>111.57446980146253</v>
      </c>
      <c r="BJ33" s="74">
        <f>[2]Original_VA!BC33/Original_VA!BJ33*100</f>
        <v>111.77439166610897</v>
      </c>
      <c r="BK33" s="74">
        <f>[2]Original_VA!BD33/Original_VA!BK33*100</f>
        <v>112.80528397342211</v>
      </c>
      <c r="BL33" s="74">
        <f>[2]Original_VA!BE33/Original_VA!BL33*100</f>
        <v>113.33733023773465</v>
      </c>
      <c r="BM33" s="74">
        <f>[2]Original_VA!BF33/Original_VA!BM33*100</f>
        <v>114.27652229815995</v>
      </c>
    </row>
    <row r="34" spans="1:65" s="121" customFormat="1" ht="17.100000000000001" customHeight="1" x14ac:dyDescent="0.2">
      <c r="A34" s="92"/>
      <c r="B34" s="150"/>
      <c r="C34" s="150"/>
      <c r="D34" s="150"/>
      <c r="E34" s="150"/>
      <c r="F34" s="150"/>
      <c r="G34" s="150"/>
      <c r="H34" s="150"/>
      <c r="I34" s="150"/>
      <c r="J34" s="150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</row>
    <row r="35" spans="1:65" s="181" customFormat="1" ht="17.100000000000001" customHeight="1" x14ac:dyDescent="0.2">
      <c r="A35" s="191" t="s">
        <v>95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</row>
    <row r="36" spans="1:65" s="151" customFormat="1" ht="17.100000000000001" customHeight="1" thickBot="1" x14ac:dyDescent="0.25">
      <c r="A36" s="151" t="s">
        <v>19</v>
      </c>
      <c r="K36" s="151">
        <f>[2]Original_VA!D36/Original_VA!K36*100</f>
        <v>63.704984948999922</v>
      </c>
      <c r="L36" s="151">
        <f>[2]Original_VA!E36/Original_VA!L36*100</f>
        <v>75.457636709209581</v>
      </c>
      <c r="M36" s="151">
        <f>[2]Original_VA!F36/Original_VA!M36*100</f>
        <v>56.691656032273443</v>
      </c>
      <c r="N36" s="151">
        <f>[2]Original_VA!G36/Original_VA!N36*100</f>
        <v>56.009282391015212</v>
      </c>
      <c r="O36" s="151">
        <f>[2]Original_VA!H36/Original_VA!O36*100</f>
        <v>60.505711832417951</v>
      </c>
      <c r="P36" s="151">
        <f>[2]Original_VA!I36/Original_VA!P36*100</f>
        <v>61.002724281323637</v>
      </c>
      <c r="Q36" s="151">
        <f>[2]Original_VA!J36/Original_VA!Q36*100</f>
        <v>63.862998500222545</v>
      </c>
      <c r="R36" s="151">
        <f>[2]Original_VA!K36/Original_VA!R36*100</f>
        <v>66.174093523248601</v>
      </c>
      <c r="S36" s="151">
        <f>[2]Original_VA!L36/Original_VA!S36*100</f>
        <v>67.275611884861576</v>
      </c>
      <c r="T36" s="151">
        <f>[2]Original_VA!M36/Original_VA!T36*100</f>
        <v>65.750442674235089</v>
      </c>
      <c r="U36" s="151">
        <f>[2]Original_VA!N36/Original_VA!U36*100</f>
        <v>68.527449704819119</v>
      </c>
      <c r="V36" s="151">
        <f>[2]Original_VA!O36/Original_VA!V36*100</f>
        <v>79.835238075113693</v>
      </c>
      <c r="W36" s="151">
        <f>[2]Original_VA!P36/Original_VA!W36*100</f>
        <v>83.30092900922314</v>
      </c>
      <c r="X36" s="151">
        <f>[2]Original_VA!Q36/Original_VA!X36*100</f>
        <v>80.794371314666222</v>
      </c>
      <c r="Y36" s="151">
        <f>[2]Original_VA!R36/Original_VA!Y36*100</f>
        <v>80.199392163344868</v>
      </c>
      <c r="Z36" s="151">
        <f>[2]Original_VA!S36/Original_VA!Z36*100</f>
        <v>80.492749251116663</v>
      </c>
      <c r="AA36" s="151">
        <f>[2]Original_VA!T36/Original_VA!AA36*100</f>
        <v>79.180197458513817</v>
      </c>
      <c r="AB36" s="151">
        <f>[2]Original_VA!U36/Original_VA!AB36*100</f>
        <v>81.631426174094273</v>
      </c>
      <c r="AC36" s="151">
        <f>[2]Original_VA!V36/Original_VA!AC36*100</f>
        <v>83.595863088789585</v>
      </c>
      <c r="AD36" s="151">
        <f>[2]Original_VA!W36/Original_VA!AD36*100</f>
        <v>82.187607498640119</v>
      </c>
      <c r="AE36" s="151">
        <f>[2]Original_VA!X36/Original_VA!AE36*100</f>
        <v>87.917742723836994</v>
      </c>
      <c r="AF36" s="151">
        <f>[2]Original_VA!Y36/Original_VA!AF36*100</f>
        <v>89.215744533030303</v>
      </c>
      <c r="AG36" s="151">
        <f>[2]Original_VA!Z36/Original_VA!AG36*100</f>
        <v>84.447991769525004</v>
      </c>
      <c r="AH36" s="151">
        <f>[2]Original_VA!AA36/Original_VA!AH36*100</f>
        <v>89.703283360109879</v>
      </c>
      <c r="AI36" s="151">
        <f>[2]Original_VA!AB36/Original_VA!AI36*100</f>
        <v>96.133053724143409</v>
      </c>
      <c r="AJ36" s="151">
        <f>[2]Original_VA!AC36/Original_VA!AJ36*100</f>
        <v>96.931092764748016</v>
      </c>
      <c r="AK36" s="151">
        <f>[2]Original_VA!AD36/Original_VA!AK36*100</f>
        <v>98.612222572754376</v>
      </c>
      <c r="AL36" s="151">
        <f>[2]Original_VA!AE36/Original_VA!AL36*100</f>
        <v>94.170913103476565</v>
      </c>
      <c r="AM36" s="151">
        <f>[2]Original_VA!AF36/Original_VA!AM36*100</f>
        <v>97.571471072505105</v>
      </c>
      <c r="AN36" s="151">
        <f>[2]Original_VA!AG36/Original_VA!AN36*100</f>
        <v>102.44361629421155</v>
      </c>
      <c r="AO36" s="151">
        <f>[2]Original_VA!AH36/Original_VA!AO36*100</f>
        <v>99.82169241650206</v>
      </c>
      <c r="AP36" s="151">
        <f>[2]Original_VA!AI36/Original_VA!AP36*100</f>
        <v>94.403842288455948</v>
      </c>
      <c r="AQ36" s="151">
        <f>[2]Original_VA!AJ36/Original_VA!AQ36*100</f>
        <v>95.161699043120308</v>
      </c>
      <c r="AR36" s="151">
        <f>[2]Original_VA!AK36/Original_VA!AR36*100</f>
        <v>100.68001610058177</v>
      </c>
      <c r="AS36" s="151">
        <f>[2]Original_VA!AL36/Original_VA!AS36*100</f>
        <v>102.7198149583558</v>
      </c>
      <c r="AT36" s="151">
        <f>[2]Original_VA!AM36/Original_VA!AT36*100</f>
        <v>101.22447114710471</v>
      </c>
      <c r="AU36" s="151">
        <f>[2]Original_VA!AN36/Original_VA!AU36*100</f>
        <v>98.860314576879688</v>
      </c>
      <c r="AV36" s="151">
        <f>[2]Original_VA!AO36/Original_VA!AV36*100</f>
        <v>106.25163077357536</v>
      </c>
      <c r="AW36" s="151">
        <f>[2]Original_VA!AP36/Original_VA!AW36*100</f>
        <v>116.0380334670091</v>
      </c>
      <c r="AX36" s="151">
        <f>[2]Original_VA!AQ36/Original_VA!AX36*100</f>
        <v>112.94115788282444</v>
      </c>
      <c r="AY36" s="151">
        <f>[2]Original_VA!AR36/Original_VA!AY36*100</f>
        <v>118.79566886398429</v>
      </c>
      <c r="AZ36" s="151">
        <f>[2]Original_VA!AS36/Original_VA!AZ36*100</f>
        <v>122.86880237837717</v>
      </c>
      <c r="BA36" s="151">
        <f>[2]Original_VA!AT36/Original_VA!BA36*100</f>
        <v>116.97727925571297</v>
      </c>
      <c r="BB36" s="151">
        <f>[2]Original_VA!AU36/Original_VA!BB36*100</f>
        <v>113.89815230981782</v>
      </c>
      <c r="BC36" s="151">
        <f>[2]Original_VA!AV36/Original_VA!BC36*100</f>
        <v>113.10612587270627</v>
      </c>
      <c r="BD36" s="151">
        <f>[2]Original_VA!AW36/Original_VA!BD36*100</f>
        <v>117.40046023141846</v>
      </c>
      <c r="BE36" s="151">
        <f>[2]Original_VA!AX36/Original_VA!BE36*100</f>
        <v>123.89628006362541</v>
      </c>
      <c r="BF36" s="151">
        <f>[2]Original_VA!AY36/Original_VA!BF36*100</f>
        <v>102.86497270070203</v>
      </c>
      <c r="BG36" s="151">
        <f>[2]Original_VA!AZ36/Original_VA!BG36*100</f>
        <v>118.0334303087331</v>
      </c>
      <c r="BH36" s="151">
        <f>[2]Original_VA!BA36/Original_VA!BH36*100</f>
        <v>125.50389404254145</v>
      </c>
      <c r="BI36" s="151">
        <f>[2]Original_VA!BB36/Original_VA!BI36*100</f>
        <v>128.9864306549145</v>
      </c>
      <c r="BJ36" s="151">
        <f>[2]Original_VA!BC36/Original_VA!BJ36*100</f>
        <v>116.74754117486094</v>
      </c>
      <c r="BK36" s="151">
        <f>[2]Original_VA!BD36/Original_VA!BK36*100</f>
        <v>129.26767519986646</v>
      </c>
      <c r="BL36" s="151">
        <f>[2]Original_VA!BE36/Original_VA!BL36*100</f>
        <v>137.80479719671931</v>
      </c>
      <c r="BM36" s="151">
        <f>[2]Original_VA!BF36/Original_VA!BM36*100</f>
        <v>133.98256548435711</v>
      </c>
    </row>
    <row r="37" spans="1:65" x14ac:dyDescent="0.2">
      <c r="A37" s="124" t="s">
        <v>50</v>
      </c>
      <c r="B37" s="124"/>
      <c r="C37" s="124"/>
      <c r="D37" s="124"/>
      <c r="E37" s="124"/>
      <c r="F37" s="124"/>
      <c r="G37" s="124"/>
      <c r="H37" s="124"/>
      <c r="I37" s="107"/>
    </row>
    <row r="38" spans="1:65" x14ac:dyDescent="0.2">
      <c r="Z38" s="106">
        <v>8.5</v>
      </c>
    </row>
  </sheetData>
  <mergeCells count="13">
    <mergeCell ref="AA3:AD3"/>
    <mergeCell ref="I3:J3"/>
    <mergeCell ref="K3:N3"/>
    <mergeCell ref="O3:R3"/>
    <mergeCell ref="S3:V3"/>
    <mergeCell ref="W3:Z3"/>
    <mergeCell ref="BK3:BM3"/>
    <mergeCell ref="BG3:BJ3"/>
    <mergeCell ref="AQ3:AT3"/>
    <mergeCell ref="AM3:AP3"/>
    <mergeCell ref="AU3:AX3"/>
    <mergeCell ref="AY3:BB3"/>
    <mergeCell ref="BC3:BF3"/>
  </mergeCells>
  <pageMargins left="0.51181102362204722" right="0" top="0.51181102362204722" bottom="0" header="0" footer="0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F38"/>
  <sheetViews>
    <sheetView showGridLines="0" view="pageBreakPreview" zoomScaleSheetLayoutView="100" workbookViewId="0">
      <pane xSplit="11" ySplit="4" topLeftCell="AU20" activePane="bottomRight" state="frozen"/>
      <selection activeCell="AP25" sqref="AP25"/>
      <selection pane="topRight" activeCell="AP25" sqref="AP25"/>
      <selection pane="bottomLeft" activeCell="AP25" sqref="AP25"/>
      <selection pane="bottomRight" activeCell="BD19" sqref="BD19"/>
    </sheetView>
  </sheetViews>
  <sheetFormatPr defaultRowHeight="11.25" x14ac:dyDescent="0.2"/>
  <cols>
    <col min="1" max="1" width="26.42578125" style="98" customWidth="1"/>
    <col min="2" max="19" width="6.7109375" style="98" hidden="1" customWidth="1"/>
    <col min="20" max="23" width="7.140625" style="98" hidden="1" customWidth="1"/>
    <col min="24" max="36" width="6.7109375" style="98" hidden="1" customWidth="1"/>
    <col min="37" max="44" width="6.7109375" style="98" customWidth="1"/>
    <col min="45" max="50" width="6.85546875" style="98" bestFit="1" customWidth="1"/>
    <col min="51" max="51" width="6.85546875" style="98" customWidth="1"/>
    <col min="52" max="58" width="6.85546875" style="98" bestFit="1" customWidth="1"/>
    <col min="59" max="16384" width="9.140625" style="98"/>
  </cols>
  <sheetData>
    <row r="1" spans="1:58" ht="16.5" customHeight="1" x14ac:dyDescent="0.2">
      <c r="AJ1" s="137" t="s">
        <v>145</v>
      </c>
      <c r="AK1" s="137" t="s">
        <v>145</v>
      </c>
    </row>
    <row r="2" spans="1:58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58" s="101" customFormat="1" ht="12" customHeight="1" x14ac:dyDescent="0.2">
      <c r="A3" s="99"/>
      <c r="B3" s="226"/>
      <c r="C3" s="226"/>
      <c r="D3" s="226"/>
      <c r="E3" s="226"/>
      <c r="F3" s="226"/>
      <c r="G3" s="226"/>
      <c r="H3" s="226" t="s">
        <v>60</v>
      </c>
      <c r="I3" s="226"/>
      <c r="J3" s="226"/>
      <c r="K3" s="226"/>
      <c r="L3" s="226" t="s">
        <v>61</v>
      </c>
      <c r="M3" s="226"/>
      <c r="N3" s="226"/>
      <c r="O3" s="226"/>
      <c r="P3" s="100" t="s">
        <v>62</v>
      </c>
      <c r="Q3" s="100"/>
      <c r="R3" s="226" t="s">
        <v>62</v>
      </c>
      <c r="S3" s="226"/>
      <c r="T3" s="226" t="s">
        <v>63</v>
      </c>
      <c r="U3" s="226"/>
      <c r="V3" s="226"/>
      <c r="W3" s="226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D3" s="100" t="s">
        <v>65</v>
      </c>
      <c r="AE3" s="100" t="s">
        <v>65</v>
      </c>
      <c r="AF3" s="226" t="s">
        <v>77</v>
      </c>
      <c r="AG3" s="226"/>
      <c r="AH3" s="226"/>
      <c r="AI3" s="226"/>
      <c r="AJ3" s="226" t="s">
        <v>80</v>
      </c>
      <c r="AK3" s="226"/>
      <c r="AL3" s="226"/>
      <c r="AM3" s="226"/>
      <c r="AN3" s="226" t="s">
        <v>92</v>
      </c>
      <c r="AO3" s="226"/>
      <c r="AP3" s="226"/>
      <c r="AQ3" s="226"/>
      <c r="AR3" s="226" t="s">
        <v>135</v>
      </c>
      <c r="AS3" s="226"/>
      <c r="AT3" s="226"/>
      <c r="AU3" s="226"/>
      <c r="AV3" s="226" t="s">
        <v>137</v>
      </c>
      <c r="AW3" s="226"/>
      <c r="AX3" s="226"/>
      <c r="AY3" s="226"/>
      <c r="AZ3" s="227" t="s">
        <v>138</v>
      </c>
      <c r="BA3" s="227"/>
      <c r="BB3" s="227"/>
      <c r="BC3" s="227"/>
      <c r="BD3" s="227" t="s">
        <v>139</v>
      </c>
      <c r="BE3" s="227"/>
      <c r="BF3" s="227"/>
    </row>
    <row r="4" spans="1:58" s="105" customFormat="1" ht="12" customHeight="1" x14ac:dyDescent="0.2">
      <c r="A4" s="102"/>
      <c r="B4" s="103"/>
      <c r="C4" s="103"/>
      <c r="D4" s="103"/>
      <c r="E4" s="103"/>
      <c r="F4" s="103"/>
      <c r="G4" s="103"/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88" t="s">
        <v>46</v>
      </c>
      <c r="AW4" s="188" t="s">
        <v>47</v>
      </c>
      <c r="AX4" s="188" t="s">
        <v>48</v>
      </c>
      <c r="AY4" s="188" t="s">
        <v>49</v>
      </c>
      <c r="AZ4" s="188" t="s">
        <v>46</v>
      </c>
      <c r="BA4" s="188" t="s">
        <v>47</v>
      </c>
      <c r="BB4" s="188" t="s">
        <v>48</v>
      </c>
      <c r="BC4" s="188" t="s">
        <v>49</v>
      </c>
      <c r="BD4" s="188" t="s">
        <v>46</v>
      </c>
      <c r="BE4" s="188" t="s">
        <v>47</v>
      </c>
      <c r="BF4" s="188" t="s">
        <v>48</v>
      </c>
    </row>
    <row r="5" spans="1:58" s="87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>
        <f t="shared" ref="H5:BD5" si="0">H6+H13+H19+H36</f>
        <v>19141.092003976999</v>
      </c>
      <c r="I5" s="86">
        <f t="shared" si="0"/>
        <v>19662.714308584644</v>
      </c>
      <c r="J5" s="86">
        <f t="shared" si="0"/>
        <v>20684.266883410673</v>
      </c>
      <c r="K5" s="86">
        <f t="shared" si="0"/>
        <v>21175.319455261273</v>
      </c>
      <c r="L5" s="86">
        <f t="shared" si="0"/>
        <v>21242.489328190572</v>
      </c>
      <c r="M5" s="86">
        <f t="shared" si="0"/>
        <v>22068.016351206978</v>
      </c>
      <c r="N5" s="86">
        <f t="shared" si="0"/>
        <v>22416.492828057217</v>
      </c>
      <c r="O5" s="86">
        <f t="shared" si="0"/>
        <v>21687.075542977651</v>
      </c>
      <c r="P5" s="86">
        <f t="shared" si="0"/>
        <v>22413.165216766847</v>
      </c>
      <c r="Q5" s="86">
        <f t="shared" si="0"/>
        <v>22076.525917276122</v>
      </c>
      <c r="R5" s="86">
        <f t="shared" si="0"/>
        <v>22439.643421540313</v>
      </c>
      <c r="S5" s="86">
        <f t="shared" si="0"/>
        <v>22665.091064249911</v>
      </c>
      <c r="T5" s="86">
        <f t="shared" si="0"/>
        <v>23661.431792743693</v>
      </c>
      <c r="U5" s="86">
        <f t="shared" si="0"/>
        <v>22766.275033592996</v>
      </c>
      <c r="V5" s="86">
        <f t="shared" si="0"/>
        <v>22589.333180348905</v>
      </c>
      <c r="W5" s="86">
        <f t="shared" si="0"/>
        <v>22159.038638302041</v>
      </c>
      <c r="X5" s="86">
        <f t="shared" si="0"/>
        <v>23235.991625062612</v>
      </c>
      <c r="Y5" s="86">
        <f t="shared" si="0"/>
        <v>22896.817593752174</v>
      </c>
      <c r="Z5" s="86">
        <f t="shared" si="0"/>
        <v>24090.04149049403</v>
      </c>
      <c r="AA5" s="86">
        <f t="shared" si="0"/>
        <v>25120.036150217424</v>
      </c>
      <c r="AB5" s="86">
        <f t="shared" si="0"/>
        <v>24311.161965997249</v>
      </c>
      <c r="AC5" s="86">
        <f t="shared" si="0"/>
        <v>25468.938839361079</v>
      </c>
      <c r="AD5" s="86">
        <f t="shared" si="0"/>
        <v>25529.940809045354</v>
      </c>
      <c r="AE5" s="86">
        <f t="shared" si="0"/>
        <v>26149.246492020764</v>
      </c>
      <c r="AF5" s="86">
        <f t="shared" si="0"/>
        <v>26522.085413012417</v>
      </c>
      <c r="AG5" s="86">
        <f t="shared" si="0"/>
        <v>26870.812827449387</v>
      </c>
      <c r="AH5" s="86">
        <f t="shared" si="0"/>
        <v>25822.504501964264</v>
      </c>
      <c r="AI5" s="86">
        <f t="shared" si="0"/>
        <v>26164.961084027276</v>
      </c>
      <c r="AJ5" s="86">
        <f t="shared" si="0"/>
        <v>26400.459368905271</v>
      </c>
      <c r="AK5" s="86">
        <f t="shared" si="0"/>
        <v>26887.780158841942</v>
      </c>
      <c r="AL5" s="86">
        <f t="shared" si="0"/>
        <v>27547.788806029599</v>
      </c>
      <c r="AM5" s="86">
        <f t="shared" si="0"/>
        <v>27881.820516631247</v>
      </c>
      <c r="AN5" s="86">
        <f t="shared" si="0"/>
        <v>28345.552643951196</v>
      </c>
      <c r="AO5" s="86">
        <f t="shared" si="0"/>
        <v>28550.063415070133</v>
      </c>
      <c r="AP5" s="86">
        <f t="shared" si="0"/>
        <v>29106.215331487223</v>
      </c>
      <c r="AQ5" s="86">
        <f t="shared" si="0"/>
        <v>29495.930260084253</v>
      </c>
      <c r="AR5" s="86">
        <f t="shared" si="0"/>
        <v>29970.246985446247</v>
      </c>
      <c r="AS5" s="86">
        <f t="shared" si="0"/>
        <v>30067.585657886681</v>
      </c>
      <c r="AT5" s="86">
        <f t="shared" si="0"/>
        <v>31345.410103006234</v>
      </c>
      <c r="AU5" s="86">
        <f t="shared" si="0"/>
        <v>31599.57548857823</v>
      </c>
      <c r="AV5" s="86">
        <f t="shared" si="0"/>
        <v>32385.936963909808</v>
      </c>
      <c r="AW5" s="86">
        <f t="shared" si="0"/>
        <v>32635.124266905077</v>
      </c>
      <c r="AX5" s="86">
        <f t="shared" si="0"/>
        <v>31497.671071197954</v>
      </c>
      <c r="AY5" s="86">
        <f t="shared" si="0"/>
        <v>29865.716461691089</v>
      </c>
      <c r="AZ5" s="86">
        <f t="shared" si="0"/>
        <v>31959.908792906361</v>
      </c>
      <c r="BA5" s="86">
        <f t="shared" si="0"/>
        <v>32520.036296317841</v>
      </c>
      <c r="BB5" s="86">
        <f t="shared" si="0"/>
        <v>32349.021201416821</v>
      </c>
      <c r="BC5" s="86">
        <f t="shared" si="0"/>
        <v>33713.103622471237</v>
      </c>
      <c r="BD5" s="86">
        <f t="shared" si="0"/>
        <v>33244.563515591115</v>
      </c>
      <c r="BE5" s="86">
        <f t="shared" ref="BE5:BF5" si="1">BE6+BE13+BE19+BE36</f>
        <v>34930.312077466813</v>
      </c>
      <c r="BF5" s="86">
        <f t="shared" si="1"/>
        <v>34370.252244817304</v>
      </c>
    </row>
    <row r="6" spans="1:58" s="194" customFormat="1" ht="17.100000000000001" customHeight="1" x14ac:dyDescent="0.2">
      <c r="A6" s="191" t="s">
        <v>96</v>
      </c>
      <c r="B6" s="192"/>
      <c r="C6" s="192"/>
      <c r="D6" s="192"/>
      <c r="E6" s="192"/>
      <c r="F6" s="192"/>
      <c r="G6" s="192"/>
      <c r="H6" s="192">
        <f t="shared" ref="H6:BD6" si="2">SUM(H7:H12)</f>
        <v>5287.8384458491673</v>
      </c>
      <c r="I6" s="192">
        <f t="shared" si="2"/>
        <v>5391.1669198480504</v>
      </c>
      <c r="J6" s="192">
        <f t="shared" si="2"/>
        <v>5531.4643394429004</v>
      </c>
      <c r="K6" s="192">
        <f t="shared" si="2"/>
        <v>5832.5893402064903</v>
      </c>
      <c r="L6" s="192">
        <f t="shared" si="2"/>
        <v>5375.3541364496486</v>
      </c>
      <c r="M6" s="192">
        <f t="shared" si="2"/>
        <v>5586.452684019896</v>
      </c>
      <c r="N6" s="192">
        <f t="shared" si="2"/>
        <v>5910.5796894503583</v>
      </c>
      <c r="O6" s="192">
        <f t="shared" si="2"/>
        <v>5848.879515128745</v>
      </c>
      <c r="P6" s="192">
        <f t="shared" si="2"/>
        <v>6069.038204120031</v>
      </c>
      <c r="Q6" s="192">
        <f t="shared" si="2"/>
        <v>5639.7596826988492</v>
      </c>
      <c r="R6" s="192">
        <f t="shared" si="2"/>
        <v>5413.7125320478735</v>
      </c>
      <c r="S6" s="192">
        <f t="shared" si="2"/>
        <v>5445.9904676570759</v>
      </c>
      <c r="T6" s="192">
        <f t="shared" si="2"/>
        <v>6162.2714006750466</v>
      </c>
      <c r="U6" s="192">
        <f t="shared" si="2"/>
        <v>5563.0227320080967</v>
      </c>
      <c r="V6" s="192">
        <f t="shared" si="2"/>
        <v>5566.6698266361409</v>
      </c>
      <c r="W6" s="192">
        <f t="shared" si="2"/>
        <v>5164.0296291126197</v>
      </c>
      <c r="X6" s="192">
        <f t="shared" si="2"/>
        <v>6214.5594603262207</v>
      </c>
      <c r="Y6" s="192">
        <f t="shared" si="2"/>
        <v>5588.8070007507968</v>
      </c>
      <c r="Z6" s="192">
        <f t="shared" si="2"/>
        <v>5618.9571647107041</v>
      </c>
      <c r="AA6" s="192">
        <f t="shared" si="2"/>
        <v>5810.3196297698423</v>
      </c>
      <c r="AB6" s="192">
        <f t="shared" si="2"/>
        <v>5898.1110649634074</v>
      </c>
      <c r="AC6" s="192">
        <f t="shared" si="2"/>
        <v>6212.6319700415806</v>
      </c>
      <c r="AD6" s="192">
        <f t="shared" si="2"/>
        <v>5927.7125710993778</v>
      </c>
      <c r="AE6" s="192">
        <f t="shared" si="2"/>
        <v>6078.357077719882</v>
      </c>
      <c r="AF6" s="192">
        <f t="shared" si="2"/>
        <v>6023.6539404864525</v>
      </c>
      <c r="AG6" s="192">
        <f t="shared" si="2"/>
        <v>6237.9433744921162</v>
      </c>
      <c r="AH6" s="192">
        <f t="shared" si="2"/>
        <v>6432.03297472342</v>
      </c>
      <c r="AI6" s="192">
        <f t="shared" si="2"/>
        <v>6159.4451316308941</v>
      </c>
      <c r="AJ6" s="192">
        <f t="shared" si="2"/>
        <v>6095.6204499911528</v>
      </c>
      <c r="AK6" s="192">
        <f t="shared" si="2"/>
        <v>6411.0206648074036</v>
      </c>
      <c r="AL6" s="192">
        <f t="shared" si="2"/>
        <v>6540.4274926098842</v>
      </c>
      <c r="AM6" s="192">
        <f t="shared" si="2"/>
        <v>6533.6947000105492</v>
      </c>
      <c r="AN6" s="192">
        <f t="shared" si="2"/>
        <v>6648.10968135026</v>
      </c>
      <c r="AO6" s="192">
        <f t="shared" si="2"/>
        <v>6532.8661472839212</v>
      </c>
      <c r="AP6" s="192">
        <f t="shared" si="2"/>
        <v>6794.2910238428467</v>
      </c>
      <c r="AQ6" s="192">
        <f t="shared" si="2"/>
        <v>6677.3512646001482</v>
      </c>
      <c r="AR6" s="192">
        <f t="shared" si="2"/>
        <v>6807.2209330304331</v>
      </c>
      <c r="AS6" s="192">
        <f t="shared" si="2"/>
        <v>6786.5199384468015</v>
      </c>
      <c r="AT6" s="192">
        <f t="shared" si="2"/>
        <v>7323.3559014948414</v>
      </c>
      <c r="AU6" s="192">
        <f t="shared" si="2"/>
        <v>7235.370755931951</v>
      </c>
      <c r="AV6" s="192">
        <f t="shared" si="2"/>
        <v>7232.4300947068004</v>
      </c>
      <c r="AW6" s="192">
        <f t="shared" si="2"/>
        <v>7333.3628306273267</v>
      </c>
      <c r="AX6" s="192">
        <f t="shared" si="2"/>
        <v>7126.6754897700421</v>
      </c>
      <c r="AY6" s="192">
        <f t="shared" si="2"/>
        <v>7660.7233892294007</v>
      </c>
      <c r="AZ6" s="192">
        <f t="shared" si="2"/>
        <v>7632.0367299623476</v>
      </c>
      <c r="BA6" s="192">
        <f t="shared" si="2"/>
        <v>7882.7590855973913</v>
      </c>
      <c r="BB6" s="192">
        <f t="shared" si="2"/>
        <v>7078.317336332605</v>
      </c>
      <c r="BC6" s="192">
        <f t="shared" si="2"/>
        <v>7695.0729259445097</v>
      </c>
      <c r="BD6" s="192">
        <f t="shared" si="2"/>
        <v>8051.3125298150062</v>
      </c>
      <c r="BE6" s="192">
        <f t="shared" ref="BE6:BF6" si="3">SUM(BE7:BE12)</f>
        <v>7801.9226071496696</v>
      </c>
      <c r="BF6" s="192">
        <f t="shared" si="3"/>
        <v>7785.9135172400411</v>
      </c>
    </row>
    <row r="7" spans="1:58" s="84" customFormat="1" ht="17.100000000000001" customHeight="1" x14ac:dyDescent="0.2">
      <c r="A7" s="77" t="s">
        <v>1</v>
      </c>
      <c r="B7" s="89"/>
      <c r="C7" s="89"/>
      <c r="D7" s="89"/>
      <c r="E7" s="89"/>
      <c r="F7" s="89"/>
      <c r="G7" s="89"/>
      <c r="H7" s="89">
        <f>[3]SA_Trans!C4</f>
        <v>456.50456339544797</v>
      </c>
      <c r="I7" s="89">
        <f>[3]SA_Trans!D4</f>
        <v>495.41613773214601</v>
      </c>
      <c r="J7" s="89">
        <f>[3]SA_Trans!E4</f>
        <v>363.41582344869698</v>
      </c>
      <c r="K7" s="89">
        <f>[3]SA_Trans!F4</f>
        <v>594.42493931334604</v>
      </c>
      <c r="L7" s="89">
        <f>[3]SA_Trans!G4</f>
        <v>426.08730282336899</v>
      </c>
      <c r="M7" s="89">
        <f>[3]SA_Trans!H4</f>
        <v>448.92251906907501</v>
      </c>
      <c r="N7" s="89">
        <f>[3]SA_Trans!I4</f>
        <v>526.00223844156699</v>
      </c>
      <c r="O7" s="89">
        <f>[3]SA_Trans!J4</f>
        <v>509.15438117901101</v>
      </c>
      <c r="P7" s="89">
        <f>[3]SA_Trans!K4</f>
        <v>547.60614927868596</v>
      </c>
      <c r="Q7" s="89">
        <f>[3]SA_Trans!L4</f>
        <v>530.39960183669302</v>
      </c>
      <c r="R7" s="89">
        <f>[3]SA_Trans!M4</f>
        <v>484.51367211349799</v>
      </c>
      <c r="S7" s="89">
        <f>[3]SA_Trans!N4</f>
        <v>529.45121360757798</v>
      </c>
      <c r="T7" s="89">
        <f>[3]SA_Trans!O4</f>
        <v>491.70985130185102</v>
      </c>
      <c r="U7" s="89">
        <f>[3]SA_Trans!P4</f>
        <v>512.52504176535297</v>
      </c>
      <c r="V7" s="89">
        <f>[3]SA_Trans!Q4</f>
        <v>545.74876643879895</v>
      </c>
      <c r="W7" s="89">
        <f>[3]SA_Trans!R4</f>
        <v>540.99547840650803</v>
      </c>
      <c r="X7" s="89">
        <f>[3]SA_Trans!S4</f>
        <v>535.78732340987801</v>
      </c>
      <c r="Y7" s="89">
        <f>[3]SA_Trans!T4</f>
        <v>554.216619019527</v>
      </c>
      <c r="Z7" s="89">
        <f>[3]SA_Trans!U4</f>
        <v>489.88936633646199</v>
      </c>
      <c r="AA7" s="89">
        <f>[3]SA_Trans!V4</f>
        <v>505.74999765264698</v>
      </c>
      <c r="AB7" s="89">
        <f>[3]SA_Trans!W4</f>
        <v>519.53556985768898</v>
      </c>
      <c r="AC7" s="89">
        <f>[3]SA_Trans!X4</f>
        <v>500.44407643468799</v>
      </c>
      <c r="AD7" s="89">
        <f>[3]SA_Trans!Y4</f>
        <v>566.94630081181504</v>
      </c>
      <c r="AE7" s="89">
        <f>[3]SA_Trans!Z4</f>
        <v>581.94135719917006</v>
      </c>
      <c r="AF7" s="89">
        <f>[3]SA_Trans!AA4</f>
        <v>608.00963397612202</v>
      </c>
      <c r="AG7" s="89">
        <f>[3]SA_Trans!AB4</f>
        <v>568.89849515479</v>
      </c>
      <c r="AH7" s="89">
        <f>[3]SA_Trans!AC4</f>
        <v>577.22447704597596</v>
      </c>
      <c r="AI7" s="89">
        <f>[3]SA_Trans!AD4</f>
        <v>586.07082383777799</v>
      </c>
      <c r="AJ7" s="89">
        <f>[3]SA_Trans!AE4</f>
        <v>505.96742576114099</v>
      </c>
      <c r="AK7" s="89">
        <f>[3]SA_Trans!AF4</f>
        <v>709.357588425872</v>
      </c>
      <c r="AL7" s="89">
        <f>[3]SA_Trans!AG4</f>
        <v>653.22402035424898</v>
      </c>
      <c r="AM7" s="89">
        <f>[3]SA_Trans!AH4</f>
        <v>689.04944833712204</v>
      </c>
      <c r="AN7" s="89">
        <f>[3]SA_Trans!AI4</f>
        <v>713.21184189798601</v>
      </c>
      <c r="AO7" s="89">
        <f>[3]SA_Trans!AJ4</f>
        <v>671.28343321734201</v>
      </c>
      <c r="AP7" s="89">
        <f>[3]SA_Trans!AK4</f>
        <v>662.30556688092702</v>
      </c>
      <c r="AQ7" s="89">
        <f>[3]SA_Trans!AL4</f>
        <v>660.48387303942002</v>
      </c>
      <c r="AR7" s="89">
        <f>[3]SA_Trans!AM4</f>
        <v>713.367765181854</v>
      </c>
      <c r="AS7" s="89">
        <f>[3]SA_Trans!AN4</f>
        <v>709.33277906274895</v>
      </c>
      <c r="AT7" s="89">
        <f>[3]SA_Trans!AO4</f>
        <v>673.847973903872</v>
      </c>
      <c r="AU7" s="89">
        <f>[3]SA_Trans!AP4</f>
        <v>737.75175549200401</v>
      </c>
      <c r="AV7" s="89">
        <f>[3]SA_Trans!AQ4</f>
        <v>732.91164853730595</v>
      </c>
      <c r="AW7" s="89">
        <f>[3]SA_Trans!AR4</f>
        <v>767.83019143033005</v>
      </c>
      <c r="AX7" s="89">
        <f>[3]SA_Trans!AS4</f>
        <v>807.20267830453997</v>
      </c>
      <c r="AY7" s="89">
        <f>[3]SA_Trans!AT4</f>
        <v>745.82458005401998</v>
      </c>
      <c r="AZ7" s="89">
        <f>[3]SA_Trans!AU4</f>
        <v>800.98488916687404</v>
      </c>
      <c r="BA7" s="89">
        <f>[3]SA_Trans!AV4</f>
        <v>866.92293756448305</v>
      </c>
      <c r="BB7" s="89">
        <f>[3]SA_Trans!AW4</f>
        <v>906.56481767604998</v>
      </c>
      <c r="BC7" s="89">
        <f>[3]SA_Trans!AX4</f>
        <v>858.282522822239</v>
      </c>
      <c r="BD7" s="89">
        <f>[3]SA_Trans!AY4</f>
        <v>943.41243114807503</v>
      </c>
      <c r="BE7" s="89">
        <f>[3]SA_Trans!AZ4</f>
        <v>950.03936347720401</v>
      </c>
      <c r="BF7" s="89">
        <f>[3]SA_Trans!BA4</f>
        <v>902.25895859397804</v>
      </c>
    </row>
    <row r="8" spans="1:58" s="84" customFormat="1" ht="17.100000000000001" customHeight="1" x14ac:dyDescent="0.2">
      <c r="A8" s="77" t="s">
        <v>2</v>
      </c>
      <c r="B8" s="89"/>
      <c r="C8" s="89"/>
      <c r="D8" s="89"/>
      <c r="E8" s="89"/>
      <c r="F8" s="89"/>
      <c r="G8" s="89"/>
      <c r="H8" s="89">
        <f>[3]SA_Trans!C5</f>
        <v>2943.87614429937</v>
      </c>
      <c r="I8" s="89">
        <f>[3]SA_Trans!D5</f>
        <v>3019.5477811057899</v>
      </c>
      <c r="J8" s="89">
        <f>[3]SA_Trans!E5</f>
        <v>3227.6685247504502</v>
      </c>
      <c r="K8" s="89">
        <f>[3]SA_Trans!F5</f>
        <v>3214.3734665306401</v>
      </c>
      <c r="L8" s="89">
        <f>[3]SA_Trans!G5</f>
        <v>2938.1208676740498</v>
      </c>
      <c r="M8" s="89">
        <f>[3]SA_Trans!H5</f>
        <v>3068.2006574021698</v>
      </c>
      <c r="N8" s="89">
        <f>[3]SA_Trans!I5</f>
        <v>3358.84657019617</v>
      </c>
      <c r="O8" s="89">
        <f>[3]SA_Trans!J5</f>
        <v>3370.028958029</v>
      </c>
      <c r="P8" s="89">
        <f>[3]SA_Trans!K5</f>
        <v>3151.4499774125002</v>
      </c>
      <c r="Q8" s="89">
        <f>[3]SA_Trans!L5</f>
        <v>3288.2071263394</v>
      </c>
      <c r="R8" s="89">
        <f>[3]SA_Trans!M5</f>
        <v>2920.90994610404</v>
      </c>
      <c r="S8" s="89">
        <f>[3]SA_Trans!N5</f>
        <v>2910.2577281702602</v>
      </c>
      <c r="T8" s="89">
        <f>[3]SA_Trans!O5</f>
        <v>3597.6617057854801</v>
      </c>
      <c r="U8" s="89">
        <f>[3]SA_Trans!P5</f>
        <v>2743.2975905684302</v>
      </c>
      <c r="V8" s="89">
        <f>[3]SA_Trans!Q5</f>
        <v>2763.85207796749</v>
      </c>
      <c r="W8" s="89">
        <f>[3]SA_Trans!R5</f>
        <v>2711.8809851423898</v>
      </c>
      <c r="X8" s="89">
        <f>[3]SA_Trans!S5</f>
        <v>3496.67416467578</v>
      </c>
      <c r="Y8" s="89">
        <f>[3]SA_Trans!T5</f>
        <v>2712.31897358285</v>
      </c>
      <c r="Z8" s="89">
        <f>[3]SA_Trans!U5</f>
        <v>2978.6085565916901</v>
      </c>
      <c r="AA8" s="89">
        <f>[3]SA_Trans!V5</f>
        <v>3165.6875324859602</v>
      </c>
      <c r="AB8" s="89">
        <f>[3]SA_Trans!W5</f>
        <v>3143.0125054717601</v>
      </c>
      <c r="AC8" s="89">
        <f>[3]SA_Trans!X5</f>
        <v>3458.9293646392998</v>
      </c>
      <c r="AD8" s="89">
        <f>[3]SA_Trans!Y5</f>
        <v>3136.9319201943999</v>
      </c>
      <c r="AE8" s="89">
        <f>[3]SA_Trans!Z5</f>
        <v>3236.1774687923798</v>
      </c>
      <c r="AF8" s="89">
        <f>[3]SA_Trans!AA5</f>
        <v>3174.4516852896199</v>
      </c>
      <c r="AG8" s="89">
        <f>[3]SA_Trans!AB5</f>
        <v>3427.6389573869701</v>
      </c>
      <c r="AH8" s="89">
        <f>[3]SA_Trans!AC5</f>
        <v>3306.1186319585299</v>
      </c>
      <c r="AI8" s="89">
        <f>[3]SA_Trans!AD5</f>
        <v>3268.46066371188</v>
      </c>
      <c r="AJ8" s="89">
        <f>[3]SA_Trans!AE5</f>
        <v>3242.2315747098901</v>
      </c>
      <c r="AK8" s="89">
        <f>[3]SA_Trans!AF5</f>
        <v>3303.8203755854502</v>
      </c>
      <c r="AL8" s="89">
        <f>[3]SA_Trans!AG5</f>
        <v>3498.3375745442499</v>
      </c>
      <c r="AM8" s="89">
        <f>[3]SA_Trans!AH5</f>
        <v>3473.4892600496601</v>
      </c>
      <c r="AN8" s="89">
        <f>[3]SA_Trans!AI5</f>
        <v>3618.8642347311702</v>
      </c>
      <c r="AO8" s="89">
        <f>[3]SA_Trans!AJ5</f>
        <v>3575.2994779544701</v>
      </c>
      <c r="AP8" s="89">
        <f>[3]SA_Trans!AK5</f>
        <v>3820.7340231153198</v>
      </c>
      <c r="AQ8" s="89">
        <f>[3]SA_Trans!AL5</f>
        <v>3604.0830877723401</v>
      </c>
      <c r="AR8" s="89">
        <f>[3]SA_Trans!AM5</f>
        <v>3619.2098055852198</v>
      </c>
      <c r="AS8" s="89">
        <f>[3]SA_Trans!AN5</f>
        <v>3524.7557934605102</v>
      </c>
      <c r="AT8" s="89">
        <f>[3]SA_Trans!AO5</f>
        <v>4009.4512951945098</v>
      </c>
      <c r="AU8" s="89">
        <f>[3]SA_Trans!AP5</f>
        <v>3785.9169153772</v>
      </c>
      <c r="AV8" s="89">
        <f>[3]SA_Trans!AQ5</f>
        <v>3767.9627632547999</v>
      </c>
      <c r="AW8" s="89">
        <f>[3]SA_Trans!AR5</f>
        <v>3832.8927580382401</v>
      </c>
      <c r="AX8" s="89">
        <f>[3]SA_Trans!AS5</f>
        <v>3620.4857558728399</v>
      </c>
      <c r="AY8" s="89">
        <f>[3]SA_Trans!AT5</f>
        <v>4250.8316667019799</v>
      </c>
      <c r="AZ8" s="89">
        <f>[3]SA_Trans!AU5</f>
        <v>4162.8268538101802</v>
      </c>
      <c r="BA8" s="89">
        <f>[3]SA_Trans!AV5</f>
        <v>4231.8605778832698</v>
      </c>
      <c r="BB8" s="89">
        <f>[3]SA_Trans!AW5</f>
        <v>3376.0963436970101</v>
      </c>
      <c r="BC8" s="89">
        <f>[3]SA_Trans!AX5</f>
        <v>4004.3979133440198</v>
      </c>
      <c r="BD8" s="89">
        <f>[3]SA_Trans!AY5</f>
        <v>4158.2102587700901</v>
      </c>
      <c r="BE8" s="89">
        <f>[3]SA_Trans!AZ5</f>
        <v>3897.0277799793098</v>
      </c>
      <c r="BF8" s="89">
        <f>[3]SA_Trans!BA5</f>
        <v>3737.9232753084202</v>
      </c>
    </row>
    <row r="9" spans="1:58" s="84" customFormat="1" ht="17.100000000000001" customHeight="1" x14ac:dyDescent="0.2">
      <c r="A9" s="77" t="s">
        <v>3</v>
      </c>
      <c r="B9" s="89"/>
      <c r="C9" s="89"/>
      <c r="D9" s="89"/>
      <c r="E9" s="89"/>
      <c r="F9" s="89"/>
      <c r="G9" s="89"/>
      <c r="H9" s="89">
        <f>[3]SA_Trans!C6</f>
        <v>651.31195867464498</v>
      </c>
      <c r="I9" s="89">
        <f>[3]SA_Trans!D6</f>
        <v>660.90719126533997</v>
      </c>
      <c r="J9" s="89">
        <f>[3]SA_Trans!E6</f>
        <v>668.78326192569398</v>
      </c>
      <c r="K9" s="89">
        <f>[3]SA_Trans!F6</f>
        <v>669.96560980287597</v>
      </c>
      <c r="L9" s="89">
        <f>[3]SA_Trans!G6</f>
        <v>673.45557348542502</v>
      </c>
      <c r="M9" s="89">
        <f>[3]SA_Trans!H6</f>
        <v>676.24479134069998</v>
      </c>
      <c r="N9" s="89">
        <f>[3]SA_Trans!I6</f>
        <v>678.82869867927297</v>
      </c>
      <c r="O9" s="89">
        <f>[3]SA_Trans!J6</f>
        <v>684.07073536776295</v>
      </c>
      <c r="P9" s="89">
        <f>[3]SA_Trans!K6</f>
        <v>689.28776938470696</v>
      </c>
      <c r="Q9" s="89">
        <f>[3]SA_Trans!L6</f>
        <v>692.85643371643005</v>
      </c>
      <c r="R9" s="89">
        <f>[3]SA_Trans!M6</f>
        <v>695.64197589754303</v>
      </c>
      <c r="S9" s="89">
        <f>[3]SA_Trans!N6</f>
        <v>698.14521424380303</v>
      </c>
      <c r="T9" s="89">
        <f>[3]SA_Trans!O6</f>
        <v>693.12003074562097</v>
      </c>
      <c r="U9" s="89">
        <f>[3]SA_Trans!P6</f>
        <v>689.21334739583494</v>
      </c>
      <c r="V9" s="89">
        <f>[3]SA_Trans!Q6</f>
        <v>731.91405684730398</v>
      </c>
      <c r="W9" s="89">
        <f>[3]SA_Trans!R6</f>
        <v>730.62898686856499</v>
      </c>
      <c r="X9" s="89">
        <f>[3]SA_Trans!S6</f>
        <v>729.63738877719197</v>
      </c>
      <c r="Y9" s="89">
        <f>[3]SA_Trans!T6</f>
        <v>733.47816428108899</v>
      </c>
      <c r="Z9" s="89">
        <f>[3]SA_Trans!U6</f>
        <v>728.48770679366396</v>
      </c>
      <c r="AA9" s="89">
        <f>[3]SA_Trans!V6</f>
        <v>731.53058243669102</v>
      </c>
      <c r="AB9" s="89">
        <f>[3]SA_Trans!W6</f>
        <v>743.12769249952305</v>
      </c>
      <c r="AC9" s="89">
        <f>[3]SA_Trans!X6</f>
        <v>749.49157141697196</v>
      </c>
      <c r="AD9" s="89">
        <f>[3]SA_Trans!Y6</f>
        <v>756.59691096195002</v>
      </c>
      <c r="AE9" s="89">
        <f>[3]SA_Trans!Z6</f>
        <v>759.74773293819305</v>
      </c>
      <c r="AF9" s="89">
        <f>[3]SA_Trans!AA6</f>
        <v>759.66699995062697</v>
      </c>
      <c r="AG9" s="89">
        <f>[3]SA_Trans!AB6</f>
        <v>765.06081705690599</v>
      </c>
      <c r="AH9" s="89">
        <f>[3]SA_Trans!AC6</f>
        <v>773.97646656388201</v>
      </c>
      <c r="AI9" s="89">
        <f>[3]SA_Trans!AD6</f>
        <v>793.79900943235896</v>
      </c>
      <c r="AJ9" s="89">
        <f>[3]SA_Trans!AE6</f>
        <v>802.21503408821195</v>
      </c>
      <c r="AK9" s="89">
        <f>[3]SA_Trans!AF6</f>
        <v>821.03387332097896</v>
      </c>
      <c r="AL9" s="89">
        <f>[3]SA_Trans!AG6</f>
        <v>836.01938068054096</v>
      </c>
      <c r="AM9" s="89">
        <f>[3]SA_Trans!AH6</f>
        <v>849.96909908024895</v>
      </c>
      <c r="AN9" s="89">
        <f>[3]SA_Trans!AI6</f>
        <v>867.89940358153501</v>
      </c>
      <c r="AO9" s="89">
        <f>[3]SA_Trans!AJ6</f>
        <v>875.58247463026805</v>
      </c>
      <c r="AP9" s="89">
        <f>[3]SA_Trans!AK6</f>
        <v>894.92896211571997</v>
      </c>
      <c r="AQ9" s="89">
        <f>[3]SA_Trans!AL6</f>
        <v>906.59953018160104</v>
      </c>
      <c r="AR9" s="89">
        <f>[3]SA_Trans!AM6</f>
        <v>925.05693160062697</v>
      </c>
      <c r="AS9" s="89">
        <f>[3]SA_Trans!AN6</f>
        <v>942.88344174308804</v>
      </c>
      <c r="AT9" s="89">
        <f>[3]SA_Trans!AO6</f>
        <v>957.86088422891703</v>
      </c>
      <c r="AU9" s="89">
        <f>[3]SA_Trans!AP6</f>
        <v>979.56392840038495</v>
      </c>
      <c r="AV9" s="89">
        <f>[3]SA_Trans!AQ6</f>
        <v>997.51972980161497</v>
      </c>
      <c r="AW9" s="89">
        <f>[3]SA_Trans!AR6</f>
        <v>1017.12189983241</v>
      </c>
      <c r="AX9" s="89">
        <f>[3]SA_Trans!AS6</f>
        <v>1036.9037075270801</v>
      </c>
      <c r="AY9" s="89">
        <f>[3]SA_Trans!AT6</f>
        <v>1054.19435321529</v>
      </c>
      <c r="AZ9" s="89">
        <f>[3]SA_Trans!AU6</f>
        <v>1072.9871640226299</v>
      </c>
      <c r="BA9" s="89">
        <f>[3]SA_Trans!AV6</f>
        <v>1094.24465090637</v>
      </c>
      <c r="BB9" s="89">
        <f>[3]SA_Trans!AW6</f>
        <v>1116.8784886713199</v>
      </c>
      <c r="BC9" s="89">
        <f>[3]SA_Trans!AX6</f>
        <v>1141.4620908940401</v>
      </c>
      <c r="BD9" s="89">
        <f>[3]SA_Trans!AY6</f>
        <v>1163.0537301839599</v>
      </c>
      <c r="BE9" s="89">
        <f>[3]SA_Trans!AZ6</f>
        <v>1184.37111522997</v>
      </c>
      <c r="BF9" s="89">
        <f>[3]SA_Trans!BA6</f>
        <v>1208.2352876038999</v>
      </c>
    </row>
    <row r="10" spans="1:58" s="84" customFormat="1" ht="17.100000000000001" customHeight="1" x14ac:dyDescent="0.2">
      <c r="A10" s="77" t="s">
        <v>4</v>
      </c>
      <c r="B10" s="89"/>
      <c r="C10" s="89"/>
      <c r="D10" s="89"/>
      <c r="E10" s="89"/>
      <c r="F10" s="89"/>
      <c r="G10" s="89"/>
      <c r="H10" s="89">
        <f>[3]SA_Trans!C7</f>
        <v>3.4568370860873201</v>
      </c>
      <c r="I10" s="89">
        <f>[3]SA_Trans!D7</f>
        <v>3.6002823142773699</v>
      </c>
      <c r="J10" s="89">
        <f>[3]SA_Trans!E7</f>
        <v>3.8540742165082502</v>
      </c>
      <c r="K10" s="89">
        <f>[3]SA_Trans!F7</f>
        <v>3.7823957667141701</v>
      </c>
      <c r="L10" s="89">
        <f>[3]SA_Trans!G7</f>
        <v>3.84405215680985</v>
      </c>
      <c r="M10" s="89">
        <f>[3]SA_Trans!H7</f>
        <v>3.8123505958403601</v>
      </c>
      <c r="N10" s="89">
        <f>[3]SA_Trans!I7</f>
        <v>3.79598661539349</v>
      </c>
      <c r="O10" s="89">
        <f>[3]SA_Trans!J7</f>
        <v>3.5541183531151601</v>
      </c>
      <c r="P10" s="89">
        <f>[3]SA_Trans!K7</f>
        <v>3.3035931106727601</v>
      </c>
      <c r="Q10" s="89">
        <f>[3]SA_Trans!L7</f>
        <v>3.2127519748917499</v>
      </c>
      <c r="R10" s="89">
        <f>[3]SA_Trans!M7</f>
        <v>3.2468073141323601</v>
      </c>
      <c r="S10" s="89">
        <f>[3]SA_Trans!N7</f>
        <v>3.26417551663214</v>
      </c>
      <c r="T10" s="89">
        <f>[3]SA_Trans!O7</f>
        <v>3.4664139454822802</v>
      </c>
      <c r="U10" s="89">
        <f>[3]SA_Trans!P7</f>
        <v>3.5478418313612798</v>
      </c>
      <c r="V10" s="89">
        <f>[3]SA_Trans!Q7</f>
        <v>3.5871106689109298</v>
      </c>
      <c r="W10" s="89">
        <f>[3]SA_Trans!R7</f>
        <v>3.5504633219693198</v>
      </c>
      <c r="X10" s="89">
        <f>[3]SA_Trans!S7</f>
        <v>3.4170767011786198</v>
      </c>
      <c r="Y10" s="89">
        <f>[3]SA_Trans!T7</f>
        <v>3.45399406711948</v>
      </c>
      <c r="Z10" s="89">
        <f>[3]SA_Trans!U7</f>
        <v>3.5456531561706499</v>
      </c>
      <c r="AA10" s="89">
        <f>[3]SA_Trans!V7</f>
        <v>3.75139578137449</v>
      </c>
      <c r="AB10" s="89">
        <f>[3]SA_Trans!W7</f>
        <v>4.0625633060268296</v>
      </c>
      <c r="AC10" s="89">
        <f>[3]SA_Trans!X7</f>
        <v>4.18093813598695</v>
      </c>
      <c r="AD10" s="89">
        <f>[3]SA_Trans!Y7</f>
        <v>4.2468638933304899</v>
      </c>
      <c r="AE10" s="89">
        <f>[3]SA_Trans!Z7</f>
        <v>4.2430824231939201</v>
      </c>
      <c r="AF10" s="89">
        <f>[3]SA_Trans!AA7</f>
        <v>4.0148534697665603</v>
      </c>
      <c r="AG10" s="89">
        <f>[3]SA_Trans!AB7</f>
        <v>3.9063357217982899</v>
      </c>
      <c r="AH10" s="89">
        <f>[3]SA_Trans!AC7</f>
        <v>3.91943533336093</v>
      </c>
      <c r="AI10" s="89">
        <f>[3]SA_Trans!AD7</f>
        <v>3.9725983055395502</v>
      </c>
      <c r="AJ10" s="89">
        <f>[3]SA_Trans!AE7</f>
        <v>4.0839615065663102</v>
      </c>
      <c r="AK10" s="89">
        <f>[3]SA_Trans!AF7</f>
        <v>4.0878966379504904</v>
      </c>
      <c r="AL10" s="89">
        <f>[3]SA_Trans!AG7</f>
        <v>4.1338367132867804</v>
      </c>
      <c r="AM10" s="89">
        <f>[3]SA_Trans!AH7</f>
        <v>4.1980156554136698</v>
      </c>
      <c r="AN10" s="89">
        <f>[3]SA_Trans!AI7</f>
        <v>4.0826856227509998</v>
      </c>
      <c r="AO10" s="89">
        <f>[3]SA_Trans!AJ7</f>
        <v>4.0099891105844403</v>
      </c>
      <c r="AP10" s="89">
        <f>[3]SA_Trans!AK7</f>
        <v>4.0475091061628499</v>
      </c>
      <c r="AQ10" s="89">
        <f>[3]SA_Trans!AL7</f>
        <v>4.2422129960560504</v>
      </c>
      <c r="AR10" s="89">
        <f>[3]SA_Trans!AM7</f>
        <v>4.2703307572838103</v>
      </c>
      <c r="AS10" s="89">
        <f>[3]SA_Trans!AN7</f>
        <v>4.3762953270356997</v>
      </c>
      <c r="AT10" s="89">
        <f>[3]SA_Trans!AO7</f>
        <v>4.3680030471556703</v>
      </c>
      <c r="AU10" s="89">
        <f>[3]SA_Trans!AP7</f>
        <v>4.8653173097794999</v>
      </c>
      <c r="AV10" s="89">
        <f>[3]SA_Trans!AQ7</f>
        <v>5.0298027617644596</v>
      </c>
      <c r="AW10" s="89">
        <f>[3]SA_Trans!AR7</f>
        <v>5.3500440204470499</v>
      </c>
      <c r="AX10" s="89">
        <f>[3]SA_Trans!AS7</f>
        <v>4.26409362468093</v>
      </c>
      <c r="AY10" s="89">
        <f>[3]SA_Trans!AT7</f>
        <v>4.1625147362980002</v>
      </c>
      <c r="AZ10" s="89">
        <f>[3]SA_Trans!AU7</f>
        <v>4.6122018848686999</v>
      </c>
      <c r="BA10" s="89">
        <f>[3]SA_Trans!AV7</f>
        <v>4.8293504683945603</v>
      </c>
      <c r="BB10" s="89">
        <f>[3]SA_Trans!AW7</f>
        <v>5.3966640947852804</v>
      </c>
      <c r="BC10" s="89">
        <f>[3]SA_Trans!AX7</f>
        <v>4.9527077037147</v>
      </c>
      <c r="BD10" s="89">
        <f>[3]SA_Trans!AY7</f>
        <v>5.1300089569251304</v>
      </c>
      <c r="BE10" s="89">
        <f>[3]SA_Trans!AZ7</f>
        <v>5.1815384555358603</v>
      </c>
      <c r="BF10" s="89">
        <f>[3]SA_Trans!BA7</f>
        <v>5.8649742817800696</v>
      </c>
    </row>
    <row r="11" spans="1:58" s="84" customFormat="1" ht="17.100000000000001" customHeight="1" x14ac:dyDescent="0.2">
      <c r="A11" s="77" t="s">
        <v>5</v>
      </c>
      <c r="B11" s="89"/>
      <c r="C11" s="89"/>
      <c r="D11" s="89"/>
      <c r="E11" s="89"/>
      <c r="F11" s="89"/>
      <c r="G11" s="89"/>
      <c r="H11" s="89">
        <f>[3]SA_Trans!C8</f>
        <v>666.83388766365101</v>
      </c>
      <c r="I11" s="89">
        <f>[3]SA_Trans!D8</f>
        <v>651.87886498192995</v>
      </c>
      <c r="J11" s="89">
        <f>[3]SA_Trans!E8</f>
        <v>716.43763710024996</v>
      </c>
      <c r="K11" s="89">
        <f>[3]SA_Trans!F8</f>
        <v>780.15452691112205</v>
      </c>
      <c r="L11" s="89">
        <f>[3]SA_Trans!G8</f>
        <v>782.93600099204696</v>
      </c>
      <c r="M11" s="89">
        <f>[3]SA_Trans!H8</f>
        <v>830.11011411260995</v>
      </c>
      <c r="N11" s="89">
        <f>[3]SA_Trans!I8</f>
        <v>783.44604048719202</v>
      </c>
      <c r="O11" s="89">
        <f>[3]SA_Trans!J8</f>
        <v>720.51293922726597</v>
      </c>
      <c r="P11" s="89">
        <f>[3]SA_Trans!K8</f>
        <v>1124.09435603421</v>
      </c>
      <c r="Q11" s="89">
        <f>[3]SA_Trans!L8</f>
        <v>570.60319047048699</v>
      </c>
      <c r="R11" s="89">
        <f>[3]SA_Trans!M8</f>
        <v>723.54009864496402</v>
      </c>
      <c r="S11" s="89">
        <f>[3]SA_Trans!N8</f>
        <v>740.07675711663001</v>
      </c>
      <c r="T11" s="89">
        <f>[3]SA_Trans!O8</f>
        <v>790.69475554069697</v>
      </c>
      <c r="U11" s="89">
        <f>[3]SA_Trans!P8</f>
        <v>1022.76337601292</v>
      </c>
      <c r="V11" s="89">
        <f>[3]SA_Trans!Q8</f>
        <v>936.44081714548599</v>
      </c>
      <c r="W11" s="89">
        <f>[3]SA_Trans!R8</f>
        <v>760.53255679192</v>
      </c>
      <c r="X11" s="89">
        <f>[3]SA_Trans!S8</f>
        <v>877.14992793206898</v>
      </c>
      <c r="Y11" s="89">
        <f>[3]SA_Trans!T8</f>
        <v>1026.27616644966</v>
      </c>
      <c r="Z11" s="89">
        <f>[3]SA_Trans!U8</f>
        <v>859.35299143863301</v>
      </c>
      <c r="AA11" s="89">
        <f>[3]SA_Trans!V8</f>
        <v>868.780496609137</v>
      </c>
      <c r="AB11" s="89">
        <f>[3]SA_Trans!W8</f>
        <v>931.39084799488296</v>
      </c>
      <c r="AC11" s="89">
        <f>[3]SA_Trans!X8</f>
        <v>921.36695525782397</v>
      </c>
      <c r="AD11" s="89">
        <f>[3]SA_Trans!Y8</f>
        <v>915.78738958555402</v>
      </c>
      <c r="AE11" s="89">
        <f>[3]SA_Trans!Z8</f>
        <v>920.71499471001596</v>
      </c>
      <c r="AF11" s="89">
        <f>[3]SA_Trans!AA8</f>
        <v>881.49377286518904</v>
      </c>
      <c r="AG11" s="89">
        <f>[3]SA_Trans!AB8</f>
        <v>889.18450618659494</v>
      </c>
      <c r="AH11" s="89">
        <f>[3]SA_Trans!AC8</f>
        <v>1172.78159892283</v>
      </c>
      <c r="AI11" s="89">
        <f>[3]SA_Trans!AD8</f>
        <v>917.91606859984199</v>
      </c>
      <c r="AJ11" s="89">
        <f>[3]SA_Trans!AE8</f>
        <v>971.86452693139597</v>
      </c>
      <c r="AK11" s="89">
        <f>[3]SA_Trans!AF8</f>
        <v>999.72950813550801</v>
      </c>
      <c r="AL11" s="89">
        <f>[3]SA_Trans!AG8</f>
        <v>1011.55364716955</v>
      </c>
      <c r="AM11" s="89">
        <f>[3]SA_Trans!AH8</f>
        <v>1013.79061752207</v>
      </c>
      <c r="AN11" s="89">
        <f>[3]SA_Trans!AI8</f>
        <v>1014.05795261367</v>
      </c>
      <c r="AO11" s="89">
        <f>[3]SA_Trans!AJ8</f>
        <v>1011.11148779861</v>
      </c>
      <c r="AP11" s="89">
        <f>[3]SA_Trans!AK8</f>
        <v>1042.8059644134601</v>
      </c>
      <c r="AQ11" s="89">
        <f>[3]SA_Trans!AL8</f>
        <v>1064.43627204685</v>
      </c>
      <c r="AR11" s="89">
        <f>[3]SA_Trans!AM8</f>
        <v>1059.0777915127501</v>
      </c>
      <c r="AS11" s="89">
        <f>[3]SA_Trans!AN8</f>
        <v>1058.58765121327</v>
      </c>
      <c r="AT11" s="89">
        <f>[3]SA_Trans!AO8</f>
        <v>1061.8162258320799</v>
      </c>
      <c r="AU11" s="89">
        <f>[3]SA_Trans!AP8</f>
        <v>1103.77258021484</v>
      </c>
      <c r="AV11" s="89">
        <f>[3]SA_Trans!AQ8</f>
        <v>1113.1794141273399</v>
      </c>
      <c r="AW11" s="89">
        <f>[3]SA_Trans!AR8</f>
        <v>1128.99209019358</v>
      </c>
      <c r="AX11" s="89">
        <f>[3]SA_Trans!AS8</f>
        <v>1103.84622685152</v>
      </c>
      <c r="AY11" s="89">
        <f>[3]SA_Trans!AT8</f>
        <v>1077.8408135903001</v>
      </c>
      <c r="AZ11" s="89">
        <f>[3]SA_Trans!AU8</f>
        <v>1066.4099856748701</v>
      </c>
      <c r="BA11" s="89">
        <f>[3]SA_Trans!AV8</f>
        <v>1132.8492051057001</v>
      </c>
      <c r="BB11" s="89">
        <f>[3]SA_Trans!AW8</f>
        <v>1171.3662788829399</v>
      </c>
      <c r="BC11" s="89">
        <f>[3]SA_Trans!AX8</f>
        <v>1184.97295924491</v>
      </c>
      <c r="BD11" s="89">
        <f>[3]SA_Trans!AY8</f>
        <v>1216.7286889934401</v>
      </c>
      <c r="BE11" s="89">
        <f>[3]SA_Trans!AZ8</f>
        <v>1234.0443172165101</v>
      </c>
      <c r="BF11" s="89">
        <f>[3]SA_Trans!BA8</f>
        <v>1360.5100653279201</v>
      </c>
    </row>
    <row r="12" spans="1:58" s="84" customFormat="1" ht="17.100000000000001" customHeight="1" x14ac:dyDescent="0.2">
      <c r="A12" s="77" t="s">
        <v>6</v>
      </c>
      <c r="B12" s="89"/>
      <c r="C12" s="89"/>
      <c r="D12" s="89"/>
      <c r="E12" s="89"/>
      <c r="F12" s="89"/>
      <c r="G12" s="89"/>
      <c r="H12" s="89">
        <f>[3]SA_Trans!C9</f>
        <v>565.85505472996601</v>
      </c>
      <c r="I12" s="89">
        <f>[3]SA_Trans!D9</f>
        <v>559.81666244856797</v>
      </c>
      <c r="J12" s="89">
        <f>[3]SA_Trans!E9</f>
        <v>551.30501800130105</v>
      </c>
      <c r="K12" s="89">
        <f>[3]SA_Trans!F9</f>
        <v>569.88840188179199</v>
      </c>
      <c r="L12" s="89">
        <f>[3]SA_Trans!G9</f>
        <v>550.910339317948</v>
      </c>
      <c r="M12" s="89">
        <f>[3]SA_Trans!H9</f>
        <v>559.16225149950105</v>
      </c>
      <c r="N12" s="89">
        <f>[3]SA_Trans!I9</f>
        <v>559.66015503076198</v>
      </c>
      <c r="O12" s="89">
        <f>[3]SA_Trans!J9</f>
        <v>561.55838297259004</v>
      </c>
      <c r="P12" s="89">
        <f>[3]SA_Trans!K9</f>
        <v>553.29635889925498</v>
      </c>
      <c r="Q12" s="89">
        <f>[3]SA_Trans!L9</f>
        <v>554.48057836094699</v>
      </c>
      <c r="R12" s="89">
        <f>[3]SA_Trans!M9</f>
        <v>585.86003197369496</v>
      </c>
      <c r="S12" s="89">
        <f>[3]SA_Trans!N9</f>
        <v>564.79537900217304</v>
      </c>
      <c r="T12" s="89">
        <f>[3]SA_Trans!O9</f>
        <v>585.61864335591497</v>
      </c>
      <c r="U12" s="89">
        <f>[3]SA_Trans!P9</f>
        <v>591.67553443419695</v>
      </c>
      <c r="V12" s="89">
        <f>[3]SA_Trans!Q9</f>
        <v>585.12699756815095</v>
      </c>
      <c r="W12" s="89">
        <f>[3]SA_Trans!R9</f>
        <v>416.44115858126798</v>
      </c>
      <c r="X12" s="89">
        <f>[3]SA_Trans!S9</f>
        <v>571.89357883012303</v>
      </c>
      <c r="Y12" s="89">
        <f>[3]SA_Trans!T9</f>
        <v>559.06308335055098</v>
      </c>
      <c r="Z12" s="89">
        <f>[3]SA_Trans!U9</f>
        <v>559.07289039408499</v>
      </c>
      <c r="AA12" s="89">
        <f>[3]SA_Trans!V9</f>
        <v>534.81962480403297</v>
      </c>
      <c r="AB12" s="89">
        <f>[3]SA_Trans!W9</f>
        <v>556.98188583352498</v>
      </c>
      <c r="AC12" s="89">
        <f>[3]SA_Trans!X9</f>
        <v>578.21906415680905</v>
      </c>
      <c r="AD12" s="89">
        <f>[3]SA_Trans!Y9</f>
        <v>547.20318565232799</v>
      </c>
      <c r="AE12" s="89">
        <f>[3]SA_Trans!Z9</f>
        <v>575.532441656929</v>
      </c>
      <c r="AF12" s="89">
        <f>[3]SA_Trans!AA9</f>
        <v>596.01699493512797</v>
      </c>
      <c r="AG12" s="89">
        <f>[3]SA_Trans!AB9</f>
        <v>583.25426298505704</v>
      </c>
      <c r="AH12" s="89">
        <f>[3]SA_Trans!AC9</f>
        <v>598.01236489884104</v>
      </c>
      <c r="AI12" s="89">
        <f>[3]SA_Trans!AD9</f>
        <v>589.22596774349597</v>
      </c>
      <c r="AJ12" s="89">
        <f>[3]SA_Trans!AE9</f>
        <v>569.25792699394799</v>
      </c>
      <c r="AK12" s="89">
        <f>[3]SA_Trans!AF9</f>
        <v>572.99142270164396</v>
      </c>
      <c r="AL12" s="89">
        <f>[3]SA_Trans!AG9</f>
        <v>537.15903314800698</v>
      </c>
      <c r="AM12" s="89">
        <f>[3]SA_Trans!AH9</f>
        <v>503.19825936603502</v>
      </c>
      <c r="AN12" s="89">
        <f>[3]SA_Trans!AI9</f>
        <v>429.99356290314802</v>
      </c>
      <c r="AO12" s="89">
        <f>[3]SA_Trans!AJ9</f>
        <v>395.57928457264597</v>
      </c>
      <c r="AP12" s="89">
        <f>[3]SA_Trans!AK9</f>
        <v>369.468998211258</v>
      </c>
      <c r="AQ12" s="89">
        <f>[3]SA_Trans!AL9</f>
        <v>437.50628856388101</v>
      </c>
      <c r="AR12" s="89">
        <f>[3]SA_Trans!AM9</f>
        <v>486.23830839269903</v>
      </c>
      <c r="AS12" s="89">
        <f>[3]SA_Trans!AN9</f>
        <v>546.58397764014796</v>
      </c>
      <c r="AT12" s="89">
        <f>[3]SA_Trans!AO9</f>
        <v>616.011519288307</v>
      </c>
      <c r="AU12" s="89">
        <f>[3]SA_Trans!AP9</f>
        <v>623.500259137743</v>
      </c>
      <c r="AV12" s="89">
        <f>[3]SA_Trans!AQ9</f>
        <v>615.82673622397499</v>
      </c>
      <c r="AW12" s="89">
        <f>[3]SA_Trans!AR9</f>
        <v>581.17584711231905</v>
      </c>
      <c r="AX12" s="89">
        <f>[3]SA_Trans!AS9</f>
        <v>553.97302758938099</v>
      </c>
      <c r="AY12" s="89">
        <f>[3]SA_Trans!AT9</f>
        <v>527.869460931513</v>
      </c>
      <c r="AZ12" s="89">
        <f>[3]SA_Trans!AU9</f>
        <v>524.21563540292402</v>
      </c>
      <c r="BA12" s="89">
        <f>[3]SA_Trans!AV9</f>
        <v>552.05236366917404</v>
      </c>
      <c r="BB12" s="89">
        <f>[3]SA_Trans!AW9</f>
        <v>502.014743310499</v>
      </c>
      <c r="BC12" s="89">
        <f>[3]SA_Trans!AX9</f>
        <v>501.00473193558503</v>
      </c>
      <c r="BD12" s="89">
        <f>[3]SA_Trans!AY9</f>
        <v>564.77741176251595</v>
      </c>
      <c r="BE12" s="89">
        <f>[3]SA_Trans!AZ9</f>
        <v>531.25849279114004</v>
      </c>
      <c r="BF12" s="89">
        <f>[3]SA_Trans!BA9</f>
        <v>571.12095612404198</v>
      </c>
    </row>
    <row r="13" spans="1:58" s="194" customFormat="1" ht="17.100000000000001" customHeight="1" x14ac:dyDescent="0.2">
      <c r="A13" s="191" t="s">
        <v>93</v>
      </c>
      <c r="B13" s="192"/>
      <c r="C13" s="192"/>
      <c r="D13" s="192"/>
      <c r="E13" s="192"/>
      <c r="F13" s="192"/>
      <c r="G13" s="192"/>
      <c r="H13" s="192">
        <f t="shared" ref="H13:BD13" si="4">SUM(H14:H18)</f>
        <v>4861.5133488933534</v>
      </c>
      <c r="I13" s="192">
        <f t="shared" si="4"/>
        <v>4868.8973347517285</v>
      </c>
      <c r="J13" s="192">
        <f t="shared" si="4"/>
        <v>4984.6619198726257</v>
      </c>
      <c r="K13" s="192">
        <f t="shared" si="4"/>
        <v>5081.1472504949697</v>
      </c>
      <c r="L13" s="192">
        <f t="shared" si="4"/>
        <v>5262.4681777124752</v>
      </c>
      <c r="M13" s="192">
        <f t="shared" si="4"/>
        <v>5688.2508919275242</v>
      </c>
      <c r="N13" s="192">
        <f t="shared" si="4"/>
        <v>5313.8713227668086</v>
      </c>
      <c r="O13" s="192">
        <f t="shared" si="4"/>
        <v>5467.6582541609441</v>
      </c>
      <c r="P13" s="192">
        <f t="shared" si="4"/>
        <v>5492.3513083683429</v>
      </c>
      <c r="Q13" s="192">
        <f t="shared" si="4"/>
        <v>5474.6610952998462</v>
      </c>
      <c r="R13" s="192">
        <f t="shared" si="4"/>
        <v>5671.5979185803099</v>
      </c>
      <c r="S13" s="192">
        <f t="shared" si="4"/>
        <v>5698.1318417038201</v>
      </c>
      <c r="T13" s="192">
        <f t="shared" si="4"/>
        <v>5739.1311347535702</v>
      </c>
      <c r="U13" s="192">
        <f t="shared" si="4"/>
        <v>5705.3037567193178</v>
      </c>
      <c r="V13" s="192">
        <f t="shared" si="4"/>
        <v>5685.5675715501302</v>
      </c>
      <c r="W13" s="192">
        <f t="shared" si="4"/>
        <v>5367.0232079985553</v>
      </c>
      <c r="X13" s="192">
        <f t="shared" si="4"/>
        <v>5672.9680847707623</v>
      </c>
      <c r="Y13" s="192">
        <f t="shared" si="4"/>
        <v>5665.3702136355405</v>
      </c>
      <c r="Z13" s="192">
        <f t="shared" si="4"/>
        <v>5987.8433673155068</v>
      </c>
      <c r="AA13" s="192">
        <f t="shared" si="4"/>
        <v>6204.0821942888379</v>
      </c>
      <c r="AB13" s="192">
        <f t="shared" si="4"/>
        <v>6197.31688990168</v>
      </c>
      <c r="AC13" s="192">
        <f t="shared" si="4"/>
        <v>6316.8338619024125</v>
      </c>
      <c r="AD13" s="192">
        <f t="shared" si="4"/>
        <v>6468.6682954220287</v>
      </c>
      <c r="AE13" s="192">
        <f t="shared" si="4"/>
        <v>6703.8449467148948</v>
      </c>
      <c r="AF13" s="192">
        <f t="shared" si="4"/>
        <v>6851.2960197935117</v>
      </c>
      <c r="AG13" s="192">
        <f t="shared" si="4"/>
        <v>6786.7394673174167</v>
      </c>
      <c r="AH13" s="192">
        <f t="shared" si="4"/>
        <v>6248.499687001874</v>
      </c>
      <c r="AI13" s="192">
        <f t="shared" si="4"/>
        <v>6598.2508187445901</v>
      </c>
      <c r="AJ13" s="192">
        <f t="shared" si="4"/>
        <v>6798.5456326518561</v>
      </c>
      <c r="AK13" s="192">
        <f t="shared" si="4"/>
        <v>7066.6030588313733</v>
      </c>
      <c r="AL13" s="192">
        <f t="shared" si="4"/>
        <v>7238.4964948615907</v>
      </c>
      <c r="AM13" s="192">
        <f t="shared" si="4"/>
        <v>7171.1818384208473</v>
      </c>
      <c r="AN13" s="192">
        <f t="shared" si="4"/>
        <v>7176.6706175639347</v>
      </c>
      <c r="AO13" s="192">
        <f t="shared" si="4"/>
        <v>7212.2077228251501</v>
      </c>
      <c r="AP13" s="192">
        <f t="shared" si="4"/>
        <v>7480.7397923055232</v>
      </c>
      <c r="AQ13" s="192">
        <f t="shared" si="4"/>
        <v>7772.0242048657938</v>
      </c>
      <c r="AR13" s="192">
        <f t="shared" si="4"/>
        <v>7785.906467020528</v>
      </c>
      <c r="AS13" s="192">
        <f t="shared" si="4"/>
        <v>7899.612027468399</v>
      </c>
      <c r="AT13" s="192">
        <f t="shared" si="4"/>
        <v>8209.8844224684108</v>
      </c>
      <c r="AU13" s="192">
        <f t="shared" si="4"/>
        <v>8418.4580807369712</v>
      </c>
      <c r="AV13" s="192">
        <f t="shared" si="4"/>
        <v>8619.8812444718387</v>
      </c>
      <c r="AW13" s="192">
        <f t="shared" si="4"/>
        <v>8741.4252438185758</v>
      </c>
      <c r="AX13" s="192">
        <f t="shared" si="4"/>
        <v>8396.7586059992027</v>
      </c>
      <c r="AY13" s="192">
        <f t="shared" si="4"/>
        <v>7563.4668977672236</v>
      </c>
      <c r="AZ13" s="192">
        <f t="shared" si="4"/>
        <v>8392.0834531833552</v>
      </c>
      <c r="BA13" s="192">
        <f t="shared" si="4"/>
        <v>8523.5256672745327</v>
      </c>
      <c r="BB13" s="192">
        <f t="shared" si="4"/>
        <v>8661.1874274954844</v>
      </c>
      <c r="BC13" s="192">
        <f t="shared" si="4"/>
        <v>8924.0171926433522</v>
      </c>
      <c r="BD13" s="192">
        <f t="shared" si="4"/>
        <v>8460.3420209639953</v>
      </c>
      <c r="BE13" s="192">
        <f t="shared" ref="BE13:BF13" si="5">SUM(BE14:BE18)</f>
        <v>9561.4644326635498</v>
      </c>
      <c r="BF13" s="192">
        <f t="shared" si="5"/>
        <v>9453.4370319114914</v>
      </c>
    </row>
    <row r="14" spans="1:58" s="84" customFormat="1" ht="17.100000000000001" customHeight="1" x14ac:dyDescent="0.2">
      <c r="A14" s="77" t="s">
        <v>8</v>
      </c>
      <c r="B14" s="89"/>
      <c r="C14" s="89"/>
      <c r="D14" s="89"/>
      <c r="E14" s="89"/>
      <c r="F14" s="89"/>
      <c r="G14" s="89"/>
      <c r="H14" s="89">
        <f>[3]SA_Trans!C10</f>
        <v>93.618110633595407</v>
      </c>
      <c r="I14" s="89">
        <f>[3]SA_Trans!D10</f>
        <v>150.364469630195</v>
      </c>
      <c r="J14" s="89">
        <f>[3]SA_Trans!E10</f>
        <v>134.33188439929799</v>
      </c>
      <c r="K14" s="89">
        <f>[3]SA_Trans!F10</f>
        <v>153.11814555930499</v>
      </c>
      <c r="L14" s="89">
        <f>[3]SA_Trans!G10</f>
        <v>202.79678775949401</v>
      </c>
      <c r="M14" s="89">
        <f>[3]SA_Trans!H10</f>
        <v>232.50305869621101</v>
      </c>
      <c r="N14" s="89">
        <f>[3]SA_Trans!I10</f>
        <v>166.27910188544701</v>
      </c>
      <c r="O14" s="89">
        <f>[3]SA_Trans!J10</f>
        <v>110.723856102805</v>
      </c>
      <c r="P14" s="89">
        <f>[3]SA_Trans!K10</f>
        <v>93.921888272383697</v>
      </c>
      <c r="Q14" s="89">
        <f>[3]SA_Trans!L10</f>
        <v>97.7805771180101</v>
      </c>
      <c r="R14" s="89">
        <f>[3]SA_Trans!M10</f>
        <v>174.44847824199101</v>
      </c>
      <c r="S14" s="89">
        <f>[3]SA_Trans!N10</f>
        <v>245.03189128052699</v>
      </c>
      <c r="T14" s="89">
        <f>[3]SA_Trans!O10</f>
        <v>239.797716435985</v>
      </c>
      <c r="U14" s="89">
        <f>[3]SA_Trans!P10</f>
        <v>166.18019765546299</v>
      </c>
      <c r="V14" s="89">
        <f>[3]SA_Trans!Q10</f>
        <v>162.92394413539199</v>
      </c>
      <c r="W14" s="89">
        <f>[3]SA_Trans!R10</f>
        <v>151.52548995579701</v>
      </c>
      <c r="X14" s="89">
        <f>[3]SA_Trans!S10</f>
        <v>164.18597500586901</v>
      </c>
      <c r="Y14" s="89">
        <f>[3]SA_Trans!T10</f>
        <v>122.92148789110399</v>
      </c>
      <c r="Z14" s="89">
        <f>[3]SA_Trans!U10</f>
        <v>236.73702159048199</v>
      </c>
      <c r="AA14" s="89">
        <f>[3]SA_Trans!V10</f>
        <v>206.98424267479501</v>
      </c>
      <c r="AB14" s="89">
        <f>[3]SA_Trans!W10</f>
        <v>177.09517015129401</v>
      </c>
      <c r="AC14" s="89">
        <f>[3]SA_Trans!X10</f>
        <v>218.64142854030999</v>
      </c>
      <c r="AD14" s="89">
        <f>[3]SA_Trans!Y10</f>
        <v>245.64173350911</v>
      </c>
      <c r="AE14" s="89">
        <f>[3]SA_Trans!Z10</f>
        <v>250.06355241123001</v>
      </c>
      <c r="AF14" s="89">
        <f>[3]SA_Trans!AA10</f>
        <v>285.66390835165203</v>
      </c>
      <c r="AG14" s="89">
        <f>[3]SA_Trans!AB10</f>
        <v>281.02448784964901</v>
      </c>
      <c r="AH14" s="89">
        <f>[3]SA_Trans!AC10</f>
        <v>233.527234110368</v>
      </c>
      <c r="AI14" s="89">
        <f>[3]SA_Trans!AD10</f>
        <v>223.595932811967</v>
      </c>
      <c r="AJ14" s="89">
        <f>[3]SA_Trans!AE10</f>
        <v>282.467746576563</v>
      </c>
      <c r="AK14" s="89">
        <f>[3]SA_Trans!AF10</f>
        <v>341.77170508871399</v>
      </c>
      <c r="AL14" s="89">
        <f>[3]SA_Trans!AG10</f>
        <v>341.59404231654003</v>
      </c>
      <c r="AM14" s="89">
        <f>[3]SA_Trans!AH10</f>
        <v>380.349534649112</v>
      </c>
      <c r="AN14" s="89">
        <f>[3]SA_Trans!AI10</f>
        <v>305.82836271476202</v>
      </c>
      <c r="AO14" s="89">
        <f>[3]SA_Trans!AJ10</f>
        <v>277.90882519124</v>
      </c>
      <c r="AP14" s="89">
        <f>[3]SA_Trans!AK10</f>
        <v>316.930420100265</v>
      </c>
      <c r="AQ14" s="89">
        <f>[3]SA_Trans!AL10</f>
        <v>387.35789762077701</v>
      </c>
      <c r="AR14" s="89">
        <f>[3]SA_Trans!AM10</f>
        <v>358.95552041483398</v>
      </c>
      <c r="AS14" s="89">
        <f>[3]SA_Trans!AN10</f>
        <v>298.74155354215401</v>
      </c>
      <c r="AT14" s="89">
        <f>[3]SA_Trans!AO10</f>
        <v>437.40800022036899</v>
      </c>
      <c r="AU14" s="89">
        <f>[3]SA_Trans!AP10</f>
        <v>415.34047817368003</v>
      </c>
      <c r="AV14" s="89">
        <f>[3]SA_Trans!AQ10</f>
        <v>459.88038839126</v>
      </c>
      <c r="AW14" s="89">
        <f>[3]SA_Trans!AR10</f>
        <v>581.01369612250801</v>
      </c>
      <c r="AX14" s="89">
        <f>[3]SA_Trans!AS10</f>
        <v>447.17500307893403</v>
      </c>
      <c r="AY14" s="89">
        <f>[3]SA_Trans!AT10</f>
        <v>279.83008349834301</v>
      </c>
      <c r="AZ14" s="89">
        <f>[3]SA_Trans!AU10</f>
        <v>572.46798335704398</v>
      </c>
      <c r="BA14" s="89">
        <f>[3]SA_Trans!AV10</f>
        <v>478.456738998731</v>
      </c>
      <c r="BB14" s="89">
        <f>[3]SA_Trans!AW10</f>
        <v>394.07801523173799</v>
      </c>
      <c r="BC14" s="89">
        <f>[3]SA_Trans!AX10</f>
        <v>428.94213060182898</v>
      </c>
      <c r="BD14" s="89">
        <f>[3]SA_Trans!AY10</f>
        <v>302.38504385278901</v>
      </c>
      <c r="BE14" s="89">
        <f>[3]SA_Trans!AZ10</f>
        <v>1166.6971418742801</v>
      </c>
      <c r="BF14" s="89">
        <f>[3]SA_Trans!BA10</f>
        <v>971.32294913894998</v>
      </c>
    </row>
    <row r="15" spans="1:58" s="84" customFormat="1" ht="17.100000000000001" customHeight="1" x14ac:dyDescent="0.2">
      <c r="A15" s="90" t="s">
        <v>9</v>
      </c>
      <c r="B15" s="89"/>
      <c r="C15" s="89"/>
      <c r="D15" s="89"/>
      <c r="E15" s="89"/>
      <c r="F15" s="89"/>
      <c r="G15" s="89"/>
      <c r="H15" s="89">
        <f>[3]SA_Trans!C11</f>
        <v>3149.28508173205</v>
      </c>
      <c r="I15" s="89">
        <f>[3]SA_Trans!D11</f>
        <v>3163.6097470250302</v>
      </c>
      <c r="J15" s="89">
        <f>[3]SA_Trans!E11</f>
        <v>3360.7495429022401</v>
      </c>
      <c r="K15" s="89">
        <f>[3]SA_Trans!F11</f>
        <v>3451.50357641764</v>
      </c>
      <c r="L15" s="89">
        <f>[3]SA_Trans!G11</f>
        <v>3492.1970144706302</v>
      </c>
      <c r="M15" s="89">
        <f>[3]SA_Trans!H11</f>
        <v>3796.1418876652501</v>
      </c>
      <c r="N15" s="89">
        <f>[3]SA_Trans!I11</f>
        <v>3319.5740150329202</v>
      </c>
      <c r="O15" s="89">
        <f>[3]SA_Trans!J11</f>
        <v>3554.7840933217899</v>
      </c>
      <c r="P15" s="89">
        <f>[3]SA_Trans!K11</f>
        <v>3625.8621766083402</v>
      </c>
      <c r="Q15" s="89">
        <f>[3]SA_Trans!L11</f>
        <v>3640.98903095683</v>
      </c>
      <c r="R15" s="89">
        <f>[3]SA_Trans!M11</f>
        <v>3676.0388841661602</v>
      </c>
      <c r="S15" s="89">
        <f>[3]SA_Trans!N11</f>
        <v>3585.2241422823199</v>
      </c>
      <c r="T15" s="89">
        <f>[3]SA_Trans!O11</f>
        <v>3561.0739454029299</v>
      </c>
      <c r="U15" s="89">
        <f>[3]SA_Trans!P11</f>
        <v>3547.6750094643398</v>
      </c>
      <c r="V15" s="89">
        <f>[3]SA_Trans!Q11</f>
        <v>3516.7921633896399</v>
      </c>
      <c r="W15" s="89">
        <f>[3]SA_Trans!R11</f>
        <v>3552.4230251271201</v>
      </c>
      <c r="X15" s="89">
        <f>[3]SA_Trans!S11</f>
        <v>3444.1121187567601</v>
      </c>
      <c r="Y15" s="89">
        <f>[3]SA_Trans!T11</f>
        <v>3491.9560750113801</v>
      </c>
      <c r="Z15" s="89">
        <f>[3]SA_Trans!U11</f>
        <v>3683.0904013880299</v>
      </c>
      <c r="AA15" s="89">
        <f>[3]SA_Trans!V11</f>
        <v>3873.7448324191801</v>
      </c>
      <c r="AB15" s="89">
        <f>[3]SA_Trans!W11</f>
        <v>3920.71197015703</v>
      </c>
      <c r="AC15" s="89">
        <f>[3]SA_Trans!X11</f>
        <v>3976.6733920869701</v>
      </c>
      <c r="AD15" s="89">
        <f>[3]SA_Trans!Y11</f>
        <v>4076.0987008832499</v>
      </c>
      <c r="AE15" s="89">
        <f>[3]SA_Trans!Z11</f>
        <v>4221.0383530231102</v>
      </c>
      <c r="AF15" s="89">
        <f>[3]SA_Trans!AA11</f>
        <v>4319.22399107812</v>
      </c>
      <c r="AG15" s="89">
        <f>[3]SA_Trans!AB11</f>
        <v>4210.5943104386897</v>
      </c>
      <c r="AH15" s="89">
        <f>[3]SA_Trans!AC11</f>
        <v>3642.4869593131002</v>
      </c>
      <c r="AI15" s="89">
        <f>[3]SA_Trans!AD11</f>
        <v>4123.9153447482504</v>
      </c>
      <c r="AJ15" s="89">
        <f>[3]SA_Trans!AE11</f>
        <v>4062.0774160515798</v>
      </c>
      <c r="AK15" s="89">
        <f>[3]SA_Trans!AF11</f>
        <v>4172.3886307595303</v>
      </c>
      <c r="AL15" s="89">
        <f>[3]SA_Trans!AG11</f>
        <v>4359.3421825017904</v>
      </c>
      <c r="AM15" s="89">
        <f>[3]SA_Trans!AH11</f>
        <v>4269.3368659861499</v>
      </c>
      <c r="AN15" s="89">
        <f>[3]SA_Trans!AI11</f>
        <v>4284.1428539894296</v>
      </c>
      <c r="AO15" s="89">
        <f>[3]SA_Trans!AJ11</f>
        <v>4327.0805065737004</v>
      </c>
      <c r="AP15" s="89">
        <f>[3]SA_Trans!AK11</f>
        <v>4440.4786922502599</v>
      </c>
      <c r="AQ15" s="89">
        <f>[3]SA_Trans!AL11</f>
        <v>4593.1673601546499</v>
      </c>
      <c r="AR15" s="89">
        <f>[3]SA_Trans!AM11</f>
        <v>4595.7284685595296</v>
      </c>
      <c r="AS15" s="89">
        <f>[3]SA_Trans!AN11</f>
        <v>4683.8622647120701</v>
      </c>
      <c r="AT15" s="89">
        <f>[3]SA_Trans!AO11</f>
        <v>4788.73403706712</v>
      </c>
      <c r="AU15" s="89">
        <f>[3]SA_Trans!AP11</f>
        <v>4930.9735600123704</v>
      </c>
      <c r="AV15" s="89">
        <f>[3]SA_Trans!AQ11</f>
        <v>5138.3151677334899</v>
      </c>
      <c r="AW15" s="89">
        <f>[3]SA_Trans!AR11</f>
        <v>5043.4164034429195</v>
      </c>
      <c r="AX15" s="89">
        <f>[3]SA_Trans!AS11</f>
        <v>4766.2456323090501</v>
      </c>
      <c r="AY15" s="89">
        <f>[3]SA_Trans!AT11</f>
        <v>4240.9868035666204</v>
      </c>
      <c r="AZ15" s="89">
        <f>[3]SA_Trans!AU11</f>
        <v>4997.0253405761096</v>
      </c>
      <c r="BA15" s="89">
        <f>[3]SA_Trans!AV11</f>
        <v>4781.7394323574399</v>
      </c>
      <c r="BB15" s="89">
        <f>[3]SA_Trans!AW11</f>
        <v>4880.4109055665303</v>
      </c>
      <c r="BC15" s="89">
        <f>[3]SA_Trans!AX11</f>
        <v>4990.8633766182502</v>
      </c>
      <c r="BD15" s="89">
        <f>[3]SA_Trans!AY11</f>
        <v>4581.8544539315699</v>
      </c>
      <c r="BE15" s="89">
        <f>[3]SA_Trans!AZ11</f>
        <v>4897.2840837804097</v>
      </c>
      <c r="BF15" s="89">
        <f>[3]SA_Trans!BA11</f>
        <v>5045.5814302668095</v>
      </c>
    </row>
    <row r="16" spans="1:58" s="84" customFormat="1" ht="17.100000000000001" customHeight="1" x14ac:dyDescent="0.2">
      <c r="A16" s="90" t="s">
        <v>10</v>
      </c>
      <c r="B16" s="89"/>
      <c r="C16" s="89"/>
      <c r="D16" s="89"/>
      <c r="E16" s="89"/>
      <c r="F16" s="89"/>
      <c r="G16" s="89"/>
      <c r="H16" s="89">
        <f>[3]SA_Trans!C12</f>
        <v>209.455640773418</v>
      </c>
      <c r="I16" s="89">
        <f>[3]SA_Trans!D12</f>
        <v>211.529500317718</v>
      </c>
      <c r="J16" s="89">
        <f>[3]SA_Trans!E12</f>
        <v>218.61824148625701</v>
      </c>
      <c r="K16" s="89">
        <f>[3]SA_Trans!F12</f>
        <v>226.867472761371</v>
      </c>
      <c r="L16" s="89">
        <f>[3]SA_Trans!G12</f>
        <v>231.62574768326999</v>
      </c>
      <c r="M16" s="89">
        <f>[3]SA_Trans!H12</f>
        <v>238.69084505245399</v>
      </c>
      <c r="N16" s="89">
        <f>[3]SA_Trans!I12</f>
        <v>240.96076909534401</v>
      </c>
      <c r="O16" s="89">
        <f>[3]SA_Trans!J12</f>
        <v>239.85580060318301</v>
      </c>
      <c r="P16" s="89">
        <f>[3]SA_Trans!K12</f>
        <v>234.78773719570401</v>
      </c>
      <c r="Q16" s="89">
        <f>[3]SA_Trans!L12</f>
        <v>231.47184670813201</v>
      </c>
      <c r="R16" s="89">
        <f>[3]SA_Trans!M12</f>
        <v>277.41933594181802</v>
      </c>
      <c r="S16" s="89">
        <f>[3]SA_Trans!N12</f>
        <v>277.33660239228698</v>
      </c>
      <c r="T16" s="89">
        <f>[3]SA_Trans!O12</f>
        <v>281.13568276191501</v>
      </c>
      <c r="U16" s="89">
        <f>[3]SA_Trans!P12</f>
        <v>287.27624290204898</v>
      </c>
      <c r="V16" s="89">
        <f>[3]SA_Trans!Q12</f>
        <v>274.19416155045002</v>
      </c>
      <c r="W16" s="89">
        <f>[3]SA_Trans!R12</f>
        <v>280.18832797404201</v>
      </c>
      <c r="X16" s="89">
        <f>[3]SA_Trans!S12</f>
        <v>280.11646751904101</v>
      </c>
      <c r="Y16" s="89">
        <f>[3]SA_Trans!T12</f>
        <v>283.12460754063898</v>
      </c>
      <c r="Z16" s="89">
        <f>[3]SA_Trans!U12</f>
        <v>284.16728647047699</v>
      </c>
      <c r="AA16" s="89">
        <f>[3]SA_Trans!V12</f>
        <v>296.25690628640501</v>
      </c>
      <c r="AB16" s="89">
        <f>[3]SA_Trans!W12</f>
        <v>301.51664288844103</v>
      </c>
      <c r="AC16" s="89">
        <f>[3]SA_Trans!X12</f>
        <v>300.48322218966001</v>
      </c>
      <c r="AD16" s="89">
        <f>[3]SA_Trans!Y12</f>
        <v>303.95283876899902</v>
      </c>
      <c r="AE16" s="89">
        <f>[3]SA_Trans!Z12</f>
        <v>302.65588332155698</v>
      </c>
      <c r="AF16" s="89">
        <f>[3]SA_Trans!AA12</f>
        <v>308.59469370512301</v>
      </c>
      <c r="AG16" s="89">
        <f>[3]SA_Trans!AB12</f>
        <v>311.48565599836098</v>
      </c>
      <c r="AH16" s="89">
        <f>[3]SA_Trans!AC12</f>
        <v>313.80047001503698</v>
      </c>
      <c r="AI16" s="89">
        <f>[3]SA_Trans!AD12</f>
        <v>322.91016822177897</v>
      </c>
      <c r="AJ16" s="89">
        <f>[3]SA_Trans!AE12</f>
        <v>327.73253926420898</v>
      </c>
      <c r="AK16" s="89">
        <f>[3]SA_Trans!AF12</f>
        <v>340.41138574166803</v>
      </c>
      <c r="AL16" s="89">
        <f>[3]SA_Trans!AG12</f>
        <v>358.75365542391802</v>
      </c>
      <c r="AM16" s="89">
        <f>[3]SA_Trans!AH12</f>
        <v>352.79697624186701</v>
      </c>
      <c r="AN16" s="89">
        <f>[3]SA_Trans!AI12</f>
        <v>363.32655130106599</v>
      </c>
      <c r="AO16" s="89">
        <f>[3]SA_Trans!AJ12</f>
        <v>366.39172976190599</v>
      </c>
      <c r="AP16" s="89">
        <f>[3]SA_Trans!AK12</f>
        <v>364.76263912109198</v>
      </c>
      <c r="AQ16" s="89">
        <f>[3]SA_Trans!AL12</f>
        <v>359.200665816884</v>
      </c>
      <c r="AR16" s="89">
        <f>[3]SA_Trans!AM12</f>
        <v>363.39617914727</v>
      </c>
      <c r="AS16" s="89">
        <f>[3]SA_Trans!AN12</f>
        <v>364.75964390788198</v>
      </c>
      <c r="AT16" s="89">
        <f>[3]SA_Trans!AO12</f>
        <v>372.08804823388601</v>
      </c>
      <c r="AU16" s="89">
        <f>[3]SA_Trans!AP12</f>
        <v>389.614474915286</v>
      </c>
      <c r="AV16" s="89">
        <f>[3]SA_Trans!AQ12</f>
        <v>410.32704311730402</v>
      </c>
      <c r="AW16" s="89">
        <f>[3]SA_Trans!AR12</f>
        <v>422.76870218499698</v>
      </c>
      <c r="AX16" s="89">
        <f>[3]SA_Trans!AS12</f>
        <v>434.87048555274202</v>
      </c>
      <c r="AY16" s="89">
        <f>[3]SA_Trans!AT12</f>
        <v>383.79439948403098</v>
      </c>
      <c r="AZ16" s="89">
        <f>[3]SA_Trans!AU12</f>
        <v>439.49019697839299</v>
      </c>
      <c r="BA16" s="89">
        <f>[3]SA_Trans!AV12</f>
        <v>453.92371864193899</v>
      </c>
      <c r="BB16" s="89">
        <f>[3]SA_Trans!AW12</f>
        <v>467.58227607718999</v>
      </c>
      <c r="BC16" s="89">
        <f>[3]SA_Trans!AX12</f>
        <v>483.54211236462902</v>
      </c>
      <c r="BD16" s="89">
        <f>[3]SA_Trans!AY12</f>
        <v>495.53451647287699</v>
      </c>
      <c r="BE16" s="89">
        <f>[3]SA_Trans!AZ12</f>
        <v>512.96791553664298</v>
      </c>
      <c r="BF16" s="89">
        <f>[3]SA_Trans!BA12</f>
        <v>521.72919761359697</v>
      </c>
    </row>
    <row r="17" spans="1:58" s="84" customFormat="1" ht="17.100000000000001" customHeight="1" x14ac:dyDescent="0.2">
      <c r="A17" s="90" t="s">
        <v>11</v>
      </c>
      <c r="B17" s="89"/>
      <c r="C17" s="89"/>
      <c r="D17" s="89"/>
      <c r="E17" s="89"/>
      <c r="F17" s="89"/>
      <c r="G17" s="89"/>
      <c r="H17" s="89">
        <f>[3]SA_Trans!C13</f>
        <v>415.12652474481399</v>
      </c>
      <c r="I17" s="89">
        <f>[3]SA_Trans!D13</f>
        <v>421.74591741803101</v>
      </c>
      <c r="J17" s="89">
        <f>[3]SA_Trans!E13</f>
        <v>428.28374478194098</v>
      </c>
      <c r="K17" s="89">
        <f>[3]SA_Trans!F13</f>
        <v>435.94189324716098</v>
      </c>
      <c r="L17" s="89">
        <f>[3]SA_Trans!G13</f>
        <v>440.19512417381702</v>
      </c>
      <c r="M17" s="89">
        <f>[3]SA_Trans!H13</f>
        <v>447.78343476510503</v>
      </c>
      <c r="N17" s="89">
        <f>[3]SA_Trans!I13</f>
        <v>454.41601788021802</v>
      </c>
      <c r="O17" s="89">
        <f>[3]SA_Trans!J13</f>
        <v>462.58089761666702</v>
      </c>
      <c r="P17" s="89">
        <f>[3]SA_Trans!K13</f>
        <v>468.794765042655</v>
      </c>
      <c r="Q17" s="89">
        <f>[3]SA_Trans!L13</f>
        <v>475.313712138374</v>
      </c>
      <c r="R17" s="89">
        <f>[3]SA_Trans!M13</f>
        <v>481.93176343260097</v>
      </c>
      <c r="S17" s="89">
        <f>[3]SA_Trans!N13</f>
        <v>489.73857393874601</v>
      </c>
      <c r="T17" s="89">
        <f>[3]SA_Trans!O13</f>
        <v>502.04233906228001</v>
      </c>
      <c r="U17" s="89">
        <f>[3]SA_Trans!P13</f>
        <v>503.951257743886</v>
      </c>
      <c r="V17" s="89">
        <f>[3]SA_Trans!Q13</f>
        <v>511.840590365558</v>
      </c>
      <c r="W17" s="89">
        <f>[3]SA_Trans!R13</f>
        <v>518.28781231346795</v>
      </c>
      <c r="X17" s="89">
        <f>[3]SA_Trans!S13</f>
        <v>529.29326014129197</v>
      </c>
      <c r="Y17" s="89">
        <f>[3]SA_Trans!T13</f>
        <v>537.46382529510697</v>
      </c>
      <c r="Z17" s="89">
        <f>[3]SA_Trans!U13</f>
        <v>545.18683997838798</v>
      </c>
      <c r="AA17" s="89">
        <f>[3]SA_Trans!V13</f>
        <v>553.27557223617703</v>
      </c>
      <c r="AB17" s="89">
        <f>[3]SA_Trans!W13</f>
        <v>560.46084158334497</v>
      </c>
      <c r="AC17" s="89">
        <f>[3]SA_Trans!X13</f>
        <v>569.24806523634197</v>
      </c>
      <c r="AD17" s="89">
        <f>[3]SA_Trans!Y13</f>
        <v>579.761522435389</v>
      </c>
      <c r="AE17" s="89">
        <f>[3]SA_Trans!Z13</f>
        <v>587.80941484863797</v>
      </c>
      <c r="AF17" s="89">
        <f>[3]SA_Trans!AA13</f>
        <v>598.091321118427</v>
      </c>
      <c r="AG17" s="89">
        <f>[3]SA_Trans!AB13</f>
        <v>605.66226875033703</v>
      </c>
      <c r="AH17" s="89">
        <f>[3]SA_Trans!AC13</f>
        <v>615.71666758832896</v>
      </c>
      <c r="AI17" s="89">
        <f>[3]SA_Trans!AD13</f>
        <v>622.34387126471404</v>
      </c>
      <c r="AJ17" s="89">
        <f>[3]SA_Trans!AE13</f>
        <v>631.86896628752504</v>
      </c>
      <c r="AK17" s="89">
        <f>[3]SA_Trans!AF13</f>
        <v>641.61526447185099</v>
      </c>
      <c r="AL17" s="89">
        <f>[3]SA_Trans!AG13</f>
        <v>648.11098578469205</v>
      </c>
      <c r="AM17" s="89">
        <f>[3]SA_Trans!AH13</f>
        <v>656.50426830996901</v>
      </c>
      <c r="AN17" s="89">
        <f>[3]SA_Trans!AI13</f>
        <v>660.606987295218</v>
      </c>
      <c r="AO17" s="89">
        <f>[3]SA_Trans!AJ13</f>
        <v>667.05934869852399</v>
      </c>
      <c r="AP17" s="89">
        <f>[3]SA_Trans!AK13</f>
        <v>673.12495358438605</v>
      </c>
      <c r="AQ17" s="89">
        <f>[3]SA_Trans!AL13</f>
        <v>680.98207020008294</v>
      </c>
      <c r="AR17" s="89">
        <f>[3]SA_Trans!AM13</f>
        <v>689.99468025803401</v>
      </c>
      <c r="AS17" s="89">
        <f>[3]SA_Trans!AN13</f>
        <v>698.650239394663</v>
      </c>
      <c r="AT17" s="89">
        <f>[3]SA_Trans!AO13</f>
        <v>705.859885833416</v>
      </c>
      <c r="AU17" s="89">
        <f>[3]SA_Trans!AP13</f>
        <v>714.16554042670396</v>
      </c>
      <c r="AV17" s="89">
        <f>[3]SA_Trans!AQ13</f>
        <v>719.49724940278395</v>
      </c>
      <c r="AW17" s="89">
        <f>[3]SA_Trans!AR13</f>
        <v>725.77211436710104</v>
      </c>
      <c r="AX17" s="89">
        <f>[3]SA_Trans!AS13</f>
        <v>735.74743225284703</v>
      </c>
      <c r="AY17" s="89">
        <f>[3]SA_Trans!AT13</f>
        <v>742.74578437785897</v>
      </c>
      <c r="AZ17" s="89">
        <f>[3]SA_Trans!AU13</f>
        <v>752.35139942142905</v>
      </c>
      <c r="BA17" s="89">
        <f>[3]SA_Trans!AV13</f>
        <v>761.11319721173402</v>
      </c>
      <c r="BB17" s="89">
        <f>[3]SA_Trans!AW13</f>
        <v>769.46018883273598</v>
      </c>
      <c r="BC17" s="89">
        <f>[3]SA_Trans!AX13</f>
        <v>780.14011867938302</v>
      </c>
      <c r="BD17" s="89">
        <f>[3]SA_Trans!AY13</f>
        <v>794.41386021863002</v>
      </c>
      <c r="BE17" s="89">
        <f>[3]SA_Trans!AZ13</f>
        <v>806.65427700877694</v>
      </c>
      <c r="BF17" s="89">
        <f>[3]SA_Trans!BA13</f>
        <v>817.79714639074496</v>
      </c>
    </row>
    <row r="18" spans="1:58" s="84" customFormat="1" ht="17.100000000000001" customHeight="1" x14ac:dyDescent="0.2">
      <c r="A18" s="77" t="s">
        <v>12</v>
      </c>
      <c r="B18" s="89"/>
      <c r="C18" s="89"/>
      <c r="D18" s="89"/>
      <c r="E18" s="89"/>
      <c r="F18" s="89"/>
      <c r="G18" s="89"/>
      <c r="H18" s="89">
        <f>[3]SA_Trans!C14</f>
        <v>994.02799100947595</v>
      </c>
      <c r="I18" s="89">
        <f>[3]SA_Trans!D14</f>
        <v>921.64770036075402</v>
      </c>
      <c r="J18" s="89">
        <f>[3]SA_Trans!E14</f>
        <v>842.67850630289001</v>
      </c>
      <c r="K18" s="89">
        <f>[3]SA_Trans!F14</f>
        <v>813.71616250949205</v>
      </c>
      <c r="L18" s="89">
        <f>[3]SA_Trans!G14</f>
        <v>895.65350362526397</v>
      </c>
      <c r="M18" s="89">
        <f>[3]SA_Trans!H14</f>
        <v>973.13166574850402</v>
      </c>
      <c r="N18" s="89">
        <f>[3]SA_Trans!I14</f>
        <v>1132.64141887288</v>
      </c>
      <c r="O18" s="89">
        <f>[3]SA_Trans!J14</f>
        <v>1099.7136065165</v>
      </c>
      <c r="P18" s="89">
        <f>[3]SA_Trans!K14</f>
        <v>1068.98474124926</v>
      </c>
      <c r="Q18" s="89">
        <f>[3]SA_Trans!L14</f>
        <v>1029.1059283785</v>
      </c>
      <c r="R18" s="89">
        <f>[3]SA_Trans!M14</f>
        <v>1061.7594567977401</v>
      </c>
      <c r="S18" s="89">
        <f>[3]SA_Trans!N14</f>
        <v>1100.8006318099399</v>
      </c>
      <c r="T18" s="89">
        <f>[3]SA_Trans!O14</f>
        <v>1155.08145109046</v>
      </c>
      <c r="U18" s="89">
        <f>[3]SA_Trans!P14</f>
        <v>1200.2210489535801</v>
      </c>
      <c r="V18" s="89">
        <f>[3]SA_Trans!Q14</f>
        <v>1219.8167121090901</v>
      </c>
      <c r="W18" s="89">
        <f>[3]SA_Trans!R14</f>
        <v>864.598552628128</v>
      </c>
      <c r="X18" s="89">
        <f>[3]SA_Trans!S14</f>
        <v>1255.2602633478</v>
      </c>
      <c r="Y18" s="89">
        <f>[3]SA_Trans!T14</f>
        <v>1229.90421789731</v>
      </c>
      <c r="Z18" s="89">
        <f>[3]SA_Trans!U14</f>
        <v>1238.6618178881299</v>
      </c>
      <c r="AA18" s="89">
        <f>[3]SA_Trans!V14</f>
        <v>1273.82064067228</v>
      </c>
      <c r="AB18" s="89">
        <f>[3]SA_Trans!W14</f>
        <v>1237.5322651215699</v>
      </c>
      <c r="AC18" s="89">
        <f>[3]SA_Trans!X14</f>
        <v>1251.78775384913</v>
      </c>
      <c r="AD18" s="89">
        <f>[3]SA_Trans!Y14</f>
        <v>1263.21349982528</v>
      </c>
      <c r="AE18" s="89">
        <f>[3]SA_Trans!Z14</f>
        <v>1342.27774311036</v>
      </c>
      <c r="AF18" s="89">
        <f>[3]SA_Trans!AA14</f>
        <v>1339.7221055401899</v>
      </c>
      <c r="AG18" s="89">
        <f>[3]SA_Trans!AB14</f>
        <v>1377.9727442803801</v>
      </c>
      <c r="AH18" s="89">
        <f>[3]SA_Trans!AC14</f>
        <v>1442.9683559750399</v>
      </c>
      <c r="AI18" s="89">
        <f>[3]SA_Trans!AD14</f>
        <v>1305.48550169788</v>
      </c>
      <c r="AJ18" s="89">
        <f>[3]SA_Trans!AE14</f>
        <v>1494.39896447198</v>
      </c>
      <c r="AK18" s="89">
        <f>[3]SA_Trans!AF14</f>
        <v>1570.4160727696101</v>
      </c>
      <c r="AL18" s="89">
        <f>[3]SA_Trans!AG14</f>
        <v>1530.6956288346501</v>
      </c>
      <c r="AM18" s="89">
        <f>[3]SA_Trans!AH14</f>
        <v>1512.19419323375</v>
      </c>
      <c r="AN18" s="89">
        <f>[3]SA_Trans!AI14</f>
        <v>1562.7658622634599</v>
      </c>
      <c r="AO18" s="89">
        <f>[3]SA_Trans!AJ14</f>
        <v>1573.7673125997801</v>
      </c>
      <c r="AP18" s="89">
        <f>[3]SA_Trans!AK14</f>
        <v>1685.44308724952</v>
      </c>
      <c r="AQ18" s="89">
        <f>[3]SA_Trans!AL14</f>
        <v>1751.3162110733999</v>
      </c>
      <c r="AR18" s="89">
        <f>[3]SA_Trans!AM14</f>
        <v>1777.8316186408599</v>
      </c>
      <c r="AS18" s="89">
        <f>[3]SA_Trans!AN14</f>
        <v>1853.5983259116299</v>
      </c>
      <c r="AT18" s="89">
        <f>[3]SA_Trans!AO14</f>
        <v>1905.79445111362</v>
      </c>
      <c r="AU18" s="89">
        <f>[3]SA_Trans!AP14</f>
        <v>1968.3640272089301</v>
      </c>
      <c r="AV18" s="89">
        <f>[3]SA_Trans!AQ14</f>
        <v>1891.861395827</v>
      </c>
      <c r="AW18" s="89">
        <f>[3]SA_Trans!AR14</f>
        <v>1968.45432770105</v>
      </c>
      <c r="AX18" s="89">
        <f>[3]SA_Trans!AS14</f>
        <v>2012.7200528056301</v>
      </c>
      <c r="AY18" s="89">
        <f>[3]SA_Trans!AT14</f>
        <v>1916.10982684037</v>
      </c>
      <c r="AZ18" s="89">
        <f>[3]SA_Trans!AU14</f>
        <v>1630.7485328503799</v>
      </c>
      <c r="BA18" s="89">
        <f>[3]SA_Trans!AV14</f>
        <v>2048.2925800646899</v>
      </c>
      <c r="BB18" s="89">
        <f>[3]SA_Trans!AW14</f>
        <v>2149.6560417872902</v>
      </c>
      <c r="BC18" s="89">
        <f>[3]SA_Trans!AX14</f>
        <v>2240.5294543792602</v>
      </c>
      <c r="BD18" s="89">
        <f>[3]SA_Trans!AY14</f>
        <v>2286.1541464881302</v>
      </c>
      <c r="BE18" s="89">
        <f>[3]SA_Trans!AZ14</f>
        <v>2177.8610144634399</v>
      </c>
      <c r="BF18" s="89">
        <f>[3]SA_Trans!BA14</f>
        <v>2097.0063085013899</v>
      </c>
    </row>
    <row r="19" spans="1:58" s="194" customFormat="1" ht="17.100000000000001" customHeight="1" x14ac:dyDescent="0.2">
      <c r="A19" s="191" t="s">
        <v>94</v>
      </c>
      <c r="B19" s="192"/>
      <c r="C19" s="192"/>
      <c r="D19" s="192"/>
      <c r="E19" s="192"/>
      <c r="F19" s="192"/>
      <c r="G19" s="192"/>
      <c r="H19" s="192">
        <f t="shared" ref="H19:BD19" si="6">SUM(H20:H33)</f>
        <v>7835.7757303842873</v>
      </c>
      <c r="I19" s="192">
        <f t="shared" si="6"/>
        <v>8320.2066408251339</v>
      </c>
      <c r="J19" s="192">
        <f t="shared" si="6"/>
        <v>9115.4918005171057</v>
      </c>
      <c r="K19" s="192">
        <f t="shared" si="6"/>
        <v>9161.5337379891116</v>
      </c>
      <c r="L19" s="192">
        <f t="shared" si="6"/>
        <v>9436.9201317190582</v>
      </c>
      <c r="M19" s="192">
        <f t="shared" si="6"/>
        <v>9545.3249919109257</v>
      </c>
      <c r="N19" s="192">
        <f t="shared" si="6"/>
        <v>9930.2890781954902</v>
      </c>
      <c r="O19" s="192">
        <f t="shared" si="6"/>
        <v>9138.9778619427198</v>
      </c>
      <c r="P19" s="192">
        <f t="shared" si="6"/>
        <v>9528.5192059283727</v>
      </c>
      <c r="Q19" s="192">
        <f t="shared" si="6"/>
        <v>9547.349937095365</v>
      </c>
      <c r="R19" s="192">
        <f t="shared" si="6"/>
        <v>9888.7897697312801</v>
      </c>
      <c r="S19" s="192">
        <f t="shared" si="6"/>
        <v>10065.180266899693</v>
      </c>
      <c r="T19" s="192">
        <f t="shared" si="6"/>
        <v>10327.381462207179</v>
      </c>
      <c r="U19" s="192">
        <f t="shared" si="6"/>
        <v>10131.03172152443</v>
      </c>
      <c r="V19" s="192">
        <f t="shared" si="6"/>
        <v>9916.7043778285915</v>
      </c>
      <c r="W19" s="192">
        <f t="shared" si="6"/>
        <v>10148.264100403376</v>
      </c>
      <c r="X19" s="192">
        <f t="shared" si="6"/>
        <v>9861.8092012182697</v>
      </c>
      <c r="Y19" s="192">
        <f t="shared" si="6"/>
        <v>10195.515396927876</v>
      </c>
      <c r="Z19" s="192">
        <f t="shared" si="6"/>
        <v>10866.321064658279</v>
      </c>
      <c r="AA19" s="192">
        <f t="shared" si="6"/>
        <v>11531.66378993845</v>
      </c>
      <c r="AB19" s="192">
        <f t="shared" si="6"/>
        <v>10624.742847401669</v>
      </c>
      <c r="AC19" s="192">
        <f t="shared" si="6"/>
        <v>11279.062835241906</v>
      </c>
      <c r="AD19" s="192">
        <f t="shared" si="6"/>
        <v>11427.375613775641</v>
      </c>
      <c r="AE19" s="192">
        <f t="shared" si="6"/>
        <v>11591.216274447368</v>
      </c>
      <c r="AF19" s="192">
        <f t="shared" si="6"/>
        <v>11938.063680153322</v>
      </c>
      <c r="AG19" s="192">
        <f t="shared" si="6"/>
        <v>12108.612091884614</v>
      </c>
      <c r="AH19" s="192">
        <f t="shared" si="6"/>
        <v>11483.269127359941</v>
      </c>
      <c r="AI19" s="192">
        <f t="shared" si="6"/>
        <v>11628.805407282383</v>
      </c>
      <c r="AJ19" s="192">
        <f t="shared" si="6"/>
        <v>11620.784277453564</v>
      </c>
      <c r="AK19" s="192">
        <f t="shared" si="6"/>
        <v>11602.622654631836</v>
      </c>
      <c r="AL19" s="192">
        <f t="shared" si="6"/>
        <v>11800.053780855105</v>
      </c>
      <c r="AM19" s="192">
        <f t="shared" si="6"/>
        <v>12200.990450315085</v>
      </c>
      <c r="AN19" s="192">
        <f t="shared" si="6"/>
        <v>12509.003576248722</v>
      </c>
      <c r="AO19" s="192">
        <f t="shared" si="6"/>
        <v>12814.473190466513</v>
      </c>
      <c r="AP19" s="192">
        <f t="shared" si="6"/>
        <v>12871.35587186922</v>
      </c>
      <c r="AQ19" s="192">
        <f t="shared" si="6"/>
        <v>13035.125096518321</v>
      </c>
      <c r="AR19" s="192">
        <f t="shared" si="6"/>
        <v>13380.232112969354</v>
      </c>
      <c r="AS19" s="192">
        <f t="shared" si="6"/>
        <v>13329.691102697681</v>
      </c>
      <c r="AT19" s="192">
        <f t="shared" si="6"/>
        <v>13655.109085531942</v>
      </c>
      <c r="AU19" s="192">
        <f t="shared" si="6"/>
        <v>13830.890119449768</v>
      </c>
      <c r="AV19" s="192">
        <f t="shared" si="6"/>
        <v>14325.877613972229</v>
      </c>
      <c r="AW19" s="192">
        <f t="shared" si="6"/>
        <v>14321.669521345095</v>
      </c>
      <c r="AX19" s="192">
        <f t="shared" si="6"/>
        <v>13833.545170508129</v>
      </c>
      <c r="AY19" s="192">
        <f t="shared" si="6"/>
        <v>13040.029907640452</v>
      </c>
      <c r="AZ19" s="192">
        <f t="shared" si="6"/>
        <v>13761.253208344906</v>
      </c>
      <c r="BA19" s="192">
        <f t="shared" si="6"/>
        <v>13949.966530905866</v>
      </c>
      <c r="BB19" s="192">
        <f t="shared" si="6"/>
        <v>14547.248256329563</v>
      </c>
      <c r="BC19" s="192">
        <f t="shared" si="6"/>
        <v>14798.911005466303</v>
      </c>
      <c r="BD19" s="192">
        <f t="shared" si="6"/>
        <v>14749.305114199147</v>
      </c>
      <c r="BE19" s="192">
        <f t="shared" ref="BE19:BF19" si="7">SUM(BE20:BE33)</f>
        <v>15453.519575343233</v>
      </c>
      <c r="BF19" s="192">
        <f t="shared" si="7"/>
        <v>14896.380760695483</v>
      </c>
    </row>
    <row r="20" spans="1:58" s="84" customFormat="1" ht="17.100000000000001" customHeight="1" x14ac:dyDescent="0.2">
      <c r="A20" s="91" t="s">
        <v>52</v>
      </c>
      <c r="B20" s="89"/>
      <c r="C20" s="89"/>
      <c r="D20" s="89"/>
      <c r="E20" s="89"/>
      <c r="F20" s="89"/>
      <c r="G20" s="89"/>
      <c r="H20" s="89">
        <f>[3]SA_Trans!C15</f>
        <v>2089.1937943765602</v>
      </c>
      <c r="I20" s="89">
        <f>[3]SA_Trans!D15</f>
        <v>2090.3876241733501</v>
      </c>
      <c r="J20" s="89">
        <f>[3]SA_Trans!E15</f>
        <v>2085.7188672746302</v>
      </c>
      <c r="K20" s="89">
        <f>[3]SA_Trans!F15</f>
        <v>2114.93234877349</v>
      </c>
      <c r="L20" s="89">
        <f>[3]SA_Trans!G15</f>
        <v>1935.1381421989399</v>
      </c>
      <c r="M20" s="89">
        <f>[3]SA_Trans!H15</f>
        <v>2282.1238110782101</v>
      </c>
      <c r="N20" s="89">
        <f>[3]SA_Trans!I15</f>
        <v>2959.4293678885201</v>
      </c>
      <c r="O20" s="89">
        <f>[3]SA_Trans!J15</f>
        <v>2065.0201870942301</v>
      </c>
      <c r="P20" s="89">
        <f>[3]SA_Trans!K15</f>
        <v>2288.7391772063802</v>
      </c>
      <c r="Q20" s="89">
        <f>[3]SA_Trans!L15</f>
        <v>2221.6247206518401</v>
      </c>
      <c r="R20" s="89">
        <f>[3]SA_Trans!M15</f>
        <v>2337.99295012833</v>
      </c>
      <c r="S20" s="89">
        <f>[3]SA_Trans!N15</f>
        <v>2392.1583611245201</v>
      </c>
      <c r="T20" s="89">
        <f>[3]SA_Trans!O15</f>
        <v>2471.3788579468201</v>
      </c>
      <c r="U20" s="89">
        <f>[3]SA_Trans!P15</f>
        <v>2345.8024594293402</v>
      </c>
      <c r="V20" s="89">
        <f>[3]SA_Trans!Q15</f>
        <v>2302.7268848858398</v>
      </c>
      <c r="W20" s="89">
        <f>[3]SA_Trans!R15</f>
        <v>2362.1852437338198</v>
      </c>
      <c r="X20" s="89">
        <f>[3]SA_Trans!S15</f>
        <v>2258.2272449366401</v>
      </c>
      <c r="Y20" s="89">
        <f>[3]SA_Trans!T15</f>
        <v>2273.6920943678401</v>
      </c>
      <c r="Z20" s="89">
        <f>[3]SA_Trans!U15</f>
        <v>2359.32839062321</v>
      </c>
      <c r="AA20" s="89">
        <f>[3]SA_Trans!V15</f>
        <v>2438.6482625692702</v>
      </c>
      <c r="AB20" s="89">
        <f>[3]SA_Trans!W15</f>
        <v>2323.9149318915402</v>
      </c>
      <c r="AC20" s="89">
        <f>[3]SA_Trans!X15</f>
        <v>2431.7310580958501</v>
      </c>
      <c r="AD20" s="89">
        <f>[3]SA_Trans!Y15</f>
        <v>2425.7253421256501</v>
      </c>
      <c r="AE20" s="89">
        <f>[3]SA_Trans!Z15</f>
        <v>2449.2194307601999</v>
      </c>
      <c r="AF20" s="89">
        <f>[3]SA_Trans!AA15</f>
        <v>2610.1296738025499</v>
      </c>
      <c r="AG20" s="89">
        <f>[3]SA_Trans!AB15</f>
        <v>2630.6197894921702</v>
      </c>
      <c r="AH20" s="89">
        <f>[3]SA_Trans!AC15</f>
        <v>2304.70048250845</v>
      </c>
      <c r="AI20" s="89">
        <f>[3]SA_Trans!AD15</f>
        <v>2403.5054228244198</v>
      </c>
      <c r="AJ20" s="89">
        <f>[3]SA_Trans!AE15</f>
        <v>2406.9598136088698</v>
      </c>
      <c r="AK20" s="89">
        <f>[3]SA_Trans!AF15</f>
        <v>2409.3169795408899</v>
      </c>
      <c r="AL20" s="89">
        <f>[3]SA_Trans!AG15</f>
        <v>2483.55777217894</v>
      </c>
      <c r="AM20" s="89">
        <f>[3]SA_Trans!AH15</f>
        <v>2546.9925891094899</v>
      </c>
      <c r="AN20" s="89">
        <f>[3]SA_Trans!AI15</f>
        <v>2548.84087802047</v>
      </c>
      <c r="AO20" s="89">
        <f>[3]SA_Trans!AJ15</f>
        <v>2666.6219991041798</v>
      </c>
      <c r="AP20" s="89">
        <f>[3]SA_Trans!AK15</f>
        <v>2664.3728700637898</v>
      </c>
      <c r="AQ20" s="89">
        <f>[3]SA_Trans!AL15</f>
        <v>2701.37210408993</v>
      </c>
      <c r="AR20" s="89">
        <f>[3]SA_Trans!AM15</f>
        <v>2749.49226764682</v>
      </c>
      <c r="AS20" s="89">
        <f>[3]SA_Trans!AN15</f>
        <v>2735.2208373815802</v>
      </c>
      <c r="AT20" s="89">
        <f>[3]SA_Trans!AO15</f>
        <v>2822.66260146182</v>
      </c>
      <c r="AU20" s="89">
        <f>[3]SA_Trans!AP15</f>
        <v>2786.7537677814098</v>
      </c>
      <c r="AV20" s="89">
        <f>[3]SA_Trans!AQ15</f>
        <v>2873.15077012965</v>
      </c>
      <c r="AW20" s="89">
        <f>[3]SA_Trans!AR15</f>
        <v>2863.0283500037899</v>
      </c>
      <c r="AX20" s="89">
        <f>[3]SA_Trans!AS15</f>
        <v>2727.8146827324699</v>
      </c>
      <c r="AY20" s="89">
        <f>[3]SA_Trans!AT15</f>
        <v>2462.6574666086499</v>
      </c>
      <c r="AZ20" s="89">
        <f>[3]SA_Trans!AU15</f>
        <v>2817.4455274209499</v>
      </c>
      <c r="BA20" s="89">
        <f>[3]SA_Trans!AV15</f>
        <v>2663.97293016403</v>
      </c>
      <c r="BB20" s="89">
        <f>[3]SA_Trans!AW15</f>
        <v>2646.5101900790501</v>
      </c>
      <c r="BC20" s="89">
        <f>[3]SA_Trans!AX15</f>
        <v>2745.3131525011499</v>
      </c>
      <c r="BD20" s="89">
        <f>[3]SA_Trans!AY15</f>
        <v>2585.9696037405001</v>
      </c>
      <c r="BE20" s="89">
        <f>[3]SA_Trans!AZ15</f>
        <v>2682.43777225139</v>
      </c>
      <c r="BF20" s="89">
        <f>[3]SA_Trans!BA15</f>
        <v>2823.6649240088</v>
      </c>
    </row>
    <row r="21" spans="1:58" s="84" customFormat="1" ht="17.100000000000001" customHeight="1" x14ac:dyDescent="0.2">
      <c r="A21" s="91" t="s">
        <v>53</v>
      </c>
      <c r="B21" s="89"/>
      <c r="C21" s="89"/>
      <c r="D21" s="89"/>
      <c r="E21" s="89"/>
      <c r="F21" s="89"/>
      <c r="G21" s="89"/>
      <c r="H21" s="89">
        <f>[3]SA_Trans!C16</f>
        <v>575.39640382615198</v>
      </c>
      <c r="I21" s="89">
        <f>[3]SA_Trans!D16</f>
        <v>576.72707913682495</v>
      </c>
      <c r="J21" s="89">
        <f>[3]SA_Trans!E16</f>
        <v>582.16531704650799</v>
      </c>
      <c r="K21" s="89">
        <f>[3]SA_Trans!F16</f>
        <v>604.54862919384902</v>
      </c>
      <c r="L21" s="89">
        <f>[3]SA_Trans!G16</f>
        <v>592.55285244236904</v>
      </c>
      <c r="M21" s="89">
        <f>[3]SA_Trans!H16</f>
        <v>618.630555866382</v>
      </c>
      <c r="N21" s="89">
        <f>[3]SA_Trans!I16</f>
        <v>712.20284723434804</v>
      </c>
      <c r="O21" s="89">
        <f>[3]SA_Trans!J16</f>
        <v>639.70634132255805</v>
      </c>
      <c r="P21" s="89">
        <f>[3]SA_Trans!K16</f>
        <v>706.78810848285298</v>
      </c>
      <c r="Q21" s="89">
        <f>[3]SA_Trans!L16</f>
        <v>675.03480852175301</v>
      </c>
      <c r="R21" s="89">
        <f>[3]SA_Trans!M16</f>
        <v>689.38648581065297</v>
      </c>
      <c r="S21" s="89">
        <f>[3]SA_Trans!N16</f>
        <v>687.94711205885505</v>
      </c>
      <c r="T21" s="89">
        <f>[3]SA_Trans!O16</f>
        <v>727.58112817480696</v>
      </c>
      <c r="U21" s="89">
        <f>[3]SA_Trans!P16</f>
        <v>716.67706429364898</v>
      </c>
      <c r="V21" s="89">
        <f>[3]SA_Trans!Q16</f>
        <v>716.40387543100098</v>
      </c>
      <c r="W21" s="89">
        <f>[3]SA_Trans!R16</f>
        <v>733.32701873425401</v>
      </c>
      <c r="X21" s="89">
        <f>[3]SA_Trans!S16</f>
        <v>743.59155759282703</v>
      </c>
      <c r="Y21" s="89">
        <f>[3]SA_Trans!T16</f>
        <v>760.93691990602395</v>
      </c>
      <c r="Z21" s="89">
        <f>[3]SA_Trans!U16</f>
        <v>781.72944331332906</v>
      </c>
      <c r="AA21" s="89">
        <f>[3]SA_Trans!V16</f>
        <v>783.75724826796295</v>
      </c>
      <c r="AB21" s="89">
        <f>[3]SA_Trans!W16</f>
        <v>788.92760269494204</v>
      </c>
      <c r="AC21" s="89">
        <f>[3]SA_Trans!X16</f>
        <v>806.25508636378697</v>
      </c>
      <c r="AD21" s="89">
        <f>[3]SA_Trans!Y16</f>
        <v>828.31132048694701</v>
      </c>
      <c r="AE21" s="89">
        <f>[3]SA_Trans!Z16</f>
        <v>847.63630482761801</v>
      </c>
      <c r="AF21" s="89">
        <f>[3]SA_Trans!AA16</f>
        <v>870.03139374937905</v>
      </c>
      <c r="AG21" s="89">
        <f>[3]SA_Trans!AB16</f>
        <v>932.31914528416905</v>
      </c>
      <c r="AH21" s="89">
        <f>[3]SA_Trans!AC16</f>
        <v>864.45693440494301</v>
      </c>
      <c r="AI21" s="89">
        <f>[3]SA_Trans!AD16</f>
        <v>872.203340756785</v>
      </c>
      <c r="AJ21" s="89">
        <f>[3]SA_Trans!AE16</f>
        <v>874.78546518359701</v>
      </c>
      <c r="AK21" s="89">
        <f>[3]SA_Trans!AF16</f>
        <v>893.79036026024698</v>
      </c>
      <c r="AL21" s="89">
        <f>[3]SA_Trans!AG16</f>
        <v>911.15687274149104</v>
      </c>
      <c r="AM21" s="89">
        <f>[3]SA_Trans!AH16</f>
        <v>941.97466672582402</v>
      </c>
      <c r="AN21" s="89">
        <f>[3]SA_Trans!AI16</f>
        <v>971.00577183307996</v>
      </c>
      <c r="AO21" s="89">
        <f>[3]SA_Trans!AJ16</f>
        <v>1001.47804794816</v>
      </c>
      <c r="AP21" s="89">
        <f>[3]SA_Trans!AK16</f>
        <v>1022.6310251480299</v>
      </c>
      <c r="AQ21" s="89">
        <f>[3]SA_Trans!AL16</f>
        <v>1034.9991495751899</v>
      </c>
      <c r="AR21" s="89">
        <f>[3]SA_Trans!AM16</f>
        <v>999.57345019054901</v>
      </c>
      <c r="AS21" s="89">
        <f>[3]SA_Trans!AN16</f>
        <v>1005.10956267568</v>
      </c>
      <c r="AT21" s="89">
        <f>[3]SA_Trans!AO16</f>
        <v>1026.5625075538701</v>
      </c>
      <c r="AU21" s="89">
        <f>[3]SA_Trans!AP16</f>
        <v>1032.3444893486501</v>
      </c>
      <c r="AV21" s="89">
        <f>[3]SA_Trans!AQ16</f>
        <v>1041.96885055744</v>
      </c>
      <c r="AW21" s="89">
        <f>[3]SA_Trans!AR16</f>
        <v>1026.04963795258</v>
      </c>
      <c r="AX21" s="89">
        <f>[3]SA_Trans!AS16</f>
        <v>1001.72310075716</v>
      </c>
      <c r="AY21" s="89">
        <f>[3]SA_Trans!AT16</f>
        <v>923.03582963328199</v>
      </c>
      <c r="AZ21" s="89">
        <f>[3]SA_Trans!AU16</f>
        <v>955.45207996433601</v>
      </c>
      <c r="BA21" s="89">
        <f>[3]SA_Trans!AV16</f>
        <v>989.25386119494601</v>
      </c>
      <c r="BB21" s="89">
        <f>[3]SA_Trans!AW16</f>
        <v>1016.8801988994099</v>
      </c>
      <c r="BC21" s="89">
        <f>[3]SA_Trans!AX16</f>
        <v>1020.20629743371</v>
      </c>
      <c r="BD21" s="89">
        <f>[3]SA_Trans!AY16</f>
        <v>912.32440282336404</v>
      </c>
      <c r="BE21" s="89">
        <f>[3]SA_Trans!AZ16</f>
        <v>1036.9082600183799</v>
      </c>
      <c r="BF21" s="89">
        <f>[3]SA_Trans!BA16</f>
        <v>1149.00980306266</v>
      </c>
    </row>
    <row r="22" spans="1:58" s="84" customFormat="1" ht="17.100000000000001" customHeight="1" x14ac:dyDescent="0.2">
      <c r="A22" s="91" t="s">
        <v>55</v>
      </c>
      <c r="B22" s="89"/>
      <c r="C22" s="89"/>
      <c r="D22" s="89"/>
      <c r="E22" s="89"/>
      <c r="F22" s="89"/>
      <c r="G22" s="89"/>
      <c r="H22" s="89">
        <f>[3]SA_Trans!C17</f>
        <v>448.39179937631798</v>
      </c>
      <c r="I22" s="89">
        <f>[3]SA_Trans!D17</f>
        <v>504.83668943891701</v>
      </c>
      <c r="J22" s="89">
        <f>[3]SA_Trans!E17</f>
        <v>473.41437330670902</v>
      </c>
      <c r="K22" s="89">
        <f>[3]SA_Trans!F17</f>
        <v>485.29633244905602</v>
      </c>
      <c r="L22" s="89">
        <f>[3]SA_Trans!G17</f>
        <v>461.04042170944598</v>
      </c>
      <c r="M22" s="89">
        <f>[3]SA_Trans!H17</f>
        <v>501.394559990245</v>
      </c>
      <c r="N22" s="89">
        <f>[3]SA_Trans!I17</f>
        <v>535.64934043407402</v>
      </c>
      <c r="O22" s="89">
        <f>[3]SA_Trans!J17</f>
        <v>544.48610224909396</v>
      </c>
      <c r="P22" s="89">
        <f>[3]SA_Trans!K17</f>
        <v>562.94429385445801</v>
      </c>
      <c r="Q22" s="89">
        <f>[3]SA_Trans!L17</f>
        <v>567.96096000645105</v>
      </c>
      <c r="R22" s="89">
        <f>[3]SA_Trans!M17</f>
        <v>541.99162923397103</v>
      </c>
      <c r="S22" s="89">
        <f>[3]SA_Trans!N17</f>
        <v>559.58627386225703</v>
      </c>
      <c r="T22" s="89">
        <f>[3]SA_Trans!O17</f>
        <v>611.68626213671496</v>
      </c>
      <c r="U22" s="89">
        <f>[3]SA_Trans!P17</f>
        <v>560.55497781168401</v>
      </c>
      <c r="V22" s="89">
        <f>[3]SA_Trans!Q17</f>
        <v>579.29863634141896</v>
      </c>
      <c r="W22" s="89">
        <f>[3]SA_Trans!R17</f>
        <v>595.38896377458298</v>
      </c>
      <c r="X22" s="89">
        <f>[3]SA_Trans!S17</f>
        <v>609.35375514685495</v>
      </c>
      <c r="Y22" s="89">
        <f>[3]SA_Trans!T17</f>
        <v>611.60683180886303</v>
      </c>
      <c r="Z22" s="89">
        <f>[3]SA_Trans!U17</f>
        <v>682.49427424387295</v>
      </c>
      <c r="AA22" s="89">
        <f>[3]SA_Trans!V17</f>
        <v>649.10738058698905</v>
      </c>
      <c r="AB22" s="89">
        <f>[3]SA_Trans!W17</f>
        <v>640.55756977052499</v>
      </c>
      <c r="AC22" s="89">
        <f>[3]SA_Trans!X17</f>
        <v>627.08262790105698</v>
      </c>
      <c r="AD22" s="89">
        <f>[3]SA_Trans!Y17</f>
        <v>635.90961723852104</v>
      </c>
      <c r="AE22" s="89">
        <f>[3]SA_Trans!Z17</f>
        <v>637.68382842968094</v>
      </c>
      <c r="AF22" s="89">
        <f>[3]SA_Trans!AA17</f>
        <v>627.75984121215299</v>
      </c>
      <c r="AG22" s="89">
        <f>[3]SA_Trans!AB17</f>
        <v>662.08892806122401</v>
      </c>
      <c r="AH22" s="89">
        <f>[3]SA_Trans!AC17</f>
        <v>724.65193021591494</v>
      </c>
      <c r="AI22" s="89">
        <f>[3]SA_Trans!AD17</f>
        <v>671.65317872036496</v>
      </c>
      <c r="AJ22" s="89">
        <f>[3]SA_Trans!AE17</f>
        <v>750.08172349572305</v>
      </c>
      <c r="AK22" s="89">
        <f>[3]SA_Trans!AF17</f>
        <v>795.93444748582101</v>
      </c>
      <c r="AL22" s="89">
        <f>[3]SA_Trans!AG17</f>
        <v>807.93793669984404</v>
      </c>
      <c r="AM22" s="89">
        <f>[3]SA_Trans!AH17</f>
        <v>858.164082343313</v>
      </c>
      <c r="AN22" s="89">
        <f>[3]SA_Trans!AI17</f>
        <v>900.675153629904</v>
      </c>
      <c r="AO22" s="89">
        <f>[3]SA_Trans!AJ17</f>
        <v>883.15403397315401</v>
      </c>
      <c r="AP22" s="89">
        <f>[3]SA_Trans!AK17</f>
        <v>883.51628838082297</v>
      </c>
      <c r="AQ22" s="89">
        <f>[3]SA_Trans!AL17</f>
        <v>884.45765432929204</v>
      </c>
      <c r="AR22" s="89">
        <f>[3]SA_Trans!AM17</f>
        <v>904.36926781084105</v>
      </c>
      <c r="AS22" s="89">
        <f>[3]SA_Trans!AN17</f>
        <v>876.531159186629</v>
      </c>
      <c r="AT22" s="89">
        <f>[3]SA_Trans!AO17</f>
        <v>877.73284763524498</v>
      </c>
      <c r="AU22" s="89">
        <f>[3]SA_Trans!AP17</f>
        <v>908.17744092825001</v>
      </c>
      <c r="AV22" s="89">
        <f>[3]SA_Trans!AQ17</f>
        <v>963.52424859154098</v>
      </c>
      <c r="AW22" s="89">
        <f>[3]SA_Trans!AR17</f>
        <v>957.72606090048896</v>
      </c>
      <c r="AX22" s="89">
        <f>[3]SA_Trans!AS17</f>
        <v>850.69114389852996</v>
      </c>
      <c r="AY22" s="89">
        <f>[3]SA_Trans!AT17</f>
        <v>489.06452422511097</v>
      </c>
      <c r="AZ22" s="89">
        <f>[3]SA_Trans!AU17</f>
        <v>712.07733194869104</v>
      </c>
      <c r="BA22" s="89">
        <f>[3]SA_Trans!AV17</f>
        <v>768.79447782587295</v>
      </c>
      <c r="BB22" s="89">
        <f>[3]SA_Trans!AW17</f>
        <v>871.69525531131103</v>
      </c>
      <c r="BC22" s="89">
        <f>[3]SA_Trans!AX17</f>
        <v>891.88062048659197</v>
      </c>
      <c r="BD22" s="89">
        <f>[3]SA_Trans!AY17</f>
        <v>784.89899808239704</v>
      </c>
      <c r="BE22" s="89">
        <f>[3]SA_Trans!AZ17</f>
        <v>979.111655554089</v>
      </c>
      <c r="BF22" s="89">
        <f>[3]SA_Trans!BA17</f>
        <v>457.43567747816797</v>
      </c>
    </row>
    <row r="23" spans="1:58" s="84" customFormat="1" ht="17.100000000000001" customHeight="1" x14ac:dyDescent="0.2">
      <c r="A23" s="91" t="s">
        <v>54</v>
      </c>
      <c r="B23" s="89"/>
      <c r="C23" s="89"/>
      <c r="D23" s="89"/>
      <c r="E23" s="89"/>
      <c r="F23" s="89"/>
      <c r="G23" s="89"/>
      <c r="H23" s="89">
        <f>[3]SA_Trans!C18</f>
        <v>159.55515115333</v>
      </c>
      <c r="I23" s="89">
        <f>[3]SA_Trans!D18</f>
        <v>214.527200056037</v>
      </c>
      <c r="J23" s="89">
        <f>[3]SA_Trans!E18</f>
        <v>222.21029874809301</v>
      </c>
      <c r="K23" s="89">
        <f>[3]SA_Trans!F18</f>
        <v>227.487131228066</v>
      </c>
      <c r="L23" s="89">
        <f>[3]SA_Trans!G18</f>
        <v>244.68512893662199</v>
      </c>
      <c r="M23" s="89">
        <f>[3]SA_Trans!H18</f>
        <v>235.14330632593899</v>
      </c>
      <c r="N23" s="89">
        <f>[3]SA_Trans!I18</f>
        <v>240.40893525928001</v>
      </c>
      <c r="O23" s="89">
        <f>[3]SA_Trans!J18</f>
        <v>277.52785135050499</v>
      </c>
      <c r="P23" s="89">
        <f>[3]SA_Trans!K18</f>
        <v>272.51338041742201</v>
      </c>
      <c r="Q23" s="89">
        <f>[3]SA_Trans!L18</f>
        <v>289.35937816778801</v>
      </c>
      <c r="R23" s="89">
        <f>[3]SA_Trans!M18</f>
        <v>312.85302212295102</v>
      </c>
      <c r="S23" s="89">
        <f>[3]SA_Trans!N18</f>
        <v>307.44787700159901</v>
      </c>
      <c r="T23" s="89">
        <f>[3]SA_Trans!O18</f>
        <v>323.65788038323802</v>
      </c>
      <c r="U23" s="89">
        <f>[3]SA_Trans!P18</f>
        <v>336.48125334340602</v>
      </c>
      <c r="V23" s="89">
        <f>[3]SA_Trans!Q18</f>
        <v>363.96182459142398</v>
      </c>
      <c r="W23" s="89">
        <f>[3]SA_Trans!R18</f>
        <v>370.49532508542001</v>
      </c>
      <c r="X23" s="89">
        <f>[3]SA_Trans!S18</f>
        <v>407.70314239638202</v>
      </c>
      <c r="Y23" s="89">
        <f>[3]SA_Trans!T18</f>
        <v>403.65507693667399</v>
      </c>
      <c r="Z23" s="89">
        <f>[3]SA_Trans!U18</f>
        <v>384.53681516778801</v>
      </c>
      <c r="AA23" s="89">
        <f>[3]SA_Trans!V18</f>
        <v>401.496916140358</v>
      </c>
      <c r="AB23" s="89">
        <f>[3]SA_Trans!W18</f>
        <v>381.316298932054</v>
      </c>
      <c r="AC23" s="89">
        <f>[3]SA_Trans!X18</f>
        <v>392.32898916953599</v>
      </c>
      <c r="AD23" s="89">
        <f>[3]SA_Trans!Y18</f>
        <v>393.439181845316</v>
      </c>
      <c r="AE23" s="89">
        <f>[3]SA_Trans!Z18</f>
        <v>402.98429143015898</v>
      </c>
      <c r="AF23" s="89">
        <f>[3]SA_Trans!AA18</f>
        <v>430.380241868913</v>
      </c>
      <c r="AG23" s="89">
        <f>[3]SA_Trans!AB18</f>
        <v>443.63452207323297</v>
      </c>
      <c r="AH23" s="89">
        <f>[3]SA_Trans!AC18</f>
        <v>404.80945023206499</v>
      </c>
      <c r="AI23" s="89">
        <f>[3]SA_Trans!AD18</f>
        <v>511.864996974093</v>
      </c>
      <c r="AJ23" s="89">
        <f>[3]SA_Trans!AE18</f>
        <v>493.086067138847</v>
      </c>
      <c r="AK23" s="89">
        <f>[3]SA_Trans!AF18</f>
        <v>527.521905485003</v>
      </c>
      <c r="AL23" s="89">
        <f>[3]SA_Trans!AG18</f>
        <v>550.35182346690999</v>
      </c>
      <c r="AM23" s="89">
        <f>[3]SA_Trans!AH18</f>
        <v>559.38860772904297</v>
      </c>
      <c r="AN23" s="89">
        <f>[3]SA_Trans!AI18</f>
        <v>565.01303868031198</v>
      </c>
      <c r="AO23" s="89">
        <f>[3]SA_Trans!AJ18</f>
        <v>585.51964632850797</v>
      </c>
      <c r="AP23" s="89">
        <f>[3]SA_Trans!AK18</f>
        <v>606.54148873582005</v>
      </c>
      <c r="AQ23" s="89">
        <f>[3]SA_Trans!AL18</f>
        <v>594.81780176524899</v>
      </c>
      <c r="AR23" s="89">
        <f>[3]SA_Trans!AM18</f>
        <v>549.45052380680499</v>
      </c>
      <c r="AS23" s="89">
        <f>[3]SA_Trans!AN18</f>
        <v>527.65094773592295</v>
      </c>
      <c r="AT23" s="89">
        <f>[3]SA_Trans!AO18</f>
        <v>538.52089885784198</v>
      </c>
      <c r="AU23" s="89">
        <f>[3]SA_Trans!AP18</f>
        <v>575.79552968860196</v>
      </c>
      <c r="AV23" s="89">
        <f>[3]SA_Trans!AQ18</f>
        <v>667.30725967597004</v>
      </c>
      <c r="AW23" s="89">
        <f>[3]SA_Trans!AR18</f>
        <v>696.28885884980798</v>
      </c>
      <c r="AX23" s="89">
        <f>[3]SA_Trans!AS18</f>
        <v>646.35959535500103</v>
      </c>
      <c r="AY23" s="89">
        <f>[3]SA_Trans!AT18</f>
        <v>612.298488089589</v>
      </c>
      <c r="AZ23" s="89">
        <f>[3]SA_Trans!AU18</f>
        <v>650.53839235765702</v>
      </c>
      <c r="BA23" s="89">
        <f>[3]SA_Trans!AV18</f>
        <v>681.22790707720901</v>
      </c>
      <c r="BB23" s="89">
        <f>[3]SA_Trans!AW18</f>
        <v>753.16572427606297</v>
      </c>
      <c r="BC23" s="89">
        <f>[3]SA_Trans!AX18</f>
        <v>845.64386428718899</v>
      </c>
      <c r="BD23" s="89">
        <f>[3]SA_Trans!AY18</f>
        <v>878.15684025977203</v>
      </c>
      <c r="BE23" s="89">
        <f>[3]SA_Trans!AZ18</f>
        <v>964.41962726688098</v>
      </c>
      <c r="BF23" s="89">
        <f>[3]SA_Trans!BA18</f>
        <v>1071.58727105503</v>
      </c>
    </row>
    <row r="24" spans="1:58" s="84" customFormat="1" ht="17.100000000000001" customHeight="1" x14ac:dyDescent="0.2">
      <c r="A24" s="91" t="s">
        <v>72</v>
      </c>
      <c r="B24" s="89"/>
      <c r="C24" s="89"/>
      <c r="D24" s="89"/>
      <c r="E24" s="89"/>
      <c r="F24" s="89"/>
      <c r="G24" s="89"/>
      <c r="H24" s="89">
        <f>[3]SA_Trans!C19</f>
        <v>324.92004857748202</v>
      </c>
      <c r="I24" s="89">
        <f>[3]SA_Trans!D19</f>
        <v>434.55319631020001</v>
      </c>
      <c r="J24" s="89">
        <f>[3]SA_Trans!E19</f>
        <v>460.44029372044002</v>
      </c>
      <c r="K24" s="89">
        <f>[3]SA_Trans!F19</f>
        <v>467.295779054234</v>
      </c>
      <c r="L24" s="89">
        <f>[3]SA_Trans!G19</f>
        <v>540.70005640302304</v>
      </c>
      <c r="M24" s="89">
        <f>[3]SA_Trans!H19</f>
        <v>471.75381503098498</v>
      </c>
      <c r="N24" s="89">
        <f>[3]SA_Trans!I19</f>
        <v>427.23070609492498</v>
      </c>
      <c r="O24" s="89">
        <f>[3]SA_Trans!J19</f>
        <v>512.57452924212896</v>
      </c>
      <c r="P24" s="89">
        <f>[3]SA_Trans!K19</f>
        <v>472.83940468231202</v>
      </c>
      <c r="Q24" s="89">
        <f>[3]SA_Trans!L19</f>
        <v>474.12900807642097</v>
      </c>
      <c r="R24" s="89">
        <f>[3]SA_Trans!M19</f>
        <v>500.19418695821798</v>
      </c>
      <c r="S24" s="89">
        <f>[3]SA_Trans!N19</f>
        <v>486.425374498206</v>
      </c>
      <c r="T24" s="89">
        <f>[3]SA_Trans!O19</f>
        <v>504.39500137277798</v>
      </c>
      <c r="U24" s="89">
        <f>[3]SA_Trans!P19</f>
        <v>521.02117096178097</v>
      </c>
      <c r="V24" s="89">
        <f>[3]SA_Trans!Q19</f>
        <v>524.92560606906795</v>
      </c>
      <c r="W24" s="89">
        <f>[3]SA_Trans!R19</f>
        <v>539.86933200031001</v>
      </c>
      <c r="X24" s="89">
        <f>[3]SA_Trans!S19</f>
        <v>547.44906190552501</v>
      </c>
      <c r="Y24" s="89">
        <f>[3]SA_Trans!T19</f>
        <v>591.43647027142003</v>
      </c>
      <c r="Z24" s="89">
        <f>[3]SA_Trans!U19</f>
        <v>647.80505599117498</v>
      </c>
      <c r="AA24" s="89">
        <f>[3]SA_Trans!V19</f>
        <v>676.056255248247</v>
      </c>
      <c r="AB24" s="89">
        <f>[3]SA_Trans!W19</f>
        <v>626.13402625651804</v>
      </c>
      <c r="AC24" s="89">
        <f>[3]SA_Trans!X19</f>
        <v>739.90628166355498</v>
      </c>
      <c r="AD24" s="89">
        <f>[3]SA_Trans!Y19</f>
        <v>678.29875387545405</v>
      </c>
      <c r="AE24" s="89">
        <f>[3]SA_Trans!Z19</f>
        <v>686.90558876452303</v>
      </c>
      <c r="AF24" s="89">
        <f>[3]SA_Trans!AA19</f>
        <v>762.45034286721796</v>
      </c>
      <c r="AG24" s="89">
        <f>[3]SA_Trans!AB19</f>
        <v>755.45671832933101</v>
      </c>
      <c r="AH24" s="89">
        <f>[3]SA_Trans!AC19</f>
        <v>749.37608200955196</v>
      </c>
      <c r="AI24" s="89">
        <f>[3]SA_Trans!AD19</f>
        <v>726.98067988071705</v>
      </c>
      <c r="AJ24" s="89">
        <f>[3]SA_Trans!AE19</f>
        <v>700.13341170115905</v>
      </c>
      <c r="AK24" s="89">
        <f>[3]SA_Trans!AF19</f>
        <v>688.18393271584205</v>
      </c>
      <c r="AL24" s="89">
        <f>[3]SA_Trans!AG19</f>
        <v>738.69082322613804</v>
      </c>
      <c r="AM24" s="89">
        <f>[3]SA_Trans!AH19</f>
        <v>742.99575080513398</v>
      </c>
      <c r="AN24" s="89">
        <f>[3]SA_Trans!AI19</f>
        <v>732.66662110338098</v>
      </c>
      <c r="AO24" s="89">
        <f>[3]SA_Trans!AJ19</f>
        <v>749.87865568201198</v>
      </c>
      <c r="AP24" s="89">
        <f>[3]SA_Trans!AK19</f>
        <v>700.13586886699795</v>
      </c>
      <c r="AQ24" s="89">
        <f>[3]SA_Trans!AL19</f>
        <v>753.15089382608699</v>
      </c>
      <c r="AR24" s="89">
        <f>[3]SA_Trans!AM19</f>
        <v>768.23797470451495</v>
      </c>
      <c r="AS24" s="89">
        <f>[3]SA_Trans!AN19</f>
        <v>796.67006197100102</v>
      </c>
      <c r="AT24" s="89">
        <f>[3]SA_Trans!AO19</f>
        <v>827.33218930683199</v>
      </c>
      <c r="AU24" s="89">
        <f>[3]SA_Trans!AP19</f>
        <v>867.94094390556904</v>
      </c>
      <c r="AV24" s="89">
        <f>[3]SA_Trans!AQ19</f>
        <v>924.19523566571399</v>
      </c>
      <c r="AW24" s="89">
        <f>[3]SA_Trans!AR19</f>
        <v>940.76865862396005</v>
      </c>
      <c r="AX24" s="89">
        <f>[3]SA_Trans!AS19</f>
        <v>900.56969766034001</v>
      </c>
      <c r="AY24" s="89">
        <f>[3]SA_Trans!AT19</f>
        <v>808.76149057453802</v>
      </c>
      <c r="AZ24" s="89">
        <f>[3]SA_Trans!AU19</f>
        <v>957.07852428157196</v>
      </c>
      <c r="BA24" s="89">
        <f>[3]SA_Trans!AV19</f>
        <v>933.64501060604698</v>
      </c>
      <c r="BB24" s="89">
        <f>[3]SA_Trans!AW19</f>
        <v>987.74776580769696</v>
      </c>
      <c r="BC24" s="89">
        <f>[3]SA_Trans!AX19</f>
        <v>983.27936627847896</v>
      </c>
      <c r="BD24" s="89">
        <f>[3]SA_Trans!AY19</f>
        <v>922.667651007004</v>
      </c>
      <c r="BE24" s="89">
        <f>[3]SA_Trans!AZ19</f>
        <v>921.12911978264503</v>
      </c>
      <c r="BF24" s="89">
        <f>[3]SA_Trans!BA19</f>
        <v>995.77310834534501</v>
      </c>
    </row>
    <row r="25" spans="1:58" s="84" customFormat="1" ht="17.100000000000001" customHeight="1" x14ac:dyDescent="0.2">
      <c r="A25" s="91" t="s">
        <v>14</v>
      </c>
      <c r="B25" s="89"/>
      <c r="C25" s="89"/>
      <c r="D25" s="89"/>
      <c r="E25" s="89"/>
      <c r="F25" s="89"/>
      <c r="G25" s="89"/>
      <c r="H25" s="89">
        <f>[3]SA_Trans!C20</f>
        <v>1111.1776991480399</v>
      </c>
      <c r="I25" s="89">
        <f>[3]SA_Trans!D20</f>
        <v>1184.9592711800601</v>
      </c>
      <c r="J25" s="89">
        <f>[3]SA_Trans!E20</f>
        <v>1199.80734703863</v>
      </c>
      <c r="K25" s="89">
        <f>[3]SA_Trans!F20</f>
        <v>1243.7890412111899</v>
      </c>
      <c r="L25" s="89">
        <f>[3]SA_Trans!G20</f>
        <v>1256.80415488427</v>
      </c>
      <c r="M25" s="89">
        <f>[3]SA_Trans!H20</f>
        <v>1191.73192144215</v>
      </c>
      <c r="N25" s="89">
        <f>[3]SA_Trans!I20</f>
        <v>1244.48891184485</v>
      </c>
      <c r="O25" s="89">
        <f>[3]SA_Trans!J20</f>
        <v>1186.8028546729799</v>
      </c>
      <c r="P25" s="89">
        <f>[3]SA_Trans!K20</f>
        <v>1204.0392896619001</v>
      </c>
      <c r="Q25" s="89">
        <f>[3]SA_Trans!L20</f>
        <v>1237.4650880432</v>
      </c>
      <c r="R25" s="89">
        <f>[3]SA_Trans!M20</f>
        <v>1276.0961191108599</v>
      </c>
      <c r="S25" s="89">
        <f>[3]SA_Trans!N20</f>
        <v>1377.9561448967499</v>
      </c>
      <c r="T25" s="89">
        <f>[3]SA_Trans!O20</f>
        <v>1332.4784982359699</v>
      </c>
      <c r="U25" s="89">
        <f>[3]SA_Trans!P20</f>
        <v>1310.2095374005801</v>
      </c>
      <c r="V25" s="89">
        <f>[3]SA_Trans!Q20</f>
        <v>1349.1431108087199</v>
      </c>
      <c r="W25" s="89">
        <f>[3]SA_Trans!R20</f>
        <v>1347.0860404378</v>
      </c>
      <c r="X25" s="89">
        <f>[3]SA_Trans!S20</f>
        <v>1381.8121738325599</v>
      </c>
      <c r="Y25" s="89">
        <f>[3]SA_Trans!T20</f>
        <v>1419.32839419485</v>
      </c>
      <c r="Z25" s="89">
        <f>[3]SA_Trans!U20</f>
        <v>1435.4372105498301</v>
      </c>
      <c r="AA25" s="89">
        <f>[3]SA_Trans!V20</f>
        <v>1437.96838529614</v>
      </c>
      <c r="AB25" s="89">
        <f>[3]SA_Trans!W20</f>
        <v>1462.07993377867</v>
      </c>
      <c r="AC25" s="89">
        <f>[3]SA_Trans!X20</f>
        <v>1493.5907634011901</v>
      </c>
      <c r="AD25" s="89">
        <f>[3]SA_Trans!Y20</f>
        <v>1512.6420409296099</v>
      </c>
      <c r="AE25" s="89">
        <f>[3]SA_Trans!Z20</f>
        <v>1575.2528618999399</v>
      </c>
      <c r="AF25" s="89">
        <f>[3]SA_Trans!AA20</f>
        <v>1610.7562316670701</v>
      </c>
      <c r="AG25" s="89">
        <f>[3]SA_Trans!AB20</f>
        <v>1592.2764945219501</v>
      </c>
      <c r="AH25" s="89">
        <f>[3]SA_Trans!AC20</f>
        <v>1600.3380436739301</v>
      </c>
      <c r="AI25" s="89">
        <f>[3]SA_Trans!AD20</f>
        <v>1607.0399393896</v>
      </c>
      <c r="AJ25" s="89">
        <f>[3]SA_Trans!AE20</f>
        <v>1584.18459770615</v>
      </c>
      <c r="AK25" s="89">
        <f>[3]SA_Trans!AF20</f>
        <v>1603.02357358215</v>
      </c>
      <c r="AL25" s="89">
        <f>[3]SA_Trans!AG20</f>
        <v>1633.71191663234</v>
      </c>
      <c r="AM25" s="89">
        <f>[3]SA_Trans!AH20</f>
        <v>1693.8787702471</v>
      </c>
      <c r="AN25" s="89">
        <f>[3]SA_Trans!AI20</f>
        <v>1735.1007018754201</v>
      </c>
      <c r="AO25" s="89">
        <f>[3]SA_Trans!AJ20</f>
        <v>1818.3103761505599</v>
      </c>
      <c r="AP25" s="89">
        <f>[3]SA_Trans!AK20</f>
        <v>1835.4957219591199</v>
      </c>
      <c r="AQ25" s="89">
        <f>[3]SA_Trans!AL20</f>
        <v>1881.81781561516</v>
      </c>
      <c r="AR25" s="89">
        <f>[3]SA_Trans!AM20</f>
        <v>1983.3025701076499</v>
      </c>
      <c r="AS25" s="89">
        <f>[3]SA_Trans!AN20</f>
        <v>2009.10089694458</v>
      </c>
      <c r="AT25" s="89">
        <f>[3]SA_Trans!AO20</f>
        <v>2027.3728101428001</v>
      </c>
      <c r="AU25" s="89">
        <f>[3]SA_Trans!AP20</f>
        <v>1988.5784037952999</v>
      </c>
      <c r="AV25" s="89">
        <f>[3]SA_Trans!AQ20</f>
        <v>2065.54168815086</v>
      </c>
      <c r="AW25" s="89">
        <f>[3]SA_Trans!AR20</f>
        <v>2026.6824515324899</v>
      </c>
      <c r="AX25" s="89">
        <f>[3]SA_Trans!AS20</f>
        <v>2149.4579580362602</v>
      </c>
      <c r="AY25" s="89">
        <f>[3]SA_Trans!AT20</f>
        <v>2177.8329422900101</v>
      </c>
      <c r="AZ25" s="89">
        <f>[3]SA_Trans!AU20</f>
        <v>2184.8989148860401</v>
      </c>
      <c r="BA25" s="89">
        <f>[3]SA_Trans!AV20</f>
        <v>2187.8283341554902</v>
      </c>
      <c r="BB25" s="89">
        <f>[3]SA_Trans!AW20</f>
        <v>2177.9435982513401</v>
      </c>
      <c r="BC25" s="89">
        <f>[3]SA_Trans!AX20</f>
        <v>2196.3189467871998</v>
      </c>
      <c r="BD25" s="89">
        <f>[3]SA_Trans!AY20</f>
        <v>2167.3900023722099</v>
      </c>
      <c r="BE25" s="89">
        <f>[3]SA_Trans!AZ20</f>
        <v>2173.1726773732398</v>
      </c>
      <c r="BF25" s="89">
        <f>[3]SA_Trans!BA20</f>
        <v>2149.2819158482498</v>
      </c>
    </row>
    <row r="26" spans="1:58" s="84" customFormat="1" ht="17.100000000000001" customHeight="1" x14ac:dyDescent="0.2">
      <c r="A26" s="91" t="s">
        <v>56</v>
      </c>
      <c r="B26" s="89"/>
      <c r="C26" s="89"/>
      <c r="D26" s="89"/>
      <c r="E26" s="89"/>
      <c r="F26" s="89"/>
      <c r="G26" s="89"/>
      <c r="H26" s="89">
        <f>[3]SA_Trans!C21</f>
        <v>288.91076854758001</v>
      </c>
      <c r="I26" s="89">
        <f>[3]SA_Trans!D21</f>
        <v>363.28037605628901</v>
      </c>
      <c r="J26" s="89">
        <f>[3]SA_Trans!E21</f>
        <v>1049.4714990571299</v>
      </c>
      <c r="K26" s="89">
        <f>[3]SA_Trans!F21</f>
        <v>997.58421142021598</v>
      </c>
      <c r="L26" s="89">
        <f>[3]SA_Trans!G21</f>
        <v>1140.48061655127</v>
      </c>
      <c r="M26" s="89">
        <f>[3]SA_Trans!H21</f>
        <v>919.00029017470297</v>
      </c>
      <c r="N26" s="89">
        <f>[3]SA_Trans!I21</f>
        <v>536.47931355867297</v>
      </c>
      <c r="O26" s="89">
        <f>[3]SA_Trans!J21</f>
        <v>643.94962920934404</v>
      </c>
      <c r="P26" s="89">
        <f>[3]SA_Trans!K21</f>
        <v>644.82947087181401</v>
      </c>
      <c r="Q26" s="89">
        <f>[3]SA_Trans!L21</f>
        <v>681.13527182582095</v>
      </c>
      <c r="R26" s="89">
        <f>[3]SA_Trans!M21</f>
        <v>857.19397446121002</v>
      </c>
      <c r="S26" s="89">
        <f>[3]SA_Trans!N21</f>
        <v>814.58134683049605</v>
      </c>
      <c r="T26" s="89">
        <f>[3]SA_Trans!O21</f>
        <v>835.14250191315</v>
      </c>
      <c r="U26" s="89">
        <f>[3]SA_Trans!P21</f>
        <v>804.087266499772</v>
      </c>
      <c r="V26" s="89">
        <f>[3]SA_Trans!Q21</f>
        <v>600.11650210479002</v>
      </c>
      <c r="W26" s="89">
        <f>[3]SA_Trans!R21</f>
        <v>776.54005783479295</v>
      </c>
      <c r="X26" s="89">
        <f>[3]SA_Trans!S21</f>
        <v>636.68103403300699</v>
      </c>
      <c r="Y26" s="89">
        <f>[3]SA_Trans!T21</f>
        <v>750.91025364192001</v>
      </c>
      <c r="Z26" s="89">
        <f>[3]SA_Trans!U21</f>
        <v>822.33061701235999</v>
      </c>
      <c r="AA26" s="89">
        <f>[3]SA_Trans!V21</f>
        <v>834.187661049231</v>
      </c>
      <c r="AB26" s="89">
        <f>[3]SA_Trans!W21</f>
        <v>751.10297154261002</v>
      </c>
      <c r="AC26" s="89">
        <f>[3]SA_Trans!X21</f>
        <v>705.85510868716096</v>
      </c>
      <c r="AD26" s="89">
        <f>[3]SA_Trans!Y21</f>
        <v>723.29558474388398</v>
      </c>
      <c r="AE26" s="89">
        <f>[3]SA_Trans!Z21</f>
        <v>696.901865895485</v>
      </c>
      <c r="AF26" s="89">
        <f>[3]SA_Trans!AA21</f>
        <v>715.99850481068802</v>
      </c>
      <c r="AG26" s="89">
        <f>[3]SA_Trans!AB21</f>
        <v>781.05569478554901</v>
      </c>
      <c r="AH26" s="89">
        <f>[3]SA_Trans!AC21</f>
        <v>692.03766629961501</v>
      </c>
      <c r="AI26" s="89">
        <f>[3]SA_Trans!AD21</f>
        <v>679.05049576715805</v>
      </c>
      <c r="AJ26" s="89">
        <f>[3]SA_Trans!AE21</f>
        <v>656.03248970286302</v>
      </c>
      <c r="AK26" s="89">
        <f>[3]SA_Trans!AF21</f>
        <v>579.76595472100098</v>
      </c>
      <c r="AL26" s="89">
        <f>[3]SA_Trans!AG21</f>
        <v>542.48426983155298</v>
      </c>
      <c r="AM26" s="89">
        <f>[3]SA_Trans!AH21</f>
        <v>559.75443797549997</v>
      </c>
      <c r="AN26" s="89">
        <f>[3]SA_Trans!AI21</f>
        <v>613.11893921244803</v>
      </c>
      <c r="AO26" s="89">
        <f>[3]SA_Trans!AJ21</f>
        <v>609.27538337803605</v>
      </c>
      <c r="AP26" s="89">
        <f>[3]SA_Trans!AK21</f>
        <v>629.16497626070895</v>
      </c>
      <c r="AQ26" s="89">
        <f>[3]SA_Trans!AL21</f>
        <v>658.89023742459995</v>
      </c>
      <c r="AR26" s="89">
        <f>[3]SA_Trans!AM21</f>
        <v>622.99707016689001</v>
      </c>
      <c r="AS26" s="89">
        <f>[3]SA_Trans!AN21</f>
        <v>576.59816037937696</v>
      </c>
      <c r="AT26" s="89">
        <f>[3]SA_Trans!AO21</f>
        <v>687.725177555664</v>
      </c>
      <c r="AU26" s="89">
        <f>[3]SA_Trans!AP21</f>
        <v>781.00522667106304</v>
      </c>
      <c r="AV26" s="89">
        <f>[3]SA_Trans!AQ21</f>
        <v>842.70959002965697</v>
      </c>
      <c r="AW26" s="89">
        <f>[3]SA_Trans!AR21</f>
        <v>759.035168046629</v>
      </c>
      <c r="AX26" s="89">
        <f>[3]SA_Trans!AS21</f>
        <v>518.64512723083897</v>
      </c>
      <c r="AY26" s="89">
        <f>[3]SA_Trans!AT21</f>
        <v>622.69363079971095</v>
      </c>
      <c r="AZ26" s="89">
        <f>[3]SA_Trans!AU21</f>
        <v>528.92129026539601</v>
      </c>
      <c r="BA26" s="89">
        <f>[3]SA_Trans!AV21</f>
        <v>658.91893843862601</v>
      </c>
      <c r="BB26" s="89">
        <f>[3]SA_Trans!AW21</f>
        <v>793.89884490066697</v>
      </c>
      <c r="BC26" s="89">
        <f>[3]SA_Trans!AX21</f>
        <v>819.41136492241299</v>
      </c>
      <c r="BD26" s="89">
        <f>[3]SA_Trans!AY21</f>
        <v>902.908641171113</v>
      </c>
      <c r="BE26" s="89">
        <f>[3]SA_Trans!AZ21</f>
        <v>990.03877514735598</v>
      </c>
      <c r="BF26" s="89">
        <f>[3]SA_Trans!BA21</f>
        <v>1016.57345048409</v>
      </c>
    </row>
    <row r="27" spans="1:58" s="84" customFormat="1" ht="17.100000000000001" customHeight="1" x14ac:dyDescent="0.2">
      <c r="A27" s="91" t="s">
        <v>57</v>
      </c>
      <c r="B27" s="89"/>
      <c r="C27" s="89"/>
      <c r="D27" s="89"/>
      <c r="E27" s="89"/>
      <c r="F27" s="89"/>
      <c r="G27" s="89"/>
      <c r="H27" s="89">
        <f>[3]SA_Trans!C22</f>
        <v>332.38522944464302</v>
      </c>
      <c r="I27" s="89">
        <f>[3]SA_Trans!D22</f>
        <v>346.05768490407303</v>
      </c>
      <c r="J27" s="89">
        <f>[3]SA_Trans!E22</f>
        <v>386.37858044275401</v>
      </c>
      <c r="K27" s="89">
        <f>[3]SA_Trans!F22</f>
        <v>413.48448042180399</v>
      </c>
      <c r="L27" s="89">
        <f>[3]SA_Trans!G22</f>
        <v>440.39223393588901</v>
      </c>
      <c r="M27" s="89">
        <f>[3]SA_Trans!H22</f>
        <v>505.31175005832102</v>
      </c>
      <c r="N27" s="89">
        <f>[3]SA_Trans!I22</f>
        <v>489.56407052595</v>
      </c>
      <c r="O27" s="89">
        <f>[3]SA_Trans!J22</f>
        <v>512.07770496183298</v>
      </c>
      <c r="P27" s="89">
        <f>[3]SA_Trans!K22</f>
        <v>500.21777057308901</v>
      </c>
      <c r="Q27" s="89">
        <f>[3]SA_Trans!L22</f>
        <v>489.12971852730197</v>
      </c>
      <c r="R27" s="89">
        <f>[3]SA_Trans!M22</f>
        <v>451.48910719298402</v>
      </c>
      <c r="S27" s="89">
        <f>[3]SA_Trans!N22</f>
        <v>436.495823578027</v>
      </c>
      <c r="T27" s="89">
        <f>[3]SA_Trans!O22</f>
        <v>431.98680072140701</v>
      </c>
      <c r="U27" s="89">
        <f>[3]SA_Trans!P22</f>
        <v>418.228732986208</v>
      </c>
      <c r="V27" s="89">
        <f>[3]SA_Trans!Q22</f>
        <v>414.625838610046</v>
      </c>
      <c r="W27" s="89">
        <f>[3]SA_Trans!R22</f>
        <v>399.12975713649598</v>
      </c>
      <c r="X27" s="89">
        <f>[3]SA_Trans!S22</f>
        <v>410.33792095703001</v>
      </c>
      <c r="Y27" s="89">
        <f>[3]SA_Trans!T22</f>
        <v>428.769533435889</v>
      </c>
      <c r="Z27" s="89">
        <f>[3]SA_Trans!U22</f>
        <v>457.95949357467299</v>
      </c>
      <c r="AA27" s="89">
        <f>[3]SA_Trans!V22</f>
        <v>500.62434945164603</v>
      </c>
      <c r="AB27" s="89">
        <f>[3]SA_Trans!W22</f>
        <v>532.22589219078202</v>
      </c>
      <c r="AC27" s="89">
        <f>[3]SA_Trans!X22</f>
        <v>579.44918717178905</v>
      </c>
      <c r="AD27" s="89">
        <f>[3]SA_Trans!Y22</f>
        <v>585.15665139557098</v>
      </c>
      <c r="AE27" s="89">
        <f>[3]SA_Trans!Z22</f>
        <v>559.63369241847704</v>
      </c>
      <c r="AF27" s="89">
        <f>[3]SA_Trans!AA22</f>
        <v>526.23308000848499</v>
      </c>
      <c r="AG27" s="89">
        <f>[3]SA_Trans!AB22</f>
        <v>519.01185709860704</v>
      </c>
      <c r="AH27" s="89">
        <f>[3]SA_Trans!AC22</f>
        <v>441.76005559829298</v>
      </c>
      <c r="AI27" s="89">
        <f>[3]SA_Trans!AD22</f>
        <v>456.74542943077603</v>
      </c>
      <c r="AJ27" s="89">
        <f>[3]SA_Trans!AE22</f>
        <v>467.16422646894802</v>
      </c>
      <c r="AK27" s="89">
        <f>[3]SA_Trans!AF22</f>
        <v>474.06861283642399</v>
      </c>
      <c r="AL27" s="89">
        <f>[3]SA_Trans!AG22</f>
        <v>478.42784415414098</v>
      </c>
      <c r="AM27" s="89">
        <f>[3]SA_Trans!AH22</f>
        <v>481.37597924524499</v>
      </c>
      <c r="AN27" s="89">
        <f>[3]SA_Trans!AI22</f>
        <v>485.889013432029</v>
      </c>
      <c r="AO27" s="89">
        <f>[3]SA_Trans!AJ22</f>
        <v>485.949031517496</v>
      </c>
      <c r="AP27" s="89">
        <f>[3]SA_Trans!AK22</f>
        <v>500.57150696431103</v>
      </c>
      <c r="AQ27" s="89">
        <f>[3]SA_Trans!AL22</f>
        <v>527.34983959985595</v>
      </c>
      <c r="AR27" s="89">
        <f>[3]SA_Trans!AM22</f>
        <v>554.45338345788696</v>
      </c>
      <c r="AS27" s="89">
        <f>[3]SA_Trans!AN22</f>
        <v>571.38694621908701</v>
      </c>
      <c r="AT27" s="89">
        <f>[3]SA_Trans!AO22</f>
        <v>594.85367297067899</v>
      </c>
      <c r="AU27" s="89">
        <f>[3]SA_Trans!AP22</f>
        <v>623.96417674037002</v>
      </c>
      <c r="AV27" s="89">
        <f>[3]SA_Trans!AQ22</f>
        <v>641.78565564514702</v>
      </c>
      <c r="AW27" s="89">
        <f>[3]SA_Trans!AR22</f>
        <v>659.47469772614397</v>
      </c>
      <c r="AX27" s="89">
        <f>[3]SA_Trans!AS22</f>
        <v>605.52328122287201</v>
      </c>
      <c r="AY27" s="89">
        <f>[3]SA_Trans!AT22</f>
        <v>612.63726975215798</v>
      </c>
      <c r="AZ27" s="89">
        <f>[3]SA_Trans!AU22</f>
        <v>628.18511288217996</v>
      </c>
      <c r="BA27" s="89">
        <f>[3]SA_Trans!AV22</f>
        <v>639.82985247373904</v>
      </c>
      <c r="BB27" s="89">
        <f>[3]SA_Trans!AW22</f>
        <v>654.17428089744396</v>
      </c>
      <c r="BC27" s="89">
        <f>[3]SA_Trans!AX22</f>
        <v>654.990791890276</v>
      </c>
      <c r="BD27" s="89">
        <f>[3]SA_Trans!AY22</f>
        <v>675.28422468604003</v>
      </c>
      <c r="BE27" s="89">
        <f>[3]SA_Trans!AZ22</f>
        <v>697.62497266778303</v>
      </c>
      <c r="BF27" s="89">
        <f>[3]SA_Trans!BA22</f>
        <v>707.82689889810797</v>
      </c>
    </row>
    <row r="28" spans="1:58" s="84" customFormat="1" ht="17.100000000000001" customHeight="1" x14ac:dyDescent="0.2">
      <c r="A28" s="91" t="s">
        <v>15</v>
      </c>
      <c r="B28" s="89"/>
      <c r="C28" s="89"/>
      <c r="D28" s="89"/>
      <c r="E28" s="89"/>
      <c r="F28" s="89"/>
      <c r="G28" s="89"/>
      <c r="H28" s="89">
        <f>[3]SA_Trans!C23</f>
        <v>318.16296431297201</v>
      </c>
      <c r="I28" s="89">
        <f>[3]SA_Trans!D23</f>
        <v>352.34818911476202</v>
      </c>
      <c r="J28" s="89">
        <f>[3]SA_Trans!E23</f>
        <v>396.60948163681599</v>
      </c>
      <c r="K28" s="89">
        <f>[3]SA_Trans!F23</f>
        <v>411.84496690565902</v>
      </c>
      <c r="L28" s="89">
        <f>[3]SA_Trans!G23</f>
        <v>453.54665678119898</v>
      </c>
      <c r="M28" s="89">
        <f>[3]SA_Trans!H23</f>
        <v>442.94554830780902</v>
      </c>
      <c r="N28" s="89">
        <f>[3]SA_Trans!I23</f>
        <v>426.89113304667302</v>
      </c>
      <c r="O28" s="89">
        <f>[3]SA_Trans!J23</f>
        <v>408.90704807402801</v>
      </c>
      <c r="P28" s="89">
        <f>[3]SA_Trans!K23</f>
        <v>409.27404170799002</v>
      </c>
      <c r="Q28" s="89">
        <f>[3]SA_Trans!L23</f>
        <v>423.54095190258198</v>
      </c>
      <c r="R28" s="89">
        <f>[3]SA_Trans!M23</f>
        <v>404.61025076419298</v>
      </c>
      <c r="S28" s="89">
        <f>[3]SA_Trans!N23</f>
        <v>425.74279223326198</v>
      </c>
      <c r="T28" s="89">
        <f>[3]SA_Trans!O23</f>
        <v>425.720972025923</v>
      </c>
      <c r="U28" s="89">
        <f>[3]SA_Trans!P23</f>
        <v>413.35734482617301</v>
      </c>
      <c r="V28" s="89">
        <f>[3]SA_Trans!Q23</f>
        <v>419.239782930763</v>
      </c>
      <c r="W28" s="89">
        <f>[3]SA_Trans!R23</f>
        <v>407.52860059686202</v>
      </c>
      <c r="X28" s="89">
        <f>[3]SA_Trans!S23</f>
        <v>384.199827424033</v>
      </c>
      <c r="Y28" s="89">
        <f>[3]SA_Trans!T23</f>
        <v>392.56032348978999</v>
      </c>
      <c r="Z28" s="89">
        <f>[3]SA_Trans!U23</f>
        <v>439.39494316244998</v>
      </c>
      <c r="AA28" s="89">
        <f>[3]SA_Trans!V23</f>
        <v>460.071021460503</v>
      </c>
      <c r="AB28" s="89">
        <f>[3]SA_Trans!W23</f>
        <v>490.81593858988498</v>
      </c>
      <c r="AC28" s="89">
        <f>[3]SA_Trans!X23</f>
        <v>537.17491441799996</v>
      </c>
      <c r="AD28" s="89">
        <f>[3]SA_Trans!Y23</f>
        <v>532.41722702044399</v>
      </c>
      <c r="AE28" s="89">
        <f>[3]SA_Trans!Z23</f>
        <v>521.86667397185204</v>
      </c>
      <c r="AF28" s="89">
        <f>[3]SA_Trans!AA23</f>
        <v>533.66156705553101</v>
      </c>
      <c r="AG28" s="89">
        <f>[3]SA_Trans!AB23</f>
        <v>549.29275785504296</v>
      </c>
      <c r="AH28" s="89">
        <f>[3]SA_Trans!AC23</f>
        <v>555.03029044982804</v>
      </c>
      <c r="AI28" s="89">
        <f>[3]SA_Trans!AD23</f>
        <v>621.37164720398005</v>
      </c>
      <c r="AJ28" s="89">
        <f>[3]SA_Trans!AE23</f>
        <v>625.69098668536799</v>
      </c>
      <c r="AK28" s="89">
        <f>[3]SA_Trans!AF23</f>
        <v>644.63305882708198</v>
      </c>
      <c r="AL28" s="89">
        <f>[3]SA_Trans!AG23</f>
        <v>676.80868401918497</v>
      </c>
      <c r="AM28" s="89">
        <f>[3]SA_Trans!AH23</f>
        <v>734.660837312377</v>
      </c>
      <c r="AN28" s="89">
        <f>[3]SA_Trans!AI23</f>
        <v>747.99769984839099</v>
      </c>
      <c r="AO28" s="89">
        <f>[3]SA_Trans!AJ23</f>
        <v>745.38232100928099</v>
      </c>
      <c r="AP28" s="89">
        <f>[3]SA_Trans!AK23</f>
        <v>732.60039759052995</v>
      </c>
      <c r="AQ28" s="89">
        <f>[3]SA_Trans!AL23</f>
        <v>709.00657971440501</v>
      </c>
      <c r="AR28" s="89">
        <f>[3]SA_Trans!AM23</f>
        <v>751.44504409781598</v>
      </c>
      <c r="AS28" s="89">
        <f>[3]SA_Trans!AN23</f>
        <v>735.25209146787199</v>
      </c>
      <c r="AT28" s="89">
        <f>[3]SA_Trans!AO23</f>
        <v>770.13378051516895</v>
      </c>
      <c r="AU28" s="89">
        <f>[3]SA_Trans!AP23</f>
        <v>803.3723379393</v>
      </c>
      <c r="AV28" s="89">
        <f>[3]SA_Trans!AQ23</f>
        <v>851.99013178538496</v>
      </c>
      <c r="AW28" s="89">
        <f>[3]SA_Trans!AR23</f>
        <v>892.93650774678804</v>
      </c>
      <c r="AX28" s="89">
        <f>[3]SA_Trans!AS23</f>
        <v>894.16414398584902</v>
      </c>
      <c r="AY28" s="89">
        <f>[3]SA_Trans!AT23</f>
        <v>915.58147517345799</v>
      </c>
      <c r="AZ28" s="89">
        <f>[3]SA_Trans!AU23</f>
        <v>974.86453029812105</v>
      </c>
      <c r="BA28" s="89">
        <f>[3]SA_Trans!AV23</f>
        <v>1010.90381257176</v>
      </c>
      <c r="BB28" s="89">
        <f>[3]SA_Trans!AW23</f>
        <v>1090.1104857739199</v>
      </c>
      <c r="BC28" s="89">
        <f>[3]SA_Trans!AX23</f>
        <v>921.99707850040795</v>
      </c>
      <c r="BD28" s="89">
        <f>[3]SA_Trans!AY23</f>
        <v>1079.8875340586401</v>
      </c>
      <c r="BE28" s="89">
        <f>[3]SA_Trans!AZ23</f>
        <v>1082.1121509396801</v>
      </c>
      <c r="BF28" s="89">
        <f>[3]SA_Trans!BA23</f>
        <v>1078.77102654131</v>
      </c>
    </row>
    <row r="29" spans="1:58" s="84" customFormat="1" ht="17.100000000000001" customHeight="1" x14ac:dyDescent="0.2">
      <c r="A29" s="91" t="s">
        <v>16</v>
      </c>
      <c r="B29" s="89"/>
      <c r="C29" s="89"/>
      <c r="D29" s="89"/>
      <c r="E29" s="89"/>
      <c r="F29" s="89"/>
      <c r="G29" s="89"/>
      <c r="H29" s="89">
        <f>[3]SA_Trans!C24</f>
        <v>850.51788866083405</v>
      </c>
      <c r="I29" s="89">
        <f>[3]SA_Trans!D24</f>
        <v>912.51987886149402</v>
      </c>
      <c r="J29" s="89">
        <f>[3]SA_Trans!E24</f>
        <v>905.94820053584601</v>
      </c>
      <c r="K29" s="89">
        <f>[3]SA_Trans!F24</f>
        <v>825.76831672884998</v>
      </c>
      <c r="L29" s="89">
        <f>[3]SA_Trans!G24</f>
        <v>986.26648198153896</v>
      </c>
      <c r="M29" s="89">
        <f>[3]SA_Trans!H24</f>
        <v>957.304143395962</v>
      </c>
      <c r="N29" s="89">
        <f>[3]SA_Trans!I24</f>
        <v>957.17954996593903</v>
      </c>
      <c r="O29" s="89">
        <f>[3]SA_Trans!J24</f>
        <v>960.30931874592204</v>
      </c>
      <c r="P29" s="89">
        <f>[3]SA_Trans!K24</f>
        <v>1012.2337939714</v>
      </c>
      <c r="Q29" s="89">
        <f>[3]SA_Trans!L24</f>
        <v>1017.25211118441</v>
      </c>
      <c r="R29" s="89">
        <f>[3]SA_Trans!M24</f>
        <v>1038.3918600585901</v>
      </c>
      <c r="S29" s="89">
        <f>[3]SA_Trans!N24</f>
        <v>1083.47071462895</v>
      </c>
      <c r="T29" s="89">
        <f>[3]SA_Trans!O24</f>
        <v>1143.9160544020101</v>
      </c>
      <c r="U29" s="89">
        <f>[3]SA_Trans!P24</f>
        <v>1176.14037866889</v>
      </c>
      <c r="V29" s="89">
        <f>[3]SA_Trans!Q24</f>
        <v>1121.8153696240299</v>
      </c>
      <c r="W29" s="89">
        <f>[3]SA_Trans!R24</f>
        <v>1051.6594234213201</v>
      </c>
      <c r="X29" s="89">
        <f>[3]SA_Trans!S24</f>
        <v>965.56336292347896</v>
      </c>
      <c r="Y29" s="89">
        <f>[3]SA_Trans!T24</f>
        <v>1007.31565692116</v>
      </c>
      <c r="Z29" s="89">
        <f>[3]SA_Trans!U24</f>
        <v>1175.41012745123</v>
      </c>
      <c r="AA29" s="89">
        <f>[3]SA_Trans!V24</f>
        <v>1537.5799316560101</v>
      </c>
      <c r="AB29" s="89">
        <f>[3]SA_Trans!W24</f>
        <v>1011.28076657926</v>
      </c>
      <c r="AC29" s="89">
        <f>[3]SA_Trans!X24</f>
        <v>1235.41097071747</v>
      </c>
      <c r="AD29" s="89">
        <f>[3]SA_Trans!Y24</f>
        <v>1320.8366091677899</v>
      </c>
      <c r="AE29" s="89">
        <f>[3]SA_Trans!Z24</f>
        <v>1373.8566263763601</v>
      </c>
      <c r="AF29" s="89">
        <f>[3]SA_Trans!AA24</f>
        <v>1400.85554946152</v>
      </c>
      <c r="AG29" s="89">
        <f>[3]SA_Trans!AB24</f>
        <v>1374.40630421523</v>
      </c>
      <c r="AH29" s="89">
        <f>[3]SA_Trans!AC24</f>
        <v>1304.9997314903601</v>
      </c>
      <c r="AI29" s="89">
        <f>[3]SA_Trans!AD24</f>
        <v>1255.2775897971901</v>
      </c>
      <c r="AJ29" s="89">
        <f>[3]SA_Trans!AE24</f>
        <v>1255.7971063189</v>
      </c>
      <c r="AK29" s="89">
        <f>[3]SA_Trans!AF24</f>
        <v>1194.15850175218</v>
      </c>
      <c r="AL29" s="89">
        <f>[3]SA_Trans!AG24</f>
        <v>1146.7855085517999</v>
      </c>
      <c r="AM29" s="89">
        <f>[3]SA_Trans!AH24</f>
        <v>1183.3424377178901</v>
      </c>
      <c r="AN29" s="89">
        <f>[3]SA_Trans!AI24</f>
        <v>1265.72546769053</v>
      </c>
      <c r="AO29" s="89">
        <f>[3]SA_Trans!AJ24</f>
        <v>1279.4873246746199</v>
      </c>
      <c r="AP29" s="89">
        <f>[3]SA_Trans!AK24</f>
        <v>1279.0246148403901</v>
      </c>
      <c r="AQ29" s="89">
        <f>[3]SA_Trans!AL24</f>
        <v>1280.0114409934099</v>
      </c>
      <c r="AR29" s="89">
        <f>[3]SA_Trans!AM24</f>
        <v>1407.8575352406999</v>
      </c>
      <c r="AS29" s="89">
        <f>[3]SA_Trans!AN24</f>
        <v>1433.53051018518</v>
      </c>
      <c r="AT29" s="89">
        <f>[3]SA_Trans!AO24</f>
        <v>1388.4842854631199</v>
      </c>
      <c r="AU29" s="89">
        <f>[3]SA_Trans!AP24</f>
        <v>1335.48431059226</v>
      </c>
      <c r="AV29" s="89">
        <f>[3]SA_Trans!AQ24</f>
        <v>1334.17898484383</v>
      </c>
      <c r="AW29" s="89">
        <f>[3]SA_Trans!AR24</f>
        <v>1371.3104357386201</v>
      </c>
      <c r="AX29" s="89">
        <f>[3]SA_Trans!AS24</f>
        <v>1397.9594248753299</v>
      </c>
      <c r="AY29" s="89">
        <f>[3]SA_Trans!AT24</f>
        <v>1346.6938859530701</v>
      </c>
      <c r="AZ29" s="89">
        <f>[3]SA_Trans!AU24</f>
        <v>1104.0083981042801</v>
      </c>
      <c r="BA29" s="89">
        <f>[3]SA_Trans!AV24</f>
        <v>1191.1555688649701</v>
      </c>
      <c r="BB29" s="89">
        <f>[3]SA_Trans!AW24</f>
        <v>1373.41423594812</v>
      </c>
      <c r="BC29" s="89">
        <f>[3]SA_Trans!AX24</f>
        <v>1549.6664207205699</v>
      </c>
      <c r="BD29" s="89">
        <f>[3]SA_Trans!AY24</f>
        <v>1665.6801873127999</v>
      </c>
      <c r="BE29" s="89">
        <f>[3]SA_Trans!AZ24</f>
        <v>1711.4703960131601</v>
      </c>
      <c r="BF29" s="89">
        <f>[3]SA_Trans!BA24</f>
        <v>1302.0614139259601</v>
      </c>
    </row>
    <row r="30" spans="1:58" s="84" customFormat="1" ht="17.100000000000001" customHeight="1" x14ac:dyDescent="0.2">
      <c r="A30" s="91" t="s">
        <v>58</v>
      </c>
      <c r="B30" s="89"/>
      <c r="C30" s="89"/>
      <c r="D30" s="89"/>
      <c r="E30" s="89"/>
      <c r="F30" s="89"/>
      <c r="G30" s="89"/>
      <c r="H30" s="89">
        <f>[3]SA_Trans!C25</f>
        <v>624.99806127635497</v>
      </c>
      <c r="I30" s="89">
        <f>[3]SA_Trans!D25</f>
        <v>630.98928257943896</v>
      </c>
      <c r="J30" s="89">
        <f>[3]SA_Trans!E25</f>
        <v>633.12488470729102</v>
      </c>
      <c r="K30" s="89">
        <f>[3]SA_Trans!F25</f>
        <v>642.40989214163199</v>
      </c>
      <c r="L30" s="89">
        <f>[3]SA_Trans!G25</f>
        <v>650.40512197667999</v>
      </c>
      <c r="M30" s="89">
        <f>[3]SA_Trans!H25</f>
        <v>671.52663033732199</v>
      </c>
      <c r="N30" s="89">
        <f>[3]SA_Trans!I25</f>
        <v>674.15303506621797</v>
      </c>
      <c r="O30" s="89">
        <f>[3]SA_Trans!J25</f>
        <v>646.12310772097499</v>
      </c>
      <c r="P30" s="89">
        <f>[3]SA_Trans!K25</f>
        <v>692.02400352077598</v>
      </c>
      <c r="Q30" s="89">
        <f>[3]SA_Trans!L25</f>
        <v>693.98147057962603</v>
      </c>
      <c r="R30" s="89">
        <f>[3]SA_Trans!M25</f>
        <v>687.49135596207498</v>
      </c>
      <c r="S30" s="89">
        <f>[3]SA_Trans!N25</f>
        <v>690.61865094328903</v>
      </c>
      <c r="T30" s="89">
        <f>[3]SA_Trans!O25</f>
        <v>717.16502835769495</v>
      </c>
      <c r="U30" s="89">
        <f>[3]SA_Trans!P25</f>
        <v>721.34348717435603</v>
      </c>
      <c r="V30" s="89">
        <f>[3]SA_Trans!Q25</f>
        <v>710.45340624308596</v>
      </c>
      <c r="W30" s="89">
        <f>[3]SA_Trans!R25</f>
        <v>726.45072590650602</v>
      </c>
      <c r="X30" s="89">
        <f>[3]SA_Trans!S25</f>
        <v>671.33452421597599</v>
      </c>
      <c r="Y30" s="89">
        <f>[3]SA_Trans!T25</f>
        <v>672.23166759383605</v>
      </c>
      <c r="Z30" s="89">
        <f>[3]SA_Trans!U25</f>
        <v>758.88090080749396</v>
      </c>
      <c r="AA30" s="89">
        <f>[3]SA_Trans!V25</f>
        <v>920.782299704048</v>
      </c>
      <c r="AB30" s="89">
        <f>[3]SA_Trans!W25</f>
        <v>700.20566117144199</v>
      </c>
      <c r="AC30" s="89">
        <f>[3]SA_Trans!X25</f>
        <v>798.53035485042301</v>
      </c>
      <c r="AD30" s="89">
        <f>[3]SA_Trans!Y25</f>
        <v>839.55650193579697</v>
      </c>
      <c r="AE30" s="89">
        <f>[3]SA_Trans!Z25</f>
        <v>861.81795040015299</v>
      </c>
      <c r="AF30" s="89">
        <f>[3]SA_Trans!AA25</f>
        <v>850.49795305478006</v>
      </c>
      <c r="AG30" s="89">
        <f>[3]SA_Trans!AB25</f>
        <v>842.62523827297105</v>
      </c>
      <c r="AH30" s="89">
        <f>[3]SA_Trans!AC25</f>
        <v>818.98110159864598</v>
      </c>
      <c r="AI30" s="89">
        <f>[3]SA_Trans!AD25</f>
        <v>808.63549438017901</v>
      </c>
      <c r="AJ30" s="89">
        <f>[3]SA_Trans!AE25</f>
        <v>800.85390361023997</v>
      </c>
      <c r="AK30" s="89">
        <f>[3]SA_Trans!AF25</f>
        <v>799.39034079104101</v>
      </c>
      <c r="AL30" s="89">
        <f>[3]SA_Trans!AG25</f>
        <v>830.38733560163303</v>
      </c>
      <c r="AM30" s="89">
        <f>[3]SA_Trans!AH25</f>
        <v>890.12888672403506</v>
      </c>
      <c r="AN30" s="89">
        <f>[3]SA_Trans!AI25</f>
        <v>943.912302680989</v>
      </c>
      <c r="AO30" s="89">
        <f>[3]SA_Trans!AJ25</f>
        <v>972.56525357254804</v>
      </c>
      <c r="AP30" s="89">
        <f>[3]SA_Trans!AK25</f>
        <v>989.93424126570198</v>
      </c>
      <c r="AQ30" s="89">
        <f>[3]SA_Trans!AL25</f>
        <v>973.86673260408702</v>
      </c>
      <c r="AR30" s="89">
        <f>[3]SA_Trans!AM25</f>
        <v>1027.02544068723</v>
      </c>
      <c r="AS30" s="89">
        <f>[3]SA_Trans!AN25</f>
        <v>994.91963364544802</v>
      </c>
      <c r="AT30" s="89">
        <f>[3]SA_Trans!AO25</f>
        <v>1016.15880612238</v>
      </c>
      <c r="AU30" s="89">
        <f>[3]SA_Trans!AP25</f>
        <v>1044.49317761219</v>
      </c>
      <c r="AV30" s="89">
        <f>[3]SA_Trans!AQ25</f>
        <v>1033.24866093735</v>
      </c>
      <c r="AW30" s="89">
        <f>[3]SA_Trans!AR25</f>
        <v>1041.7491859571501</v>
      </c>
      <c r="AX30" s="89">
        <f>[3]SA_Trans!AS25</f>
        <v>1054.1576644065899</v>
      </c>
      <c r="AY30" s="89">
        <f>[3]SA_Trans!AT25</f>
        <v>989.86587076781598</v>
      </c>
      <c r="AZ30" s="89">
        <f>[3]SA_Trans!AU25</f>
        <v>1165.78341158844</v>
      </c>
      <c r="BA30" s="89">
        <f>[3]SA_Trans!AV25</f>
        <v>1130.1742331811499</v>
      </c>
      <c r="BB30" s="89">
        <f>[3]SA_Trans!AW25</f>
        <v>1071.22410196128</v>
      </c>
      <c r="BC30" s="89">
        <f>[3]SA_Trans!AX25</f>
        <v>1033.2049716241299</v>
      </c>
      <c r="BD30" s="89">
        <f>[3]SA_Trans!AY25</f>
        <v>1025.2429094645099</v>
      </c>
      <c r="BE30" s="89">
        <f>[3]SA_Trans!AZ25</f>
        <v>1146.8384611911999</v>
      </c>
      <c r="BF30" s="89">
        <f>[3]SA_Trans!BA25</f>
        <v>1083.6696217864701</v>
      </c>
    </row>
    <row r="31" spans="1:58" s="84" customFormat="1" ht="17.100000000000001" customHeight="1" x14ac:dyDescent="0.2">
      <c r="A31" s="91" t="s">
        <v>71</v>
      </c>
      <c r="B31" s="89"/>
      <c r="C31" s="89"/>
      <c r="D31" s="89"/>
      <c r="E31" s="89"/>
      <c r="F31" s="89"/>
      <c r="G31" s="89"/>
      <c r="H31" s="89">
        <f>[3]SA_Trans!C26</f>
        <v>21.593091952549401</v>
      </c>
      <c r="I31" s="89">
        <f>[3]SA_Trans!D26</f>
        <v>16.1237526561629</v>
      </c>
      <c r="J31" s="89">
        <f>[3]SA_Trans!E26</f>
        <v>21.7305516961904</v>
      </c>
      <c r="K31" s="89">
        <f>[3]SA_Trans!F26</f>
        <v>26.284205077483499</v>
      </c>
      <c r="L31" s="89">
        <f>[3]SA_Trans!G26</f>
        <v>31.242807904829899</v>
      </c>
      <c r="M31" s="89">
        <f>[3]SA_Trans!H26</f>
        <v>38.038753291669501</v>
      </c>
      <c r="N31" s="89">
        <f>[3]SA_Trans!I26</f>
        <v>7.9604818708746103</v>
      </c>
      <c r="O31" s="89">
        <f>[3]SA_Trans!J26</f>
        <v>12.952951823389</v>
      </c>
      <c r="P31" s="89">
        <f>[3]SA_Trans!K26</f>
        <v>16.6948864118385</v>
      </c>
      <c r="Q31" s="89">
        <f>[3]SA_Trans!L26</f>
        <v>23.911569924069401</v>
      </c>
      <c r="R31" s="89">
        <f>[3]SA_Trans!M26</f>
        <v>31.116052023423499</v>
      </c>
      <c r="S31" s="89">
        <f>[3]SA_Trans!N26</f>
        <v>25.652136836531</v>
      </c>
      <c r="T31" s="89">
        <f>[3]SA_Trans!O26</f>
        <v>27.117408725582099</v>
      </c>
      <c r="U31" s="89">
        <f>[3]SA_Trans!P26</f>
        <v>24.0669915015371</v>
      </c>
      <c r="V31" s="89">
        <f>[3]SA_Trans!Q26</f>
        <v>19.390754682992</v>
      </c>
      <c r="W31" s="89">
        <f>[3]SA_Trans!R26</f>
        <v>24.234960455587501</v>
      </c>
      <c r="X31" s="89">
        <f>[3]SA_Trans!S26</f>
        <v>21.405189069946399</v>
      </c>
      <c r="Y31" s="89">
        <f>[3]SA_Trans!T26</f>
        <v>24.741466889007601</v>
      </c>
      <c r="Z31" s="89">
        <f>[3]SA_Trans!U26</f>
        <v>27.495066795689802</v>
      </c>
      <c r="AA31" s="89">
        <f>[3]SA_Trans!V26</f>
        <v>27.436045321330301</v>
      </c>
      <c r="AB31" s="89">
        <f>[3]SA_Trans!W26</f>
        <v>27.398326907556999</v>
      </c>
      <c r="AC31" s="89">
        <f>[3]SA_Trans!X26</f>
        <v>24.771955209868999</v>
      </c>
      <c r="AD31" s="89">
        <f>[3]SA_Trans!Y26</f>
        <v>25.476154977664301</v>
      </c>
      <c r="AE31" s="89">
        <f>[3]SA_Trans!Z26</f>
        <v>29.140970181168999</v>
      </c>
      <c r="AF31" s="89">
        <f>[3]SA_Trans!AA26</f>
        <v>25.955188950467701</v>
      </c>
      <c r="AG31" s="89">
        <f>[3]SA_Trans!AB26</f>
        <v>27.543920835576401</v>
      </c>
      <c r="AH31" s="89">
        <f>[3]SA_Trans!AC26</f>
        <v>25.6443482220999</v>
      </c>
      <c r="AI31" s="89">
        <f>[3]SA_Trans!AD26</f>
        <v>22.3981984235817</v>
      </c>
      <c r="AJ31" s="89">
        <f>[3]SA_Trans!AE26</f>
        <v>23.1386560327147</v>
      </c>
      <c r="AK31" s="89">
        <f>[3]SA_Trans!AF26</f>
        <v>25.239733130709201</v>
      </c>
      <c r="AL31" s="89">
        <f>[3]SA_Trans!AG26</f>
        <v>32.331418346645997</v>
      </c>
      <c r="AM31" s="89">
        <f>[3]SA_Trans!AH26</f>
        <v>51.0810947350978</v>
      </c>
      <c r="AN31" s="89">
        <f>[3]SA_Trans!AI26</f>
        <v>41.3319345176509</v>
      </c>
      <c r="AO31" s="89">
        <f>[3]SA_Trans!AJ26</f>
        <v>54.913794943127698</v>
      </c>
      <c r="AP31" s="89">
        <f>[3]SA_Trans!AK26</f>
        <v>58.869841537299301</v>
      </c>
      <c r="AQ31" s="89">
        <f>[3]SA_Trans!AL26</f>
        <v>62.660423951715998</v>
      </c>
      <c r="AR31" s="89">
        <f>[3]SA_Trans!AM26</f>
        <v>68.030072939312305</v>
      </c>
      <c r="AS31" s="89">
        <f>[3]SA_Trans!AN26</f>
        <v>63.9416693900449</v>
      </c>
      <c r="AT31" s="89">
        <f>[3]SA_Trans!AO26</f>
        <v>67.702600823468401</v>
      </c>
      <c r="AU31" s="89">
        <f>[3]SA_Trans!AP26</f>
        <v>66.037500101721207</v>
      </c>
      <c r="AV31" s="89">
        <f>[3]SA_Trans!AQ26</f>
        <v>66.969053446420801</v>
      </c>
      <c r="AW31" s="89">
        <f>[3]SA_Trans!AR26</f>
        <v>64.779711191694403</v>
      </c>
      <c r="AX31" s="89">
        <f>[3]SA_Trans!AS26</f>
        <v>62.6257558553161</v>
      </c>
      <c r="AY31" s="89">
        <f>[3]SA_Trans!AT26</f>
        <v>49.562010617733399</v>
      </c>
      <c r="AZ31" s="89">
        <f>[3]SA_Trans!AU26</f>
        <v>47.799321170431803</v>
      </c>
      <c r="BA31" s="89">
        <f>[3]SA_Trans!AV26</f>
        <v>48.8990928138047</v>
      </c>
      <c r="BB31" s="89">
        <f>[3]SA_Trans!AW26</f>
        <v>50.66572062374</v>
      </c>
      <c r="BC31" s="89">
        <f>[3]SA_Trans!AX26</f>
        <v>63.190606445174602</v>
      </c>
      <c r="BD31" s="89">
        <f>[3]SA_Trans!AY26</f>
        <v>66.0701672941411</v>
      </c>
      <c r="BE31" s="89">
        <f>[3]SA_Trans!AZ26</f>
        <v>66.159517718038998</v>
      </c>
      <c r="BF31" s="89">
        <f>[3]SA_Trans!BA26</f>
        <v>52.681968624845403</v>
      </c>
    </row>
    <row r="32" spans="1:58" s="84" customFormat="1" ht="17.100000000000001" customHeight="1" x14ac:dyDescent="0.2">
      <c r="A32" s="91" t="s">
        <v>17</v>
      </c>
      <c r="B32" s="89"/>
      <c r="C32" s="89"/>
      <c r="D32" s="89"/>
      <c r="E32" s="89"/>
      <c r="F32" s="89"/>
      <c r="G32" s="89"/>
      <c r="H32" s="89">
        <f>[3]SA_Trans!C27</f>
        <v>506.17103878586897</v>
      </c>
      <c r="I32" s="89">
        <f>[3]SA_Trans!D27</f>
        <v>506.63295411966101</v>
      </c>
      <c r="J32" s="89">
        <f>[3]SA_Trans!E27</f>
        <v>510.63727205900199</v>
      </c>
      <c r="K32" s="89">
        <f>[3]SA_Trans!F27</f>
        <v>511.62220327207001</v>
      </c>
      <c r="L32" s="89">
        <f>[3]SA_Trans!G27</f>
        <v>513.366208798299</v>
      </c>
      <c r="M32" s="89">
        <f>[3]SA_Trans!H27</f>
        <v>519.12677457012296</v>
      </c>
      <c r="N32" s="89">
        <f>[3]SA_Trans!I27</f>
        <v>526.46849074204897</v>
      </c>
      <c r="O32" s="89">
        <f>[3]SA_Trans!J27</f>
        <v>535.492987392945</v>
      </c>
      <c r="P32" s="89">
        <f>[3]SA_Trans!K27</f>
        <v>551.50893483364598</v>
      </c>
      <c r="Q32" s="89">
        <f>[3]SA_Trans!L27</f>
        <v>558.12846680961195</v>
      </c>
      <c r="R32" s="89">
        <f>[3]SA_Trans!M27</f>
        <v>564.45810502326003</v>
      </c>
      <c r="S32" s="89">
        <f>[3]SA_Trans!N27</f>
        <v>580.66054949440695</v>
      </c>
      <c r="T32" s="89">
        <f>[3]SA_Trans!O27</f>
        <v>577.73400251063401</v>
      </c>
      <c r="U32" s="89">
        <f>[3]SA_Trans!P27</f>
        <v>584.56788950347595</v>
      </c>
      <c r="V32" s="89">
        <f>[3]SA_Trans!Q27</f>
        <v>594.94538824548999</v>
      </c>
      <c r="W32" s="89">
        <f>[3]SA_Trans!R27</f>
        <v>613.37864384492104</v>
      </c>
      <c r="X32" s="89">
        <f>[3]SA_Trans!S27</f>
        <v>621.670538383691</v>
      </c>
      <c r="Y32" s="89">
        <f>[3]SA_Trans!T27</f>
        <v>653.42992232475103</v>
      </c>
      <c r="Z32" s="89">
        <f>[3]SA_Trans!U27</f>
        <v>685.24229614048897</v>
      </c>
      <c r="AA32" s="89">
        <f>[3]SA_Trans!V27</f>
        <v>664.01089752252403</v>
      </c>
      <c r="AB32" s="89">
        <f>[3]SA_Trans!W27</f>
        <v>684.04931997570895</v>
      </c>
      <c r="AC32" s="89">
        <f>[3]SA_Trans!X27</f>
        <v>698.353310162463</v>
      </c>
      <c r="AD32" s="89">
        <f>[3]SA_Trans!Y27</f>
        <v>714.73335235235697</v>
      </c>
      <c r="AE32" s="89">
        <f>[3]SA_Trans!Z27</f>
        <v>734.68562338505501</v>
      </c>
      <c r="AF32" s="89">
        <f>[3]SA_Trans!AA27</f>
        <v>758.62410936271704</v>
      </c>
      <c r="AG32" s="89">
        <f>[3]SA_Trans!AB27</f>
        <v>782.33172523128201</v>
      </c>
      <c r="AH32" s="89">
        <f>[3]SA_Trans!AC27</f>
        <v>779.20145302102003</v>
      </c>
      <c r="AI32" s="89">
        <f>[3]SA_Trans!AD27</f>
        <v>773.29463785397695</v>
      </c>
      <c r="AJ32" s="89">
        <f>[3]SA_Trans!AE27</f>
        <v>762.43534509835604</v>
      </c>
      <c r="AK32" s="89">
        <f>[3]SA_Trans!AF27</f>
        <v>745.53140927384595</v>
      </c>
      <c r="AL32" s="89">
        <f>[3]SA_Trans!AG27</f>
        <v>743.78341066320797</v>
      </c>
      <c r="AM32" s="89">
        <f>[3]SA_Trans!AH27</f>
        <v>732.04202580840501</v>
      </c>
      <c r="AN32" s="89">
        <f>[3]SA_Trans!AI27</f>
        <v>730.96655348773402</v>
      </c>
      <c r="AO32" s="89">
        <f>[3]SA_Trans!AJ27</f>
        <v>733.61539165404099</v>
      </c>
      <c r="AP32" s="89">
        <f>[3]SA_Trans!AK27</f>
        <v>738.620475513065</v>
      </c>
      <c r="AQ32" s="89">
        <f>[3]SA_Trans!AL27</f>
        <v>741.259948032632</v>
      </c>
      <c r="AR32" s="89">
        <f>[3]SA_Trans!AM27</f>
        <v>760.92549303146598</v>
      </c>
      <c r="AS32" s="89">
        <f>[3]SA_Trans!AN27</f>
        <v>769.09142629335599</v>
      </c>
      <c r="AT32" s="89">
        <f>[3]SA_Trans!AO27</f>
        <v>773.577829559929</v>
      </c>
      <c r="AU32" s="89">
        <f>[3]SA_Trans!AP27</f>
        <v>779.03332886131295</v>
      </c>
      <c r="AV32" s="89">
        <f>[3]SA_Trans!AQ27</f>
        <v>779.76569364849297</v>
      </c>
      <c r="AW32" s="89">
        <f>[3]SA_Trans!AR27</f>
        <v>780.66116059432602</v>
      </c>
      <c r="AX32" s="89">
        <f>[3]SA_Trans!AS27</f>
        <v>781.05267744170101</v>
      </c>
      <c r="AY32" s="89">
        <f>[3]SA_Trans!AT27</f>
        <v>784.913030239563</v>
      </c>
      <c r="AZ32" s="89">
        <f>[3]SA_Trans!AU27</f>
        <v>788.12744514577503</v>
      </c>
      <c r="BA32" s="89">
        <f>[3]SA_Trans!AV27</f>
        <v>797.63461012681501</v>
      </c>
      <c r="BB32" s="89">
        <f>[3]SA_Trans!AW27</f>
        <v>810.37534685669198</v>
      </c>
      <c r="BC32" s="89">
        <f>[3]SA_Trans!AX27</f>
        <v>822.63473451809</v>
      </c>
      <c r="BD32" s="89">
        <f>[3]SA_Trans!AY27</f>
        <v>829.96285979757602</v>
      </c>
      <c r="BE32" s="89">
        <f>[3]SA_Trans!AZ27</f>
        <v>747.537037443298</v>
      </c>
      <c r="BF32" s="89">
        <f>[3]SA_Trans!BA27</f>
        <v>753.48996573167597</v>
      </c>
    </row>
    <row r="33" spans="1:58" s="84" customFormat="1" ht="17.100000000000001" customHeight="1" x14ac:dyDescent="0.2">
      <c r="A33" s="91" t="s">
        <v>59</v>
      </c>
      <c r="B33" s="89"/>
      <c r="C33" s="89"/>
      <c r="D33" s="89"/>
      <c r="E33" s="89"/>
      <c r="F33" s="89"/>
      <c r="G33" s="89"/>
      <c r="H33" s="89">
        <f>[3]SA_Trans!C28</f>
        <v>184.40179094560301</v>
      </c>
      <c r="I33" s="89">
        <f>[3]SA_Trans!D28</f>
        <v>186.26346223786399</v>
      </c>
      <c r="J33" s="89">
        <f>[3]SA_Trans!E28</f>
        <v>187.834833247067</v>
      </c>
      <c r="K33" s="89">
        <f>[3]SA_Trans!F28</f>
        <v>189.186200111511</v>
      </c>
      <c r="L33" s="89">
        <f>[3]SA_Trans!G28</f>
        <v>190.299247214681</v>
      </c>
      <c r="M33" s="89">
        <f>[3]SA_Trans!H28</f>
        <v>191.29313204110201</v>
      </c>
      <c r="N33" s="89">
        <f>[3]SA_Trans!I28</f>
        <v>192.182894663117</v>
      </c>
      <c r="O33" s="89">
        <f>[3]SA_Trans!J28</f>
        <v>193.047248082788</v>
      </c>
      <c r="P33" s="89">
        <f>[3]SA_Trans!K28</f>
        <v>193.87264973249401</v>
      </c>
      <c r="Q33" s="89">
        <f>[3]SA_Trans!L28</f>
        <v>194.69641287448999</v>
      </c>
      <c r="R33" s="89">
        <f>[3]SA_Trans!M28</f>
        <v>195.52467088056</v>
      </c>
      <c r="S33" s="89">
        <f>[3]SA_Trans!N28</f>
        <v>196.43710891254699</v>
      </c>
      <c r="T33" s="89">
        <f>[3]SA_Trans!O28</f>
        <v>197.421065300451</v>
      </c>
      <c r="U33" s="89">
        <f>[3]SA_Trans!P28</f>
        <v>198.49316712357799</v>
      </c>
      <c r="V33" s="89">
        <f>[3]SA_Trans!Q28</f>
        <v>199.657397259921</v>
      </c>
      <c r="W33" s="89">
        <f>[3]SA_Trans!R28</f>
        <v>200.99000744070401</v>
      </c>
      <c r="X33" s="89">
        <f>[3]SA_Trans!S28</f>
        <v>202.479868400318</v>
      </c>
      <c r="Y33" s="89">
        <f>[3]SA_Trans!T28</f>
        <v>204.90078514585201</v>
      </c>
      <c r="Z33" s="89">
        <f>[3]SA_Trans!U28</f>
        <v>208.276429824692</v>
      </c>
      <c r="AA33" s="89">
        <f>[3]SA_Trans!V28</f>
        <v>199.93713566418899</v>
      </c>
      <c r="AB33" s="89">
        <f>[3]SA_Trans!W28</f>
        <v>204.73360712017299</v>
      </c>
      <c r="AC33" s="89">
        <f>[3]SA_Trans!X28</f>
        <v>208.62222742975399</v>
      </c>
      <c r="AD33" s="89">
        <f>[3]SA_Trans!Y28</f>
        <v>211.57727568063501</v>
      </c>
      <c r="AE33" s="89">
        <f>[3]SA_Trans!Z28</f>
        <v>213.63056570669301</v>
      </c>
      <c r="AF33" s="89">
        <f>[3]SA_Trans!AA28</f>
        <v>214.730002281851</v>
      </c>
      <c r="AG33" s="89">
        <f>[3]SA_Trans!AB28</f>
        <v>215.94899582827699</v>
      </c>
      <c r="AH33" s="89">
        <f>[3]SA_Trans!AC28</f>
        <v>217.281557635225</v>
      </c>
      <c r="AI33" s="89">
        <f>[3]SA_Trans!AD28</f>
        <v>218.78435587956201</v>
      </c>
      <c r="AJ33" s="89">
        <f>[3]SA_Trans!AE28</f>
        <v>220.44048470182599</v>
      </c>
      <c r="AK33" s="89">
        <f>[3]SA_Trans!AF28</f>
        <v>222.06384422959999</v>
      </c>
      <c r="AL33" s="89">
        <f>[3]SA_Trans!AG28</f>
        <v>223.63816474127501</v>
      </c>
      <c r="AM33" s="89">
        <f>[3]SA_Trans!AH28</f>
        <v>225.21028383663199</v>
      </c>
      <c r="AN33" s="89">
        <f>[3]SA_Trans!AI28</f>
        <v>226.75950023638401</v>
      </c>
      <c r="AO33" s="89">
        <f>[3]SA_Trans!AJ28</f>
        <v>228.32193053079001</v>
      </c>
      <c r="AP33" s="89">
        <f>[3]SA_Trans!AK28</f>
        <v>229.876554742634</v>
      </c>
      <c r="AQ33" s="89">
        <f>[3]SA_Trans!AL28</f>
        <v>231.464474996707</v>
      </c>
      <c r="AR33" s="89">
        <f>[3]SA_Trans!AM28</f>
        <v>233.072019080871</v>
      </c>
      <c r="AS33" s="89">
        <f>[3]SA_Trans!AN28</f>
        <v>234.68719922192199</v>
      </c>
      <c r="AT33" s="89">
        <f>[3]SA_Trans!AO28</f>
        <v>236.289077563126</v>
      </c>
      <c r="AU33" s="89">
        <f>[3]SA_Trans!AP28</f>
        <v>237.90948548377199</v>
      </c>
      <c r="AV33" s="89">
        <f>[3]SA_Trans!AQ28</f>
        <v>239.54179086477001</v>
      </c>
      <c r="AW33" s="89">
        <f>[3]SA_Trans!AR28</f>
        <v>241.178636480629</v>
      </c>
      <c r="AX33" s="89">
        <f>[3]SA_Trans!AS28</f>
        <v>242.80091704987299</v>
      </c>
      <c r="AY33" s="89">
        <f>[3]SA_Trans!AT28</f>
        <v>244.431992915763</v>
      </c>
      <c r="AZ33" s="89">
        <f>[3]SA_Trans!AU28</f>
        <v>246.072928031034</v>
      </c>
      <c r="BA33" s="89">
        <f>[3]SA_Trans!AV28</f>
        <v>247.72790141140601</v>
      </c>
      <c r="BB33" s="89">
        <f>[3]SA_Trans!AW28</f>
        <v>249.44250674283199</v>
      </c>
      <c r="BC33" s="89">
        <f>[3]SA_Trans!AX28</f>
        <v>251.17278907092299</v>
      </c>
      <c r="BD33" s="89">
        <f>[3]SA_Trans!AY28</f>
        <v>252.86109212908099</v>
      </c>
      <c r="BE33" s="89">
        <f>[3]SA_Trans!AZ28</f>
        <v>254.55915197609201</v>
      </c>
      <c r="BF33" s="89">
        <f>[3]SA_Trans!BA28</f>
        <v>254.55371490477199</v>
      </c>
    </row>
    <row r="34" spans="1:58" s="84" customFormat="1" ht="17.100000000000001" customHeight="1" x14ac:dyDescent="0.2">
      <c r="A34" s="9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</row>
    <row r="35" spans="1:58" s="105" customFormat="1" ht="17.100000000000001" customHeight="1" x14ac:dyDescent="0.2">
      <c r="A35" s="191" t="s">
        <v>95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</row>
    <row r="36" spans="1:58" s="95" customFormat="1" ht="17.100000000000001" customHeight="1" thickBot="1" x14ac:dyDescent="0.25">
      <c r="A36" s="93" t="s">
        <v>19</v>
      </c>
      <c r="B36" s="94"/>
      <c r="C36" s="94"/>
      <c r="D36" s="94"/>
      <c r="E36" s="94"/>
      <c r="F36" s="94"/>
      <c r="G36" s="94"/>
      <c r="H36" s="94">
        <f>[3]SA_Trans!C29</f>
        <v>1155.9644788501901</v>
      </c>
      <c r="I36" s="94">
        <f>[3]SA_Trans!D29</f>
        <v>1082.44341315973</v>
      </c>
      <c r="J36" s="94">
        <f>[3]SA_Trans!E29</f>
        <v>1052.64882357804</v>
      </c>
      <c r="K36" s="94">
        <f>[3]SA_Trans!F29</f>
        <v>1100.0491265707001</v>
      </c>
      <c r="L36" s="94">
        <f>[3]SA_Trans!G29</f>
        <v>1167.74688230939</v>
      </c>
      <c r="M36" s="94">
        <f>[3]SA_Trans!H29</f>
        <v>1247.98778334863</v>
      </c>
      <c r="N36" s="94">
        <f>[3]SA_Trans!I29</f>
        <v>1261.7527376445601</v>
      </c>
      <c r="O36" s="94">
        <f>[3]SA_Trans!J29</f>
        <v>1231.55991174524</v>
      </c>
      <c r="P36" s="94">
        <f>[3]SA_Trans!K29</f>
        <v>1323.2564983500999</v>
      </c>
      <c r="Q36" s="94">
        <f>[3]SA_Trans!L29</f>
        <v>1414.75520218206</v>
      </c>
      <c r="R36" s="94">
        <f>[3]SA_Trans!M29</f>
        <v>1465.54320118085</v>
      </c>
      <c r="S36" s="94">
        <f>[3]SA_Trans!N29</f>
        <v>1455.7884879893199</v>
      </c>
      <c r="T36" s="94">
        <f>[3]SA_Trans!O29</f>
        <v>1432.6477951079</v>
      </c>
      <c r="U36" s="94">
        <f>[3]SA_Trans!P29</f>
        <v>1366.9168233411499</v>
      </c>
      <c r="V36" s="94">
        <f>[3]SA_Trans!Q29</f>
        <v>1420.3914043340401</v>
      </c>
      <c r="W36" s="94">
        <f>[3]SA_Trans!R29</f>
        <v>1479.7217007874899</v>
      </c>
      <c r="X36" s="94">
        <f>[3]SA_Trans!S29</f>
        <v>1486.65487874736</v>
      </c>
      <c r="Y36" s="94">
        <f>[3]SA_Trans!T29</f>
        <v>1447.1249824379599</v>
      </c>
      <c r="Z36" s="94">
        <f>[3]SA_Trans!U29</f>
        <v>1616.9198938095401</v>
      </c>
      <c r="AA36" s="94">
        <f>[3]SA_Trans!V29</f>
        <v>1573.9705362202899</v>
      </c>
      <c r="AB36" s="94">
        <f>[3]SA_Trans!W29</f>
        <v>1590.9911637304899</v>
      </c>
      <c r="AC36" s="94">
        <f>[3]SA_Trans!X29</f>
        <v>1660.4101721751799</v>
      </c>
      <c r="AD36" s="94">
        <f>[3]SA_Trans!Y29</f>
        <v>1706.18432874831</v>
      </c>
      <c r="AE36" s="94">
        <f>[3]SA_Trans!Z29</f>
        <v>1775.82819313862</v>
      </c>
      <c r="AF36" s="94">
        <f>[3]SA_Trans!AA29</f>
        <v>1709.0717725791301</v>
      </c>
      <c r="AG36" s="94">
        <f>[3]SA_Trans!AB29</f>
        <v>1737.51789375524</v>
      </c>
      <c r="AH36" s="94">
        <f>[3]SA_Trans!AC29</f>
        <v>1658.7027128790301</v>
      </c>
      <c r="AI36" s="94">
        <f>[3]SA_Trans!AD29</f>
        <v>1778.45972636941</v>
      </c>
      <c r="AJ36" s="94">
        <f>[3]SA_Trans!AE29</f>
        <v>1885.5090088086999</v>
      </c>
      <c r="AK36" s="94">
        <f>[3]SA_Trans!AF29</f>
        <v>1807.53378057133</v>
      </c>
      <c r="AL36" s="94">
        <f>[3]SA_Trans!AG29</f>
        <v>1968.81103770302</v>
      </c>
      <c r="AM36" s="94">
        <f>[3]SA_Trans!AH29</f>
        <v>1975.95352788477</v>
      </c>
      <c r="AN36" s="94">
        <f>[3]SA_Trans!AI29</f>
        <v>2011.7687687882801</v>
      </c>
      <c r="AO36" s="94">
        <f>[3]SA_Trans!AJ29</f>
        <v>1990.5163544945499</v>
      </c>
      <c r="AP36" s="94">
        <f>[3]SA_Trans!AK29</f>
        <v>1959.8286434696299</v>
      </c>
      <c r="AQ36" s="94">
        <f>[3]SA_Trans!AL29</f>
        <v>2011.42969409999</v>
      </c>
      <c r="AR36" s="94">
        <f>[3]SA_Trans!AM29</f>
        <v>1996.8874724259299</v>
      </c>
      <c r="AS36" s="94">
        <f>[3]SA_Trans!AN29</f>
        <v>2051.7625892738001</v>
      </c>
      <c r="AT36" s="94">
        <f>[3]SA_Trans!AO29</f>
        <v>2157.06069351104</v>
      </c>
      <c r="AU36" s="94">
        <f>[3]SA_Trans!AP29</f>
        <v>2114.8565324595402</v>
      </c>
      <c r="AV36" s="94">
        <f>[3]SA_Trans!AQ29</f>
        <v>2207.7480107589399</v>
      </c>
      <c r="AW36" s="94">
        <f>[3]SA_Trans!AR29</f>
        <v>2238.6666711140801</v>
      </c>
      <c r="AX36" s="94">
        <f>[3]SA_Trans!AS29</f>
        <v>2140.6918049205801</v>
      </c>
      <c r="AY36" s="94">
        <f>[3]SA_Trans!AT29</f>
        <v>1601.4962670540101</v>
      </c>
      <c r="AZ36" s="94">
        <f>[3]SA_Trans!AU29</f>
        <v>2174.5354014157501</v>
      </c>
      <c r="BA36" s="94">
        <f>[3]SA_Trans!AV29</f>
        <v>2163.78501254005</v>
      </c>
      <c r="BB36" s="94">
        <f>[3]SA_Trans!AW29</f>
        <v>2062.26818125917</v>
      </c>
      <c r="BC36" s="94">
        <f>[3]SA_Trans!AX29</f>
        <v>2295.1024984170699</v>
      </c>
      <c r="BD36" s="94">
        <f>[3]SA_Trans!AY29</f>
        <v>1983.6038506129701</v>
      </c>
      <c r="BE36" s="94">
        <f>[3]SA_Trans!AZ29</f>
        <v>2113.4054623103598</v>
      </c>
      <c r="BF36" s="94">
        <f>[3]SA_Trans!BA29</f>
        <v>2234.52093497029</v>
      </c>
    </row>
    <row r="37" spans="1:58" ht="13.5" customHeight="1" x14ac:dyDescent="0.2">
      <c r="A37" s="96" t="s">
        <v>50</v>
      </c>
      <c r="B37" s="97"/>
    </row>
    <row r="38" spans="1:58" ht="20.100000000000001" customHeight="1" x14ac:dyDescent="0.2"/>
  </sheetData>
  <mergeCells count="13">
    <mergeCell ref="B3:C3"/>
    <mergeCell ref="T3:W3"/>
    <mergeCell ref="L3:O3"/>
    <mergeCell ref="AF3:AI3"/>
    <mergeCell ref="H3:K3"/>
    <mergeCell ref="D3:G3"/>
    <mergeCell ref="R3:S3"/>
    <mergeCell ref="BD3:BF3"/>
    <mergeCell ref="AR3:AU3"/>
    <mergeCell ref="AN3:AQ3"/>
    <mergeCell ref="AJ3:AM3"/>
    <mergeCell ref="AV3:AY3"/>
    <mergeCell ref="AZ3:BC3"/>
  </mergeCells>
  <pageMargins left="0.51181102362204722" right="0" top="0.51181102362204722" bottom="0" header="0" footer="0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F38"/>
  <sheetViews>
    <sheetView showGridLines="0" view="pageBreakPreview" zoomScaleSheetLayoutView="100" workbookViewId="0">
      <pane xSplit="9" ySplit="4" topLeftCell="AT17" activePane="bottomRight" state="frozen"/>
      <selection activeCell="AP25" sqref="AP25"/>
      <selection pane="topRight" activeCell="AP25" sqref="AP25"/>
      <selection pane="bottomLeft" activeCell="AP25" sqref="AP25"/>
      <selection pane="bottomRight" activeCell="BF29" sqref="BF29"/>
    </sheetView>
  </sheetViews>
  <sheetFormatPr defaultRowHeight="11.25" x14ac:dyDescent="0.2"/>
  <cols>
    <col min="1" max="1" width="26.7109375" style="98" customWidth="1"/>
    <col min="2" max="2" width="5" style="98" hidden="1" customWidth="1"/>
    <col min="3" max="3" width="6.28515625" style="98" hidden="1" customWidth="1"/>
    <col min="4" max="4" width="6" style="98" hidden="1" customWidth="1"/>
    <col min="5" max="5" width="6.28515625" style="98" hidden="1" customWidth="1"/>
    <col min="6" max="8" width="4.7109375" style="98" hidden="1" customWidth="1"/>
    <col min="9" max="15" width="5.85546875" style="98" hidden="1" customWidth="1"/>
    <col min="16" max="19" width="6.28515625" style="98" hidden="1" customWidth="1"/>
    <col min="20" max="36" width="6.7109375" style="98" hidden="1" customWidth="1"/>
    <col min="37" max="40" width="6.7109375" style="98" customWidth="1"/>
    <col min="41" max="41" width="6.5703125" style="98" customWidth="1"/>
    <col min="42" max="42" width="7.140625" style="98" customWidth="1"/>
    <col min="43" max="46" width="6.42578125" style="98" customWidth="1"/>
    <col min="47" max="47" width="6.85546875" style="98" customWidth="1"/>
    <col min="48" max="48" width="6.42578125" style="98" customWidth="1"/>
    <col min="49" max="51" width="7.140625" style="98" customWidth="1"/>
    <col min="52" max="55" width="6.5703125" style="98" bestFit="1" customWidth="1"/>
    <col min="56" max="56" width="7.140625" style="98" customWidth="1"/>
    <col min="57" max="57" width="6.140625" style="98" customWidth="1"/>
    <col min="58" max="58" width="7.140625" style="98" customWidth="1"/>
    <col min="59" max="16384" width="9.140625" style="98"/>
  </cols>
  <sheetData>
    <row r="1" spans="1:58" ht="18.75" customHeight="1" x14ac:dyDescent="0.2">
      <c r="AF1" s="145"/>
      <c r="AG1" s="145"/>
      <c r="AH1" s="145"/>
      <c r="AI1" s="145"/>
      <c r="AJ1" s="137" t="s">
        <v>146</v>
      </c>
      <c r="AK1" s="137" t="s">
        <v>146</v>
      </c>
      <c r="AL1" s="145"/>
    </row>
    <row r="2" spans="1:58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58" s="101" customFormat="1" ht="12" customHeight="1" x14ac:dyDescent="0.2">
      <c r="A3" s="99"/>
      <c r="B3" s="226" t="s">
        <v>67</v>
      </c>
      <c r="C3" s="226"/>
      <c r="D3" s="226" t="s">
        <v>66</v>
      </c>
      <c r="E3" s="226"/>
      <c r="F3" s="226"/>
      <c r="G3" s="226"/>
      <c r="H3" s="226" t="s">
        <v>60</v>
      </c>
      <c r="I3" s="226"/>
      <c r="J3" s="226"/>
      <c r="K3" s="226"/>
      <c r="L3" s="99"/>
      <c r="M3" s="100"/>
      <c r="N3" s="226" t="s">
        <v>61</v>
      </c>
      <c r="O3" s="226"/>
      <c r="P3" s="226" t="s">
        <v>62</v>
      </c>
      <c r="Q3" s="226"/>
      <c r="R3" s="226"/>
      <c r="S3" s="226"/>
      <c r="T3" s="226" t="s">
        <v>63</v>
      </c>
      <c r="U3" s="226"/>
      <c r="V3" s="226"/>
      <c r="W3" s="226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C3" s="226" t="s">
        <v>65</v>
      </c>
      <c r="AD3" s="226"/>
      <c r="AE3" s="226"/>
      <c r="AF3" s="226" t="s">
        <v>77</v>
      </c>
      <c r="AG3" s="226"/>
      <c r="AH3" s="226"/>
      <c r="AI3" s="226"/>
      <c r="AJ3" s="226" t="s">
        <v>80</v>
      </c>
      <c r="AK3" s="226"/>
      <c r="AL3" s="226"/>
      <c r="AM3" s="226"/>
      <c r="AN3" s="226" t="s">
        <v>92</v>
      </c>
      <c r="AO3" s="226"/>
      <c r="AP3" s="226"/>
      <c r="AQ3" s="226"/>
      <c r="AR3" s="226" t="s">
        <v>135</v>
      </c>
      <c r="AS3" s="226"/>
      <c r="AT3" s="226"/>
      <c r="AU3" s="226"/>
      <c r="AV3" s="226" t="s">
        <v>137</v>
      </c>
      <c r="AW3" s="226"/>
      <c r="AX3" s="226"/>
      <c r="AY3" s="226"/>
      <c r="AZ3" s="227" t="s">
        <v>138</v>
      </c>
      <c r="BA3" s="227"/>
      <c r="BB3" s="227"/>
      <c r="BC3" s="227"/>
      <c r="BD3" s="227" t="s">
        <v>139</v>
      </c>
      <c r="BE3" s="227"/>
      <c r="BF3" s="227"/>
    </row>
    <row r="4" spans="1:58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</row>
    <row r="5" spans="1:58" s="87" customFormat="1" ht="17.100000000000001" customHeight="1" x14ac:dyDescent="0.2">
      <c r="A5" s="85" t="s">
        <v>97</v>
      </c>
      <c r="B5" s="146"/>
      <c r="C5" s="146"/>
      <c r="D5" s="146"/>
      <c r="E5" s="146" t="e">
        <f>(Deseason_VA!E5/Deseason_VA!D5-1)*100</f>
        <v>#DIV/0!</v>
      </c>
      <c r="F5" s="146" t="e">
        <f>(Deseason_VA!F5/Deseason_VA!E5-1)*100</f>
        <v>#DIV/0!</v>
      </c>
      <c r="G5" s="146" t="e">
        <f>(Deseason_VA!G5/Deseason_VA!F5-1)*100</f>
        <v>#DIV/0!</v>
      </c>
      <c r="H5" s="146" t="e">
        <f>(Deseason_VA!H5/Deseason_VA!G5-1)*100</f>
        <v>#DIV/0!</v>
      </c>
      <c r="I5" s="146">
        <f>(Deseason_VA!I5/Deseason_VA!H5-1)*100</f>
        <v>2.7251439181174453</v>
      </c>
      <c r="J5" s="146">
        <f>(Deseason_VA!J5/Deseason_VA!I5-1)*100</f>
        <v>5.195379227882202</v>
      </c>
      <c r="K5" s="146">
        <f>(Deseason_VA!K5/Deseason_VA!J5-1)*100</f>
        <v>2.3740390443542259</v>
      </c>
      <c r="L5" s="146">
        <f>(Deseason_VA!L5/Deseason_VA!K5-1)*100</f>
        <v>0.31720830975519032</v>
      </c>
      <c r="M5" s="146">
        <f>(Deseason_VA!M5/Deseason_VA!L5-1)*100</f>
        <v>3.8862066034834442</v>
      </c>
      <c r="N5" s="146">
        <f>(Deseason_VA!N5/Deseason_VA!M5-1)*100</f>
        <v>1.5791019514591831</v>
      </c>
      <c r="O5" s="146">
        <f>(Deseason_VA!O5/Deseason_VA!N5-1)*100</f>
        <v>-3.2539313382983992</v>
      </c>
      <c r="P5" s="146">
        <f>(Deseason_VA!P5/Deseason_VA!O5-1)*100</f>
        <v>3.3480294397014942</v>
      </c>
      <c r="Q5" s="146">
        <f>(Deseason_VA!Q5/Deseason_VA!P5-1)*100</f>
        <v>-1.5019712576735622</v>
      </c>
      <c r="R5" s="146">
        <f>(Deseason_VA!R5/Deseason_VA!Q5-1)*100</f>
        <v>1.6448127102282495</v>
      </c>
      <c r="S5" s="146">
        <f>(Deseason_VA!S5/Deseason_VA!R5-1)*100</f>
        <v>1.004684604271322</v>
      </c>
      <c r="T5" s="146">
        <f>(Deseason_VA!T5/Deseason_VA!S5-1)*100</f>
        <v>4.3959264300743595</v>
      </c>
      <c r="U5" s="146">
        <f>(Deseason_VA!U5/Deseason_VA!T5-1)*100</f>
        <v>-3.7831893141192618</v>
      </c>
      <c r="V5" s="146">
        <f>(Deseason_VA!V5/Deseason_VA!U5-1)*100</f>
        <v>-0.77721038238799389</v>
      </c>
      <c r="W5" s="146">
        <f>(Deseason_VA!W5/Deseason_VA!V5-1)*100</f>
        <v>-1.9048572111955431</v>
      </c>
      <c r="X5" s="146">
        <f>(Deseason_VA!X5/Deseason_VA!W5-1)*100</f>
        <v>4.8601069944390618</v>
      </c>
      <c r="Y5" s="146">
        <f>(Deseason_VA!Y5/Deseason_VA!X5-1)*100</f>
        <v>-1.4596925183283371</v>
      </c>
      <c r="Z5" s="146">
        <f>(Deseason_VA!Z5/Deseason_VA!Y5-1)*100</f>
        <v>5.2113089159929737</v>
      </c>
      <c r="AA5" s="146">
        <f>(Deseason_VA!AA5/Deseason_VA!Z5-1)*100</f>
        <v>4.2756035108110213</v>
      </c>
      <c r="AB5" s="146">
        <f>(Deseason_VA!AB5/Deseason_VA!AA5-1)*100</f>
        <v>-3.2200359083208285</v>
      </c>
      <c r="AC5" s="146">
        <f>(Deseason_VA!AC5/Deseason_VA!AB5-1)*100</f>
        <v>4.7623263543846717</v>
      </c>
      <c r="AD5" s="146">
        <f>(Deseason_VA!AD5/Deseason_VA!AC5-1)*100</f>
        <v>0.23951516028615227</v>
      </c>
      <c r="AE5" s="146">
        <f>(Deseason_VA!AE5/Deseason_VA!AD5-1)*100</f>
        <v>2.4258014838639541</v>
      </c>
      <c r="AF5" s="146">
        <f>(Deseason_VA!AF5/Deseason_VA!AE5-1)*100</f>
        <v>1.4258113368789571</v>
      </c>
      <c r="AG5" s="146">
        <f>(Deseason_VA!AG5/Deseason_VA!AF5-1)*100</f>
        <v>1.3148566902128955</v>
      </c>
      <c r="AH5" s="146">
        <f>(Deseason_VA!AH5/Deseason_VA!AG5-1)*100</f>
        <v>-3.9012899692198455</v>
      </c>
      <c r="AI5" s="146">
        <f>(Deseason_VA!AI5/Deseason_VA!AH5-1)*100</f>
        <v>1.3261942970596241</v>
      </c>
      <c r="AJ5" s="146">
        <f>(Deseason_VA!AJ5/Deseason_VA!AI5-1)*100</f>
        <v>0.90005211214227998</v>
      </c>
      <c r="AK5" s="146">
        <f>(Deseason_VA!AK5/Deseason_VA!AJ5-1)*100</f>
        <v>1.8458799641594137</v>
      </c>
      <c r="AL5" s="146">
        <f>(Deseason_VA!AL5/Deseason_VA!AK5-1)*100</f>
        <v>2.454678829150625</v>
      </c>
      <c r="AM5" s="146">
        <f>(Deseason_VA!AM5/Deseason_VA!AL5-1)*100</f>
        <v>1.2125536207411969</v>
      </c>
      <c r="AN5" s="146">
        <f>(Deseason_VA!AN5/Deseason_VA!AM5-1)*100</f>
        <v>1.6632060558719131</v>
      </c>
      <c r="AO5" s="146">
        <f>(Deseason_VA!AO5/Deseason_VA!AN5-1)*100</f>
        <v>0.72149156408343185</v>
      </c>
      <c r="AP5" s="146">
        <f>(Deseason_VA!AP5/Deseason_VA!AO5-1)*100</f>
        <v>1.9479883751274851</v>
      </c>
      <c r="AQ5" s="146">
        <f>(Deseason_VA!AQ5/Deseason_VA!AP5-1)*100</f>
        <v>1.3389405807612276</v>
      </c>
      <c r="AR5" s="146">
        <f>(Deseason_VA!AR5/Deseason_VA!AQ5-1)*100</f>
        <v>1.6080751519943481</v>
      </c>
      <c r="AS5" s="146">
        <f>(Deseason_VA!AS5/Deseason_VA!AR5-1)*100</f>
        <v>0.32478435191976018</v>
      </c>
      <c r="AT5" s="146">
        <f>(Deseason_VA!AT5/Deseason_VA!AS5-1)*100</f>
        <v>4.2498405414349572</v>
      </c>
      <c r="AU5" s="146">
        <f>(Deseason_VA!AU5/Deseason_VA!AT5-1)*100</f>
        <v>0.81085359782107069</v>
      </c>
      <c r="AV5" s="146">
        <f>(Deseason_VA!AV5/Deseason_VA!AU5-1)*100</f>
        <v>2.4885191119602634</v>
      </c>
      <c r="AW5" s="146">
        <f>(Deseason_VA!AW5/Deseason_VA!AV5-1)*100</f>
        <v>0.76943058115921392</v>
      </c>
      <c r="AX5" s="146">
        <f>(Deseason_VA!AX5/Deseason_VA!AW5-1)*100</f>
        <v>-3.4853649902004569</v>
      </c>
      <c r="AY5" s="146">
        <f>(Deseason_VA!AY5/Deseason_VA!AX5-1)*100</f>
        <v>-5.1811913516334744</v>
      </c>
      <c r="AZ5" s="146">
        <f>(Deseason_VA!AZ5/Deseason_VA!AY5-1)*100</f>
        <v>7.0120277673616282</v>
      </c>
      <c r="BA5" s="146">
        <f>(Deseason_VA!BA5/Deseason_VA!AZ5-1)*100</f>
        <v>1.7525941861755268</v>
      </c>
      <c r="BB5" s="146">
        <f>(Deseason_VA!BB5/Deseason_VA!BA5-1)*100</f>
        <v>-0.52587608864502755</v>
      </c>
      <c r="BC5" s="146">
        <f>(Deseason_VA!BC5/Deseason_VA!BB5-1)*100</f>
        <v>4.2167656713974155</v>
      </c>
      <c r="BD5" s="146">
        <f>(Deseason_VA!BD5/Deseason_VA!BC5-1)*100</f>
        <v>-1.3897863339043637</v>
      </c>
      <c r="BE5" s="146">
        <f>(Deseason_VA!BE5/Deseason_VA!BD5-1)*100</f>
        <v>5.070749571084332</v>
      </c>
      <c r="BF5" s="146">
        <f>(Deseason_VA!BF5/Deseason_VA!BE5-1)*100</f>
        <v>-1.6033633808007042</v>
      </c>
    </row>
    <row r="6" spans="1:58" s="87" customFormat="1" ht="17.100000000000001" customHeight="1" x14ac:dyDescent="0.2">
      <c r="A6" s="85" t="s">
        <v>96</v>
      </c>
      <c r="B6" s="88"/>
      <c r="C6" s="146" t="e">
        <f>(Deseason_VA!C6/Deseason_VA!B6-1)*100</f>
        <v>#DIV/0!</v>
      </c>
      <c r="D6" s="146" t="e">
        <f>(Deseason_VA!D6/Deseason_VA!C6-1)*100</f>
        <v>#DIV/0!</v>
      </c>
      <c r="E6" s="146" t="e">
        <f>(Deseason_VA!E6/Deseason_VA!D6-1)*100</f>
        <v>#DIV/0!</v>
      </c>
      <c r="F6" s="146" t="e">
        <f>(Deseason_VA!F6/Deseason_VA!E6-1)*100</f>
        <v>#DIV/0!</v>
      </c>
      <c r="G6" s="146" t="e">
        <f>(Deseason_VA!G6/Deseason_VA!F6-1)*100</f>
        <v>#DIV/0!</v>
      </c>
      <c r="H6" s="146" t="e">
        <f>(Deseason_VA!H6/Deseason_VA!G6-1)*100</f>
        <v>#DIV/0!</v>
      </c>
      <c r="I6" s="146">
        <f>(Deseason_VA!I6/Deseason_VA!H6-1)*100</f>
        <v>1.9540777400261389</v>
      </c>
      <c r="J6" s="146">
        <f>(Deseason_VA!J6/Deseason_VA!I6-1)*100</f>
        <v>2.6023571831607084</v>
      </c>
      <c r="K6" s="146">
        <f>(Deseason_VA!K6/Deseason_VA!J6-1)*100</f>
        <v>5.4438568575119417</v>
      </c>
      <c r="L6" s="146">
        <f>(Deseason_VA!L6/Deseason_VA!K6-1)*100</f>
        <v>-7.8393176184190949</v>
      </c>
      <c r="M6" s="146">
        <f>(Deseason_VA!M6/Deseason_VA!L6-1)*100</f>
        <v>3.9271560944945438</v>
      </c>
      <c r="N6" s="146">
        <f>(Deseason_VA!N6/Deseason_VA!M6-1)*100</f>
        <v>5.802018271051157</v>
      </c>
      <c r="O6" s="146">
        <f>(Deseason_VA!O6/Deseason_VA!N6-1)*100</f>
        <v>-1.0438937898382461</v>
      </c>
      <c r="P6" s="146">
        <f>(Deseason_VA!P6/Deseason_VA!O6-1)*100</f>
        <v>3.7641173565265307</v>
      </c>
      <c r="Q6" s="146">
        <f>(Deseason_VA!Q6/Deseason_VA!P6-1)*100</f>
        <v>-7.0732545583542583</v>
      </c>
      <c r="R6" s="146">
        <f>(Deseason_VA!R6/Deseason_VA!Q6-1)*100</f>
        <v>-4.0080989859270559</v>
      </c>
      <c r="S6" s="146">
        <f>(Deseason_VA!S6/Deseason_VA!R6-1)*100</f>
        <v>0.59622551840581295</v>
      </c>
      <c r="T6" s="146">
        <f>(Deseason_VA!T6/Deseason_VA!S6-1)*100</f>
        <v>13.152445588582218</v>
      </c>
      <c r="U6" s="146">
        <f>(Deseason_VA!U6/Deseason_VA!T6-1)*100</f>
        <v>-9.7244770589186462</v>
      </c>
      <c r="V6" s="146">
        <f>(Deseason_VA!V6/Deseason_VA!U6-1)*100</f>
        <v>6.5559585206442783E-2</v>
      </c>
      <c r="W6" s="146">
        <f>(Deseason_VA!W6/Deseason_VA!V6-1)*100</f>
        <v>-7.2330533346331212</v>
      </c>
      <c r="X6" s="146">
        <f>(Deseason_VA!X6/Deseason_VA!W6-1)*100</f>
        <v>20.343218506941895</v>
      </c>
      <c r="Y6" s="146">
        <f>(Deseason_VA!Y6/Deseason_VA!X6-1)*100</f>
        <v>-10.069136252862831</v>
      </c>
      <c r="Z6" s="146">
        <f>(Deseason_VA!Z6/Deseason_VA!Y6-1)*100</f>
        <v>0.53947405870085063</v>
      </c>
      <c r="AA6" s="146">
        <f>(Deseason_VA!AA6/Deseason_VA!Z6-1)*100</f>
        <v>3.4056580153515092</v>
      </c>
      <c r="AB6" s="146">
        <f>(Deseason_VA!AB6/Deseason_VA!AA6-1)*100</f>
        <v>1.510957069276464</v>
      </c>
      <c r="AC6" s="146">
        <f>(Deseason_VA!AC6/Deseason_VA!AB6-1)*100</f>
        <v>5.3325700654659469</v>
      </c>
      <c r="AD6" s="146">
        <f>(Deseason_VA!AD6/Deseason_VA!AC6-1)*100</f>
        <v>-4.5861303279533523</v>
      </c>
      <c r="AE6" s="146">
        <f>(Deseason_VA!AE6/Deseason_VA!AD6-1)*100</f>
        <v>2.541359838447188</v>
      </c>
      <c r="AF6" s="146">
        <f>(Deseason_VA!AF6/Deseason_VA!AE6-1)*100</f>
        <v>-0.89996583836680077</v>
      </c>
      <c r="AG6" s="146">
        <f>(Deseason_VA!AG6/Deseason_VA!AF6-1)*100</f>
        <v>3.5574658857038921</v>
      </c>
      <c r="AH6" s="146">
        <f>(Deseason_VA!AH6/Deseason_VA!AG6-1)*100</f>
        <v>3.1114357502019852</v>
      </c>
      <c r="AI6" s="146">
        <f>(Deseason_VA!AI6/Deseason_VA!AH6-1)*100</f>
        <v>-4.2379733462769913</v>
      </c>
      <c r="AJ6" s="146">
        <f>(Deseason_VA!AJ6/Deseason_VA!AI6-1)*100</f>
        <v>-1.0362082992180444</v>
      </c>
      <c r="AK6" s="146">
        <f>(Deseason_VA!AK6/Deseason_VA!AJ6-1)*100</f>
        <v>5.1742101957268138</v>
      </c>
      <c r="AL6" s="146">
        <f>(Deseason_VA!AL6/Deseason_VA!AK6-1)*100</f>
        <v>2.0185058599615058</v>
      </c>
      <c r="AM6" s="146">
        <f>(Deseason_VA!AM6/Deseason_VA!AL6-1)*100</f>
        <v>-0.10294117023608162</v>
      </c>
      <c r="AN6" s="146">
        <f>(Deseason_VA!AN6/Deseason_VA!AM6-1)*100</f>
        <v>1.7511528559717604</v>
      </c>
      <c r="AO6" s="146">
        <f>(Deseason_VA!AO6/Deseason_VA!AN6-1)*100</f>
        <v>-1.7334782305055474</v>
      </c>
      <c r="AP6" s="146">
        <f>(Deseason_VA!AP6/Deseason_VA!AO6-1)*100</f>
        <v>4.0016873247527673</v>
      </c>
      <c r="AQ6" s="146">
        <f>(Deseason_VA!AQ6/Deseason_VA!AP6-1)*100</f>
        <v>-1.7211473402055977</v>
      </c>
      <c r="AR6" s="146">
        <f>(Deseason_VA!AR6/Deseason_VA!AQ6-1)*100</f>
        <v>1.9449279105442141</v>
      </c>
      <c r="AS6" s="146">
        <f>(Deseason_VA!AS6/Deseason_VA!AR6-1)*100</f>
        <v>-0.30410346288578527</v>
      </c>
      <c r="AT6" s="146">
        <f>(Deseason_VA!AT6/Deseason_VA!AS6-1)*100</f>
        <v>7.9103276482954454</v>
      </c>
      <c r="AU6" s="146">
        <f>(Deseason_VA!AU6/Deseason_VA!AT6-1)*100</f>
        <v>-1.2014320585584382</v>
      </c>
      <c r="AV6" s="146">
        <f>(Deseason_VA!AV6/Deseason_VA!AU6-1)*100</f>
        <v>-4.0642854725025934E-2</v>
      </c>
      <c r="AW6" s="146">
        <f>(Deseason_VA!AW6/Deseason_VA!AV6-1)*100</f>
        <v>1.3955577115691176</v>
      </c>
      <c r="AX6" s="146">
        <f>(Deseason_VA!AX6/Deseason_VA!AW6-1)*100</f>
        <v>-2.8184524021376389</v>
      </c>
      <c r="AY6" s="146">
        <f>(Deseason_VA!AY6/Deseason_VA!AX6-1)*100</f>
        <v>7.4936469357410163</v>
      </c>
      <c r="AZ6" s="146">
        <f>(Deseason_VA!AZ6/Deseason_VA!AY6-1)*100</f>
        <v>-0.37446410488316539</v>
      </c>
      <c r="BA6" s="146">
        <f>(Deseason_VA!BA6/Deseason_VA!AZ6-1)*100</f>
        <v>3.2851303591181713</v>
      </c>
      <c r="BB6" s="146">
        <f>(Deseason_VA!BB6/Deseason_VA!BA6-1)*100</f>
        <v>-10.205078457041573</v>
      </c>
      <c r="BC6" s="146">
        <f>(Deseason_VA!BC6/Deseason_VA!BB6-1)*100</f>
        <v>8.7133079841748895</v>
      </c>
      <c r="BD6" s="146">
        <f>(Deseason_VA!BD6/Deseason_VA!BC6-1)*100</f>
        <v>4.6294506536696867</v>
      </c>
      <c r="BE6" s="146">
        <f>(Deseason_VA!BE6/Deseason_VA!BD6-1)*100</f>
        <v>-3.0975064219879056</v>
      </c>
      <c r="BF6" s="146">
        <f>(Deseason_VA!BF6/Deseason_VA!BE6-1)*100</f>
        <v>-0.20519416451219019</v>
      </c>
    </row>
    <row r="7" spans="1:58" s="84" customFormat="1" ht="17.100000000000001" customHeight="1" x14ac:dyDescent="0.2">
      <c r="A7" s="77" t="s">
        <v>1</v>
      </c>
      <c r="B7" s="89"/>
      <c r="C7" s="76" t="e">
        <f>(Deseason_VA!C7/Deseason_VA!B7-1)*100</f>
        <v>#DIV/0!</v>
      </c>
      <c r="D7" s="76" t="e">
        <f>(Deseason_VA!D7/Deseason_VA!C7-1)*100</f>
        <v>#DIV/0!</v>
      </c>
      <c r="E7" s="76" t="e">
        <f>(Deseason_VA!E7/Deseason_VA!D7-1)*100</f>
        <v>#DIV/0!</v>
      </c>
      <c r="F7" s="76" t="e">
        <f>(Deseason_VA!F7/Deseason_VA!E7-1)*100</f>
        <v>#DIV/0!</v>
      </c>
      <c r="G7" s="76" t="e">
        <f>(Deseason_VA!G7/Deseason_VA!F7-1)*100</f>
        <v>#DIV/0!</v>
      </c>
      <c r="H7" s="76" t="e">
        <f>(Deseason_VA!H7/Deseason_VA!G7-1)*100</f>
        <v>#DIV/0!</v>
      </c>
      <c r="I7" s="76">
        <f>(Deseason_VA!I7/Deseason_VA!H7-1)*100</f>
        <v>8.5238084034202402</v>
      </c>
      <c r="J7" s="76">
        <f>(Deseason_VA!J7/Deseason_VA!I7-1)*100</f>
        <v>-26.644330741364929</v>
      </c>
      <c r="K7" s="76">
        <f>(Deseason_VA!K7/Deseason_VA!J7-1)*100</f>
        <v>63.566058756728935</v>
      </c>
      <c r="L7" s="76">
        <f>(Deseason_VA!L7/Deseason_VA!K7-1)*100</f>
        <v>-28.319410131821421</v>
      </c>
      <c r="M7" s="76">
        <f>(Deseason_VA!M7/Deseason_VA!L7-1)*100</f>
        <v>5.3592810896719412</v>
      </c>
      <c r="N7" s="76">
        <f>(Deseason_VA!N7/Deseason_VA!M7-1)*100</f>
        <v>17.169938262916993</v>
      </c>
      <c r="O7" s="76">
        <f>(Deseason_VA!O7/Deseason_VA!N7-1)*100</f>
        <v>-3.2030010580321067</v>
      </c>
      <c r="P7" s="76">
        <f>(Deseason_VA!P7/Deseason_VA!O7-1)*100</f>
        <v>7.552084303121398</v>
      </c>
      <c r="Q7" s="76">
        <f>(Deseason_VA!Q7/Deseason_VA!P7-1)*100</f>
        <v>-3.1421391934070897</v>
      </c>
      <c r="R7" s="76">
        <f>(Deseason_VA!R7/Deseason_VA!Q7-1)*100</f>
        <v>-8.6511998810517632</v>
      </c>
      <c r="S7" s="76">
        <f>(Deseason_VA!S7/Deseason_VA!R7-1)*100</f>
        <v>9.2747726391409824</v>
      </c>
      <c r="T7" s="76">
        <f>(Deseason_VA!T7/Deseason_VA!S7-1)*100</f>
        <v>-7.1283928217983794</v>
      </c>
      <c r="U7" s="76">
        <f>(Deseason_VA!U7/Deseason_VA!T7-1)*100</f>
        <v>4.2332262427510203</v>
      </c>
      <c r="V7" s="76">
        <f>(Deseason_VA!V7/Deseason_VA!U7-1)*100</f>
        <v>6.4823612440495504</v>
      </c>
      <c r="W7" s="76">
        <f>(Deseason_VA!W7/Deseason_VA!V7-1)*100</f>
        <v>-0.87096633553709335</v>
      </c>
      <c r="X7" s="76">
        <f>(Deseason_VA!X7/Deseason_VA!W7-1)*100</f>
        <v>-0.9626984336302602</v>
      </c>
      <c r="Y7" s="76">
        <f>(Deseason_VA!Y7/Deseason_VA!X7-1)*100</f>
        <v>3.4396662265841815</v>
      </c>
      <c r="Z7" s="76">
        <f>(Deseason_VA!Z7/Deseason_VA!Y7-1)*100</f>
        <v>-11.606879056941189</v>
      </c>
      <c r="AA7" s="76">
        <f>(Deseason_VA!AA7/Deseason_VA!Z7-1)*100</f>
        <v>3.2375945276778451</v>
      </c>
      <c r="AB7" s="76">
        <f>(Deseason_VA!AB7/Deseason_VA!AA7-1)*100</f>
        <v>2.7257681204202466</v>
      </c>
      <c r="AC7" s="76">
        <f>(Deseason_VA!AC7/Deseason_VA!AB7-1)*100</f>
        <v>-3.6747230662629193</v>
      </c>
      <c r="AD7" s="76">
        <f>(Deseason_VA!AD7/Deseason_VA!AC7-1)*100</f>
        <v>13.288642529432781</v>
      </c>
      <c r="AE7" s="76">
        <f>(Deseason_VA!AE7/Deseason_VA!AD7-1)*100</f>
        <v>2.6448812464043625</v>
      </c>
      <c r="AF7" s="76">
        <f>(Deseason_VA!AF7/Deseason_VA!AE7-1)*100</f>
        <v>4.4795367186852175</v>
      </c>
      <c r="AG7" s="76">
        <f>(Deseason_VA!AG7/Deseason_VA!AF7-1)*100</f>
        <v>-6.4326511679694836</v>
      </c>
      <c r="AH7" s="76">
        <f>(Deseason_VA!AH7/Deseason_VA!AG7-1)*100</f>
        <v>1.4635267911757399</v>
      </c>
      <c r="AI7" s="76">
        <f>(Deseason_VA!AI7/Deseason_VA!AH7-1)*100</f>
        <v>1.5325661235078503</v>
      </c>
      <c r="AJ7" s="76">
        <f>(Deseason_VA!AJ7/Deseason_VA!AI7-1)*100</f>
        <v>-13.667869960168721</v>
      </c>
      <c r="AK7" s="76">
        <f>(Deseason_VA!AK7/Deseason_VA!AJ7-1)*100</f>
        <v>40.198272123697578</v>
      </c>
      <c r="AL7" s="76">
        <f>(Deseason_VA!AL7/Deseason_VA!AK7-1)*100</f>
        <v>-7.9132963384783706</v>
      </c>
      <c r="AM7" s="76">
        <f>(Deseason_VA!AM7/Deseason_VA!AL7-1)*100</f>
        <v>5.4844015018683301</v>
      </c>
      <c r="AN7" s="76">
        <f>(Deseason_VA!AN7/Deseason_VA!AM7-1)*100</f>
        <v>3.506626936452073</v>
      </c>
      <c r="AO7" s="76">
        <f>(Deseason_VA!AO7/Deseason_VA!AN7-1)*100</f>
        <v>-5.8788155520616332</v>
      </c>
      <c r="AP7" s="76">
        <f>(Deseason_VA!AP7/Deseason_VA!AO7-1)*100</f>
        <v>-1.337418129535195</v>
      </c>
      <c r="AQ7" s="76">
        <f>(Deseason_VA!AQ7/Deseason_VA!AP7-1)*100</f>
        <v>-0.27505337907487437</v>
      </c>
      <c r="AR7" s="76">
        <f>(Deseason_VA!AR7/Deseason_VA!AQ7-1)*100</f>
        <v>8.006840787659586</v>
      </c>
      <c r="AS7" s="76">
        <f>(Deseason_VA!AS7/Deseason_VA!AR7-1)*100</f>
        <v>-0.56562495756679043</v>
      </c>
      <c r="AT7" s="76">
        <f>(Deseason_VA!AT7/Deseason_VA!AS7-1)*100</f>
        <v>-5.0025610272464105</v>
      </c>
      <c r="AU7" s="76">
        <f>(Deseason_VA!AU7/Deseason_VA!AT7-1)*100</f>
        <v>9.4834122922284223</v>
      </c>
      <c r="AV7" s="76">
        <f>(Deseason_VA!AV7/Deseason_VA!AU7-1)*100</f>
        <v>-0.6560617333225105</v>
      </c>
      <c r="AW7" s="76">
        <f>(Deseason_VA!AW7/Deseason_VA!AV7-1)*100</f>
        <v>4.7643591096842464</v>
      </c>
      <c r="AX7" s="76">
        <f>(Deseason_VA!AX7/Deseason_VA!AW7-1)*100</f>
        <v>5.1277596679112136</v>
      </c>
      <c r="AY7" s="76">
        <f>(Deseason_VA!AY7/Deseason_VA!AX7-1)*100</f>
        <v>-7.6038026012796962</v>
      </c>
      <c r="AZ7" s="76">
        <f>(Deseason_VA!AZ7/Deseason_VA!AY7-1)*100</f>
        <v>7.3958824350973895</v>
      </c>
      <c r="BA7" s="76">
        <f>(Deseason_VA!BA7/Deseason_VA!AZ7-1)*100</f>
        <v>8.2321213907284871</v>
      </c>
      <c r="BB7" s="76">
        <f>(Deseason_VA!BB7/Deseason_VA!BA7-1)*100</f>
        <v>4.5727109520179665</v>
      </c>
      <c r="BC7" s="76">
        <f>(Deseason_VA!BC7/Deseason_VA!BB7-1)*100</f>
        <v>-5.3258513801121339</v>
      </c>
      <c r="BD7" s="76">
        <f>(Deseason_VA!BD7/Deseason_VA!BC7-1)*100</f>
        <v>9.9186347225047164</v>
      </c>
      <c r="BE7" s="76">
        <f>(Deseason_VA!BE7/Deseason_VA!BD7-1)*100</f>
        <v>0.70244276101645298</v>
      </c>
      <c r="BF7" s="76">
        <f>(Deseason_VA!BF7/Deseason_VA!BE7-1)*100</f>
        <v>-5.0293079129212774</v>
      </c>
    </row>
    <row r="8" spans="1:58" s="84" customFormat="1" ht="17.100000000000001" customHeight="1" x14ac:dyDescent="0.2">
      <c r="A8" s="77" t="s">
        <v>2</v>
      </c>
      <c r="B8" s="89"/>
      <c r="C8" s="76" t="e">
        <f>(Deseason_VA!C8/Deseason_VA!B8-1)*100</f>
        <v>#DIV/0!</v>
      </c>
      <c r="D8" s="76" t="e">
        <f>(Deseason_VA!D8/Deseason_VA!C8-1)*100</f>
        <v>#DIV/0!</v>
      </c>
      <c r="E8" s="76" t="e">
        <f>(Deseason_VA!E8/Deseason_VA!D8-1)*100</f>
        <v>#DIV/0!</v>
      </c>
      <c r="F8" s="76" t="e">
        <f>(Deseason_VA!F8/Deseason_VA!E8-1)*100</f>
        <v>#DIV/0!</v>
      </c>
      <c r="G8" s="76" t="e">
        <f>(Deseason_VA!G8/Deseason_VA!F8-1)*100</f>
        <v>#DIV/0!</v>
      </c>
      <c r="H8" s="76" t="e">
        <f>(Deseason_VA!H8/Deseason_VA!G8-1)*100</f>
        <v>#DIV/0!</v>
      </c>
      <c r="I8" s="76">
        <f>(Deseason_VA!I8/Deseason_VA!H8-1)*100</f>
        <v>2.5704762393945479</v>
      </c>
      <c r="J8" s="76">
        <f>(Deseason_VA!J8/Deseason_VA!I8-1)*100</f>
        <v>6.8924474368954769</v>
      </c>
      <c r="K8" s="76">
        <f>(Deseason_VA!K8/Deseason_VA!J8-1)*100</f>
        <v>-0.41190903334281659</v>
      </c>
      <c r="L8" s="76">
        <f>(Deseason_VA!L8/Deseason_VA!K8-1)*100</f>
        <v>-8.5942906676229285</v>
      </c>
      <c r="M8" s="76">
        <f>(Deseason_VA!M8/Deseason_VA!L8-1)*100</f>
        <v>4.4273124077123915</v>
      </c>
      <c r="N8" s="76">
        <f>(Deseason_VA!N8/Deseason_VA!M8-1)*100</f>
        <v>9.4728456593216706</v>
      </c>
      <c r="O8" s="76">
        <f>(Deseason_VA!O8/Deseason_VA!N8-1)*100</f>
        <v>0.33292344854491951</v>
      </c>
      <c r="P8" s="76">
        <f>(Deseason_VA!P8/Deseason_VA!O8-1)*100</f>
        <v>-6.4859674305095094</v>
      </c>
      <c r="Q8" s="76">
        <f>(Deseason_VA!Q8/Deseason_VA!P8-1)*100</f>
        <v>4.339499275161729</v>
      </c>
      <c r="R8" s="76">
        <f>(Deseason_VA!R8/Deseason_VA!Q8-1)*100</f>
        <v>-11.170135156426531</v>
      </c>
      <c r="S8" s="76">
        <f>(Deseason_VA!S8/Deseason_VA!R8-1)*100</f>
        <v>-0.36468833789237154</v>
      </c>
      <c r="T8" s="76">
        <f>(Deseason_VA!T8/Deseason_VA!S8-1)*100</f>
        <v>23.620037873669865</v>
      </c>
      <c r="U8" s="76">
        <f>(Deseason_VA!U8/Deseason_VA!T8-1)*100</f>
        <v>-23.7477613262839</v>
      </c>
      <c r="V8" s="76">
        <f>(Deseason_VA!V8/Deseason_VA!U8-1)*100</f>
        <v>0.74926203667173841</v>
      </c>
      <c r="W8" s="76">
        <f>(Deseason_VA!W8/Deseason_VA!V8-1)*100</f>
        <v>-1.8803861914100439</v>
      </c>
      <c r="X8" s="76">
        <f>(Deseason_VA!X8/Deseason_VA!W8-1)*100</f>
        <v>28.939071582899278</v>
      </c>
      <c r="Y8" s="76">
        <f>(Deseason_VA!Y8/Deseason_VA!X8-1)*100</f>
        <v>-22.43146356090795</v>
      </c>
      <c r="Z8" s="76">
        <f>(Deseason_VA!Z8/Deseason_VA!Y8-1)*100</f>
        <v>9.8177827019026331</v>
      </c>
      <c r="AA8" s="76">
        <f>(Deseason_VA!AA8/Deseason_VA!Z8-1)*100</f>
        <v>6.280750637080601</v>
      </c>
      <c r="AB8" s="76">
        <f>(Deseason_VA!AB8/Deseason_VA!AA8-1)*100</f>
        <v>-0.71627495706734212</v>
      </c>
      <c r="AC8" s="76">
        <f>(Deseason_VA!AC8/Deseason_VA!AB8-1)*100</f>
        <v>10.051403187787233</v>
      </c>
      <c r="AD8" s="76">
        <f>(Deseason_VA!AD8/Deseason_VA!AC8-1)*100</f>
        <v>-9.3091650768207579</v>
      </c>
      <c r="AE8" s="76">
        <f>(Deseason_VA!AE8/Deseason_VA!AD8-1)*100</f>
        <v>3.1637775738476925</v>
      </c>
      <c r="AF8" s="76">
        <f>(Deseason_VA!AF8/Deseason_VA!AE8-1)*100</f>
        <v>-1.9073670742103532</v>
      </c>
      <c r="AG8" s="76">
        <f>(Deseason_VA!AG8/Deseason_VA!AF8-1)*100</f>
        <v>7.9757796683634474</v>
      </c>
      <c r="AH8" s="76">
        <f>(Deseason_VA!AH8/Deseason_VA!AG8-1)*100</f>
        <v>-3.5453070448551616</v>
      </c>
      <c r="AI8" s="76">
        <f>(Deseason_VA!AI8/Deseason_VA!AH8-1)*100</f>
        <v>-1.1390386262195795</v>
      </c>
      <c r="AJ8" s="76">
        <f>(Deseason_VA!AJ8/Deseason_VA!AI8-1)*100</f>
        <v>-0.80249058197942036</v>
      </c>
      <c r="AK8" s="76">
        <f>(Deseason_VA!AK8/Deseason_VA!AJ8-1)*100</f>
        <v>1.8995805653108322</v>
      </c>
      <c r="AL8" s="76">
        <f>(Deseason_VA!AL8/Deseason_VA!AK8-1)*100</f>
        <v>5.8876445098602126</v>
      </c>
      <c r="AM8" s="76">
        <f>(Deseason_VA!AM8/Deseason_VA!AL8-1)*100</f>
        <v>-0.71028921495167596</v>
      </c>
      <c r="AN8" s="76">
        <f>(Deseason_VA!AN8/Deseason_VA!AM8-1)*100</f>
        <v>4.1852720362069551</v>
      </c>
      <c r="AO8" s="76">
        <f>(Deseason_VA!AO8/Deseason_VA!AN8-1)*100</f>
        <v>-1.2038240163473879</v>
      </c>
      <c r="AP8" s="76">
        <f>(Deseason_VA!AP8/Deseason_VA!AO8-1)*100</f>
        <v>6.8647269039758818</v>
      </c>
      <c r="AQ8" s="76">
        <f>(Deseason_VA!AQ8/Deseason_VA!AP8-1)*100</f>
        <v>-5.670400871462089</v>
      </c>
      <c r="AR8" s="76">
        <f>(Deseason_VA!AR8/Deseason_VA!AQ8-1)*100</f>
        <v>0.41971057393765943</v>
      </c>
      <c r="AS8" s="76">
        <f>(Deseason_VA!AS8/Deseason_VA!AR8-1)*100</f>
        <v>-2.6097965356677189</v>
      </c>
      <c r="AT8" s="76">
        <f>(Deseason_VA!AT8/Deseason_VA!AS8-1)*100</f>
        <v>13.751179659971235</v>
      </c>
      <c r="AU8" s="76">
        <f>(Deseason_VA!AU8/Deseason_VA!AT8-1)*100</f>
        <v>-5.5751863125317103</v>
      </c>
      <c r="AV8" s="76">
        <f>(Deseason_VA!AV8/Deseason_VA!AU8-1)*100</f>
        <v>-0.47423523874694506</v>
      </c>
      <c r="AW8" s="76">
        <f>(Deseason_VA!AW8/Deseason_VA!AV8-1)*100</f>
        <v>1.7232122200526501</v>
      </c>
      <c r="AX8" s="76">
        <f>(Deseason_VA!AX8/Deseason_VA!AW8-1)*100</f>
        <v>-5.5416891516191225</v>
      </c>
      <c r="AY8" s="76">
        <f>(Deseason_VA!AY8/Deseason_VA!AX8-1)*100</f>
        <v>17.410534202672867</v>
      </c>
      <c r="AZ8" s="76">
        <f>(Deseason_VA!AZ8/Deseason_VA!AY8-1)*100</f>
        <v>-2.070296351209755</v>
      </c>
      <c r="BA8" s="76">
        <f>(Deseason_VA!BA8/Deseason_VA!AZ8-1)*100</f>
        <v>1.6583376272280903</v>
      </c>
      <c r="BB8" s="76">
        <f>(Deseason_VA!BB8/Deseason_VA!BA8-1)*100</f>
        <v>-20.221938280733809</v>
      </c>
      <c r="BC8" s="76">
        <f>(Deseason_VA!BC8/Deseason_VA!BB8-1)*100</f>
        <v>18.610297387395789</v>
      </c>
      <c r="BD8" s="76">
        <f>(Deseason_VA!BD8/Deseason_VA!BC8-1)*100</f>
        <v>3.841085445417769</v>
      </c>
      <c r="BE8" s="76">
        <f>(Deseason_VA!BE8/Deseason_VA!BD8-1)*100</f>
        <v>-6.2811272768114605</v>
      </c>
      <c r="BF8" s="76">
        <f>(Deseason_VA!BF8/Deseason_VA!BE8-1)*100</f>
        <v>-4.0827141517511656</v>
      </c>
    </row>
    <row r="9" spans="1:58" s="84" customFormat="1" ht="17.100000000000001" customHeight="1" x14ac:dyDescent="0.2">
      <c r="A9" s="77" t="s">
        <v>3</v>
      </c>
      <c r="B9" s="89"/>
      <c r="C9" s="76" t="e">
        <f>(Deseason_VA!C9/Deseason_VA!B9-1)*100</f>
        <v>#DIV/0!</v>
      </c>
      <c r="D9" s="76" t="e">
        <f>(Deseason_VA!D9/Deseason_VA!C9-1)*100</f>
        <v>#DIV/0!</v>
      </c>
      <c r="E9" s="76" t="e">
        <f>(Deseason_VA!E9/Deseason_VA!D9-1)*100</f>
        <v>#DIV/0!</v>
      </c>
      <c r="F9" s="76" t="e">
        <f>(Deseason_VA!F9/Deseason_VA!E9-1)*100</f>
        <v>#DIV/0!</v>
      </c>
      <c r="G9" s="76" t="e">
        <f>(Deseason_VA!G9/Deseason_VA!F9-1)*100</f>
        <v>#DIV/0!</v>
      </c>
      <c r="H9" s="76" t="e">
        <f>(Deseason_VA!H9/Deseason_VA!G9-1)*100</f>
        <v>#DIV/0!</v>
      </c>
      <c r="I9" s="76">
        <f>(Deseason_VA!I9/Deseason_VA!H9-1)*100</f>
        <v>1.4732160929795235</v>
      </c>
      <c r="J9" s="76">
        <f>(Deseason_VA!J9/Deseason_VA!I9-1)*100</f>
        <v>1.1917060011519709</v>
      </c>
      <c r="K9" s="76">
        <f>(Deseason_VA!K9/Deseason_VA!J9-1)*100</f>
        <v>0.1767908894396486</v>
      </c>
      <c r="L9" s="76">
        <f>(Deseason_VA!L9/Deseason_VA!K9-1)*100</f>
        <v>0.52091683983239712</v>
      </c>
      <c r="M9" s="76">
        <f>(Deseason_VA!M9/Deseason_VA!L9-1)*100</f>
        <v>0.41416508602631907</v>
      </c>
      <c r="N9" s="76">
        <f>(Deseason_VA!N9/Deseason_VA!M9-1)*100</f>
        <v>0.38209644963773659</v>
      </c>
      <c r="O9" s="76">
        <f>(Deseason_VA!O9/Deseason_VA!N9-1)*100</f>
        <v>0.77221789513155503</v>
      </c>
      <c r="P9" s="76">
        <f>(Deseason_VA!P9/Deseason_VA!O9-1)*100</f>
        <v>0.76264540305752693</v>
      </c>
      <c r="Q9" s="76">
        <f>(Deseason_VA!Q9/Deseason_VA!P9-1)*100</f>
        <v>0.51773214181771721</v>
      </c>
      <c r="R9" s="76">
        <f>(Deseason_VA!R9/Deseason_VA!Q9-1)*100</f>
        <v>0.40203742731688141</v>
      </c>
      <c r="S9" s="76">
        <f>(Deseason_VA!S9/Deseason_VA!R9-1)*100</f>
        <v>0.35984578748720075</v>
      </c>
      <c r="T9" s="76">
        <f>(Deseason_VA!T9/Deseason_VA!S9-1)*100</f>
        <v>-0.71979058162349174</v>
      </c>
      <c r="U9" s="76">
        <f>(Deseason_VA!U9/Deseason_VA!T9-1)*100</f>
        <v>-0.56363734656224018</v>
      </c>
      <c r="V9" s="76">
        <f>(Deseason_VA!V9/Deseason_VA!U9-1)*100</f>
        <v>6.1955720406187575</v>
      </c>
      <c r="W9" s="76">
        <f>(Deseason_VA!W9/Deseason_VA!V9-1)*100</f>
        <v>-0.17557662224365611</v>
      </c>
      <c r="X9" s="76">
        <f>(Deseason_VA!X9/Deseason_VA!W9-1)*100</f>
        <v>-0.13571841648699623</v>
      </c>
      <c r="Y9" s="76">
        <f>(Deseason_VA!Y9/Deseason_VA!X9-1)*100</f>
        <v>0.52639510570227088</v>
      </c>
      <c r="Z9" s="76">
        <f>(Deseason_VA!Z9/Deseason_VA!Y9-1)*100</f>
        <v>-0.68038255676178272</v>
      </c>
      <c r="AA9" s="76">
        <f>(Deseason_VA!AA9/Deseason_VA!Z9-1)*100</f>
        <v>0.41769759663068395</v>
      </c>
      <c r="AB9" s="76">
        <f>(Deseason_VA!AB9/Deseason_VA!AA9-1)*100</f>
        <v>1.585321289535524</v>
      </c>
      <c r="AC9" s="76">
        <f>(Deseason_VA!AC9/Deseason_VA!AB9-1)*100</f>
        <v>0.85636411907137333</v>
      </c>
      <c r="AD9" s="76">
        <f>(Deseason_VA!AD9/Deseason_VA!AC9-1)*100</f>
        <v>0.94802127414785886</v>
      </c>
      <c r="AE9" s="76">
        <f>(Deseason_VA!AE9/Deseason_VA!AD9-1)*100</f>
        <v>0.41644658213539909</v>
      </c>
      <c r="AF9" s="76">
        <f>(Deseason_VA!AF9/Deseason_VA!AE9-1)*100</f>
        <v>-1.0626288709525422E-2</v>
      </c>
      <c r="AG9" s="76">
        <f>(Deseason_VA!AG9/Deseason_VA!AF9-1)*100</f>
        <v>0.71002387975647174</v>
      </c>
      <c r="AH9" s="76">
        <f>(Deseason_VA!AH9/Deseason_VA!AG9-1)*100</f>
        <v>1.1653517352089082</v>
      </c>
      <c r="AI9" s="76">
        <f>(Deseason_VA!AI9/Deseason_VA!AH9-1)*100</f>
        <v>2.5611299212339622</v>
      </c>
      <c r="AJ9" s="76">
        <f>(Deseason_VA!AJ9/Deseason_VA!AI9-1)*100</f>
        <v>1.0602211083472257</v>
      </c>
      <c r="AK9" s="76">
        <f>(Deseason_VA!AK9/Deseason_VA!AJ9-1)*100</f>
        <v>2.3458597050797225</v>
      </c>
      <c r="AL9" s="76">
        <f>(Deseason_VA!AL9/Deseason_VA!AK9-1)*100</f>
        <v>1.8251996472383736</v>
      </c>
      <c r="AM9" s="76">
        <f>(Deseason_VA!AM9/Deseason_VA!AL9-1)*100</f>
        <v>1.6685879205757814</v>
      </c>
      <c r="AN9" s="76">
        <f>(Deseason_VA!AN9/Deseason_VA!AM9-1)*100</f>
        <v>2.1095242780812207</v>
      </c>
      <c r="AO9" s="76">
        <f>(Deseason_VA!AO9/Deseason_VA!AN9-1)*100</f>
        <v>0.88524902967181962</v>
      </c>
      <c r="AP9" s="76">
        <f>(Deseason_VA!AP9/Deseason_VA!AO9-1)*100</f>
        <v>2.2095562720829243</v>
      </c>
      <c r="AQ9" s="76">
        <f>(Deseason_VA!AQ9/Deseason_VA!AP9-1)*100</f>
        <v>1.304077592738806</v>
      </c>
      <c r="AR9" s="76">
        <f>(Deseason_VA!AR9/Deseason_VA!AQ9-1)*100</f>
        <v>2.0358935565881753</v>
      </c>
      <c r="AS9" s="76">
        <f>(Deseason_VA!AS9/Deseason_VA!AR9-1)*100</f>
        <v>1.9270716788874598</v>
      </c>
      <c r="AT9" s="76">
        <f>(Deseason_VA!AT9/Deseason_VA!AS9-1)*100</f>
        <v>1.5884723204111495</v>
      </c>
      <c r="AU9" s="76">
        <f>(Deseason_VA!AU9/Deseason_VA!AT9-1)*100</f>
        <v>2.2657824877084343</v>
      </c>
      <c r="AV9" s="76">
        <f>(Deseason_VA!AV9/Deseason_VA!AU9-1)*100</f>
        <v>1.8330402825828429</v>
      </c>
      <c r="AW9" s="76">
        <f>(Deseason_VA!AW9/Deseason_VA!AV9-1)*100</f>
        <v>1.9650909596237831</v>
      </c>
      <c r="AX9" s="76">
        <f>(Deseason_VA!AX9/Deseason_VA!AW9-1)*100</f>
        <v>1.9448807166505322</v>
      </c>
      <c r="AY9" s="76">
        <f>(Deseason_VA!AY9/Deseason_VA!AX9-1)*100</f>
        <v>1.6675266529277311</v>
      </c>
      <c r="AZ9" s="76">
        <f>(Deseason_VA!AZ9/Deseason_VA!AY9-1)*100</f>
        <v>1.7826704108233837</v>
      </c>
      <c r="BA9" s="76">
        <f>(Deseason_VA!BA9/Deseason_VA!AZ9-1)*100</f>
        <v>1.9811501569175993</v>
      </c>
      <c r="BB9" s="76">
        <f>(Deseason_VA!BB9/Deseason_VA!BA9-1)*100</f>
        <v>2.0684439943299937</v>
      </c>
      <c r="BC9" s="76">
        <f>(Deseason_VA!BC9/Deseason_VA!BB9-1)*100</f>
        <v>2.2010990875082292</v>
      </c>
      <c r="BD9" s="76">
        <f>(Deseason_VA!BD9/Deseason_VA!BC9-1)*100</f>
        <v>1.8915774305748867</v>
      </c>
      <c r="BE9" s="76">
        <f>(Deseason_VA!BE9/Deseason_VA!BD9-1)*100</f>
        <v>1.8328805018009264</v>
      </c>
      <c r="BF9" s="76">
        <f>(Deseason_VA!BF9/Deseason_VA!BE9-1)*100</f>
        <v>2.0149235376528241</v>
      </c>
    </row>
    <row r="10" spans="1:58" s="84" customFormat="1" ht="17.100000000000001" customHeight="1" x14ac:dyDescent="0.2">
      <c r="A10" s="77" t="s">
        <v>4</v>
      </c>
      <c r="B10" s="89"/>
      <c r="C10" s="76" t="e">
        <f>(Deseason_VA!C10/Deseason_VA!B10-1)*100</f>
        <v>#DIV/0!</v>
      </c>
      <c r="D10" s="76" t="e">
        <f>(Deseason_VA!D10/Deseason_VA!C10-1)*100</f>
        <v>#DIV/0!</v>
      </c>
      <c r="E10" s="76" t="e">
        <f>(Deseason_VA!E10/Deseason_VA!D10-1)*100</f>
        <v>#DIV/0!</v>
      </c>
      <c r="F10" s="76" t="e">
        <f>(Deseason_VA!F10/Deseason_VA!E10-1)*100</f>
        <v>#DIV/0!</v>
      </c>
      <c r="G10" s="76" t="e">
        <f>(Deseason_VA!G10/Deseason_VA!F10-1)*100</f>
        <v>#DIV/0!</v>
      </c>
      <c r="H10" s="76" t="e">
        <f>(Deseason_VA!H10/Deseason_VA!G10-1)*100</f>
        <v>#DIV/0!</v>
      </c>
      <c r="I10" s="76">
        <f>(Deseason_VA!I10/Deseason_VA!H10-1)*100</f>
        <v>4.1496091547782665</v>
      </c>
      <c r="J10" s="76">
        <f>(Deseason_VA!J10/Deseason_VA!I10-1)*100</f>
        <v>7.0492222575001096</v>
      </c>
      <c r="K10" s="76">
        <f>(Deseason_VA!K10/Deseason_VA!J10-1)*100</f>
        <v>-1.8598097952306714</v>
      </c>
      <c r="L10" s="76">
        <f>(Deseason_VA!L10/Deseason_VA!K10-1)*100</f>
        <v>1.630088279980324</v>
      </c>
      <c r="M10" s="76">
        <f>(Deseason_VA!M10/Deseason_VA!L10-1)*100</f>
        <v>-0.8246912288463526</v>
      </c>
      <c r="N10" s="76">
        <f>(Deseason_VA!N10/Deseason_VA!M10-1)*100</f>
        <v>-0.4292359801515766</v>
      </c>
      <c r="O10" s="76">
        <f>(Deseason_VA!O10/Deseason_VA!N10-1)*100</f>
        <v>-6.3716837487652223</v>
      </c>
      <c r="P10" s="76">
        <f>(Deseason_VA!P10/Deseason_VA!O10-1)*100</f>
        <v>-7.0488716905788067</v>
      </c>
      <c r="Q10" s="76">
        <f>(Deseason_VA!Q10/Deseason_VA!P10-1)*100</f>
        <v>-2.7497676843898811</v>
      </c>
      <c r="R10" s="76">
        <f>(Deseason_VA!R10/Deseason_VA!Q10-1)*100</f>
        <v>1.060005238709949</v>
      </c>
      <c r="S10" s="76">
        <f>(Deseason_VA!S10/Deseason_VA!R10-1)*100</f>
        <v>0.53493172890739515</v>
      </c>
      <c r="T10" s="76">
        <f>(Deseason_VA!T10/Deseason_VA!S10-1)*100</f>
        <v>6.1956971314705012</v>
      </c>
      <c r="U10" s="76">
        <f>(Deseason_VA!U10/Deseason_VA!T10-1)*100</f>
        <v>2.3490525701675979</v>
      </c>
      <c r="V10" s="76">
        <f>(Deseason_VA!V10/Deseason_VA!U10-1)*100</f>
        <v>1.1068373229756734</v>
      </c>
      <c r="W10" s="76">
        <f>(Deseason_VA!W10/Deseason_VA!V10-1)*100</f>
        <v>-1.0216397073897987</v>
      </c>
      <c r="X10" s="76">
        <f>(Deseason_VA!X10/Deseason_VA!W10-1)*100</f>
        <v>-3.7568792772858406</v>
      </c>
      <c r="Y10" s="76">
        <f>(Deseason_VA!Y10/Deseason_VA!X10-1)*100</f>
        <v>1.080378615093025</v>
      </c>
      <c r="Z10" s="76">
        <f>(Deseason_VA!Z10/Deseason_VA!Y10-1)*100</f>
        <v>2.6537129847362673</v>
      </c>
      <c r="AA10" s="76">
        <f>(Deseason_VA!AA10/Deseason_VA!Z10-1)*100</f>
        <v>5.8026720646879193</v>
      </c>
      <c r="AB10" s="76">
        <f>(Deseason_VA!AB10/Deseason_VA!AA10-1)*100</f>
        <v>8.2947132957090766</v>
      </c>
      <c r="AC10" s="76">
        <f>(Deseason_VA!AC10/Deseason_VA!AB10-1)*100</f>
        <v>2.9137965624932205</v>
      </c>
      <c r="AD10" s="76">
        <f>(Deseason_VA!AD10/Deseason_VA!AC10-1)*100</f>
        <v>1.5768173361880633</v>
      </c>
      <c r="AE10" s="76">
        <f>(Deseason_VA!AE10/Deseason_VA!AD10-1)*100</f>
        <v>-8.9041472285189549E-2</v>
      </c>
      <c r="AF10" s="76">
        <f>(Deseason_VA!AF10/Deseason_VA!AE10-1)*100</f>
        <v>-5.3788479851297311</v>
      </c>
      <c r="AG10" s="76">
        <f>(Deseason_VA!AG10/Deseason_VA!AF10-1)*100</f>
        <v>-2.7029068130493994</v>
      </c>
      <c r="AH10" s="76">
        <f>(Deseason_VA!AH10/Deseason_VA!AG10-1)*100</f>
        <v>0.33534269698174413</v>
      </c>
      <c r="AI10" s="76">
        <f>(Deseason_VA!AI10/Deseason_VA!AH10-1)*100</f>
        <v>1.3563936551297173</v>
      </c>
      <c r="AJ10" s="76">
        <f>(Deseason_VA!AJ10/Deseason_VA!AI10-1)*100</f>
        <v>2.8032837065723681</v>
      </c>
      <c r="AK10" s="76">
        <f>(Deseason_VA!AK10/Deseason_VA!AJ10-1)*100</f>
        <v>9.6355741302978082E-2</v>
      </c>
      <c r="AL10" s="76">
        <f>(Deseason_VA!AL10/Deseason_VA!AK10-1)*100</f>
        <v>1.1238071655188087</v>
      </c>
      <c r="AM10" s="76">
        <f>(Deseason_VA!AM10/Deseason_VA!AL10-1)*100</f>
        <v>1.5525272665126932</v>
      </c>
      <c r="AN10" s="76">
        <f>(Deseason_VA!AN10/Deseason_VA!AM10-1)*100</f>
        <v>-2.7472511331381733</v>
      </c>
      <c r="AO10" s="76">
        <f>(Deseason_VA!AO10/Deseason_VA!AN10-1)*100</f>
        <v>-1.7806051918730637</v>
      </c>
      <c r="AP10" s="76">
        <f>(Deseason_VA!AP10/Deseason_VA!AO10-1)*100</f>
        <v>0.93566327847063313</v>
      </c>
      <c r="AQ10" s="76">
        <f>(Deseason_VA!AQ10/Deseason_VA!AP10-1)*100</f>
        <v>4.8104620591647107</v>
      </c>
      <c r="AR10" s="76">
        <f>(Deseason_VA!AR10/Deseason_VA!AQ10-1)*100</f>
        <v>0.66280880412890042</v>
      </c>
      <c r="AS10" s="76">
        <f>(Deseason_VA!AS10/Deseason_VA!AR10-1)*100</f>
        <v>2.4814136368979778</v>
      </c>
      <c r="AT10" s="76">
        <f>(Deseason_VA!AT10/Deseason_VA!AS10-1)*100</f>
        <v>-0.18948172507466943</v>
      </c>
      <c r="AU10" s="76">
        <f>(Deseason_VA!AU10/Deseason_VA!AT10-1)*100</f>
        <v>11.385391842793414</v>
      </c>
      <c r="AV10" s="76">
        <f>(Deseason_VA!AV10/Deseason_VA!AU10-1)*100</f>
        <v>3.3807754255685829</v>
      </c>
      <c r="AW10" s="76">
        <f>(Deseason_VA!AW10/Deseason_VA!AV10-1)*100</f>
        <v>6.3668750814047659</v>
      </c>
      <c r="AX10" s="76">
        <f>(Deseason_VA!AX10/Deseason_VA!AW10-1)*100</f>
        <v>-20.297971224456912</v>
      </c>
      <c r="AY10" s="76">
        <f>(Deseason_VA!AY10/Deseason_VA!AX10-1)*100</f>
        <v>-2.3821917932332126</v>
      </c>
      <c r="AZ10" s="76">
        <f>(Deseason_VA!AZ10/Deseason_VA!AY10-1)*100</f>
        <v>10.803256614308987</v>
      </c>
      <c r="BA10" s="76">
        <f>(Deseason_VA!BA10/Deseason_VA!AZ10-1)*100</f>
        <v>4.7081326651867039</v>
      </c>
      <c r="BB10" s="76">
        <f>(Deseason_VA!BB10/Deseason_VA!BA10-1)*100</f>
        <v>11.747203482196532</v>
      </c>
      <c r="BC10" s="76">
        <f>(Deseason_VA!BC10/Deseason_VA!BB10-1)*100</f>
        <v>-8.2264966518773903</v>
      </c>
      <c r="BD10" s="76">
        <f>(Deseason_VA!BD10/Deseason_VA!BC10-1)*100</f>
        <v>3.5798852631147238</v>
      </c>
      <c r="BE10" s="76">
        <f>(Deseason_VA!BE10/Deseason_VA!BD10-1)*100</f>
        <v>1.0044719033320382</v>
      </c>
      <c r="BF10" s="76">
        <f>(Deseason_VA!BF10/Deseason_VA!BE10-1)*100</f>
        <v>13.189824452890807</v>
      </c>
    </row>
    <row r="11" spans="1:58" s="84" customFormat="1" ht="17.100000000000001" customHeight="1" x14ac:dyDescent="0.2">
      <c r="A11" s="77" t="s">
        <v>5</v>
      </c>
      <c r="B11" s="89"/>
      <c r="C11" s="76" t="e">
        <f>(Deseason_VA!C11/Deseason_VA!B11-1)*100</f>
        <v>#DIV/0!</v>
      </c>
      <c r="D11" s="76" t="e">
        <f>(Deseason_VA!D11/Deseason_VA!C11-1)*100</f>
        <v>#DIV/0!</v>
      </c>
      <c r="E11" s="76" t="e">
        <f>(Deseason_VA!E11/Deseason_VA!D11-1)*100</f>
        <v>#DIV/0!</v>
      </c>
      <c r="F11" s="76" t="e">
        <f>(Deseason_VA!F11/Deseason_VA!E11-1)*100</f>
        <v>#DIV/0!</v>
      </c>
      <c r="G11" s="76" t="e">
        <f>(Deseason_VA!G11/Deseason_VA!F11-1)*100</f>
        <v>#DIV/0!</v>
      </c>
      <c r="H11" s="76" t="e">
        <f>(Deseason_VA!H11/Deseason_VA!G11-1)*100</f>
        <v>#DIV/0!</v>
      </c>
      <c r="I11" s="76">
        <f>(Deseason_VA!I11/Deseason_VA!H11-1)*100</f>
        <v>-2.2426908647546595</v>
      </c>
      <c r="J11" s="76">
        <f>(Deseason_VA!J11/Deseason_VA!I11-1)*100</f>
        <v>9.9034921342494364</v>
      </c>
      <c r="K11" s="76">
        <f>(Deseason_VA!K11/Deseason_VA!J11-1)*100</f>
        <v>8.8935709838979804</v>
      </c>
      <c r="L11" s="76">
        <f>(Deseason_VA!L11/Deseason_VA!K11-1)*100</f>
        <v>0.35652860875365899</v>
      </c>
      <c r="M11" s="76">
        <f>(Deseason_VA!M11/Deseason_VA!L11-1)*100</f>
        <v>6.0252834281204759</v>
      </c>
      <c r="N11" s="76">
        <f>(Deseason_VA!N11/Deseason_VA!M11-1)*100</f>
        <v>-5.6214317633392463</v>
      </c>
      <c r="O11" s="76">
        <f>(Deseason_VA!O11/Deseason_VA!N11-1)*100</f>
        <v>-8.0328571474801986</v>
      </c>
      <c r="P11" s="76">
        <f>(Deseason_VA!P11/Deseason_VA!O11-1)*100</f>
        <v>56.01306997203632</v>
      </c>
      <c r="Q11" s="76">
        <f>(Deseason_VA!Q11/Deseason_VA!P11-1)*100</f>
        <v>-49.238852823390424</v>
      </c>
      <c r="R11" s="76">
        <f>(Deseason_VA!R11/Deseason_VA!Q11-1)*100</f>
        <v>26.802673158622525</v>
      </c>
      <c r="S11" s="76">
        <f>(Deseason_VA!S11/Deseason_VA!R11-1)*100</f>
        <v>2.2855206646646975</v>
      </c>
      <c r="T11" s="76">
        <f>(Deseason_VA!T11/Deseason_VA!S11-1)*100</f>
        <v>6.8395606181819391</v>
      </c>
      <c r="U11" s="76">
        <f>(Deseason_VA!U11/Deseason_VA!T11-1)*100</f>
        <v>29.349963288112193</v>
      </c>
      <c r="V11" s="76">
        <f>(Deseason_VA!V11/Deseason_VA!U11-1)*100</f>
        <v>-8.4401300331997433</v>
      </c>
      <c r="W11" s="76">
        <f>(Deseason_VA!W11/Deseason_VA!V11-1)*100</f>
        <v>-18.784770711915343</v>
      </c>
      <c r="X11" s="76">
        <f>(Deseason_VA!X11/Deseason_VA!W11-1)*100</f>
        <v>15.33364615343551</v>
      </c>
      <c r="Y11" s="76">
        <f>(Deseason_VA!Y11/Deseason_VA!X11-1)*100</f>
        <v>17.001225647839323</v>
      </c>
      <c r="Z11" s="76">
        <f>(Deseason_VA!Z11/Deseason_VA!Y11-1)*100</f>
        <v>-16.264937301280959</v>
      </c>
      <c r="AA11" s="76">
        <f>(Deseason_VA!AA11/Deseason_VA!Z11-1)*100</f>
        <v>1.0970468788060517</v>
      </c>
      <c r="AB11" s="76">
        <f>(Deseason_VA!AB11/Deseason_VA!AA11-1)*100</f>
        <v>7.2066939382404493</v>
      </c>
      <c r="AC11" s="76">
        <f>(Deseason_VA!AC11/Deseason_VA!AB11-1)*100</f>
        <v>-1.0762283909744874</v>
      </c>
      <c r="AD11" s="76">
        <f>(Deseason_VA!AD11/Deseason_VA!AC11-1)*100</f>
        <v>-0.60557475394900084</v>
      </c>
      <c r="AE11" s="76">
        <f>(Deseason_VA!AE11/Deseason_VA!AD11-1)*100</f>
        <v>0.5380730484498164</v>
      </c>
      <c r="AF11" s="76">
        <f>(Deseason_VA!AF11/Deseason_VA!AE11-1)*100</f>
        <v>-4.2598656555148047</v>
      </c>
      <c r="AG11" s="76">
        <f>(Deseason_VA!AG11/Deseason_VA!AF11-1)*100</f>
        <v>0.87246598423584842</v>
      </c>
      <c r="AH11" s="76">
        <f>(Deseason_VA!AH11/Deseason_VA!AG11-1)*100</f>
        <v>31.89406594054196</v>
      </c>
      <c r="AI11" s="76">
        <f>(Deseason_VA!AI11/Deseason_VA!AH11-1)*100</f>
        <v>-21.731712925669665</v>
      </c>
      <c r="AJ11" s="76">
        <f>(Deseason_VA!AJ11/Deseason_VA!AI11-1)*100</f>
        <v>5.8772757310856516</v>
      </c>
      <c r="AK11" s="76">
        <f>(Deseason_VA!AK11/Deseason_VA!AJ11-1)*100</f>
        <v>2.8671672267012394</v>
      </c>
      <c r="AL11" s="76">
        <f>(Deseason_VA!AL11/Deseason_VA!AK11-1)*100</f>
        <v>1.1827338232812457</v>
      </c>
      <c r="AM11" s="76">
        <f>(Deseason_VA!AM11/Deseason_VA!AL11-1)*100</f>
        <v>0.22114203816863132</v>
      </c>
      <c r="AN11" s="76">
        <f>(Deseason_VA!AN11/Deseason_VA!AM11-1)*100</f>
        <v>2.6369852608554289E-2</v>
      </c>
      <c r="AO11" s="76">
        <f>(Deseason_VA!AO11/Deseason_VA!AN11-1)*100</f>
        <v>-0.29056177780230064</v>
      </c>
      <c r="AP11" s="76">
        <f>(Deseason_VA!AP11/Deseason_VA!AO11-1)*100</f>
        <v>3.1346173985081771</v>
      </c>
      <c r="AQ11" s="76">
        <f>(Deseason_VA!AQ11/Deseason_VA!AP11-1)*100</f>
        <v>2.0742408819608427</v>
      </c>
      <c r="AR11" s="76">
        <f>(Deseason_VA!AR11/Deseason_VA!AQ11-1)*100</f>
        <v>-0.50341017821535772</v>
      </c>
      <c r="AS11" s="76">
        <f>(Deseason_VA!AS11/Deseason_VA!AR11-1)*100</f>
        <v>-4.6279914790769983E-2</v>
      </c>
      <c r="AT11" s="76">
        <f>(Deseason_VA!AT11/Deseason_VA!AS11-1)*100</f>
        <v>0.30498887976915245</v>
      </c>
      <c r="AU11" s="76">
        <f>(Deseason_VA!AU11/Deseason_VA!AT11-1)*100</f>
        <v>3.9513762703975885</v>
      </c>
      <c r="AV11" s="76">
        <f>(Deseason_VA!AV11/Deseason_VA!AU11-1)*100</f>
        <v>0.85224384815474341</v>
      </c>
      <c r="AW11" s="76">
        <f>(Deseason_VA!AW11/Deseason_VA!AV11-1)*100</f>
        <v>1.4204966302432176</v>
      </c>
      <c r="AX11" s="76">
        <f>(Deseason_VA!AX11/Deseason_VA!AW11-1)*100</f>
        <v>-2.2272842795336478</v>
      </c>
      <c r="AY11" s="76">
        <f>(Deseason_VA!AY11/Deseason_VA!AX11-1)*100</f>
        <v>-2.3558909410230755</v>
      </c>
      <c r="AZ11" s="76">
        <f>(Deseason_VA!AZ11/Deseason_VA!AY11-1)*100</f>
        <v>-1.0605302537536887</v>
      </c>
      <c r="BA11" s="76">
        <f>(Deseason_VA!BA11/Deseason_VA!AZ11-1)*100</f>
        <v>6.2301760414203544</v>
      </c>
      <c r="BB11" s="76">
        <f>(Deseason_VA!BB11/Deseason_VA!BA11-1)*100</f>
        <v>3.4000177255406161</v>
      </c>
      <c r="BC11" s="76">
        <f>(Deseason_VA!BC11/Deseason_VA!BB11-1)*100</f>
        <v>1.1616076548614629</v>
      </c>
      <c r="BD11" s="76">
        <f>(Deseason_VA!BD11/Deseason_VA!BC11-1)*100</f>
        <v>2.6798695700841479</v>
      </c>
      <c r="BE11" s="76">
        <f>(Deseason_VA!BE11/Deseason_VA!BD11-1)*100</f>
        <v>1.423129772455245</v>
      </c>
      <c r="BF11" s="76">
        <f>(Deseason_VA!BF11/Deseason_VA!BE11-1)*100</f>
        <v>10.248071835593731</v>
      </c>
    </row>
    <row r="12" spans="1:58" s="84" customFormat="1" ht="17.100000000000001" customHeight="1" x14ac:dyDescent="0.2">
      <c r="A12" s="77" t="s">
        <v>6</v>
      </c>
      <c r="B12" s="89"/>
      <c r="C12" s="76" t="e">
        <f>(Deseason_VA!C12/Deseason_VA!B12-1)*100</f>
        <v>#DIV/0!</v>
      </c>
      <c r="D12" s="76" t="e">
        <f>(Deseason_VA!D12/Deseason_VA!C12-1)*100</f>
        <v>#DIV/0!</v>
      </c>
      <c r="E12" s="76" t="e">
        <f>(Deseason_VA!E12/Deseason_VA!D12-1)*100</f>
        <v>#DIV/0!</v>
      </c>
      <c r="F12" s="76" t="e">
        <f>(Deseason_VA!F12/Deseason_VA!E12-1)*100</f>
        <v>#DIV/0!</v>
      </c>
      <c r="G12" s="76" t="e">
        <f>(Deseason_VA!G12/Deseason_VA!F12-1)*100</f>
        <v>#DIV/0!</v>
      </c>
      <c r="H12" s="76" t="e">
        <f>(Deseason_VA!H12/Deseason_VA!G12-1)*100</f>
        <v>#DIV/0!</v>
      </c>
      <c r="I12" s="76">
        <f>(Deseason_VA!I12/Deseason_VA!H12-1)*100</f>
        <v>-1.06712703737879</v>
      </c>
      <c r="J12" s="76">
        <f>(Deseason_VA!J12/Deseason_VA!I12-1)*100</f>
        <v>-1.5204342811159011</v>
      </c>
      <c r="K12" s="76">
        <f>(Deseason_VA!K12/Deseason_VA!J12-1)*100</f>
        <v>3.3707989722029152</v>
      </c>
      <c r="L12" s="76">
        <f>(Deseason_VA!L12/Deseason_VA!K12-1)*100</f>
        <v>-3.3301366550324119</v>
      </c>
      <c r="M12" s="76">
        <f>(Deseason_VA!M12/Deseason_VA!L12-1)*100</f>
        <v>1.4978684538339282</v>
      </c>
      <c r="N12" s="76">
        <f>(Deseason_VA!N12/Deseason_VA!M12-1)*100</f>
        <v>8.9044553691830508E-2</v>
      </c>
      <c r="O12" s="76">
        <f>(Deseason_VA!O12/Deseason_VA!N12-1)*100</f>
        <v>0.3391751091738282</v>
      </c>
      <c r="P12" s="76">
        <f>(Deseason_VA!P12/Deseason_VA!O12-1)*100</f>
        <v>-1.4712671600769833</v>
      </c>
      <c r="Q12" s="76">
        <f>(Deseason_VA!Q12/Deseason_VA!P12-1)*100</f>
        <v>0.21402986711278604</v>
      </c>
      <c r="R12" s="76">
        <f>(Deseason_VA!R12/Deseason_VA!Q12-1)*100</f>
        <v>5.6592520707408944</v>
      </c>
      <c r="S12" s="76">
        <f>(Deseason_VA!S12/Deseason_VA!R12-1)*100</f>
        <v>-3.5955094769918872</v>
      </c>
      <c r="T12" s="76">
        <f>(Deseason_VA!T12/Deseason_VA!S12-1)*100</f>
        <v>3.686868754225725</v>
      </c>
      <c r="U12" s="76">
        <f>(Deseason_VA!U12/Deseason_VA!T12-1)*100</f>
        <v>1.0342722430373152</v>
      </c>
      <c r="V12" s="76">
        <f>(Deseason_VA!V12/Deseason_VA!U12-1)*100</f>
        <v>-1.1067783751288918</v>
      </c>
      <c r="W12" s="76">
        <f>(Deseason_VA!W12/Deseason_VA!V12-1)*100</f>
        <v>-28.828927683726601</v>
      </c>
      <c r="X12" s="76">
        <f>(Deseason_VA!X12/Deseason_VA!W12-1)*100</f>
        <v>37.328783921947206</v>
      </c>
      <c r="Y12" s="76">
        <f>(Deseason_VA!Y12/Deseason_VA!X12-1)*100</f>
        <v>-2.2435110227707722</v>
      </c>
      <c r="Z12" s="76">
        <f>(Deseason_VA!Z12/Deseason_VA!Y12-1)*100</f>
        <v>1.7541926530473262E-3</v>
      </c>
      <c r="AA12" s="76">
        <f>(Deseason_VA!AA12/Deseason_VA!Z12-1)*100</f>
        <v>-4.3381222747102104</v>
      </c>
      <c r="AB12" s="76">
        <f>(Deseason_VA!AB12/Deseason_VA!AA12-1)*100</f>
        <v>4.1438758044102464</v>
      </c>
      <c r="AC12" s="76">
        <f>(Deseason_VA!AC12/Deseason_VA!AB12-1)*100</f>
        <v>3.8129028723263625</v>
      </c>
      <c r="AD12" s="76">
        <f>(Deseason_VA!AD12/Deseason_VA!AC12-1)*100</f>
        <v>-5.3640359557687978</v>
      </c>
      <c r="AE12" s="76">
        <f>(Deseason_VA!AE12/Deseason_VA!AD12-1)*100</f>
        <v>5.1770999781058258</v>
      </c>
      <c r="AF12" s="76">
        <f>(Deseason_VA!AF12/Deseason_VA!AE12-1)*100</f>
        <v>3.5592352047479681</v>
      </c>
      <c r="AG12" s="76">
        <f>(Deseason_VA!AG12/Deseason_VA!AF12-1)*100</f>
        <v>-2.1413369179951069</v>
      </c>
      <c r="AH12" s="76">
        <f>(Deseason_VA!AH12/Deseason_VA!AG12-1)*100</f>
        <v>2.5303033085867233</v>
      </c>
      <c r="AI12" s="76">
        <f>(Deseason_VA!AI12/Deseason_VA!AH12-1)*100</f>
        <v>-1.4692668030085621</v>
      </c>
      <c r="AJ12" s="76">
        <f>(Deseason_VA!AJ12/Deseason_VA!AI12-1)*100</f>
        <v>-3.3888595959233991</v>
      </c>
      <c r="AK12" s="76">
        <f>(Deseason_VA!AK12/Deseason_VA!AJ12-1)*100</f>
        <v>0.65585309060363084</v>
      </c>
      <c r="AL12" s="76">
        <f>(Deseason_VA!AL12/Deseason_VA!AK12-1)*100</f>
        <v>-6.2535647365693396</v>
      </c>
      <c r="AM12" s="76">
        <f>(Deseason_VA!AM12/Deseason_VA!AL12-1)*100</f>
        <v>-6.3222940854118619</v>
      </c>
      <c r="AN12" s="76">
        <f>(Deseason_VA!AN12/Deseason_VA!AM12-1)*100</f>
        <v>-14.547883483364089</v>
      </c>
      <c r="AO12" s="76">
        <f>(Deseason_VA!AO12/Deseason_VA!AN12-1)*100</f>
        <v>-8.0034403534207215</v>
      </c>
      <c r="AP12" s="76">
        <f>(Deseason_VA!AP12/Deseason_VA!AO12-1)*100</f>
        <v>-6.6005191322380696</v>
      </c>
      <c r="AQ12" s="76">
        <f>(Deseason_VA!AQ12/Deseason_VA!AP12-1)*100</f>
        <v>18.414884789256412</v>
      </c>
      <c r="AR12" s="76">
        <f>(Deseason_VA!AR12/Deseason_VA!AQ12-1)*100</f>
        <v>11.138587284946544</v>
      </c>
      <c r="AS12" s="76">
        <f>(Deseason_VA!AS12/Deseason_VA!AR12-1)*100</f>
        <v>12.410718819528332</v>
      </c>
      <c r="AT12" s="76">
        <f>(Deseason_VA!AT12/Deseason_VA!AS12-1)*100</f>
        <v>12.702081379682827</v>
      </c>
      <c r="AU12" s="76">
        <f>(Deseason_VA!AU12/Deseason_VA!AT12-1)*100</f>
        <v>1.2156817875886405</v>
      </c>
      <c r="AV12" s="76">
        <f>(Deseason_VA!AV12/Deseason_VA!AU12-1)*100</f>
        <v>-1.2307168764259968</v>
      </c>
      <c r="AW12" s="76">
        <f>(Deseason_VA!AW12/Deseason_VA!AV12-1)*100</f>
        <v>-5.6267269791049568</v>
      </c>
      <c r="AX12" s="76">
        <f>(Deseason_VA!AX12/Deseason_VA!AW12-1)*100</f>
        <v>-4.6806521052277672</v>
      </c>
      <c r="AY12" s="76">
        <f>(Deseason_VA!AY12/Deseason_VA!AX12-1)*100</f>
        <v>-4.7120645514923236</v>
      </c>
      <c r="AZ12" s="76">
        <f>(Deseason_VA!AZ12/Deseason_VA!AY12-1)*100</f>
        <v>-0.69218354138942395</v>
      </c>
      <c r="BA12" s="76">
        <f>(Deseason_VA!BA12/Deseason_VA!AZ12-1)*100</f>
        <v>5.3101674933549114</v>
      </c>
      <c r="BB12" s="76">
        <f>(Deseason_VA!BB12/Deseason_VA!BA12-1)*100</f>
        <v>-9.0639264772102042</v>
      </c>
      <c r="BC12" s="76">
        <f>(Deseason_VA!BC12/Deseason_VA!BB12-1)*100</f>
        <v>-0.20119157621816264</v>
      </c>
      <c r="BD12" s="76">
        <f>(Deseason_VA!BD12/Deseason_VA!BC12-1)*100</f>
        <v>12.728957585001478</v>
      </c>
      <c r="BE12" s="76">
        <f>(Deseason_VA!BE12/Deseason_VA!BD12-1)*100</f>
        <v>-5.9348901484520322</v>
      </c>
      <c r="BF12" s="76">
        <f>(Deseason_VA!BF12/Deseason_VA!BE12-1)*100</f>
        <v>7.5034025571001139</v>
      </c>
    </row>
    <row r="13" spans="1:58" s="194" customFormat="1" ht="17.100000000000001" customHeight="1" x14ac:dyDescent="0.2">
      <c r="A13" s="191" t="s">
        <v>93</v>
      </c>
      <c r="B13" s="192"/>
      <c r="C13" s="193" t="e">
        <f>(Deseason_VA!C13/Deseason_VA!B13-1)*100</f>
        <v>#DIV/0!</v>
      </c>
      <c r="D13" s="193" t="e">
        <f>(Deseason_VA!D13/Deseason_VA!C13-1)*100</f>
        <v>#DIV/0!</v>
      </c>
      <c r="E13" s="193" t="e">
        <f>(Deseason_VA!E13/Deseason_VA!D13-1)*100</f>
        <v>#DIV/0!</v>
      </c>
      <c r="F13" s="193" t="e">
        <f>(Deseason_VA!F13/Deseason_VA!E13-1)*100</f>
        <v>#DIV/0!</v>
      </c>
      <c r="G13" s="193" t="e">
        <f>(Deseason_VA!G13/Deseason_VA!F13-1)*100</f>
        <v>#DIV/0!</v>
      </c>
      <c r="H13" s="193" t="e">
        <f>(Deseason_VA!H13/Deseason_VA!G13-1)*100</f>
        <v>#DIV/0!</v>
      </c>
      <c r="I13" s="193">
        <f>(Deseason_VA!I13/Deseason_VA!H13-1)*100</f>
        <v>0.15188656964308933</v>
      </c>
      <c r="J13" s="193">
        <f>(Deseason_VA!J13/Deseason_VA!I13-1)*100</f>
        <v>2.3776345476547167</v>
      </c>
      <c r="K13" s="193">
        <f>(Deseason_VA!K13/Deseason_VA!J13-1)*100</f>
        <v>1.935644426308647</v>
      </c>
      <c r="L13" s="193">
        <f>(Deseason_VA!L13/Deseason_VA!K13-1)*100</f>
        <v>3.5685036917566748</v>
      </c>
      <c r="M13" s="193">
        <f>(Deseason_VA!M13/Deseason_VA!L13-1)*100</f>
        <v>8.0909318562403456</v>
      </c>
      <c r="N13" s="193">
        <f>(Deseason_VA!N13/Deseason_VA!M13-1)*100</f>
        <v>-6.5816289800440408</v>
      </c>
      <c r="O13" s="193">
        <f>(Deseason_VA!O13/Deseason_VA!N13-1)*100</f>
        <v>2.8940657771528766</v>
      </c>
      <c r="P13" s="193">
        <f>(Deseason_VA!P13/Deseason_VA!O13-1)*100</f>
        <v>0.45162029262906245</v>
      </c>
      <c r="Q13" s="193">
        <f>(Deseason_VA!Q13/Deseason_VA!P13-1)*100</f>
        <v>-0.3220881563337552</v>
      </c>
      <c r="R13" s="193">
        <f>(Deseason_VA!R13/Deseason_VA!Q13-1)*100</f>
        <v>3.5972422740384813</v>
      </c>
      <c r="S13" s="193">
        <f>(Deseason_VA!S13/Deseason_VA!R13-1)*100</f>
        <v>0.46783857925796202</v>
      </c>
      <c r="T13" s="193">
        <f>(Deseason_VA!T13/Deseason_VA!S13-1)*100</f>
        <v>0.71952166409492424</v>
      </c>
      <c r="U13" s="193">
        <f>(Deseason_VA!U13/Deseason_VA!T13-1)*100</f>
        <v>-0.58941636355734905</v>
      </c>
      <c r="V13" s="193">
        <f>(Deseason_VA!V13/Deseason_VA!U13-1)*100</f>
        <v>-0.34592698322054583</v>
      </c>
      <c r="W13" s="193">
        <f>(Deseason_VA!W13/Deseason_VA!V13-1)*100</f>
        <v>-5.6026836290809623</v>
      </c>
      <c r="X13" s="193">
        <f>(Deseason_VA!X13/Deseason_VA!W13-1)*100</f>
        <v>5.7004574959961474</v>
      </c>
      <c r="Y13" s="193">
        <f>(Deseason_VA!Y13/Deseason_VA!X13-1)*100</f>
        <v>-0.13393114541959683</v>
      </c>
      <c r="Z13" s="193">
        <f>(Deseason_VA!Z13/Deseason_VA!Y13-1)*100</f>
        <v>5.6920049620734492</v>
      </c>
      <c r="AA13" s="193">
        <f>(Deseason_VA!AA13/Deseason_VA!Z13-1)*100</f>
        <v>3.6112973187252262</v>
      </c>
      <c r="AB13" s="193">
        <f>(Deseason_VA!AB13/Deseason_VA!AA13-1)*100</f>
        <v>-0.10904601478983755</v>
      </c>
      <c r="AC13" s="193">
        <f>(Deseason_VA!AC13/Deseason_VA!AB13-1)*100</f>
        <v>1.9285276858358014</v>
      </c>
      <c r="AD13" s="193">
        <f>(Deseason_VA!AD13/Deseason_VA!AC13-1)*100</f>
        <v>2.4036477266775602</v>
      </c>
      <c r="AE13" s="193">
        <f>(Deseason_VA!AE13/Deseason_VA!AD13-1)*100</f>
        <v>3.6356270031546289</v>
      </c>
      <c r="AF13" s="193">
        <f>(Deseason_VA!AF13/Deseason_VA!AE13-1)*100</f>
        <v>2.1995000518452157</v>
      </c>
      <c r="AG13" s="193">
        <f>(Deseason_VA!AG13/Deseason_VA!AF13-1)*100</f>
        <v>-0.94225314874134547</v>
      </c>
      <c r="AH13" s="193">
        <f>(Deseason_VA!AH13/Deseason_VA!AG13-1)*100</f>
        <v>-7.9307564833970501</v>
      </c>
      <c r="AI13" s="193">
        <f>(Deseason_VA!AI13/Deseason_VA!AH13-1)*100</f>
        <v>5.5973617550188592</v>
      </c>
      <c r="AJ13" s="193">
        <f>(Deseason_VA!AJ13/Deseason_VA!AI13-1)*100</f>
        <v>3.0355744182724909</v>
      </c>
      <c r="AK13" s="193">
        <f>(Deseason_VA!AK13/Deseason_VA!AJ13-1)*100</f>
        <v>3.9428642633815514</v>
      </c>
      <c r="AL13" s="193">
        <f>(Deseason_VA!AL13/Deseason_VA!AK13-1)*100</f>
        <v>2.4324761784291216</v>
      </c>
      <c r="AM13" s="193">
        <f>(Deseason_VA!AM13/Deseason_VA!AL13-1)*100</f>
        <v>-0.92995356823794006</v>
      </c>
      <c r="AN13" s="193">
        <f>(Deseason_VA!AN13/Deseason_VA!AM13-1)*100</f>
        <v>7.6539394297325813E-2</v>
      </c>
      <c r="AO13" s="193">
        <f>(Deseason_VA!AO13/Deseason_VA!AN13-1)*100</f>
        <v>0.49517536967969011</v>
      </c>
      <c r="AP13" s="193">
        <f>(Deseason_VA!AP13/Deseason_VA!AO13-1)*100</f>
        <v>3.7232991588764808</v>
      </c>
      <c r="AQ13" s="193">
        <f>(Deseason_VA!AQ13/Deseason_VA!AP13-1)*100</f>
        <v>3.8937915319535277</v>
      </c>
      <c r="AR13" s="193">
        <f>(Deseason_VA!AR13/Deseason_VA!AQ13-1)*100</f>
        <v>0.17861835975809814</v>
      </c>
      <c r="AS13" s="193">
        <f>(Deseason_VA!AS13/Deseason_VA!AR13-1)*100</f>
        <v>1.460402342739453</v>
      </c>
      <c r="AT13" s="193">
        <f>(Deseason_VA!AT13/Deseason_VA!AS13-1)*100</f>
        <v>3.9276915615746422</v>
      </c>
      <c r="AU13" s="193">
        <f>(Deseason_VA!AU13/Deseason_VA!AT13-1)*100</f>
        <v>2.5405188128805545</v>
      </c>
      <c r="AV13" s="193">
        <f>(Deseason_VA!AV13/Deseason_VA!AU13-1)*100</f>
        <v>2.3926372478561442</v>
      </c>
      <c r="AW13" s="193">
        <f>(Deseason_VA!AW13/Deseason_VA!AV13-1)*100</f>
        <v>1.4100426200730709</v>
      </c>
      <c r="AX13" s="193">
        <f>(Deseason_VA!AX13/Deseason_VA!AW13-1)*100</f>
        <v>-3.9429112325029769</v>
      </c>
      <c r="AY13" s="193">
        <f>(Deseason_VA!AY13/Deseason_VA!AX13-1)*100</f>
        <v>-9.9239688471765781</v>
      </c>
      <c r="AZ13" s="193">
        <f>(Deseason_VA!AZ13/Deseason_VA!AY13-1)*100</f>
        <v>10.955512420643277</v>
      </c>
      <c r="BA13" s="193">
        <f>(Deseason_VA!BA13/Deseason_VA!AZ13-1)*100</f>
        <v>1.5662643826702904</v>
      </c>
      <c r="BB13" s="193">
        <f>(Deseason_VA!BB13/Deseason_VA!BA13-1)*100</f>
        <v>1.6150800219854267</v>
      </c>
      <c r="BC13" s="193">
        <f>(Deseason_VA!BC13/Deseason_VA!BB13-1)*100</f>
        <v>3.0345696516565157</v>
      </c>
      <c r="BD13" s="193">
        <f>(Deseason_VA!BD13/Deseason_VA!BC13-1)*100</f>
        <v>-5.1958121737102232</v>
      </c>
      <c r="BE13" s="193">
        <f>(Deseason_VA!BE13/Deseason_VA!BD13-1)*100</f>
        <v>13.015105169165375</v>
      </c>
      <c r="BF13" s="193">
        <f>(Deseason_VA!BF13/Deseason_VA!BE13-1)*100</f>
        <v>-1.1298206620213858</v>
      </c>
    </row>
    <row r="14" spans="1:58" s="84" customFormat="1" ht="17.100000000000001" customHeight="1" x14ac:dyDescent="0.2">
      <c r="A14" s="77" t="s">
        <v>8</v>
      </c>
      <c r="B14" s="89"/>
      <c r="C14" s="76" t="e">
        <f>(Deseason_VA!C14/Deseason_VA!B14-1)*100</f>
        <v>#DIV/0!</v>
      </c>
      <c r="D14" s="76" t="e">
        <f>(Deseason_VA!D14/Deseason_VA!C14-1)*100</f>
        <v>#DIV/0!</v>
      </c>
      <c r="E14" s="76" t="e">
        <f>(Deseason_VA!E14/Deseason_VA!D14-1)*100</f>
        <v>#DIV/0!</v>
      </c>
      <c r="F14" s="76" t="e">
        <f>(Deseason_VA!F14/Deseason_VA!E14-1)*100</f>
        <v>#DIV/0!</v>
      </c>
      <c r="G14" s="76" t="e">
        <f>(Deseason_VA!G14/Deseason_VA!F14-1)*100</f>
        <v>#DIV/0!</v>
      </c>
      <c r="H14" s="76" t="e">
        <f>(Deseason_VA!H14/Deseason_VA!G14-1)*100</f>
        <v>#DIV/0!</v>
      </c>
      <c r="I14" s="76">
        <f>(Deseason_VA!I14/Deseason_VA!H14-1)*100</f>
        <v>60.614723596265186</v>
      </c>
      <c r="J14" s="76">
        <f>(Deseason_VA!J14/Deseason_VA!I14-1)*100</f>
        <v>-10.662482480287672</v>
      </c>
      <c r="K14" s="76">
        <f>(Deseason_VA!K14/Deseason_VA!J14-1)*100</f>
        <v>13.98496063984731</v>
      </c>
      <c r="L14" s="76">
        <f>(Deseason_VA!L14/Deseason_VA!K14-1)*100</f>
        <v>32.444647248518123</v>
      </c>
      <c r="M14" s="76">
        <f>(Deseason_VA!M14/Deseason_VA!L14-1)*100</f>
        <v>14.648294613002966</v>
      </c>
      <c r="N14" s="76">
        <f>(Deseason_VA!N14/Deseason_VA!M14-1)*100</f>
        <v>-28.483047570265462</v>
      </c>
      <c r="O14" s="76">
        <f>(Deseason_VA!O14/Deseason_VA!N14-1)*100</f>
        <v>-33.410840660490891</v>
      </c>
      <c r="P14" s="76">
        <f>(Deseason_VA!P14/Deseason_VA!O14-1)*100</f>
        <v>-15.174659212393216</v>
      </c>
      <c r="Q14" s="76">
        <f>(Deseason_VA!Q14/Deseason_VA!P14-1)*100</f>
        <v>4.1084021164861761</v>
      </c>
      <c r="R14" s="76">
        <f>(Deseason_VA!R14/Deseason_VA!Q14-1)*100</f>
        <v>78.408108628210925</v>
      </c>
      <c r="S14" s="76">
        <f>(Deseason_VA!S14/Deseason_VA!R14-1)*100</f>
        <v>40.460893525608313</v>
      </c>
      <c r="T14" s="76">
        <f>(Deseason_VA!T14/Deseason_VA!S14-1)*100</f>
        <v>-2.1361198402332082</v>
      </c>
      <c r="U14" s="76">
        <f>(Deseason_VA!U14/Deseason_VA!T14-1)*100</f>
        <v>-30.699841464159437</v>
      </c>
      <c r="V14" s="76">
        <f>(Deseason_VA!V14/Deseason_VA!U14-1)*100</f>
        <v>-1.9594714448601724</v>
      </c>
      <c r="W14" s="76">
        <f>(Deseason_VA!W14/Deseason_VA!V14-1)*100</f>
        <v>-6.9961810954703552</v>
      </c>
      <c r="X14" s="76">
        <f>(Deseason_VA!X14/Deseason_VA!W14-1)*100</f>
        <v>8.3553500165320713</v>
      </c>
      <c r="Y14" s="76">
        <f>(Deseason_VA!Y14/Deseason_VA!X14-1)*100</f>
        <v>-25.132772219606437</v>
      </c>
      <c r="Z14" s="76">
        <f>(Deseason_VA!Z14/Deseason_VA!Y14-1)*100</f>
        <v>92.592056646928199</v>
      </c>
      <c r="AA14" s="76">
        <f>(Deseason_VA!AA14/Deseason_VA!Z14-1)*100</f>
        <v>-12.567860622642545</v>
      </c>
      <c r="AB14" s="76">
        <f>(Deseason_VA!AB14/Deseason_VA!AA14-1)*100</f>
        <v>-14.440264697086846</v>
      </c>
      <c r="AC14" s="76">
        <f>(Deseason_VA!AC14/Deseason_VA!AB14-1)*100</f>
        <v>23.459848370524526</v>
      </c>
      <c r="AD14" s="76">
        <f>(Deseason_VA!AD14/Deseason_VA!AC14-1)*100</f>
        <v>12.349125757665846</v>
      </c>
      <c r="AE14" s="76">
        <f>(Deseason_VA!AE14/Deseason_VA!AD14-1)*100</f>
        <v>1.8001089794279723</v>
      </c>
      <c r="AF14" s="76">
        <f>(Deseason_VA!AF14/Deseason_VA!AE14-1)*100</f>
        <v>14.236523314632098</v>
      </c>
      <c r="AG14" s="76">
        <f>(Deseason_VA!AG14/Deseason_VA!AF14-1)*100</f>
        <v>-1.6240835353592886</v>
      </c>
      <c r="AH14" s="76">
        <f>(Deseason_VA!AH14/Deseason_VA!AG14-1)*100</f>
        <v>-16.901464389356889</v>
      </c>
      <c r="AI14" s="76">
        <f>(Deseason_VA!AI14/Deseason_VA!AH14-1)*100</f>
        <v>-4.252737945633922</v>
      </c>
      <c r="AJ14" s="76">
        <f>(Deseason_VA!AJ14/Deseason_VA!AI14-1)*100</f>
        <v>26.329554846645742</v>
      </c>
      <c r="AK14" s="76">
        <f>(Deseason_VA!AK14/Deseason_VA!AJ14-1)*100</f>
        <v>20.994948708622417</v>
      </c>
      <c r="AL14" s="76">
        <f>(Deseason_VA!AL14/Deseason_VA!AK14-1)*100</f>
        <v>-5.1982879076495347E-2</v>
      </c>
      <c r="AM14" s="76">
        <f>(Deseason_VA!AM14/Deseason_VA!AL14-1)*100</f>
        <v>11.34548251185803</v>
      </c>
      <c r="AN14" s="76">
        <f>(Deseason_VA!AN14/Deseason_VA!AM14-1)*100</f>
        <v>-19.592812701374484</v>
      </c>
      <c r="AO14" s="76">
        <f>(Deseason_VA!AO14/Deseason_VA!AN14-1)*100</f>
        <v>-9.1291524682953771</v>
      </c>
      <c r="AP14" s="76">
        <f>(Deseason_VA!AP14/Deseason_VA!AO14-1)*100</f>
        <v>14.041149964263532</v>
      </c>
      <c r="AQ14" s="76">
        <f>(Deseason_VA!AQ14/Deseason_VA!AP14-1)*100</f>
        <v>22.221747441672335</v>
      </c>
      <c r="AR14" s="76">
        <f>(Deseason_VA!AR14/Deseason_VA!AQ14-1)*100</f>
        <v>-7.3323346136468626</v>
      </c>
      <c r="AS14" s="76">
        <f>(Deseason_VA!AS14/Deseason_VA!AR14-1)*100</f>
        <v>-16.774771092276985</v>
      </c>
      <c r="AT14" s="76">
        <f>(Deseason_VA!AT14/Deseason_VA!AS14-1)*100</f>
        <v>46.416859333446702</v>
      </c>
      <c r="AU14" s="76">
        <f>(Deseason_VA!AU14/Deseason_VA!AT14-1)*100</f>
        <v>-5.0450659419972173</v>
      </c>
      <c r="AV14" s="76">
        <f>(Deseason_VA!AV14/Deseason_VA!AU14-1)*100</f>
        <v>10.723710439548118</v>
      </c>
      <c r="AW14" s="76">
        <f>(Deseason_VA!AW14/Deseason_VA!AV14-1)*100</f>
        <v>26.340176878381993</v>
      </c>
      <c r="AX14" s="76">
        <f>(Deseason_VA!AX14/Deseason_VA!AW14-1)*100</f>
        <v>-23.03537660760303</v>
      </c>
      <c r="AY14" s="76">
        <f>(Deseason_VA!AY14/Deseason_VA!AX14-1)*100</f>
        <v>-37.422690988622143</v>
      </c>
      <c r="AZ14" s="76">
        <f>(Deseason_VA!AZ14/Deseason_VA!AY14-1)*100</f>
        <v>104.57699765523381</v>
      </c>
      <c r="BA14" s="76">
        <f>(Deseason_VA!BA14/Deseason_VA!AZ14-1)*100</f>
        <v>-16.42209644756305</v>
      </c>
      <c r="BB14" s="76">
        <f>(Deseason_VA!BB14/Deseason_VA!BA14-1)*100</f>
        <v>-17.635601484801487</v>
      </c>
      <c r="BC14" s="76">
        <f>(Deseason_VA!BC14/Deseason_VA!BB14-1)*100</f>
        <v>8.8470084659731931</v>
      </c>
      <c r="BD14" s="76">
        <f>(Deseason_VA!BD14/Deseason_VA!BC14-1)*100</f>
        <v>-29.504466388385197</v>
      </c>
      <c r="BE14" s="76">
        <f>(Deseason_VA!BE14/Deseason_VA!BD14-1)*100</f>
        <v>285.83162943808378</v>
      </c>
      <c r="BF14" s="76">
        <f>(Deseason_VA!BF14/Deseason_VA!BE14-1)*100</f>
        <v>-16.745921946929997</v>
      </c>
    </row>
    <row r="15" spans="1:58" s="84" customFormat="1" ht="17.100000000000001" customHeight="1" x14ac:dyDescent="0.2">
      <c r="A15" s="90" t="s">
        <v>9</v>
      </c>
      <c r="B15" s="89"/>
      <c r="C15" s="76" t="e">
        <f>(Deseason_VA!C15/Deseason_VA!B15-1)*100</f>
        <v>#DIV/0!</v>
      </c>
      <c r="D15" s="76" t="e">
        <f>(Deseason_VA!D15/Deseason_VA!C15-1)*100</f>
        <v>#DIV/0!</v>
      </c>
      <c r="E15" s="76" t="e">
        <f>(Deseason_VA!E15/Deseason_VA!D15-1)*100</f>
        <v>#DIV/0!</v>
      </c>
      <c r="F15" s="76" t="e">
        <f>(Deseason_VA!F15/Deseason_VA!E15-1)*100</f>
        <v>#DIV/0!</v>
      </c>
      <c r="G15" s="76" t="e">
        <f>(Deseason_VA!G15/Deseason_VA!F15-1)*100</f>
        <v>#DIV/0!</v>
      </c>
      <c r="H15" s="76" t="e">
        <f>(Deseason_VA!H15/Deseason_VA!G15-1)*100</f>
        <v>#DIV/0!</v>
      </c>
      <c r="I15" s="76">
        <f>(Deseason_VA!I15/Deseason_VA!H15-1)*100</f>
        <v>0.45485451209459349</v>
      </c>
      <c r="J15" s="76">
        <f>(Deseason_VA!J15/Deseason_VA!I15-1)*100</f>
        <v>6.2314827567652609</v>
      </c>
      <c r="K15" s="76">
        <f>(Deseason_VA!K15/Deseason_VA!J15-1)*100</f>
        <v>2.7004104994098332</v>
      </c>
      <c r="L15" s="76">
        <f>(Deseason_VA!L15/Deseason_VA!K15-1)*100</f>
        <v>1.1790061100045657</v>
      </c>
      <c r="M15" s="76">
        <f>(Deseason_VA!M15/Deseason_VA!L15-1)*100</f>
        <v>8.7035431258649645</v>
      </c>
      <c r="N15" s="76">
        <f>(Deseason_VA!N15/Deseason_VA!M15-1)*100</f>
        <v>-12.554005796802148</v>
      </c>
      <c r="O15" s="76">
        <f>(Deseason_VA!O15/Deseason_VA!N15-1)*100</f>
        <v>7.085550050208389</v>
      </c>
      <c r="P15" s="76">
        <f>(Deseason_VA!P15/Deseason_VA!O15-1)*100</f>
        <v>1.9995049325240766</v>
      </c>
      <c r="Q15" s="76">
        <f>(Deseason_VA!Q15/Deseason_VA!P15-1)*100</f>
        <v>0.41719330773459795</v>
      </c>
      <c r="R15" s="76">
        <f>(Deseason_VA!R15/Deseason_VA!Q15-1)*100</f>
        <v>0.96264649278878789</v>
      </c>
      <c r="S15" s="76">
        <f>(Deseason_VA!S15/Deseason_VA!R15-1)*100</f>
        <v>-2.4704510682682757</v>
      </c>
      <c r="T15" s="76">
        <f>(Deseason_VA!T15/Deseason_VA!S15-1)*100</f>
        <v>-0.67360354390607613</v>
      </c>
      <c r="U15" s="76">
        <f>(Deseason_VA!U15/Deseason_VA!T15-1)*100</f>
        <v>-0.37626109830960486</v>
      </c>
      <c r="V15" s="76">
        <f>(Deseason_VA!V15/Deseason_VA!U15-1)*100</f>
        <v>-0.87050944611082315</v>
      </c>
      <c r="W15" s="76">
        <f>(Deseason_VA!W15/Deseason_VA!V15-1)*100</f>
        <v>1.0131637037981145</v>
      </c>
      <c r="X15" s="76">
        <f>(Deseason_VA!X15/Deseason_VA!W15-1)*100</f>
        <v>-3.0489304231014036</v>
      </c>
      <c r="Y15" s="76">
        <f>(Deseason_VA!Y15/Deseason_VA!X15-1)*100</f>
        <v>1.389152112501213</v>
      </c>
      <c r="Z15" s="76">
        <f>(Deseason_VA!Z15/Deseason_VA!Y15-1)*100</f>
        <v>5.473560442080494</v>
      </c>
      <c r="AA15" s="76">
        <f>(Deseason_VA!AA15/Deseason_VA!Z15-1)*100</f>
        <v>5.1764798105226717</v>
      </c>
      <c r="AB15" s="76">
        <f>(Deseason_VA!AB15/Deseason_VA!AA15-1)*100</f>
        <v>1.212447896536295</v>
      </c>
      <c r="AC15" s="76">
        <f>(Deseason_VA!AC15/Deseason_VA!AB15-1)*100</f>
        <v>1.4273280556158507</v>
      </c>
      <c r="AD15" s="76">
        <f>(Deseason_VA!AD15/Deseason_VA!AC15-1)*100</f>
        <v>2.5002130925341426</v>
      </c>
      <c r="AE15" s="76">
        <f>(Deseason_VA!AE15/Deseason_VA!AD15-1)*100</f>
        <v>3.5558425537745908</v>
      </c>
      <c r="AF15" s="76">
        <f>(Deseason_VA!AF15/Deseason_VA!AE15-1)*100</f>
        <v>2.3261015381366823</v>
      </c>
      <c r="AG15" s="76">
        <f>(Deseason_VA!AG15/Deseason_VA!AF15-1)*100</f>
        <v>-2.5150277194194604</v>
      </c>
      <c r="AH15" s="76">
        <f>(Deseason_VA!AH15/Deseason_VA!AG15-1)*100</f>
        <v>-13.492331705221916</v>
      </c>
      <c r="AI15" s="76">
        <f>(Deseason_VA!AI15/Deseason_VA!AH15-1)*100</f>
        <v>13.217024269757104</v>
      </c>
      <c r="AJ15" s="76">
        <f>(Deseason_VA!AJ15/Deseason_VA!AI15-1)*100</f>
        <v>-1.4994955891958428</v>
      </c>
      <c r="AK15" s="76">
        <f>(Deseason_VA!AK15/Deseason_VA!AJ15-1)*100</f>
        <v>2.715635459630783</v>
      </c>
      <c r="AL15" s="76">
        <f>(Deseason_VA!AL15/Deseason_VA!AK15-1)*100</f>
        <v>4.4807319808132906</v>
      </c>
      <c r="AM15" s="76">
        <f>(Deseason_VA!AM15/Deseason_VA!AL15-1)*100</f>
        <v>-2.064653627717461</v>
      </c>
      <c r="AN15" s="76">
        <f>(Deseason_VA!AN15/Deseason_VA!AM15-1)*100</f>
        <v>0.34679830774748677</v>
      </c>
      <c r="AO15" s="76">
        <f>(Deseason_VA!AO15/Deseason_VA!AN15-1)*100</f>
        <v>1.0022460512558951</v>
      </c>
      <c r="AP15" s="76">
        <f>(Deseason_VA!AP15/Deseason_VA!AO15-1)*100</f>
        <v>2.6206627194544918</v>
      </c>
      <c r="AQ15" s="76">
        <f>(Deseason_VA!AQ15/Deseason_VA!AP15-1)*100</f>
        <v>3.4385632380326436</v>
      </c>
      <c r="AR15" s="76">
        <f>(Deseason_VA!AR15/Deseason_VA!AQ15-1)*100</f>
        <v>5.5759091800067218E-2</v>
      </c>
      <c r="AS15" s="76">
        <f>(Deseason_VA!AS15/Deseason_VA!AR15-1)*100</f>
        <v>1.9177328851233133</v>
      </c>
      <c r="AT15" s="76">
        <f>(Deseason_VA!AT15/Deseason_VA!AS15-1)*100</f>
        <v>2.2390020548884948</v>
      </c>
      <c r="AU15" s="76">
        <f>(Deseason_VA!AU15/Deseason_VA!AT15-1)*100</f>
        <v>2.9702949014133617</v>
      </c>
      <c r="AV15" s="76">
        <f>(Deseason_VA!AV15/Deseason_VA!AU15-1)*100</f>
        <v>4.2048817580883524</v>
      </c>
      <c r="AW15" s="76">
        <f>(Deseason_VA!AW15/Deseason_VA!AV15-1)*100</f>
        <v>-1.8468848482961042</v>
      </c>
      <c r="AX15" s="76">
        <f>(Deseason_VA!AX15/Deseason_VA!AW15-1)*100</f>
        <v>-5.4956947624760328</v>
      </c>
      <c r="AY15" s="76">
        <f>(Deseason_VA!AY15/Deseason_VA!AX15-1)*100</f>
        <v>-11.020389406325314</v>
      </c>
      <c r="AZ15" s="76">
        <f>(Deseason_VA!AZ15/Deseason_VA!AY15-1)*100</f>
        <v>17.826948585967539</v>
      </c>
      <c r="BA15" s="76">
        <f>(Deseason_VA!BA15/Deseason_VA!AZ15-1)*100</f>
        <v>-4.3082812982863317</v>
      </c>
      <c r="BB15" s="76">
        <f>(Deseason_VA!BB15/Deseason_VA!BA15-1)*100</f>
        <v>2.063505856078085</v>
      </c>
      <c r="BC15" s="76">
        <f>(Deseason_VA!BC15/Deseason_VA!BB15-1)*100</f>
        <v>2.2631797442657753</v>
      </c>
      <c r="BD15" s="76">
        <f>(Deseason_VA!BD15/Deseason_VA!BC15-1)*100</f>
        <v>-8.1951536602434487</v>
      </c>
      <c r="BE15" s="76">
        <f>(Deseason_VA!BE15/Deseason_VA!BD15-1)*100</f>
        <v>6.8843223419761346</v>
      </c>
      <c r="BF15" s="76">
        <f>(Deseason_VA!BF15/Deseason_VA!BE15-1)*100</f>
        <v>3.0281548701157401</v>
      </c>
    </row>
    <row r="16" spans="1:58" s="84" customFormat="1" ht="17.100000000000001" customHeight="1" x14ac:dyDescent="0.2">
      <c r="A16" s="90" t="s">
        <v>10</v>
      </c>
      <c r="B16" s="89"/>
      <c r="C16" s="76" t="e">
        <f>(Deseason_VA!C16/Deseason_VA!B16-1)*100</f>
        <v>#DIV/0!</v>
      </c>
      <c r="D16" s="76" t="e">
        <f>(Deseason_VA!D16/Deseason_VA!C16-1)*100</f>
        <v>#DIV/0!</v>
      </c>
      <c r="E16" s="76" t="e">
        <f>(Deseason_VA!E16/Deseason_VA!D16-1)*100</f>
        <v>#DIV/0!</v>
      </c>
      <c r="F16" s="76" t="e">
        <f>(Deseason_VA!F16/Deseason_VA!E16-1)*100</f>
        <v>#DIV/0!</v>
      </c>
      <c r="G16" s="76" t="e">
        <f>(Deseason_VA!G16/Deseason_VA!F16-1)*100</f>
        <v>#DIV/0!</v>
      </c>
      <c r="H16" s="76" t="e">
        <f>(Deseason_VA!H16/Deseason_VA!G16-1)*100</f>
        <v>#DIV/0!</v>
      </c>
      <c r="I16" s="76">
        <f>(Deseason_VA!I16/Deseason_VA!H16-1)*100</f>
        <v>0.99011873666532413</v>
      </c>
      <c r="J16" s="76">
        <f>(Deseason_VA!J16/Deseason_VA!I16-1)*100</f>
        <v>3.3511832429480082</v>
      </c>
      <c r="K16" s="76">
        <f>(Deseason_VA!K16/Deseason_VA!J16-1)*100</f>
        <v>3.7733499359579259</v>
      </c>
      <c r="L16" s="76">
        <f>(Deseason_VA!L16/Deseason_VA!K16-1)*100</f>
        <v>2.0973808470568844</v>
      </c>
      <c r="M16" s="76">
        <f>(Deseason_VA!M16/Deseason_VA!L16-1)*100</f>
        <v>3.0502210742326286</v>
      </c>
      <c r="N16" s="76">
        <f>(Deseason_VA!N16/Deseason_VA!M16-1)*100</f>
        <v>0.95098915184248511</v>
      </c>
      <c r="O16" s="76">
        <f>(Deseason_VA!O16/Deseason_VA!N16-1)*100</f>
        <v>-0.45856779769979372</v>
      </c>
      <c r="P16" s="76">
        <f>(Deseason_VA!P16/Deseason_VA!O16-1)*100</f>
        <v>-2.112962619513048</v>
      </c>
      <c r="Q16" s="76">
        <f>(Deseason_VA!Q16/Deseason_VA!P16-1)*100</f>
        <v>-1.4122928766113874</v>
      </c>
      <c r="R16" s="76">
        <f>(Deseason_VA!R16/Deseason_VA!Q16-1)*100</f>
        <v>19.850141555928502</v>
      </c>
      <c r="S16" s="76">
        <f>(Deseason_VA!S16/Deseason_VA!R16-1)*100</f>
        <v>-2.982256058330357E-2</v>
      </c>
      <c r="T16" s="76">
        <f>(Deseason_VA!T16/Deseason_VA!S16-1)*100</f>
        <v>1.3698445631977307</v>
      </c>
      <c r="U16" s="76">
        <f>(Deseason_VA!U16/Deseason_VA!T16-1)*100</f>
        <v>2.1841980640124659</v>
      </c>
      <c r="V16" s="76">
        <f>(Deseason_VA!V16/Deseason_VA!U16-1)*100</f>
        <v>-4.5538333485026445</v>
      </c>
      <c r="W16" s="76">
        <f>(Deseason_VA!W16/Deseason_VA!V16-1)*100</f>
        <v>2.1861028658296533</v>
      </c>
      <c r="X16" s="76">
        <f>(Deseason_VA!X16/Deseason_VA!W16-1)*100</f>
        <v>-2.5647197911704556E-2</v>
      </c>
      <c r="Y16" s="76">
        <f>(Deseason_VA!Y16/Deseason_VA!X16-1)*100</f>
        <v>1.0738890320304062</v>
      </c>
      <c r="Z16" s="76">
        <f>(Deseason_VA!Z16/Deseason_VA!Y16-1)*100</f>
        <v>0.36827562919918844</v>
      </c>
      <c r="AA16" s="76">
        <f>(Deseason_VA!AA16/Deseason_VA!Z16-1)*100</f>
        <v>4.2544023860339841</v>
      </c>
      <c r="AB16" s="76">
        <f>(Deseason_VA!AB16/Deseason_VA!AA16-1)*100</f>
        <v>1.7753971267596924</v>
      </c>
      <c r="AC16" s="76">
        <f>(Deseason_VA!AC16/Deseason_VA!AB16-1)*100</f>
        <v>-0.34274084802786708</v>
      </c>
      <c r="AD16" s="76">
        <f>(Deseason_VA!AD16/Deseason_VA!AC16-1)*100</f>
        <v>1.1546789714432126</v>
      </c>
      <c r="AE16" s="76">
        <f>(Deseason_VA!AE16/Deseason_VA!AD16-1)*100</f>
        <v>-0.42669627719045256</v>
      </c>
      <c r="AF16" s="76">
        <f>(Deseason_VA!AF16/Deseason_VA!AE16-1)*100</f>
        <v>1.9622319309934966</v>
      </c>
      <c r="AG16" s="76">
        <f>(Deseason_VA!AG16/Deseason_VA!AF16-1)*100</f>
        <v>0.9368152959883469</v>
      </c>
      <c r="AH16" s="76">
        <f>(Deseason_VA!AH16/Deseason_VA!AG16-1)*100</f>
        <v>0.7431526852357484</v>
      </c>
      <c r="AI16" s="76">
        <f>(Deseason_VA!AI16/Deseason_VA!AH16-1)*100</f>
        <v>2.9030224863288101</v>
      </c>
      <c r="AJ16" s="76">
        <f>(Deseason_VA!AJ16/Deseason_VA!AI16-1)*100</f>
        <v>1.4934094732866887</v>
      </c>
      <c r="AK16" s="76">
        <f>(Deseason_VA!AK16/Deseason_VA!AJ16-1)*100</f>
        <v>3.8686565898901293</v>
      </c>
      <c r="AL16" s="76">
        <f>(Deseason_VA!AL16/Deseason_VA!AK16-1)*100</f>
        <v>5.3882656252190131</v>
      </c>
      <c r="AM16" s="76">
        <f>(Deseason_VA!AM16/Deseason_VA!AL16-1)*100</f>
        <v>-1.6603814600891886</v>
      </c>
      <c r="AN16" s="76">
        <f>(Deseason_VA!AN16/Deseason_VA!AM16-1)*100</f>
        <v>2.9845990097092656</v>
      </c>
      <c r="AO16" s="76">
        <f>(Deseason_VA!AO16/Deseason_VA!AN16-1)*100</f>
        <v>0.84364284687250546</v>
      </c>
      <c r="AP16" s="76">
        <f>(Deseason_VA!AP16/Deseason_VA!AO16-1)*100</f>
        <v>-0.44463084411666687</v>
      </c>
      <c r="AQ16" s="76">
        <f>(Deseason_VA!AQ16/Deseason_VA!AP16-1)*100</f>
        <v>-1.5248198986633432</v>
      </c>
      <c r="AR16" s="76">
        <f>(Deseason_VA!AR16/Deseason_VA!AQ16-1)*100</f>
        <v>1.168013795532552</v>
      </c>
      <c r="AS16" s="76">
        <f>(Deseason_VA!AS16/Deseason_VA!AR16-1)*100</f>
        <v>0.3752006319415413</v>
      </c>
      <c r="AT16" s="76">
        <f>(Deseason_VA!AT16/Deseason_VA!AS16-1)*100</f>
        <v>2.0091050225541807</v>
      </c>
      <c r="AU16" s="76">
        <f>(Deseason_VA!AU16/Deseason_VA!AT16-1)*100</f>
        <v>4.7102901489550764</v>
      </c>
      <c r="AV16" s="76">
        <f>(Deseason_VA!AV16/Deseason_VA!AU16-1)*100</f>
        <v>5.3161700952002677</v>
      </c>
      <c r="AW16" s="76">
        <f>(Deseason_VA!AW16/Deseason_VA!AV16-1)*100</f>
        <v>3.0321323628031305</v>
      </c>
      <c r="AX16" s="76">
        <f>(Deseason_VA!AX16/Deseason_VA!AW16-1)*100</f>
        <v>2.8625069228633393</v>
      </c>
      <c r="AY16" s="76">
        <f>(Deseason_VA!AY16/Deseason_VA!AX16-1)*100</f>
        <v>-11.745125908876252</v>
      </c>
      <c r="AZ16" s="76">
        <f>(Deseason_VA!AZ16/Deseason_VA!AY16-1)*100</f>
        <v>14.511883854803198</v>
      </c>
      <c r="BA16" s="76">
        <f>(Deseason_VA!BA16/Deseason_VA!AZ16-1)*100</f>
        <v>3.2841509919402379</v>
      </c>
      <c r="BB16" s="76">
        <f>(Deseason_VA!BB16/Deseason_VA!BA16-1)*100</f>
        <v>3.0089984009020299</v>
      </c>
      <c r="BC16" s="76">
        <f>(Deseason_VA!BC16/Deseason_VA!BB16-1)*100</f>
        <v>3.4132680180555708</v>
      </c>
      <c r="BD16" s="76">
        <f>(Deseason_VA!BD16/Deseason_VA!BC16-1)*100</f>
        <v>2.4801157544691366</v>
      </c>
      <c r="BE16" s="76">
        <f>(Deseason_VA!BE16/Deseason_VA!BD16-1)*100</f>
        <v>3.5180998465765168</v>
      </c>
      <c r="BF16" s="76">
        <f>(Deseason_VA!BF16/Deseason_VA!BE16-1)*100</f>
        <v>1.7079590772823172</v>
      </c>
    </row>
    <row r="17" spans="1:58" s="84" customFormat="1" ht="17.100000000000001" customHeight="1" x14ac:dyDescent="0.2">
      <c r="A17" s="90" t="s">
        <v>11</v>
      </c>
      <c r="B17" s="89"/>
      <c r="C17" s="76" t="e">
        <f>(Deseason_VA!C17/Deseason_VA!B17-1)*100</f>
        <v>#DIV/0!</v>
      </c>
      <c r="D17" s="76" t="e">
        <f>(Deseason_VA!D17/Deseason_VA!C17-1)*100</f>
        <v>#DIV/0!</v>
      </c>
      <c r="E17" s="76" t="e">
        <f>(Deseason_VA!E17/Deseason_VA!D17-1)*100</f>
        <v>#DIV/0!</v>
      </c>
      <c r="F17" s="76" t="e">
        <f>(Deseason_VA!F17/Deseason_VA!E17-1)*100</f>
        <v>#DIV/0!</v>
      </c>
      <c r="G17" s="76" t="e">
        <f>(Deseason_VA!G17/Deseason_VA!F17-1)*100</f>
        <v>#DIV/0!</v>
      </c>
      <c r="H17" s="76" t="e">
        <f>(Deseason_VA!H17/Deseason_VA!G17-1)*100</f>
        <v>#DIV/0!</v>
      </c>
      <c r="I17" s="76">
        <f>(Deseason_VA!I17/Deseason_VA!H17-1)*100</f>
        <v>1.5945482349715157</v>
      </c>
      <c r="J17" s="76">
        <f>(Deseason_VA!J17/Deseason_VA!I17-1)*100</f>
        <v>1.5501815415156051</v>
      </c>
      <c r="K17" s="76">
        <f>(Deseason_VA!K17/Deseason_VA!J17-1)*100</f>
        <v>1.7881015935169664</v>
      </c>
      <c r="L17" s="76">
        <f>(Deseason_VA!L17/Deseason_VA!K17-1)*100</f>
        <v>0.97564170650712434</v>
      </c>
      <c r="M17" s="76">
        <f>(Deseason_VA!M17/Deseason_VA!L17-1)*100</f>
        <v>1.7238515773045471</v>
      </c>
      <c r="N17" s="76">
        <f>(Deseason_VA!N17/Deseason_VA!M17-1)*100</f>
        <v>1.4812033228947419</v>
      </c>
      <c r="O17" s="76">
        <f>(Deseason_VA!O17/Deseason_VA!N17-1)*100</f>
        <v>1.7967851957633174</v>
      </c>
      <c r="P17" s="76">
        <f>(Deseason_VA!P17/Deseason_VA!O17-1)*100</f>
        <v>1.343303940565499</v>
      </c>
      <c r="Q17" s="76">
        <f>(Deseason_VA!Q17/Deseason_VA!P17-1)*100</f>
        <v>1.3905759154810182</v>
      </c>
      <c r="R17" s="76">
        <f>(Deseason_VA!R17/Deseason_VA!Q17-1)*100</f>
        <v>1.3923543809525762</v>
      </c>
      <c r="S17" s="76">
        <f>(Deseason_VA!S17/Deseason_VA!R17-1)*100</f>
        <v>1.6198995580910314</v>
      </c>
      <c r="T17" s="76">
        <f>(Deseason_VA!T17/Deseason_VA!S17-1)*100</f>
        <v>2.5123128498089065</v>
      </c>
      <c r="U17" s="76">
        <f>(Deseason_VA!U17/Deseason_VA!T17-1)*100</f>
        <v>0.38023061663912117</v>
      </c>
      <c r="V17" s="76">
        <f>(Deseason_VA!V17/Deseason_VA!U17-1)*100</f>
        <v>1.5654951744721091</v>
      </c>
      <c r="W17" s="76">
        <f>(Deseason_VA!W17/Deseason_VA!V17-1)*100</f>
        <v>1.2596152140464945</v>
      </c>
      <c r="X17" s="76">
        <f>(Deseason_VA!X17/Deseason_VA!W17-1)*100</f>
        <v>2.1234240061905441</v>
      </c>
      <c r="Y17" s="76">
        <f>(Deseason_VA!Y17/Deseason_VA!X17-1)*100</f>
        <v>1.5436745126196971</v>
      </c>
      <c r="Z17" s="76">
        <f>(Deseason_VA!Z17/Deseason_VA!Y17-1)*100</f>
        <v>1.4369366494648261</v>
      </c>
      <c r="AA17" s="76">
        <f>(Deseason_VA!AA17/Deseason_VA!Z17-1)*100</f>
        <v>1.4836624189442427</v>
      </c>
      <c r="AB17" s="76">
        <f>(Deseason_VA!AB17/Deseason_VA!AA17-1)*100</f>
        <v>1.2986782189076562</v>
      </c>
      <c r="AC17" s="76">
        <f>(Deseason_VA!AC17/Deseason_VA!AB17-1)*100</f>
        <v>1.5678568422679451</v>
      </c>
      <c r="AD17" s="76">
        <f>(Deseason_VA!AD17/Deseason_VA!AC17-1)*100</f>
        <v>1.8469025792265059</v>
      </c>
      <c r="AE17" s="76">
        <f>(Deseason_VA!AE17/Deseason_VA!AD17-1)*100</f>
        <v>1.3881384158511256</v>
      </c>
      <c r="AF17" s="76">
        <f>(Deseason_VA!AF17/Deseason_VA!AE17-1)*100</f>
        <v>1.7491904705943861</v>
      </c>
      <c r="AG17" s="76">
        <f>(Deseason_VA!AG17/Deseason_VA!AF17-1)*100</f>
        <v>1.2658514451860725</v>
      </c>
      <c r="AH17" s="76">
        <f>(Deseason_VA!AH17/Deseason_VA!AG17-1)*100</f>
        <v>1.6600668981307409</v>
      </c>
      <c r="AI17" s="76">
        <f>(Deseason_VA!AI17/Deseason_VA!AH17-1)*100</f>
        <v>1.076339820772243</v>
      </c>
      <c r="AJ17" s="76">
        <f>(Deseason_VA!AJ17/Deseason_VA!AI17-1)*100</f>
        <v>1.5305196150569245</v>
      </c>
      <c r="AK17" s="76">
        <f>(Deseason_VA!AK17/Deseason_VA!AJ17-1)*100</f>
        <v>1.5424555887891156</v>
      </c>
      <c r="AL17" s="76">
        <f>(Deseason_VA!AL17/Deseason_VA!AK17-1)*100</f>
        <v>1.0124013053504965</v>
      </c>
      <c r="AM17" s="76">
        <f>(Deseason_VA!AM17/Deseason_VA!AL17-1)*100</f>
        <v>1.2950378421860753</v>
      </c>
      <c r="AN17" s="76">
        <f>(Deseason_VA!AN17/Deseason_VA!AM17-1)*100</f>
        <v>0.62493409156509916</v>
      </c>
      <c r="AO17" s="76">
        <f>(Deseason_VA!AO17/Deseason_VA!AN17-1)*100</f>
        <v>0.97673223677583465</v>
      </c>
      <c r="AP17" s="76">
        <f>(Deseason_VA!AP17/Deseason_VA!AO17-1)*100</f>
        <v>0.90930513119955592</v>
      </c>
      <c r="AQ17" s="76">
        <f>(Deseason_VA!AQ17/Deseason_VA!AP17-1)*100</f>
        <v>1.1672597448449729</v>
      </c>
      <c r="AR17" s="76">
        <f>(Deseason_VA!AR17/Deseason_VA!AQ17-1)*100</f>
        <v>1.3234724455084335</v>
      </c>
      <c r="AS17" s="76">
        <f>(Deseason_VA!AS17/Deseason_VA!AR17-1)*100</f>
        <v>1.2544385318147944</v>
      </c>
      <c r="AT17" s="76">
        <f>(Deseason_VA!AT17/Deseason_VA!AS17-1)*100</f>
        <v>1.0319393069985416</v>
      </c>
      <c r="AU17" s="76">
        <f>(Deseason_VA!AU17/Deseason_VA!AT17-1)*100</f>
        <v>1.1766718523013031</v>
      </c>
      <c r="AV17" s="76">
        <f>(Deseason_VA!AV17/Deseason_VA!AU17-1)*100</f>
        <v>0.74656486126372101</v>
      </c>
      <c r="AW17" s="76">
        <f>(Deseason_VA!AW17/Deseason_VA!AV17-1)*100</f>
        <v>0.87211799204591767</v>
      </c>
      <c r="AX17" s="76">
        <f>(Deseason_VA!AX17/Deseason_VA!AW17-1)*100</f>
        <v>1.3744421545383911</v>
      </c>
      <c r="AY17" s="76">
        <f>(Deseason_VA!AY17/Deseason_VA!AX17-1)*100</f>
        <v>0.95118947321135572</v>
      </c>
      <c r="AZ17" s="76">
        <f>(Deseason_VA!AZ17/Deseason_VA!AY17-1)*100</f>
        <v>1.2932574301469657</v>
      </c>
      <c r="BA17" s="76">
        <f>(Deseason_VA!BA17/Deseason_VA!AZ17-1)*100</f>
        <v>1.1645884884434299</v>
      </c>
      <c r="BB17" s="76">
        <f>(Deseason_VA!BB17/Deseason_VA!BA17-1)*100</f>
        <v>1.0966820246423703</v>
      </c>
      <c r="BC17" s="76">
        <f>(Deseason_VA!BC17/Deseason_VA!BB17-1)*100</f>
        <v>1.3879769222171712</v>
      </c>
      <c r="BD17" s="76">
        <f>(Deseason_VA!BD17/Deseason_VA!BC17-1)*100</f>
        <v>1.8296381890229529</v>
      </c>
      <c r="BE17" s="76">
        <f>(Deseason_VA!BE17/Deseason_VA!BD17-1)*100</f>
        <v>1.5408110813648568</v>
      </c>
      <c r="BF17" s="76">
        <f>(Deseason_VA!BF17/Deseason_VA!BE17-1)*100</f>
        <v>1.3813686605974373</v>
      </c>
    </row>
    <row r="18" spans="1:58" s="84" customFormat="1" ht="17.100000000000001" customHeight="1" x14ac:dyDescent="0.2">
      <c r="A18" s="77" t="s">
        <v>12</v>
      </c>
      <c r="B18" s="89"/>
      <c r="C18" s="76" t="e">
        <f>(Deseason_VA!C18/Deseason_VA!B18-1)*100</f>
        <v>#DIV/0!</v>
      </c>
      <c r="D18" s="76" t="e">
        <f>(Deseason_VA!D18/Deseason_VA!C18-1)*100</f>
        <v>#DIV/0!</v>
      </c>
      <c r="E18" s="76" t="e">
        <f>(Deseason_VA!E18/Deseason_VA!D18-1)*100</f>
        <v>#DIV/0!</v>
      </c>
      <c r="F18" s="76" t="e">
        <f>(Deseason_VA!F18/Deseason_VA!E18-1)*100</f>
        <v>#DIV/0!</v>
      </c>
      <c r="G18" s="76" t="e">
        <f>(Deseason_VA!G18/Deseason_VA!F18-1)*100</f>
        <v>#DIV/0!</v>
      </c>
      <c r="H18" s="76" t="e">
        <f>(Deseason_VA!H18/Deseason_VA!G18-1)*100</f>
        <v>#DIV/0!</v>
      </c>
      <c r="I18" s="76">
        <f>(Deseason_VA!I18/Deseason_VA!H18-1)*100</f>
        <v>-7.2815143339391097</v>
      </c>
      <c r="J18" s="76">
        <f>(Deseason_VA!J18/Deseason_VA!I18-1)*100</f>
        <v>-8.5682624745825997</v>
      </c>
      <c r="K18" s="76">
        <f>(Deseason_VA!K18/Deseason_VA!J18-1)*100</f>
        <v>-3.4369387111183536</v>
      </c>
      <c r="L18" s="76">
        <f>(Deseason_VA!L18/Deseason_VA!K18-1)*100</f>
        <v>10.069523611658159</v>
      </c>
      <c r="M18" s="76">
        <f>(Deseason_VA!M18/Deseason_VA!L18-1)*100</f>
        <v>8.6504615690820241</v>
      </c>
      <c r="N18" s="76">
        <f>(Deseason_VA!N18/Deseason_VA!M18-1)*100</f>
        <v>16.391384510305262</v>
      </c>
      <c r="O18" s="76">
        <f>(Deseason_VA!O18/Deseason_VA!N18-1)*100</f>
        <v>-2.9071700723382721</v>
      </c>
      <c r="P18" s="76">
        <f>(Deseason_VA!P18/Deseason_VA!O18-1)*100</f>
        <v>-2.794260713439578</v>
      </c>
      <c r="Q18" s="76">
        <f>(Deseason_VA!Q18/Deseason_VA!P18-1)*100</f>
        <v>-3.7305315344497658</v>
      </c>
      <c r="R18" s="76">
        <f>(Deseason_VA!R18/Deseason_VA!Q18-1)*100</f>
        <v>3.172999738782023</v>
      </c>
      <c r="S18" s="76">
        <f>(Deseason_VA!S18/Deseason_VA!R18-1)*100</f>
        <v>3.6770263511424428</v>
      </c>
      <c r="T18" s="76">
        <f>(Deseason_VA!T18/Deseason_VA!S18-1)*100</f>
        <v>4.9310308980538453</v>
      </c>
      <c r="U18" s="76">
        <f>(Deseason_VA!U18/Deseason_VA!T18-1)*100</f>
        <v>3.9079147033748818</v>
      </c>
      <c r="V18" s="76">
        <f>(Deseason_VA!V18/Deseason_VA!U18-1)*100</f>
        <v>1.6326711794127036</v>
      </c>
      <c r="W18" s="76">
        <f>(Deseason_VA!W18/Deseason_VA!V18-1)*100</f>
        <v>-29.120617544809825</v>
      </c>
      <c r="X18" s="76">
        <f>(Deseason_VA!X18/Deseason_VA!W18-1)*100</f>
        <v>45.184173571905028</v>
      </c>
      <c r="Y18" s="76">
        <f>(Deseason_VA!Y18/Deseason_VA!X18-1)*100</f>
        <v>-2.0199831214974484</v>
      </c>
      <c r="Z18" s="76">
        <f>(Deseason_VA!Z18/Deseason_VA!Y18-1)*100</f>
        <v>0.71205544817076749</v>
      </c>
      <c r="AA18" s="76">
        <f>(Deseason_VA!AA18/Deseason_VA!Z18-1)*100</f>
        <v>2.8384521324871681</v>
      </c>
      <c r="AB18" s="76">
        <f>(Deseason_VA!AB18/Deseason_VA!AA18-1)*100</f>
        <v>-2.8487821905255228</v>
      </c>
      <c r="AC18" s="76">
        <f>(Deseason_VA!AC18/Deseason_VA!AB18-1)*100</f>
        <v>1.1519286510206506</v>
      </c>
      <c r="AD18" s="76">
        <f>(Deseason_VA!AD18/Deseason_VA!AC18-1)*100</f>
        <v>0.91275425414707456</v>
      </c>
      <c r="AE18" s="76">
        <f>(Deseason_VA!AE18/Deseason_VA!AD18-1)*100</f>
        <v>6.2589770688815216</v>
      </c>
      <c r="AF18" s="76">
        <f>(Deseason_VA!AF18/Deseason_VA!AE18-1)*100</f>
        <v>-0.19039558565935311</v>
      </c>
      <c r="AG18" s="76">
        <f>(Deseason_VA!AG18/Deseason_VA!AF18-1)*100</f>
        <v>2.8551173845688727</v>
      </c>
      <c r="AH18" s="76">
        <f>(Deseason_VA!AH18/Deseason_VA!AG18-1)*100</f>
        <v>4.7167559710045381</v>
      </c>
      <c r="AI18" s="76">
        <f>(Deseason_VA!AI18/Deseason_VA!AH18-1)*100</f>
        <v>-9.5277802668278451</v>
      </c>
      <c r="AJ18" s="76">
        <f>(Deseason_VA!AJ18/Deseason_VA!AI18-1)*100</f>
        <v>14.470743836557688</v>
      </c>
      <c r="AK18" s="76">
        <f>(Deseason_VA!AK18/Deseason_VA!AJ18-1)*100</f>
        <v>5.0868014569649622</v>
      </c>
      <c r="AL18" s="76">
        <f>(Deseason_VA!AL18/Deseason_VA!AK18-1)*100</f>
        <v>-2.5292942821776188</v>
      </c>
      <c r="AM18" s="76">
        <f>(Deseason_VA!AM18/Deseason_VA!AL18-1)*100</f>
        <v>-1.208694612591632</v>
      </c>
      <c r="AN18" s="76">
        <f>(Deseason_VA!AN18/Deseason_VA!AM18-1)*100</f>
        <v>3.3442575864919277</v>
      </c>
      <c r="AO18" s="76">
        <f>(Deseason_VA!AO18/Deseason_VA!AN18-1)*100</f>
        <v>0.70397303921050369</v>
      </c>
      <c r="AP18" s="76">
        <f>(Deseason_VA!AP18/Deseason_VA!AO18-1)*100</f>
        <v>7.0960791824591585</v>
      </c>
      <c r="AQ18" s="76">
        <f>(Deseason_VA!AQ18/Deseason_VA!AP18-1)*100</f>
        <v>3.9083564625951528</v>
      </c>
      <c r="AR18" s="76">
        <f>(Deseason_VA!AR18/Deseason_VA!AQ18-1)*100</f>
        <v>1.5140274154836098</v>
      </c>
      <c r="AS18" s="76">
        <f>(Deseason_VA!AS18/Deseason_VA!AR18-1)*100</f>
        <v>4.2617482148671115</v>
      </c>
      <c r="AT18" s="76">
        <f>(Deseason_VA!AT18/Deseason_VA!AS18-1)*100</f>
        <v>2.8159350638342406</v>
      </c>
      <c r="AU18" s="76">
        <f>(Deseason_VA!AU18/Deseason_VA!AT18-1)*100</f>
        <v>3.2831230072450257</v>
      </c>
      <c r="AV18" s="76">
        <f>(Deseason_VA!AV18/Deseason_VA!AU18-1)*100</f>
        <v>-3.8866099118062047</v>
      </c>
      <c r="AW18" s="76">
        <f>(Deseason_VA!AW18/Deseason_VA!AV18-1)*100</f>
        <v>4.0485488018834781</v>
      </c>
      <c r="AX18" s="76">
        <f>(Deseason_VA!AX18/Deseason_VA!AW18-1)*100</f>
        <v>2.2487555073872567</v>
      </c>
      <c r="AY18" s="76">
        <f>(Deseason_VA!AY18/Deseason_VA!AX18-1)*100</f>
        <v>-4.7999832778826024</v>
      </c>
      <c r="AZ18" s="76">
        <f>(Deseason_VA!AZ18/Deseason_VA!AY18-1)*100</f>
        <v>-14.892742054381392</v>
      </c>
      <c r="BA18" s="76">
        <f>(Deseason_VA!BA18/Deseason_VA!AZ18-1)*100</f>
        <v>25.604441077404271</v>
      </c>
      <c r="BB18" s="76">
        <f>(Deseason_VA!BB18/Deseason_VA!BA18-1)*100</f>
        <v>4.9486808041553809</v>
      </c>
      <c r="BC18" s="76">
        <f>(Deseason_VA!BC18/Deseason_VA!BB18-1)*100</f>
        <v>4.2273466464158194</v>
      </c>
      <c r="BD18" s="76">
        <f>(Deseason_VA!BD18/Deseason_VA!BC18-1)*100</f>
        <v>2.0363352965386605</v>
      </c>
      <c r="BE18" s="76">
        <f>(Deseason_VA!BE18/Deseason_VA!BD18-1)*100</f>
        <v>-4.7369129588678227</v>
      </c>
      <c r="BF18" s="76">
        <f>(Deseason_VA!BF18/Deseason_VA!BE18-1)*100</f>
        <v>-3.71257419206662</v>
      </c>
    </row>
    <row r="19" spans="1:58" s="194" customFormat="1" ht="17.100000000000001" customHeight="1" x14ac:dyDescent="0.2">
      <c r="A19" s="191" t="s">
        <v>94</v>
      </c>
      <c r="B19" s="192"/>
      <c r="C19" s="193" t="e">
        <f>(Deseason_VA!C19/Deseason_VA!B19-1)*100</f>
        <v>#DIV/0!</v>
      </c>
      <c r="D19" s="193" t="e">
        <f>(Deseason_VA!D19/Deseason_VA!C19-1)*100</f>
        <v>#DIV/0!</v>
      </c>
      <c r="E19" s="193" t="e">
        <f>(Deseason_VA!E19/Deseason_VA!D19-1)*100</f>
        <v>#DIV/0!</v>
      </c>
      <c r="F19" s="193" t="e">
        <f>(Deseason_VA!F19/Deseason_VA!E19-1)*100</f>
        <v>#DIV/0!</v>
      </c>
      <c r="G19" s="193" t="e">
        <f>(Deseason_VA!G19/Deseason_VA!F19-1)*100</f>
        <v>#DIV/0!</v>
      </c>
      <c r="H19" s="193" t="e">
        <f>(Deseason_VA!H19/Deseason_VA!G19-1)*100</f>
        <v>#DIV/0!</v>
      </c>
      <c r="I19" s="193">
        <f>(Deseason_VA!I19/Deseason_VA!H19-1)*100</f>
        <v>6.1822967771065773</v>
      </c>
      <c r="J19" s="193">
        <f>(Deseason_VA!J19/Deseason_VA!I19-1)*100</f>
        <v>9.5584784612164686</v>
      </c>
      <c r="K19" s="193">
        <f>(Deseason_VA!K19/Deseason_VA!J19-1)*100</f>
        <v>0.5050954844739497</v>
      </c>
      <c r="L19" s="193">
        <f>(Deseason_VA!L19/Deseason_VA!K19-1)*100</f>
        <v>3.0058983747233592</v>
      </c>
      <c r="M19" s="193">
        <f>(Deseason_VA!M19/Deseason_VA!L19-1)*100</f>
        <v>1.1487313517415609</v>
      </c>
      <c r="N19" s="193">
        <f>(Deseason_VA!N19/Deseason_VA!M19-1)*100</f>
        <v>4.0330118315593966</v>
      </c>
      <c r="O19" s="193">
        <f>(Deseason_VA!O19/Deseason_VA!N19-1)*100</f>
        <v>-7.9686624429725628</v>
      </c>
      <c r="P19" s="193">
        <f>(Deseason_VA!P19/Deseason_VA!O19-1)*100</f>
        <v>4.2624169778090026</v>
      </c>
      <c r="Q19" s="193">
        <f>(Deseason_VA!Q19/Deseason_VA!P19-1)*100</f>
        <v>0.19762494843140743</v>
      </c>
      <c r="R19" s="193">
        <f>(Deseason_VA!R19/Deseason_VA!Q19-1)*100</f>
        <v>3.5762785996696467</v>
      </c>
      <c r="S19" s="193">
        <f>(Deseason_VA!S19/Deseason_VA!R19-1)*100</f>
        <v>1.7837420076249222</v>
      </c>
      <c r="T19" s="193">
        <f>(Deseason_VA!T19/Deseason_VA!S19-1)*100</f>
        <v>2.6050322831252082</v>
      </c>
      <c r="U19" s="193">
        <f>(Deseason_VA!U19/Deseason_VA!T19-1)*100</f>
        <v>-1.9012538793234834</v>
      </c>
      <c r="V19" s="193">
        <f>(Deseason_VA!V19/Deseason_VA!U19-1)*100</f>
        <v>-2.1155529820371388</v>
      </c>
      <c r="W19" s="193">
        <f>(Deseason_VA!W19/Deseason_VA!V19-1)*100</f>
        <v>2.3350471462323386</v>
      </c>
      <c r="X19" s="193">
        <f>(Deseason_VA!X19/Deseason_VA!W19-1)*100</f>
        <v>-2.8226985063752874</v>
      </c>
      <c r="Y19" s="193">
        <f>(Deseason_VA!Y19/Deseason_VA!X19-1)*100</f>
        <v>3.3838232813141689</v>
      </c>
      <c r="Z19" s="193">
        <f>(Deseason_VA!Z19/Deseason_VA!Y19-1)*100</f>
        <v>6.5794189073808962</v>
      </c>
      <c r="AA19" s="193">
        <f>(Deseason_VA!AA19/Deseason_VA!Z19-1)*100</f>
        <v>6.1229805499134038</v>
      </c>
      <c r="AB19" s="193">
        <f>(Deseason_VA!AB19/Deseason_VA!AA19-1)*100</f>
        <v>-7.8646148470620787</v>
      </c>
      <c r="AC19" s="193">
        <f>(Deseason_VA!AC19/Deseason_VA!AB19-1)*100</f>
        <v>6.1584548185112498</v>
      </c>
      <c r="AD19" s="193">
        <f>(Deseason_VA!AD19/Deseason_VA!AC19-1)*100</f>
        <v>1.314938844655833</v>
      </c>
      <c r="AE19" s="193">
        <f>(Deseason_VA!AE19/Deseason_VA!AD19-1)*100</f>
        <v>1.4337558001875639</v>
      </c>
      <c r="AF19" s="193">
        <f>(Deseason_VA!AF19/Deseason_VA!AE19-1)*100</f>
        <v>2.99232968735621</v>
      </c>
      <c r="AG19" s="193">
        <f>(Deseason_VA!AG19/Deseason_VA!AF19-1)*100</f>
        <v>1.4286103366563774</v>
      </c>
      <c r="AH19" s="193">
        <f>(Deseason_VA!AH19/Deseason_VA!AG19-1)*100</f>
        <v>-5.1644479134300365</v>
      </c>
      <c r="AI19" s="193">
        <f>(Deseason_VA!AI19/Deseason_VA!AH19-1)*100</f>
        <v>1.2673767226763832</v>
      </c>
      <c r="AJ19" s="193">
        <f>(Deseason_VA!AJ19/Deseason_VA!AI19-1)*100</f>
        <v>-6.8976387065489142E-2</v>
      </c>
      <c r="AK19" s="193">
        <f>(Deseason_VA!AK19/Deseason_VA!AJ19-1)*100</f>
        <v>-0.15628568940019294</v>
      </c>
      <c r="AL19" s="193">
        <f>(Deseason_VA!AL19/Deseason_VA!AK19-1)*100</f>
        <v>1.7016077493863246</v>
      </c>
      <c r="AM19" s="193">
        <f>(Deseason_VA!AM19/Deseason_VA!AL19-1)*100</f>
        <v>3.3977528993170747</v>
      </c>
      <c r="AN19" s="193">
        <f>(Deseason_VA!AN19/Deseason_VA!AM19-1)*100</f>
        <v>2.5244928039893866</v>
      </c>
      <c r="AO19" s="193">
        <f>(Deseason_VA!AO19/Deseason_VA!AN19-1)*100</f>
        <v>2.4419979765438526</v>
      </c>
      <c r="AP19" s="193">
        <f>(Deseason_VA!AP19/Deseason_VA!AO19-1)*100</f>
        <v>0.44389402948710188</v>
      </c>
      <c r="AQ19" s="193">
        <f>(Deseason_VA!AQ19/Deseason_VA!AP19-1)*100</f>
        <v>1.2723541037896746</v>
      </c>
      <c r="AR19" s="193">
        <f>(Deseason_VA!AR19/Deseason_VA!AQ19-1)*100</f>
        <v>2.64751595320869</v>
      </c>
      <c r="AS19" s="193">
        <f>(Deseason_VA!AS19/Deseason_VA!AR19-1)*100</f>
        <v>-0.37772895002833318</v>
      </c>
      <c r="AT19" s="193">
        <f>(Deseason_VA!AT19/Deseason_VA!AS19-1)*100</f>
        <v>2.4413017550601879</v>
      </c>
      <c r="AU19" s="193">
        <f>(Deseason_VA!AU19/Deseason_VA!AT19-1)*100</f>
        <v>1.2872913194378777</v>
      </c>
      <c r="AV19" s="193">
        <f>(Deseason_VA!AV19/Deseason_VA!AU19-1)*100</f>
        <v>3.5788549417103743</v>
      </c>
      <c r="AW19" s="193">
        <f>(Deseason_VA!AW19/Deseason_VA!AV19-1)*100</f>
        <v>-2.9374065174403441E-2</v>
      </c>
      <c r="AX19" s="193">
        <f>(Deseason_VA!AX19/Deseason_VA!AW19-1)*100</f>
        <v>-3.4082922393193216</v>
      </c>
      <c r="AY19" s="193">
        <f>(Deseason_VA!AY19/Deseason_VA!AX19-1)*100</f>
        <v>-5.7361670713258706</v>
      </c>
      <c r="AZ19" s="193">
        <f>(Deseason_VA!AZ19/Deseason_VA!AY19-1)*100</f>
        <v>5.5308408478562887</v>
      </c>
      <c r="BA19" s="193">
        <f>(Deseason_VA!BA19/Deseason_VA!AZ19-1)*100</f>
        <v>1.3713382037511046</v>
      </c>
      <c r="BB19" s="193">
        <f>(Deseason_VA!BB19/Deseason_VA!BA19-1)*100</f>
        <v>4.2815997020525742</v>
      </c>
      <c r="BC19" s="193">
        <f>(Deseason_VA!BC19/Deseason_VA!BB19-1)*100</f>
        <v>1.7299680647660631</v>
      </c>
      <c r="BD19" s="193">
        <f>(Deseason_VA!BD19/Deseason_VA!BC19-1)*100</f>
        <v>-0.33519960521982695</v>
      </c>
      <c r="BE19" s="193">
        <f>(Deseason_VA!BE19/Deseason_VA!BD19-1)*100</f>
        <v>4.7745602636299012</v>
      </c>
      <c r="BF19" s="193">
        <f>(Deseason_VA!BF19/Deseason_VA!BE19-1)*100</f>
        <v>-3.6052551778346209</v>
      </c>
    </row>
    <row r="20" spans="1:58" s="84" customFormat="1" ht="17.100000000000001" customHeight="1" x14ac:dyDescent="0.2">
      <c r="A20" s="91" t="s">
        <v>52</v>
      </c>
      <c r="B20" s="89"/>
      <c r="C20" s="76" t="e">
        <f>(Deseason_VA!C20/Deseason_VA!B20-1)*100</f>
        <v>#DIV/0!</v>
      </c>
      <c r="D20" s="76" t="e">
        <f>(Deseason_VA!D20/Deseason_VA!C20-1)*100</f>
        <v>#DIV/0!</v>
      </c>
      <c r="E20" s="76" t="e">
        <f>(Deseason_VA!E20/Deseason_VA!D20-1)*100</f>
        <v>#DIV/0!</v>
      </c>
      <c r="F20" s="76" t="e">
        <f>(Deseason_VA!F20/Deseason_VA!E20-1)*100</f>
        <v>#DIV/0!</v>
      </c>
      <c r="G20" s="76" t="e">
        <f>(Deseason_VA!G20/Deseason_VA!F20-1)*100</f>
        <v>#DIV/0!</v>
      </c>
      <c r="H20" s="76" t="e">
        <f>(Deseason_VA!H20/Deseason_VA!G20-1)*100</f>
        <v>#DIV/0!</v>
      </c>
      <c r="I20" s="76">
        <f>(Deseason_VA!I20/Deseason_VA!H20-1)*100</f>
        <v>5.7143085529132165E-2</v>
      </c>
      <c r="J20" s="76">
        <f>(Deseason_VA!J20/Deseason_VA!I20-1)*100</f>
        <v>-0.22334407478930007</v>
      </c>
      <c r="K20" s="76">
        <f>(Deseason_VA!K20/Deseason_VA!J20-1)*100</f>
        <v>1.400643296525983</v>
      </c>
      <c r="L20" s="76">
        <f>(Deseason_VA!L20/Deseason_VA!K20-1)*100</f>
        <v>-8.5011800343787751</v>
      </c>
      <c r="M20" s="76">
        <f>(Deseason_VA!M20/Deseason_VA!L20-1)*100</f>
        <v>17.930795807940747</v>
      </c>
      <c r="N20" s="76">
        <f>(Deseason_VA!N20/Deseason_VA!M20-1)*100</f>
        <v>29.678738441903853</v>
      </c>
      <c r="O20" s="76">
        <f>(Deseason_VA!O20/Deseason_VA!N20-1)*100</f>
        <v>-30.222352677145626</v>
      </c>
      <c r="P20" s="76">
        <f>(Deseason_VA!P20/Deseason_VA!O20-1)*100</f>
        <v>10.833743491241776</v>
      </c>
      <c r="Q20" s="76">
        <f>(Deseason_VA!Q20/Deseason_VA!P20-1)*100</f>
        <v>-2.9323767960515057</v>
      </c>
      <c r="R20" s="76">
        <f>(Deseason_VA!R20/Deseason_VA!Q20-1)*100</f>
        <v>5.2379786916642912</v>
      </c>
      <c r="S20" s="76">
        <f>(Deseason_VA!S20/Deseason_VA!R20-1)*100</f>
        <v>2.316748260221102</v>
      </c>
      <c r="T20" s="76">
        <f>(Deseason_VA!T20/Deseason_VA!S20-1)*100</f>
        <v>3.3116744321667557</v>
      </c>
      <c r="U20" s="76">
        <f>(Deseason_VA!U20/Deseason_VA!T20-1)*100</f>
        <v>-5.0812281619098565</v>
      </c>
      <c r="V20" s="76">
        <f>(Deseason_VA!V20/Deseason_VA!U20-1)*100</f>
        <v>-1.8362831179731698</v>
      </c>
      <c r="W20" s="76">
        <f>(Deseason_VA!W20/Deseason_VA!V20-1)*100</f>
        <v>2.5820847117493884</v>
      </c>
      <c r="X20" s="76">
        <f>(Deseason_VA!X20/Deseason_VA!W20-1)*100</f>
        <v>-4.4009249093799774</v>
      </c>
      <c r="Y20" s="76">
        <f>(Deseason_VA!Y20/Deseason_VA!X20-1)*100</f>
        <v>0.68482255122352953</v>
      </c>
      <c r="Z20" s="76">
        <f>(Deseason_VA!Z20/Deseason_VA!Y20-1)*100</f>
        <v>3.7663981181752515</v>
      </c>
      <c r="AA20" s="76">
        <f>(Deseason_VA!AA20/Deseason_VA!Z20-1)*100</f>
        <v>3.361968272890925</v>
      </c>
      <c r="AB20" s="76">
        <f>(Deseason_VA!AB20/Deseason_VA!AA20-1)*100</f>
        <v>-4.7047920948161348</v>
      </c>
      <c r="AC20" s="76">
        <f>(Deseason_VA!AC20/Deseason_VA!AB20-1)*100</f>
        <v>4.639417937581447</v>
      </c>
      <c r="AD20" s="76">
        <f>(Deseason_VA!AD20/Deseason_VA!AC20-1)*100</f>
        <v>-0.24697286939711072</v>
      </c>
      <c r="AE20" s="76">
        <f>(Deseason_VA!AE20/Deseason_VA!AD20-1)*100</f>
        <v>0.96853869754116584</v>
      </c>
      <c r="AF20" s="76">
        <f>(Deseason_VA!AF20/Deseason_VA!AE20-1)*100</f>
        <v>6.5698581769133568</v>
      </c>
      <c r="AG20" s="76">
        <f>(Deseason_VA!AG20/Deseason_VA!AF20-1)*100</f>
        <v>0.78502290117139495</v>
      </c>
      <c r="AH20" s="76">
        <f>(Deseason_VA!AH20/Deseason_VA!AG20-1)*100</f>
        <v>-12.389449371801364</v>
      </c>
      <c r="AI20" s="76">
        <f>(Deseason_VA!AI20/Deseason_VA!AH20-1)*100</f>
        <v>4.2871054640657658</v>
      </c>
      <c r="AJ20" s="76">
        <f>(Deseason_VA!AJ20/Deseason_VA!AI20-1)*100</f>
        <v>0.14372302852516672</v>
      </c>
      <c r="AK20" s="76">
        <f>(Deseason_VA!AK20/Deseason_VA!AJ20-1)*100</f>
        <v>9.7931254136129908E-2</v>
      </c>
      <c r="AL20" s="76">
        <f>(Deseason_VA!AL20/Deseason_VA!AK20-1)*100</f>
        <v>3.0814041186144392</v>
      </c>
      <c r="AM20" s="76">
        <f>(Deseason_VA!AM20/Deseason_VA!AL20-1)*100</f>
        <v>2.5541913154247142</v>
      </c>
      <c r="AN20" s="76">
        <f>(Deseason_VA!AN20/Deseason_VA!AM20-1)*100</f>
        <v>7.2567502507969728E-2</v>
      </c>
      <c r="AO20" s="76">
        <f>(Deseason_VA!AO20/Deseason_VA!AN20-1)*100</f>
        <v>4.6209679897782907</v>
      </c>
      <c r="AP20" s="76">
        <f>(Deseason_VA!AP20/Deseason_VA!AO20-1)*100</f>
        <v>-8.4343751800797229E-2</v>
      </c>
      <c r="AQ20" s="76">
        <f>(Deseason_VA!AQ20/Deseason_VA!AP20-1)*100</f>
        <v>1.388665769789732</v>
      </c>
      <c r="AR20" s="76">
        <f>(Deseason_VA!AR20/Deseason_VA!AQ20-1)*100</f>
        <v>1.7813230352099696</v>
      </c>
      <c r="AS20" s="76">
        <f>(Deseason_VA!AS20/Deseason_VA!AR20-1)*100</f>
        <v>-0.51905693400818853</v>
      </c>
      <c r="AT20" s="76">
        <f>(Deseason_VA!AT20/Deseason_VA!AS20-1)*100</f>
        <v>3.1968813225314419</v>
      </c>
      <c r="AU20" s="76">
        <f>(Deseason_VA!AU20/Deseason_VA!AT20-1)*100</f>
        <v>-1.2721617405428987</v>
      </c>
      <c r="AV20" s="76">
        <f>(Deseason_VA!AV20/Deseason_VA!AU20-1)*100</f>
        <v>3.1002739943192914</v>
      </c>
      <c r="AW20" s="76">
        <f>(Deseason_VA!AW20/Deseason_VA!AV20-1)*100</f>
        <v>-0.35231078825018747</v>
      </c>
      <c r="AX20" s="76">
        <f>(Deseason_VA!AX20/Deseason_VA!AW20-1)*100</f>
        <v>-4.7227498558001013</v>
      </c>
      <c r="AY20" s="76">
        <f>(Deseason_VA!AY20/Deseason_VA!AX20-1)*100</f>
        <v>-9.7204996293300372</v>
      </c>
      <c r="AZ20" s="76">
        <f>(Deseason_VA!AZ20/Deseason_VA!AY20-1)*100</f>
        <v>14.406715737892783</v>
      </c>
      <c r="BA20" s="76">
        <f>(Deseason_VA!BA20/Deseason_VA!AZ20-1)*100</f>
        <v>-5.4472250044673149</v>
      </c>
      <c r="BB20" s="76">
        <f>(Deseason_VA!BB20/Deseason_VA!BA20-1)*100</f>
        <v>-0.65551492236464171</v>
      </c>
      <c r="BC20" s="76">
        <f>(Deseason_VA!BC20/Deseason_VA!BB20-1)*100</f>
        <v>3.7333301338676739</v>
      </c>
      <c r="BD20" s="76">
        <f>(Deseason_VA!BD20/Deseason_VA!BC20-1)*100</f>
        <v>-5.8042030147080981</v>
      </c>
      <c r="BE20" s="76">
        <f>(Deseason_VA!BE20/Deseason_VA!BD20-1)*100</f>
        <v>3.7304447960777587</v>
      </c>
      <c r="BF20" s="76">
        <f>(Deseason_VA!BF20/Deseason_VA!BE20-1)*100</f>
        <v>5.2648808191690932</v>
      </c>
    </row>
    <row r="21" spans="1:58" s="84" customFormat="1" ht="17.100000000000001" customHeight="1" x14ac:dyDescent="0.2">
      <c r="A21" s="91" t="s">
        <v>53</v>
      </c>
      <c r="B21" s="89"/>
      <c r="C21" s="76" t="e">
        <f>(Deseason_VA!C21/Deseason_VA!B21-1)*100</f>
        <v>#DIV/0!</v>
      </c>
      <c r="D21" s="76" t="e">
        <f>(Deseason_VA!D21/Deseason_VA!C21-1)*100</f>
        <v>#DIV/0!</v>
      </c>
      <c r="E21" s="76" t="e">
        <f>(Deseason_VA!E21/Deseason_VA!D21-1)*100</f>
        <v>#DIV/0!</v>
      </c>
      <c r="F21" s="76" t="e">
        <f>(Deseason_VA!F21/Deseason_VA!E21-1)*100</f>
        <v>#DIV/0!</v>
      </c>
      <c r="G21" s="76" t="e">
        <f>(Deseason_VA!G21/Deseason_VA!F21-1)*100</f>
        <v>#DIV/0!</v>
      </c>
      <c r="H21" s="76" t="e">
        <f>(Deseason_VA!H21/Deseason_VA!G21-1)*100</f>
        <v>#DIV/0!</v>
      </c>
      <c r="I21" s="76">
        <f>(Deseason_VA!I21/Deseason_VA!H21-1)*100</f>
        <v>0.23126236136070677</v>
      </c>
      <c r="J21" s="76">
        <f>(Deseason_VA!J21/Deseason_VA!I21-1)*100</f>
        <v>0.94294825167950957</v>
      </c>
      <c r="K21" s="76">
        <f>(Deseason_VA!K21/Deseason_VA!J21-1)*100</f>
        <v>3.8448377964008573</v>
      </c>
      <c r="L21" s="76">
        <f>(Deseason_VA!L21/Deseason_VA!K21-1)*100</f>
        <v>-1.9842534036469628</v>
      </c>
      <c r="M21" s="76">
        <f>(Deseason_VA!M21/Deseason_VA!L21-1)*100</f>
        <v>4.4009075842815548</v>
      </c>
      <c r="N21" s="76">
        <f>(Deseason_VA!N21/Deseason_VA!M21-1)*100</f>
        <v>15.125714447925965</v>
      </c>
      <c r="O21" s="76">
        <f>(Deseason_VA!O21/Deseason_VA!N21-1)*100</f>
        <v>-10.179193497093008</v>
      </c>
      <c r="P21" s="76">
        <f>(Deseason_VA!P21/Deseason_VA!O21-1)*100</f>
        <v>10.48633768763445</v>
      </c>
      <c r="Q21" s="76">
        <f>(Deseason_VA!Q21/Deseason_VA!P21-1)*100</f>
        <v>-4.4926194399704356</v>
      </c>
      <c r="R21" s="76">
        <f>(Deseason_VA!R21/Deseason_VA!Q21-1)*100</f>
        <v>2.1260647758785112</v>
      </c>
      <c r="S21" s="76">
        <f>(Deseason_VA!S21/Deseason_VA!R21-1)*100</f>
        <v>-0.20879053788026569</v>
      </c>
      <c r="T21" s="76">
        <f>(Deseason_VA!T21/Deseason_VA!S21-1)*100</f>
        <v>5.7612010314771256</v>
      </c>
      <c r="U21" s="76">
        <f>(Deseason_VA!U21/Deseason_VA!T21-1)*100</f>
        <v>-1.4986732694004412</v>
      </c>
      <c r="V21" s="76">
        <f>(Deseason_VA!V21/Deseason_VA!U21-1)*100</f>
        <v>-3.8118823143484803E-2</v>
      </c>
      <c r="W21" s="76">
        <f>(Deseason_VA!W21/Deseason_VA!V21-1)*100</f>
        <v>2.3622350302155759</v>
      </c>
      <c r="X21" s="76">
        <f>(Deseason_VA!X21/Deseason_VA!W21-1)*100</f>
        <v>1.3997218970998704</v>
      </c>
      <c r="Y21" s="76">
        <f>(Deseason_VA!Y21/Deseason_VA!X21-1)*100</f>
        <v>2.3326464826130877</v>
      </c>
      <c r="Z21" s="76">
        <f>(Deseason_VA!Z21/Deseason_VA!Y21-1)*100</f>
        <v>2.7324897587927444</v>
      </c>
      <c r="AA21" s="76">
        <f>(Deseason_VA!AA21/Deseason_VA!Z21-1)*100</f>
        <v>0.25939984376679437</v>
      </c>
      <c r="AB21" s="76">
        <f>(Deseason_VA!AB21/Deseason_VA!AA21-1)*100</f>
        <v>0.65968824382869329</v>
      </c>
      <c r="AC21" s="76">
        <f>(Deseason_VA!AC21/Deseason_VA!AB21-1)*100</f>
        <v>2.1963338092944262</v>
      </c>
      <c r="AD21" s="76">
        <f>(Deseason_VA!AD21/Deseason_VA!AC21-1)*100</f>
        <v>2.7356396872649569</v>
      </c>
      <c r="AE21" s="76">
        <f>(Deseason_VA!AE21/Deseason_VA!AD21-1)*100</f>
        <v>2.3330580981689719</v>
      </c>
      <c r="AF21" s="76">
        <f>(Deseason_VA!AF21/Deseason_VA!AE21-1)*100</f>
        <v>2.6420634409135557</v>
      </c>
      <c r="AG21" s="76">
        <f>(Deseason_VA!AG21/Deseason_VA!AF21-1)*100</f>
        <v>7.159253330659987</v>
      </c>
      <c r="AH21" s="76">
        <f>(Deseason_VA!AH21/Deseason_VA!AG21-1)*100</f>
        <v>-7.2788605943023725</v>
      </c>
      <c r="AI21" s="76">
        <f>(Deseason_VA!AI21/Deseason_VA!AH21-1)*100</f>
        <v>0.89610089797871328</v>
      </c>
      <c r="AJ21" s="76">
        <f>(Deseason_VA!AJ21/Deseason_VA!AI21-1)*100</f>
        <v>0.29604615187228678</v>
      </c>
      <c r="AK21" s="76">
        <f>(Deseason_VA!AK21/Deseason_VA!AJ21-1)*100</f>
        <v>2.1725206731299851</v>
      </c>
      <c r="AL21" s="76">
        <f>(Deseason_VA!AL21/Deseason_VA!AK21-1)*100</f>
        <v>1.9430185481288165</v>
      </c>
      <c r="AM21" s="76">
        <f>(Deseason_VA!AM21/Deseason_VA!AL21-1)*100</f>
        <v>3.382270924611297</v>
      </c>
      <c r="AN21" s="76">
        <f>(Deseason_VA!AN21/Deseason_VA!AM21-1)*100</f>
        <v>3.0819411745078185</v>
      </c>
      <c r="AO21" s="76">
        <f>(Deseason_VA!AO21/Deseason_VA!AN21-1)*100</f>
        <v>3.1382178148698259</v>
      </c>
      <c r="AP21" s="76">
        <f>(Deseason_VA!AP21/Deseason_VA!AO21-1)*100</f>
        <v>2.1121758228458853</v>
      </c>
      <c r="AQ21" s="76">
        <f>(Deseason_VA!AQ21/Deseason_VA!AP21-1)*100</f>
        <v>1.2094415407912784</v>
      </c>
      <c r="AR21" s="76">
        <f>(Deseason_VA!AR21/Deseason_VA!AQ21-1)*100</f>
        <v>-3.4227756997849856</v>
      </c>
      <c r="AS21" s="76">
        <f>(Deseason_VA!AS21/Deseason_VA!AR21-1)*100</f>
        <v>0.55384749205529271</v>
      </c>
      <c r="AT21" s="76">
        <f>(Deseason_VA!AT21/Deseason_VA!AS21-1)*100</f>
        <v>2.1343886950076163</v>
      </c>
      <c r="AU21" s="76">
        <f>(Deseason_VA!AU21/Deseason_VA!AT21-1)*100</f>
        <v>0.56323718743220841</v>
      </c>
      <c r="AV21" s="76">
        <f>(Deseason_VA!AV21/Deseason_VA!AU21-1)*100</f>
        <v>0.93228193767589396</v>
      </c>
      <c r="AW21" s="76">
        <f>(Deseason_VA!AW21/Deseason_VA!AV21-1)*100</f>
        <v>-1.5278012002319818</v>
      </c>
      <c r="AX21" s="76">
        <f>(Deseason_VA!AX21/Deseason_VA!AW21-1)*100</f>
        <v>-2.3708928199577373</v>
      </c>
      <c r="AY21" s="76">
        <f>(Deseason_VA!AY21/Deseason_VA!AX21-1)*100</f>
        <v>-7.8551918254058055</v>
      </c>
      <c r="AZ21" s="76">
        <f>(Deseason_VA!AZ21/Deseason_VA!AY21-1)*100</f>
        <v>3.511916795682013</v>
      </c>
      <c r="BA21" s="76">
        <f>(Deseason_VA!BA21/Deseason_VA!AZ21-1)*100</f>
        <v>3.5377788106203845</v>
      </c>
      <c r="BB21" s="76">
        <f>(Deseason_VA!BB21/Deseason_VA!BA21-1)*100</f>
        <v>2.7926439095313116</v>
      </c>
      <c r="BC21" s="76">
        <f>(Deseason_VA!BC21/Deseason_VA!BB21-1)*100</f>
        <v>0.32708853391971715</v>
      </c>
      <c r="BD21" s="76">
        <f>(Deseason_VA!BD21/Deseason_VA!BC21-1)*100</f>
        <v>-10.574517612929736</v>
      </c>
      <c r="BE21" s="76">
        <f>(Deseason_VA!BE21/Deseason_VA!BD21-1)*100</f>
        <v>13.65565327524585</v>
      </c>
      <c r="BF21" s="76">
        <f>(Deseason_VA!BF21/Deseason_VA!BE21-1)*100</f>
        <v>10.811134153979364</v>
      </c>
    </row>
    <row r="22" spans="1:58" s="84" customFormat="1" ht="17.100000000000001" customHeight="1" x14ac:dyDescent="0.2">
      <c r="A22" s="91" t="s">
        <v>55</v>
      </c>
      <c r="B22" s="89"/>
      <c r="C22" s="76" t="e">
        <f>(Deseason_VA!C22/Deseason_VA!B22-1)*100</f>
        <v>#DIV/0!</v>
      </c>
      <c r="D22" s="76" t="e">
        <f>(Deseason_VA!D22/Deseason_VA!C22-1)*100</f>
        <v>#DIV/0!</v>
      </c>
      <c r="E22" s="76" t="e">
        <f>(Deseason_VA!E22/Deseason_VA!D22-1)*100</f>
        <v>#DIV/0!</v>
      </c>
      <c r="F22" s="76" t="e">
        <f>(Deseason_VA!F22/Deseason_VA!E22-1)*100</f>
        <v>#DIV/0!</v>
      </c>
      <c r="G22" s="76" t="e">
        <f>(Deseason_VA!G22/Deseason_VA!F22-1)*100</f>
        <v>#DIV/0!</v>
      </c>
      <c r="H22" s="76" t="e">
        <f>(Deseason_VA!H22/Deseason_VA!G22-1)*100</f>
        <v>#DIV/0!</v>
      </c>
      <c r="I22" s="76">
        <f>(Deseason_VA!I22/Deseason_VA!H22-1)*100</f>
        <v>12.588296695236178</v>
      </c>
      <c r="J22" s="76">
        <f>(Deseason_VA!J22/Deseason_VA!I22-1)*100</f>
        <v>-6.2242536625321758</v>
      </c>
      <c r="K22" s="76">
        <f>(Deseason_VA!K22/Deseason_VA!J22-1)*100</f>
        <v>2.509843344922924</v>
      </c>
      <c r="L22" s="76">
        <f>(Deseason_VA!L22/Deseason_VA!K22-1)*100</f>
        <v>-4.9981648567592014</v>
      </c>
      <c r="M22" s="76">
        <f>(Deseason_VA!M22/Deseason_VA!L22-1)*100</f>
        <v>8.7528416990366953</v>
      </c>
      <c r="N22" s="76">
        <f>(Deseason_VA!N22/Deseason_VA!M22-1)*100</f>
        <v>6.8319010969116745</v>
      </c>
      <c r="O22" s="76">
        <f>(Deseason_VA!O22/Deseason_VA!N22-1)*100</f>
        <v>1.6497288707307822</v>
      </c>
      <c r="P22" s="76">
        <f>(Deseason_VA!P22/Deseason_VA!O22-1)*100</f>
        <v>3.3900207056009934</v>
      </c>
      <c r="Q22" s="76">
        <f>(Deseason_VA!Q22/Deseason_VA!P22-1)*100</f>
        <v>0.89114788208335405</v>
      </c>
      <c r="R22" s="76">
        <f>(Deseason_VA!R22/Deseason_VA!Q22-1)*100</f>
        <v>-4.5723795473873841</v>
      </c>
      <c r="S22" s="76">
        <f>(Deseason_VA!S22/Deseason_VA!R22-1)*100</f>
        <v>3.2462945328424198</v>
      </c>
      <c r="T22" s="76">
        <f>(Deseason_VA!T22/Deseason_VA!S22-1)*100</f>
        <v>9.3104478626440326</v>
      </c>
      <c r="U22" s="76">
        <f>(Deseason_VA!U22/Deseason_VA!T22-1)*100</f>
        <v>-8.3590702440204279</v>
      </c>
      <c r="V22" s="76">
        <f>(Deseason_VA!V22/Deseason_VA!U22-1)*100</f>
        <v>3.3437680997691066</v>
      </c>
      <c r="W22" s="76">
        <f>(Deseason_VA!W22/Deseason_VA!V22-1)*100</f>
        <v>2.7775531347325577</v>
      </c>
      <c r="X22" s="76">
        <f>(Deseason_VA!X22/Deseason_VA!W22-1)*100</f>
        <v>2.3454904645426211</v>
      </c>
      <c r="Y22" s="76">
        <f>(Deseason_VA!Y22/Deseason_VA!X22-1)*100</f>
        <v>0.36974854802775958</v>
      </c>
      <c r="Z22" s="76">
        <f>(Deseason_VA!Z22/Deseason_VA!Y22-1)*100</f>
        <v>11.590361445989107</v>
      </c>
      <c r="AA22" s="76">
        <f>(Deseason_VA!AA22/Deseason_VA!Z22-1)*100</f>
        <v>-4.8918935904440852</v>
      </c>
      <c r="AB22" s="76">
        <f>(Deseason_VA!AB22/Deseason_VA!AA22-1)*100</f>
        <v>-1.3171643201364436</v>
      </c>
      <c r="AC22" s="76">
        <f>(Deseason_VA!AC22/Deseason_VA!AB22-1)*100</f>
        <v>-2.1036269814585618</v>
      </c>
      <c r="AD22" s="76">
        <f>(Deseason_VA!AD22/Deseason_VA!AC22-1)*100</f>
        <v>1.4076277901381662</v>
      </c>
      <c r="AE22" s="76">
        <f>(Deseason_VA!AE22/Deseason_VA!AD22-1)*100</f>
        <v>0.27900367333089093</v>
      </c>
      <c r="AF22" s="76">
        <f>(Deseason_VA!AF22/Deseason_VA!AE22-1)*100</f>
        <v>-1.5562551181462658</v>
      </c>
      <c r="AG22" s="76">
        <f>(Deseason_VA!AG22/Deseason_VA!AF22-1)*100</f>
        <v>5.4685063610925511</v>
      </c>
      <c r="AH22" s="76">
        <f>(Deseason_VA!AH22/Deseason_VA!AG22-1)*100</f>
        <v>9.4493352030357016</v>
      </c>
      <c r="AI22" s="76">
        <f>(Deseason_VA!AI22/Deseason_VA!AH22-1)*100</f>
        <v>-7.3136838923148488</v>
      </c>
      <c r="AJ22" s="76">
        <f>(Deseason_VA!AJ22/Deseason_VA!AI22-1)*100</f>
        <v>11.676940906433341</v>
      </c>
      <c r="AK22" s="76">
        <f>(Deseason_VA!AK22/Deseason_VA!AJ22-1)*100</f>
        <v>6.1130304277250413</v>
      </c>
      <c r="AL22" s="76">
        <f>(Deseason_VA!AL22/Deseason_VA!AK22-1)*100</f>
        <v>1.5081002275927791</v>
      </c>
      <c r="AM22" s="76">
        <f>(Deseason_VA!AM22/Deseason_VA!AL22-1)*100</f>
        <v>6.2165846362687072</v>
      </c>
      <c r="AN22" s="76">
        <f>(Deseason_VA!AN22/Deseason_VA!AM22-1)*100</f>
        <v>4.9537229722443898</v>
      </c>
      <c r="AO22" s="76">
        <f>(Deseason_VA!AO22/Deseason_VA!AN22-1)*100</f>
        <v>-1.9453317420977223</v>
      </c>
      <c r="AP22" s="76">
        <f>(Deseason_VA!AP22/Deseason_VA!AO22-1)*100</f>
        <v>4.1018258846570177E-2</v>
      </c>
      <c r="AQ22" s="76">
        <f>(Deseason_VA!AQ22/Deseason_VA!AP22-1)*100</f>
        <v>0.10654766197850662</v>
      </c>
      <c r="AR22" s="76">
        <f>(Deseason_VA!AR22/Deseason_VA!AQ22-1)*100</f>
        <v>2.2512794574262029</v>
      </c>
      <c r="AS22" s="76">
        <f>(Deseason_VA!AS22/Deseason_VA!AR22-1)*100</f>
        <v>-3.078179413548443</v>
      </c>
      <c r="AT22" s="76">
        <f>(Deseason_VA!AT22/Deseason_VA!AS22-1)*100</f>
        <v>0.13709591906934104</v>
      </c>
      <c r="AU22" s="76">
        <f>(Deseason_VA!AU22/Deseason_VA!AT22-1)*100</f>
        <v>3.4685489297828775</v>
      </c>
      <c r="AV22" s="76">
        <f>(Deseason_VA!AV22/Deseason_VA!AU22-1)*100</f>
        <v>6.094272459214678</v>
      </c>
      <c r="AW22" s="76">
        <f>(Deseason_VA!AW22/Deseason_VA!AV22-1)*100</f>
        <v>-0.60176873592208135</v>
      </c>
      <c r="AX22" s="76">
        <f>(Deseason_VA!AX22/Deseason_VA!AW22-1)*100</f>
        <v>-11.175942826628404</v>
      </c>
      <c r="AY22" s="76">
        <f>(Deseason_VA!AY22/Deseason_VA!AX22-1)*100</f>
        <v>-42.509743079746187</v>
      </c>
      <c r="AZ22" s="76">
        <f>(Deseason_VA!AZ22/Deseason_VA!AY22-1)*100</f>
        <v>45.59987418366287</v>
      </c>
      <c r="BA22" s="76">
        <f>(Deseason_VA!BA22/Deseason_VA!AZ22-1)*100</f>
        <v>7.9650261751723184</v>
      </c>
      <c r="BB22" s="76">
        <f>(Deseason_VA!BB22/Deseason_VA!BA22-1)*100</f>
        <v>13.384692587339897</v>
      </c>
      <c r="BC22" s="76">
        <f>(Deseason_VA!BC22/Deseason_VA!BB22-1)*100</f>
        <v>2.3156447224290666</v>
      </c>
      <c r="BD22" s="76">
        <f>(Deseason_VA!BD22/Deseason_VA!BC22-1)*100</f>
        <v>-11.995060767866883</v>
      </c>
      <c r="BE22" s="76">
        <f>(Deseason_VA!BE22/Deseason_VA!BD22-1)*100</f>
        <v>24.743649558245949</v>
      </c>
      <c r="BF22" s="76">
        <f>(Deseason_VA!BF22/Deseason_VA!BE22-1)*100</f>
        <v>-53.280540081069653</v>
      </c>
    </row>
    <row r="23" spans="1:58" s="84" customFormat="1" ht="17.100000000000001" customHeight="1" x14ac:dyDescent="0.2">
      <c r="A23" s="91" t="s">
        <v>54</v>
      </c>
      <c r="B23" s="89"/>
      <c r="C23" s="76" t="e">
        <f>(Deseason_VA!C23/Deseason_VA!B23-1)*100</f>
        <v>#DIV/0!</v>
      </c>
      <c r="D23" s="76" t="e">
        <f>(Deseason_VA!D23/Deseason_VA!C23-1)*100</f>
        <v>#DIV/0!</v>
      </c>
      <c r="E23" s="76" t="e">
        <f>(Deseason_VA!E23/Deseason_VA!D23-1)*100</f>
        <v>#DIV/0!</v>
      </c>
      <c r="F23" s="76" t="e">
        <f>(Deseason_VA!F23/Deseason_VA!E23-1)*100</f>
        <v>#DIV/0!</v>
      </c>
      <c r="G23" s="76" t="e">
        <f>(Deseason_VA!G23/Deseason_VA!F23-1)*100</f>
        <v>#DIV/0!</v>
      </c>
      <c r="H23" s="76" t="e">
        <f>(Deseason_VA!H23/Deseason_VA!G23-1)*100</f>
        <v>#DIV/0!</v>
      </c>
      <c r="I23" s="76">
        <f>(Deseason_VA!I23/Deseason_VA!H23-1)*100</f>
        <v>34.453321315762309</v>
      </c>
      <c r="J23" s="76">
        <f>(Deseason_VA!J23/Deseason_VA!I23-1)*100</f>
        <v>3.5814100449961916</v>
      </c>
      <c r="K23" s="76">
        <f>(Deseason_VA!K23/Deseason_VA!J23-1)*100</f>
        <v>2.3747020321299495</v>
      </c>
      <c r="L23" s="76">
        <f>(Deseason_VA!L23/Deseason_VA!K23-1)*100</f>
        <v>7.5599870707913741</v>
      </c>
      <c r="M23" s="76">
        <f>(Deseason_VA!M23/Deseason_VA!L23-1)*100</f>
        <v>-3.8996332356407759</v>
      </c>
      <c r="N23" s="76">
        <f>(Deseason_VA!N23/Deseason_VA!M23-1)*100</f>
        <v>2.2393275894667219</v>
      </c>
      <c r="O23" s="76">
        <f>(Deseason_VA!O23/Deseason_VA!N23-1)*100</f>
        <v>15.439907028077959</v>
      </c>
      <c r="P23" s="76">
        <f>(Deseason_VA!P23/Deseason_VA!O23-1)*100</f>
        <v>-1.8068352090363504</v>
      </c>
      <c r="Q23" s="76">
        <f>(Deseason_VA!Q23/Deseason_VA!P23-1)*100</f>
        <v>6.1817139857727854</v>
      </c>
      <c r="R23" s="76">
        <f>(Deseason_VA!R23/Deseason_VA!Q23-1)*100</f>
        <v>8.1191921630201946</v>
      </c>
      <c r="S23" s="76">
        <f>(Deseason_VA!S23/Deseason_VA!R23-1)*100</f>
        <v>-1.7276947125758557</v>
      </c>
      <c r="T23" s="76">
        <f>(Deseason_VA!T23/Deseason_VA!S23-1)*100</f>
        <v>5.2724395236447563</v>
      </c>
      <c r="U23" s="76">
        <f>(Deseason_VA!U23/Deseason_VA!T23-1)*100</f>
        <v>3.9620147499526581</v>
      </c>
      <c r="V23" s="76">
        <f>(Deseason_VA!V23/Deseason_VA!U23-1)*100</f>
        <v>8.1670437728582179</v>
      </c>
      <c r="W23" s="76">
        <f>(Deseason_VA!W23/Deseason_VA!V23-1)*100</f>
        <v>1.7951059843516193</v>
      </c>
      <c r="X23" s="76">
        <f>(Deseason_VA!X23/Deseason_VA!W23-1)*100</f>
        <v>10.042722483039036</v>
      </c>
      <c r="Y23" s="76">
        <f>(Deseason_VA!Y23/Deseason_VA!X23-1)*100</f>
        <v>-0.99289532965443072</v>
      </c>
      <c r="Z23" s="76">
        <f>(Deseason_VA!Z23/Deseason_VA!Y23-1)*100</f>
        <v>-4.73628671141062</v>
      </c>
      <c r="AA23" s="76">
        <f>(Deseason_VA!AA23/Deseason_VA!Z23-1)*100</f>
        <v>4.4105272378587967</v>
      </c>
      <c r="AB23" s="76">
        <f>(Deseason_VA!AB23/Deseason_VA!AA23-1)*100</f>
        <v>-5.0263442624423842</v>
      </c>
      <c r="AC23" s="76">
        <f>(Deseason_VA!AC23/Deseason_VA!AB23-1)*100</f>
        <v>2.8880722561099637</v>
      </c>
      <c r="AD23" s="76">
        <f>(Deseason_VA!AD23/Deseason_VA!AC23-1)*100</f>
        <v>0.28297492829423287</v>
      </c>
      <c r="AE23" s="76">
        <f>(Deseason_VA!AE23/Deseason_VA!AD23-1)*100</f>
        <v>2.4260699049022838</v>
      </c>
      <c r="AF23" s="76">
        <f>(Deseason_VA!AF23/Deseason_VA!AE23-1)*100</f>
        <v>6.7982675804875603</v>
      </c>
      <c r="AG23" s="76">
        <f>(Deseason_VA!AG23/Deseason_VA!AF23-1)*100</f>
        <v>3.0796674463408502</v>
      </c>
      <c r="AH23" s="76">
        <f>(Deseason_VA!AH23/Deseason_VA!AG23-1)*100</f>
        <v>-8.7515894073633245</v>
      </c>
      <c r="AI23" s="76">
        <f>(Deseason_VA!AI23/Deseason_VA!AH23-1)*100</f>
        <v>26.445910954068964</v>
      </c>
      <c r="AJ23" s="76">
        <f>(Deseason_VA!AJ23/Deseason_VA!AI23-1)*100</f>
        <v>-3.6687270952806439</v>
      </c>
      <c r="AK23" s="76">
        <f>(Deseason_VA!AK23/Deseason_VA!AJ23-1)*100</f>
        <v>6.9837378585794196</v>
      </c>
      <c r="AL23" s="76">
        <f>(Deseason_VA!AL23/Deseason_VA!AK23-1)*100</f>
        <v>4.3277668177432727</v>
      </c>
      <c r="AM23" s="76">
        <f>(Deseason_VA!AM23/Deseason_VA!AL23-1)*100</f>
        <v>1.6420013302048009</v>
      </c>
      <c r="AN23" s="76">
        <f>(Deseason_VA!AN23/Deseason_VA!AM23-1)*100</f>
        <v>1.0054604032968317</v>
      </c>
      <c r="AO23" s="76">
        <f>(Deseason_VA!AO23/Deseason_VA!AN23-1)*100</f>
        <v>3.6294043224370132</v>
      </c>
      <c r="AP23" s="76">
        <f>(Deseason_VA!AP23/Deseason_VA!AO23-1)*100</f>
        <v>3.5902881379180407</v>
      </c>
      <c r="AQ23" s="76">
        <f>(Deseason_VA!AQ23/Deseason_VA!AP23-1)*100</f>
        <v>-1.9328746983171885</v>
      </c>
      <c r="AR23" s="76">
        <f>(Deseason_VA!AR23/Deseason_VA!AQ23-1)*100</f>
        <v>-7.6270881308203808</v>
      </c>
      <c r="AS23" s="76">
        <f>(Deseason_VA!AS23/Deseason_VA!AR23-1)*100</f>
        <v>-3.9675230300712405</v>
      </c>
      <c r="AT23" s="76">
        <f>(Deseason_VA!AT23/Deseason_VA!AS23-1)*100</f>
        <v>2.0600647394950267</v>
      </c>
      <c r="AU23" s="76">
        <f>(Deseason_VA!AU23/Deseason_VA!AT23-1)*100</f>
        <v>6.9216683901806464</v>
      </c>
      <c r="AV23" s="76">
        <f>(Deseason_VA!AV23/Deseason_VA!AU23-1)*100</f>
        <v>15.893094904168304</v>
      </c>
      <c r="AW23" s="76">
        <f>(Deseason_VA!AW23/Deseason_VA!AV23-1)*100</f>
        <v>4.3430666688551778</v>
      </c>
      <c r="AX23" s="76">
        <f>(Deseason_VA!AX23/Deseason_VA!AW23-1)*100</f>
        <v>-7.1707686917875657</v>
      </c>
      <c r="AY23" s="76">
        <f>(Deseason_VA!AY23/Deseason_VA!AX23-1)*100</f>
        <v>-5.2696838586738348</v>
      </c>
      <c r="AZ23" s="76">
        <f>(Deseason_VA!AZ23/Deseason_VA!AY23-1)*100</f>
        <v>6.2453043755471338</v>
      </c>
      <c r="BA23" s="76">
        <f>(Deseason_VA!BA23/Deseason_VA!AZ23-1)*100</f>
        <v>4.7175562703268392</v>
      </c>
      <c r="BB23" s="76">
        <f>(Deseason_VA!BB23/Deseason_VA!BA23-1)*100</f>
        <v>10.560022050109685</v>
      </c>
      <c r="BC23" s="76">
        <f>(Deseason_VA!BC23/Deseason_VA!BB23-1)*100</f>
        <v>12.278591156018859</v>
      </c>
      <c r="BD23" s="76">
        <f>(Deseason_VA!BD23/Deseason_VA!BC23-1)*100</f>
        <v>3.84475987418047</v>
      </c>
      <c r="BE23" s="76">
        <f>(Deseason_VA!BE23/Deseason_VA!BD23-1)*100</f>
        <v>9.8231640468223311</v>
      </c>
      <c r="BF23" s="76">
        <f>(Deseason_VA!BF23/Deseason_VA!BE23-1)*100</f>
        <v>11.112138405131478</v>
      </c>
    </row>
    <row r="24" spans="1:58" s="84" customFormat="1" ht="17.100000000000001" customHeight="1" x14ac:dyDescent="0.2">
      <c r="A24" s="91" t="s">
        <v>72</v>
      </c>
      <c r="B24" s="89"/>
      <c r="C24" s="76" t="e">
        <f>(Deseason_VA!C24/Deseason_VA!B24-1)*100</f>
        <v>#DIV/0!</v>
      </c>
      <c r="D24" s="76" t="e">
        <f>(Deseason_VA!D24/Deseason_VA!C24-1)*100</f>
        <v>#DIV/0!</v>
      </c>
      <c r="E24" s="76" t="e">
        <f>(Deseason_VA!E24/Deseason_VA!D24-1)*100</f>
        <v>#DIV/0!</v>
      </c>
      <c r="F24" s="76" t="e">
        <f>(Deseason_VA!F24/Deseason_VA!E24-1)*100</f>
        <v>#DIV/0!</v>
      </c>
      <c r="G24" s="76" t="e">
        <f>(Deseason_VA!G24/Deseason_VA!F24-1)*100</f>
        <v>#DIV/0!</v>
      </c>
      <c r="H24" s="76" t="e">
        <f>(Deseason_VA!H24/Deseason_VA!G24-1)*100</f>
        <v>#DIV/0!</v>
      </c>
      <c r="I24" s="76">
        <f>(Deseason_VA!I24/Deseason_VA!H24-1)*100</f>
        <v>33.741576801030895</v>
      </c>
      <c r="J24" s="76">
        <f>(Deseason_VA!J24/Deseason_VA!I24-1)*100</f>
        <v>5.9571756990968838</v>
      </c>
      <c r="K24" s="76">
        <f>(Deseason_VA!K24/Deseason_VA!J24-1)*100</f>
        <v>1.4888977848572793</v>
      </c>
      <c r="L24" s="76">
        <f>(Deseason_VA!L24/Deseason_VA!K24-1)*100</f>
        <v>15.70831166019795</v>
      </c>
      <c r="M24" s="76">
        <f>(Deseason_VA!M24/Deseason_VA!L24-1)*100</f>
        <v>-12.751291692236745</v>
      </c>
      <c r="N24" s="76">
        <f>(Deseason_VA!N24/Deseason_VA!M24-1)*100</f>
        <v>-9.4377846066037048</v>
      </c>
      <c r="O24" s="76">
        <f>(Deseason_VA!O24/Deseason_VA!N24-1)*100</f>
        <v>19.976050861906391</v>
      </c>
      <c r="P24" s="76">
        <f>(Deseason_VA!P24/Deseason_VA!O24-1)*100</f>
        <v>-7.7520677078058542</v>
      </c>
      <c r="Q24" s="76">
        <f>(Deseason_VA!Q24/Deseason_VA!P24-1)*100</f>
        <v>0.27273602439614741</v>
      </c>
      <c r="R24" s="76">
        <f>(Deseason_VA!R24/Deseason_VA!Q24-1)*100</f>
        <v>5.4974866413564305</v>
      </c>
      <c r="S24" s="76">
        <f>(Deseason_VA!S24/Deseason_VA!R24-1)*100</f>
        <v>-2.7526934176790308</v>
      </c>
      <c r="T24" s="76">
        <f>(Deseason_VA!T24/Deseason_VA!S24-1)*100</f>
        <v>3.69422069996026</v>
      </c>
      <c r="U24" s="76">
        <f>(Deseason_VA!U24/Deseason_VA!T24-1)*100</f>
        <v>3.2962597852382869</v>
      </c>
      <c r="V24" s="76">
        <f>(Deseason_VA!V24/Deseason_VA!U24-1)*100</f>
        <v>0.74938127755530548</v>
      </c>
      <c r="W24" s="76">
        <f>(Deseason_VA!W24/Deseason_VA!V24-1)*100</f>
        <v>2.84682739010369</v>
      </c>
      <c r="X24" s="76">
        <f>(Deseason_VA!X24/Deseason_VA!W24-1)*100</f>
        <v>1.4039934213582406</v>
      </c>
      <c r="Y24" s="76">
        <f>(Deseason_VA!Y24/Deseason_VA!X24-1)*100</f>
        <v>8.0349773936567725</v>
      </c>
      <c r="Z24" s="76">
        <f>(Deseason_VA!Z24/Deseason_VA!Y24-1)*100</f>
        <v>9.5307930019747467</v>
      </c>
      <c r="AA24" s="76">
        <f>(Deseason_VA!AA24/Deseason_VA!Z24-1)*100</f>
        <v>4.3610649524564504</v>
      </c>
      <c r="AB24" s="76">
        <f>(Deseason_VA!AB24/Deseason_VA!AA24-1)*100</f>
        <v>-7.3843306092031602</v>
      </c>
      <c r="AC24" s="76">
        <f>(Deseason_VA!AC24/Deseason_VA!AB24-1)*100</f>
        <v>18.170591380770308</v>
      </c>
      <c r="AD24" s="76">
        <f>(Deseason_VA!AD24/Deseason_VA!AC24-1)*100</f>
        <v>-8.3263961010827998</v>
      </c>
      <c r="AE24" s="76">
        <f>(Deseason_VA!AE24/Deseason_VA!AD24-1)*100</f>
        <v>1.2688855522575926</v>
      </c>
      <c r="AF24" s="76">
        <f>(Deseason_VA!AF24/Deseason_VA!AE24-1)*100</f>
        <v>10.9978365787605</v>
      </c>
      <c r="AG24" s="76">
        <f>(Deseason_VA!AG24/Deseason_VA!AF24-1)*100</f>
        <v>-0.9172563962116187</v>
      </c>
      <c r="AH24" s="76">
        <f>(Deseason_VA!AH24/Deseason_VA!AG24-1)*100</f>
        <v>-0.80489539271372257</v>
      </c>
      <c r="AI24" s="76">
        <f>(Deseason_VA!AI24/Deseason_VA!AH24-1)*100</f>
        <v>-2.9885397554694659</v>
      </c>
      <c r="AJ24" s="76">
        <f>(Deseason_VA!AJ24/Deseason_VA!AI24-1)*100</f>
        <v>-3.6929823477514057</v>
      </c>
      <c r="AK24" s="76">
        <f>(Deseason_VA!AK24/Deseason_VA!AJ24-1)*100</f>
        <v>-1.7067431414653611</v>
      </c>
      <c r="AL24" s="76">
        <f>(Deseason_VA!AL24/Deseason_VA!AK24-1)*100</f>
        <v>7.3391557270127139</v>
      </c>
      <c r="AM24" s="76">
        <f>(Deseason_VA!AM24/Deseason_VA!AL24-1)*100</f>
        <v>0.58277799637400651</v>
      </c>
      <c r="AN24" s="76">
        <f>(Deseason_VA!AN24/Deseason_VA!AM24-1)*100</f>
        <v>-1.3902003733614943</v>
      </c>
      <c r="AO24" s="76">
        <f>(Deseason_VA!AO24/Deseason_VA!AN24-1)*100</f>
        <v>2.3492314352617782</v>
      </c>
      <c r="AP24" s="76">
        <f>(Deseason_VA!AP24/Deseason_VA!AO24-1)*100</f>
        <v>-6.6334448164514175</v>
      </c>
      <c r="AQ24" s="76">
        <f>(Deseason_VA!AQ24/Deseason_VA!AP24-1)*100</f>
        <v>7.5721052607804706</v>
      </c>
      <c r="AR24" s="76">
        <f>(Deseason_VA!AR24/Deseason_VA!AQ24-1)*100</f>
        <v>2.0031949775408231</v>
      </c>
      <c r="AS24" s="76">
        <f>(Deseason_VA!AS24/Deseason_VA!AR24-1)*100</f>
        <v>3.7009479097179332</v>
      </c>
      <c r="AT24" s="76">
        <f>(Deseason_VA!AT24/Deseason_VA!AS24-1)*100</f>
        <v>3.8487861913589771</v>
      </c>
      <c r="AU24" s="76">
        <f>(Deseason_VA!AU24/Deseason_VA!AT24-1)*100</f>
        <v>4.9083977540823609</v>
      </c>
      <c r="AV24" s="76">
        <f>(Deseason_VA!AV24/Deseason_VA!AU24-1)*100</f>
        <v>6.4813501604165991</v>
      </c>
      <c r="AW24" s="76">
        <f>(Deseason_VA!AW24/Deseason_VA!AV24-1)*100</f>
        <v>1.7932815836588789</v>
      </c>
      <c r="AX24" s="76">
        <f>(Deseason_VA!AX24/Deseason_VA!AW24-1)*100</f>
        <v>-4.2729910903301249</v>
      </c>
      <c r="AY24" s="76">
        <f>(Deseason_VA!AY24/Deseason_VA!AX24-1)*100</f>
        <v>-10.194458832483221</v>
      </c>
      <c r="AZ24" s="76">
        <f>(Deseason_VA!AZ24/Deseason_VA!AY24-1)*100</f>
        <v>18.338785344696706</v>
      </c>
      <c r="BA24" s="76">
        <f>(Deseason_VA!BA24/Deseason_VA!AZ24-1)*100</f>
        <v>-2.4484421163995185</v>
      </c>
      <c r="BB24" s="76">
        <f>(Deseason_VA!BB24/Deseason_VA!BA24-1)*100</f>
        <v>5.7947886602565113</v>
      </c>
      <c r="BC24" s="76">
        <f>(Deseason_VA!BC24/Deseason_VA!BB24-1)*100</f>
        <v>-0.45238265110770781</v>
      </c>
      <c r="BD24" s="76">
        <f>(Deseason_VA!BD24/Deseason_VA!BC24-1)*100</f>
        <v>-6.1642415523147314</v>
      </c>
      <c r="BE24" s="76">
        <f>(Deseason_VA!BE24/Deseason_VA!BD24-1)*100</f>
        <v>-0.16674814844541697</v>
      </c>
      <c r="BF24" s="76">
        <f>(Deseason_VA!BF24/Deseason_VA!BE24-1)*100</f>
        <v>8.1035315201318792</v>
      </c>
    </row>
    <row r="25" spans="1:58" s="84" customFormat="1" ht="17.100000000000001" customHeight="1" x14ac:dyDescent="0.2">
      <c r="A25" s="91" t="s">
        <v>14</v>
      </c>
      <c r="B25" s="89"/>
      <c r="C25" s="76" t="e">
        <f>(Deseason_VA!C25/Deseason_VA!B25-1)*100</f>
        <v>#DIV/0!</v>
      </c>
      <c r="D25" s="76" t="e">
        <f>(Deseason_VA!D25/Deseason_VA!C25-1)*100</f>
        <v>#DIV/0!</v>
      </c>
      <c r="E25" s="76" t="e">
        <f>(Deseason_VA!E25/Deseason_VA!D25-1)*100</f>
        <v>#DIV/0!</v>
      </c>
      <c r="F25" s="76" t="e">
        <f>(Deseason_VA!F25/Deseason_VA!E25-1)*100</f>
        <v>#DIV/0!</v>
      </c>
      <c r="G25" s="76" t="e">
        <f>(Deseason_VA!G25/Deseason_VA!F25-1)*100</f>
        <v>#DIV/0!</v>
      </c>
      <c r="H25" s="76" t="e">
        <f>(Deseason_VA!H25/Deseason_VA!G25-1)*100</f>
        <v>#DIV/0!</v>
      </c>
      <c r="I25" s="76">
        <f>(Deseason_VA!I25/Deseason_VA!H25-1)*100</f>
        <v>6.6399435561557807</v>
      </c>
      <c r="J25" s="76">
        <f>(Deseason_VA!J25/Deseason_VA!I25-1)*100</f>
        <v>1.253045249714213</v>
      </c>
      <c r="K25" s="76">
        <f>(Deseason_VA!K25/Deseason_VA!J25-1)*100</f>
        <v>3.6657296924473393</v>
      </c>
      <c r="L25" s="76">
        <f>(Deseason_VA!L25/Deseason_VA!K25-1)*100</f>
        <v>1.0464084536720319</v>
      </c>
      <c r="M25" s="76">
        <f>(Deseason_VA!M25/Deseason_VA!L25-1)*100</f>
        <v>-5.1775953468352505</v>
      </c>
      <c r="N25" s="76">
        <f>(Deseason_VA!N25/Deseason_VA!M25-1)*100</f>
        <v>4.4269176190948389</v>
      </c>
      <c r="O25" s="76">
        <f>(Deseason_VA!O25/Deseason_VA!N25-1)*100</f>
        <v>-4.6353211043363434</v>
      </c>
      <c r="P25" s="76">
        <f>(Deseason_VA!P25/Deseason_VA!O25-1)*100</f>
        <v>1.452341888212727</v>
      </c>
      <c r="Q25" s="76">
        <f>(Deseason_VA!Q25/Deseason_VA!P25-1)*100</f>
        <v>2.7761385087928581</v>
      </c>
      <c r="R25" s="76">
        <f>(Deseason_VA!R25/Deseason_VA!Q25-1)*100</f>
        <v>3.1217875510934245</v>
      </c>
      <c r="S25" s="76">
        <f>(Deseason_VA!S25/Deseason_VA!R25-1)*100</f>
        <v>7.9821593577811711</v>
      </c>
      <c r="T25" s="76">
        <f>(Deseason_VA!T25/Deseason_VA!S25-1)*100</f>
        <v>-3.3003696691804141</v>
      </c>
      <c r="U25" s="76">
        <f>(Deseason_VA!U25/Deseason_VA!T25-1)*100</f>
        <v>-1.6712435408804849</v>
      </c>
      <c r="V25" s="76">
        <f>(Deseason_VA!V25/Deseason_VA!U25-1)*100</f>
        <v>2.9715531979245924</v>
      </c>
      <c r="W25" s="76">
        <f>(Deseason_VA!W25/Deseason_VA!V25-1)*100</f>
        <v>-0.15247236223049354</v>
      </c>
      <c r="X25" s="76">
        <f>(Deseason_VA!X25/Deseason_VA!W25-1)*100</f>
        <v>2.5778704813446129</v>
      </c>
      <c r="Y25" s="76">
        <f>(Deseason_VA!Y25/Deseason_VA!X25-1)*100</f>
        <v>2.7150014359937247</v>
      </c>
      <c r="Z25" s="76">
        <f>(Deseason_VA!Z25/Deseason_VA!Y25-1)*100</f>
        <v>1.1349604799612445</v>
      </c>
      <c r="AA25" s="76">
        <f>(Deseason_VA!AA25/Deseason_VA!Z25-1)*100</f>
        <v>0.17633475903418017</v>
      </c>
      <c r="AB25" s="76">
        <f>(Deseason_VA!AB25/Deseason_VA!AA25-1)*100</f>
        <v>1.6767787615556307</v>
      </c>
      <c r="AC25" s="76">
        <f>(Deseason_VA!AC25/Deseason_VA!AB25-1)*100</f>
        <v>2.1552056693016741</v>
      </c>
      <c r="AD25" s="76">
        <f>(Deseason_VA!AD25/Deseason_VA!AC25-1)*100</f>
        <v>1.2755353069428876</v>
      </c>
      <c r="AE25" s="76">
        <f>(Deseason_VA!AE25/Deseason_VA!AD25-1)*100</f>
        <v>4.1391696962125968</v>
      </c>
      <c r="AF25" s="76">
        <f>(Deseason_VA!AF25/Deseason_VA!AE25-1)*100</f>
        <v>2.2538203628025055</v>
      </c>
      <c r="AG25" s="76">
        <f>(Deseason_VA!AG25/Deseason_VA!AF25-1)*100</f>
        <v>-1.1472708769839191</v>
      </c>
      <c r="AH25" s="76">
        <f>(Deseason_VA!AH25/Deseason_VA!AG25-1)*100</f>
        <v>0.50629078427739671</v>
      </c>
      <c r="AI25" s="76">
        <f>(Deseason_VA!AI25/Deseason_VA!AH25-1)*100</f>
        <v>0.41878000352251199</v>
      </c>
      <c r="AJ25" s="76">
        <f>(Deseason_VA!AJ25/Deseason_VA!AI25-1)*100</f>
        <v>-1.4222012237064319</v>
      </c>
      <c r="AK25" s="76">
        <f>(Deseason_VA!AK25/Deseason_VA!AJ25-1)*100</f>
        <v>1.1891906980586953</v>
      </c>
      <c r="AL25" s="76">
        <f>(Deseason_VA!AL25/Deseason_VA!AK25-1)*100</f>
        <v>1.9144037278012949</v>
      </c>
      <c r="AM25" s="76">
        <f>(Deseason_VA!AM25/Deseason_VA!AL25-1)*100</f>
        <v>3.6828312875861968</v>
      </c>
      <c r="AN25" s="76">
        <f>(Deseason_VA!AN25/Deseason_VA!AM25-1)*100</f>
        <v>2.4335821637522903</v>
      </c>
      <c r="AO25" s="76">
        <f>(Deseason_VA!AO25/Deseason_VA!AN25-1)*100</f>
        <v>4.7956682966700859</v>
      </c>
      <c r="AP25" s="76">
        <f>(Deseason_VA!AP25/Deseason_VA!AO25-1)*100</f>
        <v>0.9451271924731719</v>
      </c>
      <c r="AQ25" s="76">
        <f>(Deseason_VA!AQ25/Deseason_VA!AP25-1)*100</f>
        <v>2.523683008457156</v>
      </c>
      <c r="AR25" s="76">
        <f>(Deseason_VA!AR25/Deseason_VA!AQ25-1)*100</f>
        <v>5.3929107084850658</v>
      </c>
      <c r="AS25" s="76">
        <f>(Deseason_VA!AS25/Deseason_VA!AR25-1)*100</f>
        <v>1.3007761511411697</v>
      </c>
      <c r="AT25" s="76">
        <f>(Deseason_VA!AT25/Deseason_VA!AS25-1)*100</f>
        <v>0.90945722168596088</v>
      </c>
      <c r="AU25" s="76">
        <f>(Deseason_VA!AU25/Deseason_VA!AT25-1)*100</f>
        <v>-1.9135309575729953</v>
      </c>
      <c r="AV25" s="76">
        <f>(Deseason_VA!AV25/Deseason_VA!AU25-1)*100</f>
        <v>3.8702665285246907</v>
      </c>
      <c r="AW25" s="76">
        <f>(Deseason_VA!AW25/Deseason_VA!AV25-1)*100</f>
        <v>-1.8813097233180587</v>
      </c>
      <c r="AX25" s="76">
        <f>(Deseason_VA!AX25/Deseason_VA!AW25-1)*100</f>
        <v>6.0579547827501301</v>
      </c>
      <c r="AY25" s="76">
        <f>(Deseason_VA!AY25/Deseason_VA!AX25-1)*100</f>
        <v>1.3200995231222423</v>
      </c>
      <c r="AZ25" s="76">
        <f>(Deseason_VA!AZ25/Deseason_VA!AY25-1)*100</f>
        <v>0.32444970680809426</v>
      </c>
      <c r="BA25" s="76">
        <f>(Deseason_VA!BA25/Deseason_VA!AZ25-1)*100</f>
        <v>0.13407573455648247</v>
      </c>
      <c r="BB25" s="76">
        <f>(Deseason_VA!BB25/Deseason_VA!BA25-1)*100</f>
        <v>-0.45180582725955487</v>
      </c>
      <c r="BC25" s="76">
        <f>(Deseason_VA!BC25/Deseason_VA!BB25-1)*100</f>
        <v>0.84370176301229449</v>
      </c>
      <c r="BD25" s="76">
        <f>(Deseason_VA!BD25/Deseason_VA!BC25-1)*100</f>
        <v>-1.3171558920122894</v>
      </c>
      <c r="BE25" s="76">
        <f>(Deseason_VA!BE25/Deseason_VA!BD25-1)*100</f>
        <v>0.26680362070050645</v>
      </c>
      <c r="BF25" s="76">
        <f>(Deseason_VA!BF25/Deseason_VA!BE25-1)*100</f>
        <v>-1.0993494338363941</v>
      </c>
    </row>
    <row r="26" spans="1:58" s="84" customFormat="1" ht="17.100000000000001" customHeight="1" x14ac:dyDescent="0.2">
      <c r="A26" s="91" t="s">
        <v>56</v>
      </c>
      <c r="B26" s="89"/>
      <c r="C26" s="76" t="e">
        <f>(Deseason_VA!C26/Deseason_VA!B26-1)*100</f>
        <v>#DIV/0!</v>
      </c>
      <c r="D26" s="76" t="e">
        <f>(Deseason_VA!D26/Deseason_VA!C26-1)*100</f>
        <v>#DIV/0!</v>
      </c>
      <c r="E26" s="76" t="e">
        <f>(Deseason_VA!E26/Deseason_VA!D26-1)*100</f>
        <v>#DIV/0!</v>
      </c>
      <c r="F26" s="76" t="e">
        <f>(Deseason_VA!F26/Deseason_VA!E26-1)*100</f>
        <v>#DIV/0!</v>
      </c>
      <c r="G26" s="76" t="e">
        <f>(Deseason_VA!G26/Deseason_VA!F26-1)*100</f>
        <v>#DIV/0!</v>
      </c>
      <c r="H26" s="76" t="e">
        <f>(Deseason_VA!H26/Deseason_VA!G26-1)*100</f>
        <v>#DIV/0!</v>
      </c>
      <c r="I26" s="76">
        <f>(Deseason_VA!I26/Deseason_VA!H26-1)*100</f>
        <v>25.741376094280554</v>
      </c>
      <c r="J26" s="76">
        <f>(Deseason_VA!J26/Deseason_VA!I26-1)*100</f>
        <v>188.88747321009106</v>
      </c>
      <c r="K26" s="76">
        <f>(Deseason_VA!K26/Deseason_VA!J26-1)*100</f>
        <v>-4.9441349939975172</v>
      </c>
      <c r="L26" s="76">
        <f>(Deseason_VA!L26/Deseason_VA!K26-1)*100</f>
        <v>14.324244860252833</v>
      </c>
      <c r="M26" s="76">
        <f>(Deseason_VA!M26/Deseason_VA!L26-1)*100</f>
        <v>-19.419911497164012</v>
      </c>
      <c r="N26" s="76">
        <f>(Deseason_VA!N26/Deseason_VA!M26-1)*100</f>
        <v>-41.623596935242787</v>
      </c>
      <c r="O26" s="76">
        <f>(Deseason_VA!O26/Deseason_VA!N26-1)*100</f>
        <v>20.032518111048738</v>
      </c>
      <c r="P26" s="76">
        <f>(Deseason_VA!P26/Deseason_VA!O26-1)*100</f>
        <v>0.1366320629068829</v>
      </c>
      <c r="Q26" s="76">
        <f>(Deseason_VA!Q26/Deseason_VA!P26-1)*100</f>
        <v>5.630294921992518</v>
      </c>
      <c r="R26" s="76">
        <f>(Deseason_VA!R26/Deseason_VA!Q26-1)*100</f>
        <v>25.847832276172376</v>
      </c>
      <c r="S26" s="76">
        <f>(Deseason_VA!S26/Deseason_VA!R26-1)*100</f>
        <v>-4.9711767581542059</v>
      </c>
      <c r="T26" s="76">
        <f>(Deseason_VA!T26/Deseason_VA!S26-1)*100</f>
        <v>2.5241377257970044</v>
      </c>
      <c r="U26" s="76">
        <f>(Deseason_VA!U26/Deseason_VA!T26-1)*100</f>
        <v>-3.718555257604117</v>
      </c>
      <c r="V26" s="76">
        <f>(Deseason_VA!V26/Deseason_VA!U26-1)*100</f>
        <v>-25.366744741883039</v>
      </c>
      <c r="W26" s="76">
        <f>(Deseason_VA!W26/Deseason_VA!V26-1)*100</f>
        <v>29.398217697935692</v>
      </c>
      <c r="X26" s="76">
        <f>(Deseason_VA!X26/Deseason_VA!W26-1)*100</f>
        <v>-18.010535630544467</v>
      </c>
      <c r="Y26" s="76">
        <f>(Deseason_VA!Y26/Deseason_VA!X26-1)*100</f>
        <v>17.941357367807353</v>
      </c>
      <c r="Z26" s="76">
        <f>(Deseason_VA!Z26/Deseason_VA!Y26-1)*100</f>
        <v>9.5111716778470736</v>
      </c>
      <c r="AA26" s="76">
        <f>(Deseason_VA!AA26/Deseason_VA!Z26-1)*100</f>
        <v>1.4418828378237158</v>
      </c>
      <c r="AB26" s="76">
        <f>(Deseason_VA!AB26/Deseason_VA!AA26-1)*100</f>
        <v>-9.9599518652815018</v>
      </c>
      <c r="AC26" s="76">
        <f>(Deseason_VA!AC26/Deseason_VA!AB26-1)*100</f>
        <v>-6.0241890352955574</v>
      </c>
      <c r="AD26" s="76">
        <f>(Deseason_VA!AD26/Deseason_VA!AC26-1)*100</f>
        <v>2.4708294722356028</v>
      </c>
      <c r="AE26" s="76">
        <f>(Deseason_VA!AE26/Deseason_VA!AD26-1)*100</f>
        <v>-3.649091658390935</v>
      </c>
      <c r="AF26" s="76">
        <f>(Deseason_VA!AF26/Deseason_VA!AE26-1)*100</f>
        <v>2.7402192259400548</v>
      </c>
      <c r="AG26" s="76">
        <f>(Deseason_VA!AG26/Deseason_VA!AF26-1)*100</f>
        <v>9.0862186914848699</v>
      </c>
      <c r="AH26" s="76">
        <f>(Deseason_VA!AH26/Deseason_VA!AG26-1)*100</f>
        <v>-11.397142237132684</v>
      </c>
      <c r="AI26" s="76">
        <f>(Deseason_VA!AI26/Deseason_VA!AH26-1)*100</f>
        <v>-1.8766565990404049</v>
      </c>
      <c r="AJ26" s="76">
        <f>(Deseason_VA!AJ26/Deseason_VA!AI26-1)*100</f>
        <v>-3.3897340783604624</v>
      </c>
      <c r="AK26" s="76">
        <f>(Deseason_VA!AK26/Deseason_VA!AJ26-1)*100</f>
        <v>-11.625420414224518</v>
      </c>
      <c r="AL26" s="76">
        <f>(Deseason_VA!AL26/Deseason_VA!AK26-1)*100</f>
        <v>-6.4304715697542036</v>
      </c>
      <c r="AM26" s="76">
        <f>(Deseason_VA!AM26/Deseason_VA!AL26-1)*100</f>
        <v>3.1835334413124139</v>
      </c>
      <c r="AN26" s="76">
        <f>(Deseason_VA!AN26/Deseason_VA!AM26-1)*100</f>
        <v>9.5335557195320941</v>
      </c>
      <c r="AO26" s="76">
        <f>(Deseason_VA!AO26/Deseason_VA!AN26-1)*100</f>
        <v>-0.62688584360957034</v>
      </c>
      <c r="AP26" s="76">
        <f>(Deseason_VA!AP26/Deseason_VA!AO26-1)*100</f>
        <v>3.2644668445979352</v>
      </c>
      <c r="AQ26" s="76">
        <f>(Deseason_VA!AQ26/Deseason_VA!AP26-1)*100</f>
        <v>4.7245575143988416</v>
      </c>
      <c r="AR26" s="76">
        <f>(Deseason_VA!AR26/Deseason_VA!AQ26-1)*100</f>
        <v>-5.4475184513289037</v>
      </c>
      <c r="AS26" s="76">
        <f>(Deseason_VA!AS26/Deseason_VA!AR26-1)*100</f>
        <v>-7.4476930967080746</v>
      </c>
      <c r="AT26" s="76">
        <f>(Deseason_VA!AT26/Deseason_VA!AS26-1)*100</f>
        <v>19.27287057301228</v>
      </c>
      <c r="AU26" s="76">
        <f>(Deseason_VA!AU26/Deseason_VA!AT26-1)*100</f>
        <v>13.563564656297466</v>
      </c>
      <c r="AV26" s="76">
        <f>(Deseason_VA!AV26/Deseason_VA!AU26-1)*100</f>
        <v>7.9006338563957001</v>
      </c>
      <c r="AW26" s="76">
        <f>(Deseason_VA!AW26/Deseason_VA!AV26-1)*100</f>
        <v>-9.9292120290316426</v>
      </c>
      <c r="AX26" s="76">
        <f>(Deseason_VA!AX26/Deseason_VA!AW26-1)*100</f>
        <v>-31.670474694134644</v>
      </c>
      <c r="AY26" s="76">
        <f>(Deseason_VA!AY26/Deseason_VA!AX26-1)*100</f>
        <v>20.0615985971776</v>
      </c>
      <c r="AZ26" s="76">
        <f>(Deseason_VA!AZ26/Deseason_VA!AY26-1)*100</f>
        <v>-15.059145604859536</v>
      </c>
      <c r="BA26" s="76">
        <f>(Deseason_VA!BA26/Deseason_VA!AZ26-1)*100</f>
        <v>24.57788154226148</v>
      </c>
      <c r="BB26" s="76">
        <f>(Deseason_VA!BB26/Deseason_VA!BA26-1)*100</f>
        <v>20.485054926769799</v>
      </c>
      <c r="BC26" s="76">
        <f>(Deseason_VA!BC26/Deseason_VA!BB26-1)*100</f>
        <v>3.2135731378899024</v>
      </c>
      <c r="BD26" s="76">
        <f>(Deseason_VA!BD26/Deseason_VA!BC26-1)*100</f>
        <v>10.18990946709728</v>
      </c>
      <c r="BE26" s="76">
        <f>(Deseason_VA!BE26/Deseason_VA!BD26-1)*100</f>
        <v>9.649939097186099</v>
      </c>
      <c r="BF26" s="76">
        <f>(Deseason_VA!BF26/Deseason_VA!BE26-1)*100</f>
        <v>2.6801652624953709</v>
      </c>
    </row>
    <row r="27" spans="1:58" s="84" customFormat="1" ht="17.100000000000001" customHeight="1" x14ac:dyDescent="0.2">
      <c r="A27" s="91" t="s">
        <v>57</v>
      </c>
      <c r="B27" s="89"/>
      <c r="C27" s="76" t="e">
        <f>(Deseason_VA!C27/Deseason_VA!B27-1)*100</f>
        <v>#DIV/0!</v>
      </c>
      <c r="D27" s="76" t="e">
        <f>(Deseason_VA!D27/Deseason_VA!C27-1)*100</f>
        <v>#DIV/0!</v>
      </c>
      <c r="E27" s="76" t="e">
        <f>(Deseason_VA!E27/Deseason_VA!D27-1)*100</f>
        <v>#DIV/0!</v>
      </c>
      <c r="F27" s="76" t="e">
        <f>(Deseason_VA!F27/Deseason_VA!E27-1)*100</f>
        <v>#DIV/0!</v>
      </c>
      <c r="G27" s="76" t="e">
        <f>(Deseason_VA!G27/Deseason_VA!F27-1)*100</f>
        <v>#DIV/0!</v>
      </c>
      <c r="H27" s="76" t="e">
        <f>(Deseason_VA!H27/Deseason_VA!G27-1)*100</f>
        <v>#DIV/0!</v>
      </c>
      <c r="I27" s="76">
        <f>(Deseason_VA!I27/Deseason_VA!H27-1)*100</f>
        <v>4.1134365333484579</v>
      </c>
      <c r="J27" s="76">
        <f>(Deseason_VA!J27/Deseason_VA!I27-1)*100</f>
        <v>11.651495486903563</v>
      </c>
      <c r="K27" s="76">
        <f>(Deseason_VA!K27/Deseason_VA!J27-1)*100</f>
        <v>7.0153733542861252</v>
      </c>
      <c r="L27" s="76">
        <f>(Deseason_VA!L27/Deseason_VA!K27-1)*100</f>
        <v>6.5075606916699336</v>
      </c>
      <c r="M27" s="76">
        <f>(Deseason_VA!M27/Deseason_VA!L27-1)*100</f>
        <v>14.741294491556101</v>
      </c>
      <c r="N27" s="76">
        <f>(Deseason_VA!N27/Deseason_VA!M27-1)*100</f>
        <v>-3.1164285276472414</v>
      </c>
      <c r="O27" s="76">
        <f>(Deseason_VA!O27/Deseason_VA!N27-1)*100</f>
        <v>4.5987105245889559</v>
      </c>
      <c r="P27" s="76">
        <f>(Deseason_VA!P27/Deseason_VA!O27-1)*100</f>
        <v>-2.3160419353988382</v>
      </c>
      <c r="Q27" s="76">
        <f>(Deseason_VA!Q27/Deseason_VA!P27-1)*100</f>
        <v>-2.2166449690669054</v>
      </c>
      <c r="R27" s="76">
        <f>(Deseason_VA!R27/Deseason_VA!Q27-1)*100</f>
        <v>-7.6954251415449315</v>
      </c>
      <c r="S27" s="76">
        <f>(Deseason_VA!S27/Deseason_VA!R27-1)*100</f>
        <v>-3.3208516830392387</v>
      </c>
      <c r="T27" s="76">
        <f>(Deseason_VA!T27/Deseason_VA!S27-1)*100</f>
        <v>-1.0330048108270096</v>
      </c>
      <c r="U27" s="76">
        <f>(Deseason_VA!U27/Deseason_VA!T27-1)*100</f>
        <v>-3.1848352107572198</v>
      </c>
      <c r="V27" s="76">
        <f>(Deseason_VA!V27/Deseason_VA!U27-1)*100</f>
        <v>-0.86146505297157727</v>
      </c>
      <c r="W27" s="76">
        <f>(Deseason_VA!W27/Deseason_VA!V27-1)*100</f>
        <v>-3.7373651206827008</v>
      </c>
      <c r="X27" s="76">
        <f>(Deseason_VA!X27/Deseason_VA!W27-1)*100</f>
        <v>2.8081503872188218</v>
      </c>
      <c r="Y27" s="76">
        <f>(Deseason_VA!Y27/Deseason_VA!X27-1)*100</f>
        <v>4.4918130978172766</v>
      </c>
      <c r="Z27" s="76">
        <f>(Deseason_VA!Z27/Deseason_VA!Y27-1)*100</f>
        <v>6.8078438094409499</v>
      </c>
      <c r="AA27" s="76">
        <f>(Deseason_VA!AA27/Deseason_VA!Z27-1)*100</f>
        <v>9.3162946670121372</v>
      </c>
      <c r="AB27" s="76">
        <f>(Deseason_VA!AB27/Deseason_VA!AA27-1)*100</f>
        <v>6.312426228119028</v>
      </c>
      <c r="AC27" s="76">
        <f>(Deseason_VA!AC27/Deseason_VA!AB27-1)*100</f>
        <v>8.8727917363477857</v>
      </c>
      <c r="AD27" s="76">
        <f>(Deseason_VA!AD27/Deseason_VA!AC27-1)*100</f>
        <v>0.98498096988266504</v>
      </c>
      <c r="AE27" s="76">
        <f>(Deseason_VA!AE27/Deseason_VA!AD27-1)*100</f>
        <v>-4.3617309854075632</v>
      </c>
      <c r="AF27" s="76">
        <f>(Deseason_VA!AF27/Deseason_VA!AE27-1)*100</f>
        <v>-5.9682990610608329</v>
      </c>
      <c r="AG27" s="76">
        <f>(Deseason_VA!AG27/Deseason_VA!AF27-1)*100</f>
        <v>-1.3722479988832137</v>
      </c>
      <c r="AH27" s="76">
        <f>(Deseason_VA!AH27/Deseason_VA!AG27-1)*100</f>
        <v>-14.884400123759988</v>
      </c>
      <c r="AI27" s="76">
        <f>(Deseason_VA!AI27/Deseason_VA!AH27-1)*100</f>
        <v>3.3921975612276167</v>
      </c>
      <c r="AJ27" s="76">
        <f>(Deseason_VA!AJ27/Deseason_VA!AI27-1)*100</f>
        <v>2.2810949747557485</v>
      </c>
      <c r="AK27" s="76">
        <f>(Deseason_VA!AK27/Deseason_VA!AJ27-1)*100</f>
        <v>1.4779355901590963</v>
      </c>
      <c r="AL27" s="76">
        <f>(Deseason_VA!AL27/Deseason_VA!AK27-1)*100</f>
        <v>0.91953594894946811</v>
      </c>
      <c r="AM27" s="76">
        <f>(Deseason_VA!AM27/Deseason_VA!AL27-1)*100</f>
        <v>0.61621310864887757</v>
      </c>
      <c r="AN27" s="76">
        <f>(Deseason_VA!AN27/Deseason_VA!AM27-1)*100</f>
        <v>0.93752791609171826</v>
      </c>
      <c r="AO27" s="76">
        <f>(Deseason_VA!AO27/Deseason_VA!AN27-1)*100</f>
        <v>1.2352221146771925E-2</v>
      </c>
      <c r="AP27" s="76">
        <f>(Deseason_VA!AP27/Deseason_VA!AO27-1)*100</f>
        <v>3.0090553738018055</v>
      </c>
      <c r="AQ27" s="76">
        <f>(Deseason_VA!AQ27/Deseason_VA!AP27-1)*100</f>
        <v>5.3495519147585213</v>
      </c>
      <c r="AR27" s="76">
        <f>(Deseason_VA!AR27/Deseason_VA!AQ27-1)*100</f>
        <v>5.1395756332450304</v>
      </c>
      <c r="AS27" s="76">
        <f>(Deseason_VA!AS27/Deseason_VA!AR27-1)*100</f>
        <v>3.0541003565697</v>
      </c>
      <c r="AT27" s="76">
        <f>(Deseason_VA!AT27/Deseason_VA!AS27-1)*100</f>
        <v>4.1069763505927392</v>
      </c>
      <c r="AU27" s="76">
        <f>(Deseason_VA!AU27/Deseason_VA!AT27-1)*100</f>
        <v>4.8937251449275188</v>
      </c>
      <c r="AV27" s="76">
        <f>(Deseason_VA!AV27/Deseason_VA!AU27-1)*100</f>
        <v>2.8561702048149007</v>
      </c>
      <c r="AW27" s="76">
        <f>(Deseason_VA!AW27/Deseason_VA!AV27-1)*100</f>
        <v>2.7562227241142212</v>
      </c>
      <c r="AX27" s="76">
        <f>(Deseason_VA!AX27/Deseason_VA!AW27-1)*100</f>
        <v>-8.180968381242737</v>
      </c>
      <c r="AY27" s="76">
        <f>(Deseason_VA!AY27/Deseason_VA!AX27-1)*100</f>
        <v>1.174849712618653</v>
      </c>
      <c r="AZ27" s="76">
        <f>(Deseason_VA!AZ27/Deseason_VA!AY27-1)*100</f>
        <v>2.5378545997229107</v>
      </c>
      <c r="BA27" s="76">
        <f>(Deseason_VA!BA27/Deseason_VA!AZ27-1)*100</f>
        <v>1.8537114861146176</v>
      </c>
      <c r="BB27" s="76">
        <f>(Deseason_VA!BB27/Deseason_VA!BA27-1)*100</f>
        <v>2.2419129661183979</v>
      </c>
      <c r="BC27" s="76">
        <f>(Deseason_VA!BC27/Deseason_VA!BB27-1)*100</f>
        <v>0.12481551425591597</v>
      </c>
      <c r="BD27" s="76">
        <f>(Deseason_VA!BD27/Deseason_VA!BC27-1)*100</f>
        <v>3.0982775707728782</v>
      </c>
      <c r="BE27" s="76">
        <f>(Deseason_VA!BE27/Deseason_VA!BD27-1)*100</f>
        <v>3.3083473839670807</v>
      </c>
      <c r="BF27" s="76">
        <f>(Deseason_VA!BF27/Deseason_VA!BE27-1)*100</f>
        <v>1.4623797355349577</v>
      </c>
    </row>
    <row r="28" spans="1:58" s="84" customFormat="1" ht="17.100000000000001" customHeight="1" x14ac:dyDescent="0.2">
      <c r="A28" s="91" t="s">
        <v>15</v>
      </c>
      <c r="B28" s="89"/>
      <c r="C28" s="76" t="e">
        <f>(Deseason_VA!C28/Deseason_VA!B28-1)*100</f>
        <v>#DIV/0!</v>
      </c>
      <c r="D28" s="76" t="e">
        <f>(Deseason_VA!D28/Deseason_VA!C28-1)*100</f>
        <v>#DIV/0!</v>
      </c>
      <c r="E28" s="76" t="e">
        <f>(Deseason_VA!E28/Deseason_VA!D28-1)*100</f>
        <v>#DIV/0!</v>
      </c>
      <c r="F28" s="76" t="e">
        <f>(Deseason_VA!F28/Deseason_VA!E28-1)*100</f>
        <v>#DIV/0!</v>
      </c>
      <c r="G28" s="76" t="e">
        <f>(Deseason_VA!G28/Deseason_VA!F28-1)*100</f>
        <v>#DIV/0!</v>
      </c>
      <c r="H28" s="76" t="e">
        <f>(Deseason_VA!H28/Deseason_VA!G28-1)*100</f>
        <v>#DIV/0!</v>
      </c>
      <c r="I28" s="76">
        <f>(Deseason_VA!I28/Deseason_VA!H28-1)*100</f>
        <v>10.744564464191541</v>
      </c>
      <c r="J28" s="76">
        <f>(Deseason_VA!J28/Deseason_VA!I28-1)*100</f>
        <v>12.561805023961048</v>
      </c>
      <c r="K28" s="76">
        <f>(Deseason_VA!K28/Deseason_VA!J28-1)*100</f>
        <v>3.841432435242309</v>
      </c>
      <c r="L28" s="76">
        <f>(Deseason_VA!L28/Deseason_VA!K28-1)*100</f>
        <v>10.125579581282707</v>
      </c>
      <c r="M28" s="76">
        <f>(Deseason_VA!M28/Deseason_VA!L28-1)*100</f>
        <v>-2.3373799177852095</v>
      </c>
      <c r="N28" s="76">
        <f>(Deseason_VA!N28/Deseason_VA!M28-1)*100</f>
        <v>-3.6244670078453001</v>
      </c>
      <c r="O28" s="76">
        <f>(Deseason_VA!O28/Deseason_VA!N28-1)*100</f>
        <v>-4.2128035886561221</v>
      </c>
      <c r="P28" s="76">
        <f>(Deseason_VA!P28/Deseason_VA!O28-1)*100</f>
        <v>8.9749891984158836E-2</v>
      </c>
      <c r="Q28" s="76">
        <f>(Deseason_VA!Q28/Deseason_VA!P28-1)*100</f>
        <v>3.4859064442623877</v>
      </c>
      <c r="R28" s="76">
        <f>(Deseason_VA!R28/Deseason_VA!Q28-1)*100</f>
        <v>-4.4696270935196907</v>
      </c>
      <c r="S28" s="76">
        <f>(Deseason_VA!S28/Deseason_VA!R28-1)*100</f>
        <v>5.2229377355506035</v>
      </c>
      <c r="T28" s="76">
        <f>(Deseason_VA!T28/Deseason_VA!S28-1)*100</f>
        <v>-5.1252088671960294E-3</v>
      </c>
      <c r="U28" s="76">
        <f>(Deseason_VA!U28/Deseason_VA!T28-1)*100</f>
        <v>-2.9041621184208832</v>
      </c>
      <c r="V28" s="76">
        <f>(Deseason_VA!V28/Deseason_VA!U28-1)*100</f>
        <v>1.423087838698911</v>
      </c>
      <c r="W28" s="76">
        <f>(Deseason_VA!W28/Deseason_VA!V28-1)*100</f>
        <v>-2.7934329733767305</v>
      </c>
      <c r="X28" s="76">
        <f>(Deseason_VA!X28/Deseason_VA!W28-1)*100</f>
        <v>-5.7244505388485472</v>
      </c>
      <c r="Y28" s="76">
        <f>(Deseason_VA!Y28/Deseason_VA!X28-1)*100</f>
        <v>2.1760801200281898</v>
      </c>
      <c r="Z28" s="76">
        <f>(Deseason_VA!Z28/Deseason_VA!Y28-1)*100</f>
        <v>11.930553565961199</v>
      </c>
      <c r="AA28" s="76">
        <f>(Deseason_VA!AA28/Deseason_VA!Z28-1)*100</f>
        <v>4.7055794837422171</v>
      </c>
      <c r="AB28" s="76">
        <f>(Deseason_VA!AB28/Deseason_VA!AA28-1)*100</f>
        <v>6.6826458731918725</v>
      </c>
      <c r="AC28" s="76">
        <f>(Deseason_VA!AC28/Deseason_VA!AB28-1)*100</f>
        <v>9.4452873639972559</v>
      </c>
      <c r="AD28" s="76">
        <f>(Deseason_VA!AD28/Deseason_VA!AC28-1)*100</f>
        <v>-0.88568681631581159</v>
      </c>
      <c r="AE28" s="76">
        <f>(Deseason_VA!AE28/Deseason_VA!AD28-1)*100</f>
        <v>-1.9816325455199513</v>
      </c>
      <c r="AF28" s="76">
        <f>(Deseason_VA!AF28/Deseason_VA!AE28-1)*100</f>
        <v>2.2601353318673745</v>
      </c>
      <c r="AG28" s="76">
        <f>(Deseason_VA!AG28/Deseason_VA!AF28-1)*100</f>
        <v>2.9290456282540234</v>
      </c>
      <c r="AH28" s="76">
        <f>(Deseason_VA!AH28/Deseason_VA!AG28-1)*100</f>
        <v>1.0445309013703108</v>
      </c>
      <c r="AI28" s="76">
        <f>(Deseason_VA!AI28/Deseason_VA!AH28-1)*100</f>
        <v>11.952745263755826</v>
      </c>
      <c r="AJ28" s="76">
        <f>(Deseason_VA!AJ28/Deseason_VA!AI28-1)*100</f>
        <v>0.6951297988609495</v>
      </c>
      <c r="AK28" s="76">
        <f>(Deseason_VA!AK28/Deseason_VA!AJ28-1)*100</f>
        <v>3.0273845308305791</v>
      </c>
      <c r="AL28" s="76">
        <f>(Deseason_VA!AL28/Deseason_VA!AK28-1)*100</f>
        <v>4.9913085826915227</v>
      </c>
      <c r="AM28" s="76">
        <f>(Deseason_VA!AM28/Deseason_VA!AL28-1)*100</f>
        <v>8.5477853135158774</v>
      </c>
      <c r="AN28" s="76">
        <f>(Deseason_VA!AN28/Deseason_VA!AM28-1)*100</f>
        <v>1.8153768186152996</v>
      </c>
      <c r="AO28" s="76">
        <f>(Deseason_VA!AO28/Deseason_VA!AN28-1)*100</f>
        <v>-0.34965065262100303</v>
      </c>
      <c r="AP28" s="76">
        <f>(Deseason_VA!AP28/Deseason_VA!AO28-1)*100</f>
        <v>-1.7148144057728354</v>
      </c>
      <c r="AQ28" s="76">
        <f>(Deseason_VA!AQ28/Deseason_VA!AP28-1)*100</f>
        <v>-3.2205576128163882</v>
      </c>
      <c r="AR28" s="76">
        <f>(Deseason_VA!AR28/Deseason_VA!AQ28-1)*100</f>
        <v>5.9856234903356675</v>
      </c>
      <c r="AS28" s="76">
        <f>(Deseason_VA!AS28/Deseason_VA!AR28-1)*100</f>
        <v>-2.1549084337079139</v>
      </c>
      <c r="AT28" s="76">
        <f>(Deseason_VA!AT28/Deseason_VA!AS28-1)*100</f>
        <v>4.7441808669538732</v>
      </c>
      <c r="AU28" s="76">
        <f>(Deseason_VA!AU28/Deseason_VA!AT28-1)*100</f>
        <v>4.3159459129161526</v>
      </c>
      <c r="AV28" s="76">
        <f>(Deseason_VA!AV28/Deseason_VA!AU28-1)*100</f>
        <v>6.0517137011205424</v>
      </c>
      <c r="AW28" s="76">
        <f>(Deseason_VA!AW28/Deseason_VA!AV28-1)*100</f>
        <v>4.805968336229216</v>
      </c>
      <c r="AX28" s="76">
        <f>(Deseason_VA!AX28/Deseason_VA!AW28-1)*100</f>
        <v>0.13748303808953644</v>
      </c>
      <c r="AY28" s="76">
        <f>(Deseason_VA!AY28/Deseason_VA!AX28-1)*100</f>
        <v>2.3952348494023168</v>
      </c>
      <c r="AZ28" s="76">
        <f>(Deseason_VA!AZ28/Deseason_VA!AY28-1)*100</f>
        <v>6.4749076660197691</v>
      </c>
      <c r="BA28" s="76">
        <f>(Deseason_VA!BA28/Deseason_VA!AZ28-1)*100</f>
        <v>3.696850295970644</v>
      </c>
      <c r="BB28" s="76">
        <f>(Deseason_VA!BB28/Deseason_VA!BA28-1)*100</f>
        <v>7.8352334037257609</v>
      </c>
      <c r="BC28" s="76">
        <f>(Deseason_VA!BC28/Deseason_VA!BB28-1)*100</f>
        <v>-15.421685183971089</v>
      </c>
      <c r="BD28" s="76">
        <f>(Deseason_VA!BD28/Deseason_VA!BC28-1)*100</f>
        <v>17.124832522792243</v>
      </c>
      <c r="BE28" s="76">
        <f>(Deseason_VA!BE28/Deseason_VA!BD28-1)*100</f>
        <v>0.20600449684597955</v>
      </c>
      <c r="BF28" s="76">
        <f>(Deseason_VA!BF28/Deseason_VA!BE28-1)*100</f>
        <v>-0.30875953065204742</v>
      </c>
    </row>
    <row r="29" spans="1:58" s="84" customFormat="1" ht="17.100000000000001" customHeight="1" x14ac:dyDescent="0.2">
      <c r="A29" s="91" t="s">
        <v>16</v>
      </c>
      <c r="B29" s="89"/>
      <c r="C29" s="76" t="e">
        <f>(Deseason_VA!C29/Deseason_VA!B29-1)*100</f>
        <v>#DIV/0!</v>
      </c>
      <c r="D29" s="76" t="e">
        <f>(Deseason_VA!D29/Deseason_VA!C29-1)*100</f>
        <v>#DIV/0!</v>
      </c>
      <c r="E29" s="76" t="e">
        <f>(Deseason_VA!E29/Deseason_VA!D29-1)*100</f>
        <v>#DIV/0!</v>
      </c>
      <c r="F29" s="76" t="e">
        <f>(Deseason_VA!F29/Deseason_VA!E29-1)*100</f>
        <v>#DIV/0!</v>
      </c>
      <c r="G29" s="76" t="e">
        <f>(Deseason_VA!G29/Deseason_VA!F29-1)*100</f>
        <v>#DIV/0!</v>
      </c>
      <c r="H29" s="76" t="e">
        <f>(Deseason_VA!H29/Deseason_VA!G29-1)*100</f>
        <v>#DIV/0!</v>
      </c>
      <c r="I29" s="76">
        <f>(Deseason_VA!I29/Deseason_VA!H29-1)*100</f>
        <v>7.2899101861671589</v>
      </c>
      <c r="J29" s="76">
        <f>(Deseason_VA!J29/Deseason_VA!I29-1)*100</f>
        <v>-0.72016823719469603</v>
      </c>
      <c r="K29" s="76">
        <f>(Deseason_VA!K29/Deseason_VA!J29-1)*100</f>
        <v>-8.8503828099191111</v>
      </c>
      <c r="L29" s="76">
        <f>(Deseason_VA!L29/Deseason_VA!K29-1)*100</f>
        <v>19.436222243119829</v>
      </c>
      <c r="M29" s="76">
        <f>(Deseason_VA!M29/Deseason_VA!L29-1)*100</f>
        <v>-2.9365632022075649</v>
      </c>
      <c r="N29" s="76">
        <f>(Deseason_VA!N29/Deseason_VA!M29-1)*100</f>
        <v>-1.3015030895091595E-2</v>
      </c>
      <c r="O29" s="76">
        <f>(Deseason_VA!O29/Deseason_VA!N29-1)*100</f>
        <v>0.32697823309058016</v>
      </c>
      <c r="P29" s="76">
        <f>(Deseason_VA!P29/Deseason_VA!O29-1)*100</f>
        <v>5.4070573107930064</v>
      </c>
      <c r="Q29" s="76">
        <f>(Deseason_VA!Q29/Deseason_VA!P29-1)*100</f>
        <v>0.4957666146791162</v>
      </c>
      <c r="R29" s="76">
        <f>(Deseason_VA!R29/Deseason_VA!Q29-1)*100</f>
        <v>2.0781228804299667</v>
      </c>
      <c r="S29" s="76">
        <f>(Deseason_VA!S29/Deseason_VA!R29-1)*100</f>
        <v>4.3412180222422325</v>
      </c>
      <c r="T29" s="76">
        <f>(Deseason_VA!T29/Deseason_VA!S29-1)*100</f>
        <v>5.5788623501245693</v>
      </c>
      <c r="U29" s="76">
        <f>(Deseason_VA!U29/Deseason_VA!T29-1)*100</f>
        <v>2.81701827182812</v>
      </c>
      <c r="V29" s="76">
        <f>(Deseason_VA!V29/Deseason_VA!U29-1)*100</f>
        <v>-4.618922199265274</v>
      </c>
      <c r="W29" s="76">
        <f>(Deseason_VA!W29/Deseason_VA!V29-1)*100</f>
        <v>-6.2537872186777204</v>
      </c>
      <c r="X29" s="76">
        <f>(Deseason_VA!X29/Deseason_VA!W29-1)*100</f>
        <v>-8.1866865432297828</v>
      </c>
      <c r="Y29" s="76">
        <f>(Deseason_VA!Y29/Deseason_VA!X29-1)*100</f>
        <v>4.324138176832415</v>
      </c>
      <c r="Z29" s="76">
        <f>(Deseason_VA!Z29/Deseason_VA!Y29-1)*100</f>
        <v>16.68736799384687</v>
      </c>
      <c r="AA29" s="76">
        <f>(Deseason_VA!AA29/Deseason_VA!Z29-1)*100</f>
        <v>30.812207224223286</v>
      </c>
      <c r="AB29" s="76">
        <f>(Deseason_VA!AB29/Deseason_VA!AA29-1)*100</f>
        <v>-34.229060502234411</v>
      </c>
      <c r="AC29" s="76">
        <f>(Deseason_VA!AC29/Deseason_VA!AB29-1)*100</f>
        <v>22.163004730758296</v>
      </c>
      <c r="AD29" s="76">
        <f>(Deseason_VA!AD29/Deseason_VA!AC29-1)*100</f>
        <v>6.9147547233378237</v>
      </c>
      <c r="AE29" s="76">
        <f>(Deseason_VA!AE29/Deseason_VA!AD29-1)*100</f>
        <v>4.0141238394335588</v>
      </c>
      <c r="AF29" s="76">
        <f>(Deseason_VA!AF29/Deseason_VA!AE29-1)*100</f>
        <v>1.9651921872205325</v>
      </c>
      <c r="AG29" s="76">
        <f>(Deseason_VA!AG29/Deseason_VA!AF29-1)*100</f>
        <v>-1.8880779860890651</v>
      </c>
      <c r="AH29" s="76">
        <f>(Deseason_VA!AH29/Deseason_VA!AG29-1)*100</f>
        <v>-5.0499311966194949</v>
      </c>
      <c r="AI29" s="76">
        <f>(Deseason_VA!AI29/Deseason_VA!AH29-1)*100</f>
        <v>-3.8101265841936516</v>
      </c>
      <c r="AJ29" s="76">
        <f>(Deseason_VA!AJ29/Deseason_VA!AI29-1)*100</f>
        <v>4.1386584603464449E-2</v>
      </c>
      <c r="AK29" s="76">
        <f>(Deseason_VA!AK29/Deseason_VA!AJ29-1)*100</f>
        <v>-4.9083250993785406</v>
      </c>
      <c r="AL29" s="76">
        <f>(Deseason_VA!AL29/Deseason_VA!AK29-1)*100</f>
        <v>-3.9670607487088172</v>
      </c>
      <c r="AM29" s="76">
        <f>(Deseason_VA!AM29/Deseason_VA!AL29-1)*100</f>
        <v>3.1877739030950591</v>
      </c>
      <c r="AN29" s="76">
        <f>(Deseason_VA!AN29/Deseason_VA!AM29-1)*100</f>
        <v>6.961892631140465</v>
      </c>
      <c r="AO29" s="76">
        <f>(Deseason_VA!AO29/Deseason_VA!AN29-1)*100</f>
        <v>1.0872702916533861</v>
      </c>
      <c r="AP29" s="76">
        <f>(Deseason_VA!AP29/Deseason_VA!AO29-1)*100</f>
        <v>-3.6163690355239808E-2</v>
      </c>
      <c r="AQ29" s="76">
        <f>(Deseason_VA!AQ29/Deseason_VA!AP29-1)*100</f>
        <v>7.7154586516137158E-2</v>
      </c>
      <c r="AR29" s="76">
        <f>(Deseason_VA!AR29/Deseason_VA!AQ29-1)*100</f>
        <v>9.9878868385792963</v>
      </c>
      <c r="AS29" s="76">
        <f>(Deseason_VA!AS29/Deseason_VA!AR29-1)*100</f>
        <v>1.8235492087692595</v>
      </c>
      <c r="AT29" s="76">
        <f>(Deseason_VA!AT29/Deseason_VA!AS29-1)*100</f>
        <v>-3.1423275892635938</v>
      </c>
      <c r="AU29" s="76">
        <f>(Deseason_VA!AU29/Deseason_VA!AT29-1)*100</f>
        <v>-3.8171101701148902</v>
      </c>
      <c r="AV29" s="76">
        <f>(Deseason_VA!AV29/Deseason_VA!AU29-1)*100</f>
        <v>-9.7741750919644321E-2</v>
      </c>
      <c r="AW29" s="76">
        <f>(Deseason_VA!AW29/Deseason_VA!AV29-1)*100</f>
        <v>2.783093671583825</v>
      </c>
      <c r="AX29" s="76">
        <f>(Deseason_VA!AX29/Deseason_VA!AW29-1)*100</f>
        <v>1.9433228568960681</v>
      </c>
      <c r="AY29" s="76">
        <f>(Deseason_VA!AY29/Deseason_VA!AX29-1)*100</f>
        <v>-3.6671693047766185</v>
      </c>
      <c r="AZ29" s="76">
        <f>(Deseason_VA!AZ29/Deseason_VA!AY29-1)*100</f>
        <v>-18.020835349455734</v>
      </c>
      <c r="BA29" s="76">
        <f>(Deseason_VA!BA29/Deseason_VA!AZ29-1)*100</f>
        <v>7.8937054202062651</v>
      </c>
      <c r="BB29" s="76">
        <f>(Deseason_VA!BB29/Deseason_VA!BA29-1)*100</f>
        <v>15.300996095482366</v>
      </c>
      <c r="BC29" s="76">
        <f>(Deseason_VA!BC29/Deseason_VA!BB29-1)*100</f>
        <v>12.833140953339273</v>
      </c>
      <c r="BD29" s="76">
        <f>(Deseason_VA!BD29/Deseason_VA!BC29-1)*100</f>
        <v>7.4863702949880873</v>
      </c>
      <c r="BE29" s="76">
        <f>(Deseason_VA!BE29/Deseason_VA!BD29-1)*100</f>
        <v>2.7490396445329912</v>
      </c>
      <c r="BF29" s="76">
        <f>(Deseason_VA!BF29/Deseason_VA!BE29-1)*100</f>
        <v>-23.921476120236196</v>
      </c>
    </row>
    <row r="30" spans="1:58" s="84" customFormat="1" ht="17.100000000000001" customHeight="1" x14ac:dyDescent="0.2">
      <c r="A30" s="91" t="s">
        <v>58</v>
      </c>
      <c r="B30" s="89"/>
      <c r="C30" s="76" t="e">
        <f>(Deseason_VA!C30/Deseason_VA!B30-1)*100</f>
        <v>#DIV/0!</v>
      </c>
      <c r="D30" s="76" t="e">
        <f>(Deseason_VA!D30/Deseason_VA!C30-1)*100</f>
        <v>#DIV/0!</v>
      </c>
      <c r="E30" s="76" t="e">
        <f>(Deseason_VA!E30/Deseason_VA!D30-1)*100</f>
        <v>#DIV/0!</v>
      </c>
      <c r="F30" s="76" t="e">
        <f>(Deseason_VA!F30/Deseason_VA!E30-1)*100</f>
        <v>#DIV/0!</v>
      </c>
      <c r="G30" s="76" t="e">
        <f>(Deseason_VA!G30/Deseason_VA!F30-1)*100</f>
        <v>#DIV/0!</v>
      </c>
      <c r="H30" s="76" t="e">
        <f>(Deseason_VA!H30/Deseason_VA!G30-1)*100</f>
        <v>#DIV/0!</v>
      </c>
      <c r="I30" s="76">
        <f>(Deseason_VA!I30/Deseason_VA!H30-1)*100</f>
        <v>0.95859838202518866</v>
      </c>
      <c r="J30" s="76">
        <f>(Deseason_VA!J30/Deseason_VA!I30-1)*100</f>
        <v>0.3384529954489679</v>
      </c>
      <c r="K30" s="76">
        <f>(Deseason_VA!K30/Deseason_VA!J30-1)*100</f>
        <v>1.4665364857098684</v>
      </c>
      <c r="L30" s="76">
        <f>(Deseason_VA!L30/Deseason_VA!K30-1)*100</f>
        <v>1.2445682939896674</v>
      </c>
      <c r="M30" s="76">
        <f>(Deseason_VA!M30/Deseason_VA!L30-1)*100</f>
        <v>3.2474388111290553</v>
      </c>
      <c r="N30" s="76">
        <f>(Deseason_VA!N30/Deseason_VA!M30-1)*100</f>
        <v>0.39110954208572135</v>
      </c>
      <c r="O30" s="76">
        <f>(Deseason_VA!O30/Deseason_VA!N30-1)*100</f>
        <v>-4.1577988805597821</v>
      </c>
      <c r="P30" s="76">
        <f>(Deseason_VA!P30/Deseason_VA!O30-1)*100</f>
        <v>7.1040480136523865</v>
      </c>
      <c r="Q30" s="76">
        <f>(Deseason_VA!Q30/Deseason_VA!P30-1)*100</f>
        <v>0.28286115060911499</v>
      </c>
      <c r="R30" s="76">
        <f>(Deseason_VA!R30/Deseason_VA!Q30-1)*100</f>
        <v>-0.93519998626626633</v>
      </c>
      <c r="S30" s="76">
        <f>(Deseason_VA!S30/Deseason_VA!R30-1)*100</f>
        <v>0.45488498933019539</v>
      </c>
      <c r="T30" s="76">
        <f>(Deseason_VA!T30/Deseason_VA!S30-1)*100</f>
        <v>3.8438546914635552</v>
      </c>
      <c r="U30" s="76">
        <f>(Deseason_VA!U30/Deseason_VA!T30-1)*100</f>
        <v>0.58263560706937056</v>
      </c>
      <c r="V30" s="76">
        <f>(Deseason_VA!V30/Deseason_VA!U30-1)*100</f>
        <v>-1.5096942198686292</v>
      </c>
      <c r="W30" s="76">
        <f>(Deseason_VA!W30/Deseason_VA!V30-1)*100</f>
        <v>2.2517056745515074</v>
      </c>
      <c r="X30" s="76">
        <f>(Deseason_VA!X30/Deseason_VA!W30-1)*100</f>
        <v>-7.5870530133689273</v>
      </c>
      <c r="Y30" s="76">
        <f>(Deseason_VA!Y30/Deseason_VA!X30-1)*100</f>
        <v>0.13363581724146201</v>
      </c>
      <c r="Z30" s="76">
        <f>(Deseason_VA!Z30/Deseason_VA!Y30-1)*100</f>
        <v>12.889787463272494</v>
      </c>
      <c r="AA30" s="76">
        <f>(Deseason_VA!AA30/Deseason_VA!Z30-1)*100</f>
        <v>21.334230275696942</v>
      </c>
      <c r="AB30" s="76">
        <f>(Deseason_VA!AB30/Deseason_VA!AA30-1)*100</f>
        <v>-23.955351726841656</v>
      </c>
      <c r="AC30" s="76">
        <f>(Deseason_VA!AC30/Deseason_VA!AB30-1)*100</f>
        <v>14.042259172038696</v>
      </c>
      <c r="AD30" s="76">
        <f>(Deseason_VA!AD30/Deseason_VA!AC30-1)*100</f>
        <v>5.1377066427310547</v>
      </c>
      <c r="AE30" s="76">
        <f>(Deseason_VA!AE30/Deseason_VA!AD30-1)*100</f>
        <v>2.6515723972153182</v>
      </c>
      <c r="AF30" s="76">
        <f>(Deseason_VA!AF30/Deseason_VA!AE30-1)*100</f>
        <v>-1.3135021543838721</v>
      </c>
      <c r="AG30" s="76">
        <f>(Deseason_VA!AG30/Deseason_VA!AF30-1)*100</f>
        <v>-0.92565946261624621</v>
      </c>
      <c r="AH30" s="76">
        <f>(Deseason_VA!AH30/Deseason_VA!AG30-1)*100</f>
        <v>-2.8060086026838738</v>
      </c>
      <c r="AI30" s="76">
        <f>(Deseason_VA!AI30/Deseason_VA!AH30-1)*100</f>
        <v>-1.2632290535486645</v>
      </c>
      <c r="AJ30" s="76">
        <f>(Deseason_VA!AJ30/Deseason_VA!AI30-1)*100</f>
        <v>-0.96231130392113728</v>
      </c>
      <c r="AK30" s="76">
        <f>(Deseason_VA!AK30/Deseason_VA!AJ30-1)*100</f>
        <v>-0.18275028848597774</v>
      </c>
      <c r="AL30" s="76">
        <f>(Deseason_VA!AL30/Deseason_VA!AK30-1)*100</f>
        <v>3.877579353775884</v>
      </c>
      <c r="AM30" s="76">
        <f>(Deseason_VA!AM30/Deseason_VA!AL30-1)*100</f>
        <v>7.1944198280815552</v>
      </c>
      <c r="AN30" s="76">
        <f>(Deseason_VA!AN30/Deseason_VA!AM30-1)*100</f>
        <v>6.042205433293435</v>
      </c>
      <c r="AO30" s="76">
        <f>(Deseason_VA!AO30/Deseason_VA!AN30-1)*100</f>
        <v>3.0355522234614574</v>
      </c>
      <c r="AP30" s="76">
        <f>(Deseason_VA!AP30/Deseason_VA!AO30-1)*100</f>
        <v>1.7858943273319605</v>
      </c>
      <c r="AQ30" s="76">
        <f>(Deseason_VA!AQ30/Deseason_VA!AP30-1)*100</f>
        <v>-1.6230884832381887</v>
      </c>
      <c r="AR30" s="76">
        <f>(Deseason_VA!AR30/Deseason_VA!AQ30-1)*100</f>
        <v>5.4585197649167361</v>
      </c>
      <c r="AS30" s="76">
        <f>(Deseason_VA!AS30/Deseason_VA!AR30-1)*100</f>
        <v>-3.1260965668288176</v>
      </c>
      <c r="AT30" s="76">
        <f>(Deseason_VA!AT30/Deseason_VA!AS30-1)*100</f>
        <v>2.1347626239026418</v>
      </c>
      <c r="AU30" s="76">
        <f>(Deseason_VA!AU30/Deseason_VA!AT30-1)*100</f>
        <v>2.7883802530760615</v>
      </c>
      <c r="AV30" s="76">
        <f>(Deseason_VA!AV30/Deseason_VA!AU30-1)*100</f>
        <v>-1.076552429049471</v>
      </c>
      <c r="AW30" s="76">
        <f>(Deseason_VA!AW30/Deseason_VA!AV30-1)*100</f>
        <v>0.82269886632018174</v>
      </c>
      <c r="AX30" s="76">
        <f>(Deseason_VA!AX30/Deseason_VA!AW30-1)*100</f>
        <v>1.1911195724179091</v>
      </c>
      <c r="AY30" s="76">
        <f>(Deseason_VA!AY30/Deseason_VA!AX30-1)*100</f>
        <v>-6.0988783565848586</v>
      </c>
      <c r="AZ30" s="76">
        <f>(Deseason_VA!AZ30/Deseason_VA!AY30-1)*100</f>
        <v>17.771856371224203</v>
      </c>
      <c r="BA30" s="76">
        <f>(Deseason_VA!BA30/Deseason_VA!AZ30-1)*100</f>
        <v>-3.0545278010750465</v>
      </c>
      <c r="BB30" s="76">
        <f>(Deseason_VA!BB30/Deseason_VA!BA30-1)*100</f>
        <v>-5.2160215203226219</v>
      </c>
      <c r="BC30" s="76">
        <f>(Deseason_VA!BC30/Deseason_VA!BB30-1)*100</f>
        <v>-3.5491294741727408</v>
      </c>
      <c r="BD30" s="76">
        <f>(Deseason_VA!BD30/Deseason_VA!BC30-1)*100</f>
        <v>-0.77061787140882965</v>
      </c>
      <c r="BE30" s="76">
        <f>(Deseason_VA!BE30/Deseason_VA!BD30-1)*100</f>
        <v>11.860169975737755</v>
      </c>
      <c r="BF30" s="76">
        <f>(Deseason_VA!BF30/Deseason_VA!BE30-1)*100</f>
        <v>-5.5080851874393488</v>
      </c>
    </row>
    <row r="31" spans="1:58" s="84" customFormat="1" ht="17.100000000000001" customHeight="1" x14ac:dyDescent="0.2">
      <c r="A31" s="91" t="s">
        <v>71</v>
      </c>
      <c r="B31" s="89"/>
      <c r="C31" s="76" t="e">
        <f>(Deseason_VA!C31/Deseason_VA!B31-1)*100</f>
        <v>#DIV/0!</v>
      </c>
      <c r="D31" s="76" t="e">
        <f>(Deseason_VA!D31/Deseason_VA!C31-1)*100</f>
        <v>#DIV/0!</v>
      </c>
      <c r="E31" s="76" t="e">
        <f>(Deseason_VA!E31/Deseason_VA!D31-1)*100</f>
        <v>#DIV/0!</v>
      </c>
      <c r="F31" s="76" t="e">
        <f>(Deseason_VA!F31/Deseason_VA!E31-1)*100</f>
        <v>#DIV/0!</v>
      </c>
      <c r="G31" s="76" t="e">
        <f>(Deseason_VA!G31/Deseason_VA!F31-1)*100</f>
        <v>#DIV/0!</v>
      </c>
      <c r="H31" s="76" t="e">
        <f>(Deseason_VA!H31/Deseason_VA!G31-1)*100</f>
        <v>#DIV/0!</v>
      </c>
      <c r="I31" s="76">
        <f>(Deseason_VA!I31/Deseason_VA!H31-1)*100</f>
        <v>-25.329115943216095</v>
      </c>
      <c r="J31" s="76">
        <f>(Deseason_VA!J31/Deseason_VA!I31-1)*100</f>
        <v>34.773536654845927</v>
      </c>
      <c r="K31" s="76">
        <f>(Deseason_VA!K31/Deseason_VA!J31-1)*100</f>
        <v>20.955074886991486</v>
      </c>
      <c r="L31" s="76">
        <f>(Deseason_VA!L31/Deseason_VA!K31-1)*100</f>
        <v>18.865333049749378</v>
      </c>
      <c r="M31" s="76">
        <f>(Deseason_VA!M31/Deseason_VA!L31-1)*100</f>
        <v>21.752031403646654</v>
      </c>
      <c r="N31" s="76">
        <f>(Deseason_VA!N31/Deseason_VA!M31-1)*100</f>
        <v>-79.072705643541795</v>
      </c>
      <c r="O31" s="76">
        <f>(Deseason_VA!O31/Deseason_VA!N31-1)*100</f>
        <v>62.715675175149578</v>
      </c>
      <c r="P31" s="76">
        <f>(Deseason_VA!P31/Deseason_VA!O31-1)*100</f>
        <v>28.888662904564576</v>
      </c>
      <c r="Q31" s="76">
        <f>(Deseason_VA!Q31/Deseason_VA!P31-1)*100</f>
        <v>43.226909930417264</v>
      </c>
      <c r="R31" s="76">
        <f>(Deseason_VA!R31/Deseason_VA!Q31-1)*100</f>
        <v>30.12969086610271</v>
      </c>
      <c r="S31" s="76">
        <f>(Deseason_VA!S31/Deseason_VA!R31-1)*100</f>
        <v>-17.559795769654141</v>
      </c>
      <c r="T31" s="76">
        <f>(Deseason_VA!T31/Deseason_VA!S31-1)*100</f>
        <v>5.7120851116169602</v>
      </c>
      <c r="U31" s="76">
        <f>(Deseason_VA!U31/Deseason_VA!T31-1)*100</f>
        <v>-11.248925938735754</v>
      </c>
      <c r="V31" s="76">
        <f>(Deseason_VA!V31/Deseason_VA!U31-1)*100</f>
        <v>-19.430084637901</v>
      </c>
      <c r="W31" s="76">
        <f>(Deseason_VA!W31/Deseason_VA!V31-1)*100</f>
        <v>24.982038356889969</v>
      </c>
      <c r="X31" s="76">
        <f>(Deseason_VA!X31/Deseason_VA!W31-1)*100</f>
        <v>-11.676401910483348</v>
      </c>
      <c r="Y31" s="76">
        <f>(Deseason_VA!Y31/Deseason_VA!X31-1)*100</f>
        <v>15.586303901166886</v>
      </c>
      <c r="Z31" s="76">
        <f>(Deseason_VA!Z31/Deseason_VA!Y31-1)*100</f>
        <v>11.129493328083949</v>
      </c>
      <c r="AA31" s="76">
        <f>(Deseason_VA!AA31/Deseason_VA!Z31-1)*100</f>
        <v>-0.21466205118931825</v>
      </c>
      <c r="AB31" s="76">
        <f>(Deseason_VA!AB31/Deseason_VA!AA31-1)*100</f>
        <v>-0.13747758954159028</v>
      </c>
      <c r="AC31" s="76">
        <f>(Deseason_VA!AC31/Deseason_VA!AB31-1)*100</f>
        <v>-9.5858834977386671</v>
      </c>
      <c r="AD31" s="76">
        <f>(Deseason_VA!AD31/Deseason_VA!AC31-1)*100</f>
        <v>2.8427298605592233</v>
      </c>
      <c r="AE31" s="76">
        <f>(Deseason_VA!AE31/Deseason_VA!AD31-1)*100</f>
        <v>14.385275983435285</v>
      </c>
      <c r="AF31" s="76">
        <f>(Deseason_VA!AF31/Deseason_VA!AE31-1)*100</f>
        <v>-10.932310114918419</v>
      </c>
      <c r="AG31" s="76">
        <f>(Deseason_VA!AG31/Deseason_VA!AF31-1)*100</f>
        <v>6.1210569036526774</v>
      </c>
      <c r="AH31" s="76">
        <f>(Deseason_VA!AH31/Deseason_VA!AG31-1)*100</f>
        <v>-6.8965221938300347</v>
      </c>
      <c r="AI31" s="76">
        <f>(Deseason_VA!AI31/Deseason_VA!AH31-1)*100</f>
        <v>-12.658343937635031</v>
      </c>
      <c r="AJ31" s="76">
        <f>(Deseason_VA!AJ31/Deseason_VA!AI31-1)*100</f>
        <v>3.3058802102289508</v>
      </c>
      <c r="AK31" s="76">
        <f>(Deseason_VA!AK31/Deseason_VA!AJ31-1)*100</f>
        <v>9.0803765569784431</v>
      </c>
      <c r="AL31" s="76">
        <f>(Deseason_VA!AL31/Deseason_VA!AK31-1)*100</f>
        <v>28.097306652217881</v>
      </c>
      <c r="AM31" s="76">
        <f>(Deseason_VA!AM31/Deseason_VA!AL31-1)*100</f>
        <v>57.992124525513923</v>
      </c>
      <c r="AN31" s="76">
        <f>(Deseason_VA!AN31/Deseason_VA!AM31-1)*100</f>
        <v>-19.085652466935588</v>
      </c>
      <c r="AO31" s="76">
        <f>(Deseason_VA!AO31/Deseason_VA!AN31-1)*100</f>
        <v>32.860451812814695</v>
      </c>
      <c r="AP31" s="76">
        <f>(Deseason_VA!AP31/Deseason_VA!AO31-1)*100</f>
        <v>7.204103446627097</v>
      </c>
      <c r="AQ31" s="76">
        <f>(Deseason_VA!AQ31/Deseason_VA!AP31-1)*100</f>
        <v>6.4389207027422124</v>
      </c>
      <c r="AR31" s="76">
        <f>(Deseason_VA!AR31/Deseason_VA!AQ31-1)*100</f>
        <v>8.5694424789305224</v>
      </c>
      <c r="AS31" s="76">
        <f>(Deseason_VA!AS31/Deseason_VA!AR31-1)*100</f>
        <v>-6.0097003760595014</v>
      </c>
      <c r="AT31" s="76">
        <f>(Deseason_VA!AT31/Deseason_VA!AS31-1)*100</f>
        <v>5.8818161447768524</v>
      </c>
      <c r="AU31" s="76">
        <f>(Deseason_VA!AU31/Deseason_VA!AT31-1)*100</f>
        <v>-2.4594339087339878</v>
      </c>
      <c r="AV31" s="76">
        <f>(Deseason_VA!AV31/Deseason_VA!AU31-1)*100</f>
        <v>1.4106429578113477</v>
      </c>
      <c r="AW31" s="76">
        <f>(Deseason_VA!AW31/Deseason_VA!AV31-1)*100</f>
        <v>-3.2691850071884354</v>
      </c>
      <c r="AX31" s="76">
        <f>(Deseason_VA!AX31/Deseason_VA!AW31-1)*100</f>
        <v>-3.3250462170236861</v>
      </c>
      <c r="AY31" s="76">
        <f>(Deseason_VA!AY31/Deseason_VA!AX31-1)*100</f>
        <v>-20.860020065488381</v>
      </c>
      <c r="AZ31" s="76">
        <f>(Deseason_VA!AZ31/Deseason_VA!AY31-1)*100</f>
        <v>-3.5565333716927605</v>
      </c>
      <c r="BA31" s="76">
        <f>(Deseason_VA!BA31/Deseason_VA!AZ31-1)*100</f>
        <v>2.3008101714490525</v>
      </c>
      <c r="BB31" s="76">
        <f>(Deseason_VA!BB31/Deseason_VA!BA31-1)*100</f>
        <v>3.6128028318688221</v>
      </c>
      <c r="BC31" s="76">
        <f>(Deseason_VA!BC31/Deseason_VA!BB31-1)*100</f>
        <v>24.720630965556477</v>
      </c>
      <c r="BD31" s="76">
        <f>(Deseason_VA!BD31/Deseason_VA!BC31-1)*100</f>
        <v>4.5569444747533216</v>
      </c>
      <c r="BE31" s="76">
        <f>(Deseason_VA!BE31/Deseason_VA!BD31-1)*100</f>
        <v>0.13523565560249473</v>
      </c>
      <c r="BF31" s="76">
        <f>(Deseason_VA!BF31/Deseason_VA!BE31-1)*100</f>
        <v>-20.371292835949461</v>
      </c>
    </row>
    <row r="32" spans="1:58" s="84" customFormat="1" ht="17.100000000000001" customHeight="1" x14ac:dyDescent="0.2">
      <c r="A32" s="91" t="s">
        <v>17</v>
      </c>
      <c r="B32" s="89"/>
      <c r="C32" s="76" t="e">
        <f>(Deseason_VA!C32/Deseason_VA!B32-1)*100</f>
        <v>#DIV/0!</v>
      </c>
      <c r="D32" s="76" t="e">
        <f>(Deseason_VA!D32/Deseason_VA!C32-1)*100</f>
        <v>#DIV/0!</v>
      </c>
      <c r="E32" s="76" t="e">
        <f>(Deseason_VA!E32/Deseason_VA!D32-1)*100</f>
        <v>#DIV/0!</v>
      </c>
      <c r="F32" s="76" t="e">
        <f>(Deseason_VA!F32/Deseason_VA!E32-1)*100</f>
        <v>#DIV/0!</v>
      </c>
      <c r="G32" s="76" t="e">
        <f>(Deseason_VA!G32/Deseason_VA!F32-1)*100</f>
        <v>#DIV/0!</v>
      </c>
      <c r="H32" s="76" t="e">
        <f>(Deseason_VA!H32/Deseason_VA!G32-1)*100</f>
        <v>#DIV/0!</v>
      </c>
      <c r="I32" s="76">
        <f>(Deseason_VA!I32/Deseason_VA!H32-1)*100</f>
        <v>9.1256768640901598E-2</v>
      </c>
      <c r="J32" s="76">
        <f>(Deseason_VA!J32/Deseason_VA!I32-1)*100</f>
        <v>0.7903784992231655</v>
      </c>
      <c r="K32" s="76">
        <f>(Deseason_VA!K32/Deseason_VA!J32-1)*100</f>
        <v>0.19288275003830346</v>
      </c>
      <c r="L32" s="76">
        <f>(Deseason_VA!L32/Deseason_VA!K32-1)*100</f>
        <v>0.3408776075540132</v>
      </c>
      <c r="M32" s="76">
        <f>(Deseason_VA!M32/Deseason_VA!L32-1)*100</f>
        <v>1.1221162735483681</v>
      </c>
      <c r="N32" s="76">
        <f>(Deseason_VA!N32/Deseason_VA!M32-1)*100</f>
        <v>1.4142434048032948</v>
      </c>
      <c r="O32" s="76">
        <f>(Deseason_VA!O32/Deseason_VA!N32-1)*100</f>
        <v>1.7141570311598686</v>
      </c>
      <c r="P32" s="76">
        <f>(Deseason_VA!P32/Deseason_VA!O32-1)*100</f>
        <v>2.9908790250783301</v>
      </c>
      <c r="Q32" s="76">
        <f>(Deseason_VA!Q32/Deseason_VA!P32-1)*100</f>
        <v>1.2002583381468979</v>
      </c>
      <c r="R32" s="76">
        <f>(Deseason_VA!R32/Deseason_VA!Q32-1)*100</f>
        <v>1.1340826691442096</v>
      </c>
      <c r="S32" s="76">
        <f>(Deseason_VA!S32/Deseason_VA!R32-1)*100</f>
        <v>2.8704423458458805</v>
      </c>
      <c r="T32" s="76">
        <f>(Deseason_VA!T32/Deseason_VA!S32-1)*100</f>
        <v>-0.50400306794066152</v>
      </c>
      <c r="U32" s="76">
        <f>(Deseason_VA!U32/Deseason_VA!T32-1)*100</f>
        <v>1.1828777539740098</v>
      </c>
      <c r="V32" s="76">
        <f>(Deseason_VA!V32/Deseason_VA!U32-1)*100</f>
        <v>1.7752426926543219</v>
      </c>
      <c r="W32" s="76">
        <f>(Deseason_VA!W32/Deseason_VA!V32-1)*100</f>
        <v>3.0983105279278167</v>
      </c>
      <c r="X32" s="76">
        <f>(Deseason_VA!X32/Deseason_VA!W32-1)*100</f>
        <v>1.3518394587057614</v>
      </c>
      <c r="Y32" s="76">
        <f>(Deseason_VA!Y32/Deseason_VA!X32-1)*100</f>
        <v>5.1087162701376698</v>
      </c>
      <c r="Z32" s="76">
        <f>(Deseason_VA!Z32/Deseason_VA!Y32-1)*100</f>
        <v>4.8685211265742101</v>
      </c>
      <c r="AA32" s="76">
        <f>(Deseason_VA!AA32/Deseason_VA!Z32-1)*100</f>
        <v>-3.0983783017404454</v>
      </c>
      <c r="AB32" s="76">
        <f>(Deseason_VA!AB32/Deseason_VA!AA32-1)*100</f>
        <v>3.0177851791212795</v>
      </c>
      <c r="AC32" s="76">
        <f>(Deseason_VA!AC32/Deseason_VA!AB32-1)*100</f>
        <v>2.0910758579895994</v>
      </c>
      <c r="AD32" s="76">
        <f>(Deseason_VA!AD32/Deseason_VA!AC32-1)*100</f>
        <v>2.3455236699720716</v>
      </c>
      <c r="AE32" s="76">
        <f>(Deseason_VA!AE32/Deseason_VA!AD32-1)*100</f>
        <v>2.7915684873289326</v>
      </c>
      <c r="AF32" s="76">
        <f>(Deseason_VA!AF32/Deseason_VA!AE32-1)*100</f>
        <v>3.2583305315497801</v>
      </c>
      <c r="AG32" s="76">
        <f>(Deseason_VA!AG32/Deseason_VA!AF32-1)*100</f>
        <v>3.1250807318107254</v>
      </c>
      <c r="AH32" s="76">
        <f>(Deseason_VA!AH32/Deseason_VA!AG32-1)*100</f>
        <v>-0.40012083228972983</v>
      </c>
      <c r="AI32" s="76">
        <f>(Deseason_VA!AI32/Deseason_VA!AH32-1)*100</f>
        <v>-0.75806008114357448</v>
      </c>
      <c r="AJ32" s="76">
        <f>(Deseason_VA!AJ32/Deseason_VA!AI32-1)*100</f>
        <v>-1.4042891575916316</v>
      </c>
      <c r="AK32" s="76">
        <f>(Deseason_VA!AK32/Deseason_VA!AJ32-1)*100</f>
        <v>-2.2170976113823015</v>
      </c>
      <c r="AL32" s="76">
        <f>(Deseason_VA!AL32/Deseason_VA!AK32-1)*100</f>
        <v>-0.23446344297426425</v>
      </c>
      <c r="AM32" s="76">
        <f>(Deseason_VA!AM32/Deseason_VA!AL32-1)*100</f>
        <v>-1.578602680091179</v>
      </c>
      <c r="AN32" s="76">
        <f>(Deseason_VA!AN32/Deseason_VA!AM32-1)*100</f>
        <v>-0.14691401350671596</v>
      </c>
      <c r="AO32" s="76">
        <f>(Deseason_VA!AO32/Deseason_VA!AN32-1)*100</f>
        <v>0.36237474254714463</v>
      </c>
      <c r="AP32" s="76">
        <f>(Deseason_VA!AP32/Deseason_VA!AO32-1)*100</f>
        <v>0.68224902530185094</v>
      </c>
      <c r="AQ32" s="76">
        <f>(Deseason_VA!AQ32/Deseason_VA!AP32-1)*100</f>
        <v>0.35735165854067219</v>
      </c>
      <c r="AR32" s="76">
        <f>(Deseason_VA!AR32/Deseason_VA!AQ32-1)*100</f>
        <v>2.6529890156655522</v>
      </c>
      <c r="AS32" s="76">
        <f>(Deseason_VA!AS32/Deseason_VA!AR32-1)*100</f>
        <v>1.0731580603716706</v>
      </c>
      <c r="AT32" s="76">
        <f>(Deseason_VA!AT32/Deseason_VA!AS32-1)*100</f>
        <v>0.58333809391104552</v>
      </c>
      <c r="AU32" s="76">
        <f>(Deseason_VA!AU32/Deseason_VA!AT32-1)*100</f>
        <v>0.70522953126610499</v>
      </c>
      <c r="AV32" s="76">
        <f>(Deseason_VA!AV32/Deseason_VA!AU32-1)*100</f>
        <v>9.4009429384800391E-2</v>
      </c>
      <c r="AW32" s="76">
        <f>(Deseason_VA!AW32/Deseason_VA!AV32-1)*100</f>
        <v>0.11483795108286898</v>
      </c>
      <c r="AX32" s="76">
        <f>(Deseason_VA!AX32/Deseason_VA!AW32-1)*100</f>
        <v>5.0151956717936486E-2</v>
      </c>
      <c r="AY32" s="76">
        <f>(Deseason_VA!AY32/Deseason_VA!AX32-1)*100</f>
        <v>0.49424999226765909</v>
      </c>
      <c r="AZ32" s="76">
        <f>(Deseason_VA!AZ32/Deseason_VA!AY32-1)*100</f>
        <v>0.4095249769558551</v>
      </c>
      <c r="BA32" s="76">
        <f>(Deseason_VA!BA32/Deseason_VA!AZ32-1)*100</f>
        <v>1.2062979204183755</v>
      </c>
      <c r="BB32" s="76">
        <f>(Deseason_VA!BB32/Deseason_VA!BA32-1)*100</f>
        <v>1.5973149319399971</v>
      </c>
      <c r="BC32" s="76">
        <f>(Deseason_VA!BC32/Deseason_VA!BB32-1)*100</f>
        <v>1.5128036296945702</v>
      </c>
      <c r="BD32" s="76">
        <f>(Deseason_VA!BD32/Deseason_VA!BC32-1)*100</f>
        <v>0.89081155608861096</v>
      </c>
      <c r="BE32" s="76">
        <f>(Deseason_VA!BE32/Deseason_VA!BD32-1)*100</f>
        <v>-9.9312663670734995</v>
      </c>
      <c r="BF32" s="76">
        <f>(Deseason_VA!BF32/Deseason_VA!BE32-1)*100</f>
        <v>0.79633890900416837</v>
      </c>
    </row>
    <row r="33" spans="1:58" s="84" customFormat="1" ht="17.100000000000001" customHeight="1" x14ac:dyDescent="0.2">
      <c r="A33" s="91" t="s">
        <v>59</v>
      </c>
      <c r="B33" s="89"/>
      <c r="C33" s="147" t="e">
        <f>(Deseason_VA!C33/Deseason_VA!B33-1)*100</f>
        <v>#DIV/0!</v>
      </c>
      <c r="D33" s="147" t="e">
        <f>(Deseason_VA!D33/Deseason_VA!C33-1)*100</f>
        <v>#DIV/0!</v>
      </c>
      <c r="E33" s="147" t="e">
        <f>(Deseason_VA!E33/Deseason_VA!D33-1)*100</f>
        <v>#DIV/0!</v>
      </c>
      <c r="F33" s="147" t="e">
        <f>(Deseason_VA!F33/Deseason_VA!E33-1)*100</f>
        <v>#DIV/0!</v>
      </c>
      <c r="G33" s="147" t="e">
        <f>(Deseason_VA!G33/Deseason_VA!F33-1)*100</f>
        <v>#DIV/0!</v>
      </c>
      <c r="H33" s="147" t="e">
        <f>(Deseason_VA!H33/Deseason_VA!G33-1)*100</f>
        <v>#DIV/0!</v>
      </c>
      <c r="I33" s="147">
        <f>(Deseason_VA!I33/Deseason_VA!H33-1)*100</f>
        <v>1.0095733250281569</v>
      </c>
      <c r="J33" s="147">
        <f>(Deseason_VA!J33/Deseason_VA!I33-1)*100</f>
        <v>0.84362815461698215</v>
      </c>
      <c r="K33" s="147">
        <f>(Deseason_VA!K33/Deseason_VA!J33-1)*100</f>
        <v>0.71944422718788203</v>
      </c>
      <c r="L33" s="147">
        <f>(Deseason_VA!L33/Deseason_VA!K33-1)*100</f>
        <v>0.58833419272332765</v>
      </c>
      <c r="M33" s="147">
        <f>(Deseason_VA!M33/Deseason_VA!L33-1)*100</f>
        <v>0.52227470206425153</v>
      </c>
      <c r="N33" s="147">
        <f>(Deseason_VA!N33/Deseason_VA!M33-1)*100</f>
        <v>0.4651304584337046</v>
      </c>
      <c r="O33" s="147">
        <f>(Deseason_VA!O33/Deseason_VA!N33-1)*100</f>
        <v>0.44975564614433416</v>
      </c>
      <c r="P33" s="147">
        <f>(Deseason_VA!P33/Deseason_VA!O33-1)*100</f>
        <v>0.42756457701589312</v>
      </c>
      <c r="Q33" s="147">
        <f>(Deseason_VA!Q33/Deseason_VA!P33-1)*100</f>
        <v>0.42489909903877798</v>
      </c>
      <c r="R33" s="147">
        <f>(Deseason_VA!R33/Deseason_VA!Q33-1)*100</f>
        <v>0.42540999797666679</v>
      </c>
      <c r="S33" s="147">
        <f>(Deseason_VA!S33/Deseason_VA!R33-1)*100</f>
        <v>0.46666133121604503</v>
      </c>
      <c r="T33" s="147">
        <f>(Deseason_VA!T33/Deseason_VA!S33-1)*100</f>
        <v>0.50090148106489707</v>
      </c>
      <c r="U33" s="147">
        <f>(Deseason_VA!U33/Deseason_VA!T33-1)*100</f>
        <v>0.54305340795086643</v>
      </c>
      <c r="V33" s="76">
        <f>(Deseason_VA!V33/Deseason_VA!U33-1)*100</f>
        <v>0.5865341125914858</v>
      </c>
      <c r="W33" s="76">
        <f>(Deseason_VA!W33/Deseason_VA!V33-1)*100</f>
        <v>0.66744843871131554</v>
      </c>
      <c r="X33" s="76">
        <f>(Deseason_VA!X33/Deseason_VA!W33-1)*100</f>
        <v>0.74126120924371541</v>
      </c>
      <c r="Y33" s="76">
        <f>(Deseason_VA!Y33/Deseason_VA!X33-1)*100</f>
        <v>1.1956333064913283</v>
      </c>
      <c r="Z33" s="76">
        <f>(Deseason_VA!Z33/Deseason_VA!Y33-1)*100</f>
        <v>1.6474532669248365</v>
      </c>
      <c r="AA33" s="76">
        <f>(Deseason_VA!AA33/Deseason_VA!Z33-1)*100</f>
        <v>-4.0039548246156631</v>
      </c>
      <c r="AB33" s="76">
        <f>(Deseason_VA!AB33/Deseason_VA!AA33-1)*100</f>
        <v>2.3989897824884698</v>
      </c>
      <c r="AC33" s="76">
        <f>(Deseason_VA!AC33/Deseason_VA!AB33-1)*100</f>
        <v>1.8993561263727976</v>
      </c>
      <c r="AD33" s="76">
        <f>(Deseason_VA!AD33/Deseason_VA!AC33-1)*100</f>
        <v>1.4164589685804252</v>
      </c>
      <c r="AE33" s="76">
        <f>(Deseason_VA!AE33/Deseason_VA!AD33-1)*100</f>
        <v>0.97046812775740676</v>
      </c>
      <c r="AF33" s="76">
        <f>(Deseason_VA!AF33/Deseason_VA!AE33-1)*100</f>
        <v>0.51464385328992002</v>
      </c>
      <c r="AG33" s="76">
        <f>(Deseason_VA!AG33/Deseason_VA!AF33-1)*100</f>
        <v>0.56768664530910673</v>
      </c>
      <c r="AH33" s="76">
        <f>(Deseason_VA!AH33/Deseason_VA!AG33-1)*100</f>
        <v>0.61707247206079785</v>
      </c>
      <c r="AI33" s="76">
        <f>(Deseason_VA!AI33/Deseason_VA!AH33-1)*100</f>
        <v>0.69163635454967398</v>
      </c>
      <c r="AJ33" s="76">
        <f>(Deseason_VA!AJ33/Deseason_VA!AI33-1)*100</f>
        <v>0.75696857556655228</v>
      </c>
      <c r="AK33" s="76">
        <f>(Deseason_VA!AK33/Deseason_VA!AJ33-1)*100</f>
        <v>0.73641623949873836</v>
      </c>
      <c r="AL33" s="76">
        <f>(Deseason_VA!AL33/Deseason_VA!AK33-1)*100</f>
        <v>0.70894949924729112</v>
      </c>
      <c r="AM33" s="76">
        <f>(Deseason_VA!AM33/Deseason_VA!AL33-1)*100</f>
        <v>0.70297442172972957</v>
      </c>
      <c r="AN33" s="76">
        <f>(Deseason_VA!AN33/Deseason_VA!AM33-1)*100</f>
        <v>0.68789771646300402</v>
      </c>
      <c r="AO33" s="76">
        <f>(Deseason_VA!AO33/Deseason_VA!AN33-1)*100</f>
        <v>0.68902528572221122</v>
      </c>
      <c r="AP33" s="76">
        <f>(Deseason_VA!AP33/Deseason_VA!AO33-1)*100</f>
        <v>0.68089132227897586</v>
      </c>
      <c r="AQ33" s="76">
        <f>(Deseason_VA!AQ33/Deseason_VA!AP33-1)*100</f>
        <v>0.69077085997344412</v>
      </c>
      <c r="AR33" s="76">
        <f>(Deseason_VA!AR33/Deseason_VA!AQ33-1)*100</f>
        <v>0.69451006863445741</v>
      </c>
      <c r="AS33" s="76">
        <f>(Deseason_VA!AS33/Deseason_VA!AR33-1)*100</f>
        <v>0.69299615947917559</v>
      </c>
      <c r="AT33" s="76">
        <f>(Deseason_VA!AT33/Deseason_VA!AS33-1)*100</f>
        <v>0.68255888966881617</v>
      </c>
      <c r="AU33" s="76">
        <f>(Deseason_VA!AU33/Deseason_VA!AT33-1)*100</f>
        <v>0.68577351833500888</v>
      </c>
      <c r="AV33" s="76">
        <f>(Deseason_VA!AV33/Deseason_VA!AU33-1)*100</f>
        <v>0.68610353121434375</v>
      </c>
      <c r="AW33" s="76">
        <f>(Deseason_VA!AW33/Deseason_VA!AV33-1)*100</f>
        <v>0.68332361127876329</v>
      </c>
      <c r="AX33" s="76">
        <f>(Deseason_VA!AX33/Deseason_VA!AW33-1)*100</f>
        <v>0.67264687822974345</v>
      </c>
      <c r="AY33" s="76">
        <f>(Deseason_VA!AY33/Deseason_VA!AX33-1)*100</f>
        <v>0.67177500221506925</v>
      </c>
      <c r="AZ33" s="76">
        <f>(Deseason_VA!AZ33/Deseason_VA!AY33-1)*100</f>
        <v>0.67132583410900448</v>
      </c>
      <c r="BA33" s="76">
        <f>(Deseason_VA!BA33/Deseason_VA!AZ33-1)*100</f>
        <v>0.67255402437575995</v>
      </c>
      <c r="BB33" s="76">
        <f>(Deseason_VA!BB33/Deseason_VA!BA33-1)*100</f>
        <v>0.69213250572792706</v>
      </c>
      <c r="BC33" s="76">
        <f>(Deseason_VA!BC33/Deseason_VA!BB33-1)*100</f>
        <v>0.69365977382309651</v>
      </c>
      <c r="BD33" s="76">
        <f>(Deseason_VA!BD33/Deseason_VA!BC33-1)*100</f>
        <v>0.67216797822844399</v>
      </c>
      <c r="BE33" s="76">
        <f>(Deseason_VA!BE33/Deseason_VA!BD33-1)*100</f>
        <v>0.67153860355242401</v>
      </c>
      <c r="BF33" s="76">
        <f>(Deseason_VA!BF33/Deseason_VA!BE33-1)*100</f>
        <v>-2.1358773698798572E-3</v>
      </c>
    </row>
    <row r="34" spans="1:58" s="84" customFormat="1" ht="17.100000000000001" customHeight="1" x14ac:dyDescent="0.2">
      <c r="A34" s="92"/>
      <c r="B34" s="89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</row>
    <row r="35" spans="1:58" s="105" customFormat="1" ht="17.100000000000001" customHeight="1" x14ac:dyDescent="0.2">
      <c r="A35" s="191" t="s">
        <v>98</v>
      </c>
      <c r="B35" s="204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10"/>
      <c r="R35" s="210"/>
      <c r="S35" s="210"/>
      <c r="T35" s="210"/>
      <c r="U35" s="210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</row>
    <row r="36" spans="1:58" s="95" customFormat="1" ht="17.100000000000001" customHeight="1" thickBot="1" x14ac:dyDescent="0.25">
      <c r="A36" s="93" t="s">
        <v>19</v>
      </c>
      <c r="B36" s="94"/>
      <c r="C36" s="148" t="e">
        <f>(Deseason_VA!C36/Deseason_VA!B36-1)*100</f>
        <v>#DIV/0!</v>
      </c>
      <c r="D36" s="148" t="e">
        <f>(Deseason_VA!D36/Deseason_VA!C36-1)*100</f>
        <v>#DIV/0!</v>
      </c>
      <c r="E36" s="148" t="e">
        <f>(Deseason_VA!E36/Deseason_VA!D36-1)*100</f>
        <v>#DIV/0!</v>
      </c>
      <c r="F36" s="148" t="e">
        <f>(Deseason_VA!F36/Deseason_VA!E36-1)*100</f>
        <v>#DIV/0!</v>
      </c>
      <c r="G36" s="148" t="e">
        <f>(Deseason_VA!G36/Deseason_VA!F36-1)*100</f>
        <v>#DIV/0!</v>
      </c>
      <c r="H36" s="148" t="e">
        <f>(Deseason_VA!H36/Deseason_VA!G36-1)*100</f>
        <v>#DIV/0!</v>
      </c>
      <c r="I36" s="148">
        <f>(Deseason_VA!I36/Deseason_VA!H36-1)*100</f>
        <v>-6.3601492118157239</v>
      </c>
      <c r="J36" s="148">
        <f>(Deseason_VA!J36/Deseason_VA!I36-1)*100</f>
        <v>-2.7525309147308996</v>
      </c>
      <c r="K36" s="148">
        <f>(Deseason_VA!K36/Deseason_VA!J36-1)*100</f>
        <v>4.5029550150963438</v>
      </c>
      <c r="L36" s="148">
        <f>(Deseason_VA!L36/Deseason_VA!K36-1)*100</f>
        <v>6.1540665869833866</v>
      </c>
      <c r="M36" s="148">
        <f>(Deseason_VA!M36/Deseason_VA!L36-1)*100</f>
        <v>6.8714292673213606</v>
      </c>
      <c r="N36" s="148">
        <f>(Deseason_VA!N36/Deseason_VA!M36-1)*100</f>
        <v>1.1029718783781339</v>
      </c>
      <c r="O36" s="148">
        <f>(Deseason_VA!O36/Deseason_VA!N36-1)*100</f>
        <v>-2.3929273144026597</v>
      </c>
      <c r="P36" s="148">
        <f>(Deseason_VA!P36/Deseason_VA!O36-1)*100</f>
        <v>7.445564420403783</v>
      </c>
      <c r="Q36" s="148">
        <f>(Deseason_VA!Q36/Deseason_VA!P36-1)*100</f>
        <v>6.9146612123987428</v>
      </c>
      <c r="R36" s="148">
        <f>(Deseason_VA!R36/Deseason_VA!Q36-1)*100</f>
        <v>3.5898789359782413</v>
      </c>
      <c r="S36" s="148">
        <f>(Deseason_VA!S36/Deseason_VA!R36-1)*100</f>
        <v>-0.6656039333177155</v>
      </c>
      <c r="T36" s="148">
        <f>(Deseason_VA!T36/Deseason_VA!S36-1)*100</f>
        <v>-1.5895642170780544</v>
      </c>
      <c r="U36" s="148">
        <f>(Deseason_VA!U36/Deseason_VA!T36-1)*100</f>
        <v>-4.588076147620046</v>
      </c>
      <c r="V36" s="148">
        <f>(Deseason_VA!V36/Deseason_VA!U36-1)*100</f>
        <v>3.912058150120834</v>
      </c>
      <c r="W36" s="148">
        <f>(Deseason_VA!W36/Deseason_VA!V36-1)*100</f>
        <v>4.177038545320344</v>
      </c>
      <c r="X36" s="148">
        <f>(Deseason_VA!X36/Deseason_VA!W36-1)*100</f>
        <v>0.46854607566952922</v>
      </c>
      <c r="Y36" s="148">
        <f>(Deseason_VA!Y36/Deseason_VA!X36-1)*100</f>
        <v>-2.6589827184845705</v>
      </c>
      <c r="Z36" s="148">
        <f>(Deseason_VA!Z36/Deseason_VA!Y36-1)*100</f>
        <v>11.733258248746981</v>
      </c>
      <c r="AA36" s="148">
        <f>(Deseason_VA!AA36/Deseason_VA!Z36-1)*100</f>
        <v>-2.6562452322891228</v>
      </c>
      <c r="AB36" s="148">
        <f>(Deseason_VA!AB36/Deseason_VA!AA36-1)*100</f>
        <v>1.081381583614216</v>
      </c>
      <c r="AC36" s="148">
        <f>(Deseason_VA!AC36/Deseason_VA!AB36-1)*100</f>
        <v>4.3632554364361864</v>
      </c>
      <c r="AD36" s="148">
        <f>(Deseason_VA!AD36/Deseason_VA!AC36-1)*100</f>
        <v>2.7567981297756505</v>
      </c>
      <c r="AE36" s="148">
        <f>(Deseason_VA!AE36/Deseason_VA!AD36-1)*100</f>
        <v>4.0818487907107848</v>
      </c>
      <c r="AF36" s="148">
        <f>(Deseason_VA!AF36/Deseason_VA!AE36-1)*100</f>
        <v>-3.7591711189979393</v>
      </c>
      <c r="AG36" s="148">
        <f>(Deseason_VA!AG36/Deseason_VA!AF36-1)*100</f>
        <v>1.6644193434417476</v>
      </c>
      <c r="AH36" s="148">
        <f>(Deseason_VA!AH36/Deseason_VA!AG36-1)*100</f>
        <v>-4.5360788029566335</v>
      </c>
      <c r="AI36" s="148">
        <f>(Deseason_VA!AI36/Deseason_VA!AH36-1)*100</f>
        <v>7.219920276281222</v>
      </c>
      <c r="AJ36" s="148">
        <f>(Deseason_VA!AJ36/Deseason_VA!AI36-1)*100</f>
        <v>6.0192131906086521</v>
      </c>
      <c r="AK36" s="148">
        <f>(Deseason_VA!AK36/Deseason_VA!AJ36-1)*100</f>
        <v>-4.1355001685532189</v>
      </c>
      <c r="AL36" s="148">
        <f>(Deseason_VA!AL36/Deseason_VA!AK36-1)*100</f>
        <v>8.9225030738132602</v>
      </c>
      <c r="AM36" s="148">
        <f>(Deseason_VA!AM36/Deseason_VA!AL36-1)*100</f>
        <v>0.36278190466074722</v>
      </c>
      <c r="AN36" s="148">
        <f>(Deseason_VA!AN36/Deseason_VA!AM36-1)*100</f>
        <v>1.8125548196394003</v>
      </c>
      <c r="AO36" s="148">
        <f>(Deseason_VA!AO36/Deseason_VA!AN36-1)*100</f>
        <v>-1.0564044249742888</v>
      </c>
      <c r="AP36" s="148">
        <f>(Deseason_VA!AP36/Deseason_VA!AO36-1)*100</f>
        <v>-1.5416960004185687</v>
      </c>
      <c r="AQ36" s="148">
        <f>(Deseason_VA!AQ36/Deseason_VA!AP36-1)*100</f>
        <v>2.6329368540612297</v>
      </c>
      <c r="AR36" s="148">
        <f>(Deseason_VA!AR36/Deseason_VA!AQ36-1)*100</f>
        <v>-0.72297936719916134</v>
      </c>
      <c r="AS36" s="148">
        <f>(Deseason_VA!AS36/Deseason_VA!AR36-1)*100</f>
        <v>2.7480325058679922</v>
      </c>
      <c r="AT36" s="148">
        <f>(Deseason_VA!AT36/Deseason_VA!AS36-1)*100</f>
        <v>5.1320803287727923</v>
      </c>
      <c r="AU36" s="148">
        <f>(Deseason_VA!AU36/Deseason_VA!AT36-1)*100</f>
        <v>-1.9565588107214649</v>
      </c>
      <c r="AV36" s="148">
        <f>(Deseason_VA!AV36/Deseason_VA!AU36-1)*100</f>
        <v>4.3923300173638102</v>
      </c>
      <c r="AW36" s="148">
        <f>(Deseason_VA!AW36/Deseason_VA!AV36-1)*100</f>
        <v>1.4004614749720368</v>
      </c>
      <c r="AX36" s="148">
        <f>(Deseason_VA!AX36/Deseason_VA!AW36-1)*100</f>
        <v>-4.3764829957799183</v>
      </c>
      <c r="AY36" s="148">
        <f>(Deseason_VA!AY36/Deseason_VA!AX36-1)*100</f>
        <v>-25.187910591668484</v>
      </c>
      <c r="AZ36" s="148">
        <f>(Deseason_VA!AZ36/Deseason_VA!AY36-1)*100</f>
        <v>35.781484237603564</v>
      </c>
      <c r="BA36" s="148">
        <f>(Deseason_VA!BA36/Deseason_VA!AZ36-1)*100</f>
        <v>-0.49437635591956797</v>
      </c>
      <c r="BB36" s="148">
        <f>(Deseason_VA!BB36/Deseason_VA!BA36-1)*100</f>
        <v>-4.6916320564449387</v>
      </c>
      <c r="BC36" s="148">
        <f>(Deseason_VA!BC36/Deseason_VA!BB36-1)*100</f>
        <v>11.290205574317547</v>
      </c>
      <c r="BD36" s="148">
        <f>(Deseason_VA!BD36/Deseason_VA!BC36-1)*100</f>
        <v>-13.57231966846536</v>
      </c>
      <c r="BE36" s="148">
        <f>(Deseason_VA!BE36/Deseason_VA!BD36-1)*100</f>
        <v>6.5437265438499148</v>
      </c>
      <c r="BF36" s="148">
        <f>(Deseason_VA!BF36/Deseason_VA!BE36-1)*100</f>
        <v>5.7308204610925673</v>
      </c>
    </row>
    <row r="37" spans="1:58" x14ac:dyDescent="0.2">
      <c r="A37" s="96" t="s">
        <v>50</v>
      </c>
      <c r="B37" s="97"/>
    </row>
    <row r="38" spans="1:58" x14ac:dyDescent="0.2">
      <c r="Z38" s="98">
        <v>8.5</v>
      </c>
    </row>
  </sheetData>
  <mergeCells count="14">
    <mergeCell ref="BD3:BF3"/>
    <mergeCell ref="AZ3:BC3"/>
    <mergeCell ref="AV3:AY3"/>
    <mergeCell ref="T3:W3"/>
    <mergeCell ref="B3:C3"/>
    <mergeCell ref="D3:G3"/>
    <mergeCell ref="H3:K3"/>
    <mergeCell ref="P3:S3"/>
    <mergeCell ref="N3:O3"/>
    <mergeCell ref="AJ3:AM3"/>
    <mergeCell ref="AF3:AI3"/>
    <mergeCell ref="AN3:AQ3"/>
    <mergeCell ref="AR3:AU3"/>
    <mergeCell ref="AC3:AE3"/>
  </mergeCells>
  <conditionalFormatting sqref="C6:G36 I6:AQ36">
    <cfRule type="cellIs" dxfId="14" priority="11" operator="lessThan">
      <formula>0</formula>
    </cfRule>
  </conditionalFormatting>
  <conditionalFormatting sqref="AR6:AR36">
    <cfRule type="cellIs" dxfId="13" priority="10" operator="lessThan">
      <formula>0</formula>
    </cfRule>
  </conditionalFormatting>
  <conditionalFormatting sqref="AS6:AW36">
    <cfRule type="cellIs" dxfId="12" priority="9" operator="lessThan">
      <formula>0</formula>
    </cfRule>
  </conditionalFormatting>
  <conditionalFormatting sqref="H6:H36">
    <cfRule type="cellIs" dxfId="11" priority="6" operator="lessThan">
      <formula>0</formula>
    </cfRule>
  </conditionalFormatting>
  <conditionalFormatting sqref="AX6:AZ36">
    <cfRule type="cellIs" dxfId="10" priority="5" operator="lessThan">
      <formula>0</formula>
    </cfRule>
  </conditionalFormatting>
  <conditionalFormatting sqref="AX5">
    <cfRule type="cellIs" dxfId="9" priority="4" operator="lessThan">
      <formula>0</formula>
    </cfRule>
  </conditionalFormatting>
  <conditionalFormatting sqref="AY5:AZ5">
    <cfRule type="cellIs" dxfId="8" priority="3" operator="lessThan">
      <formula>0</formula>
    </cfRule>
  </conditionalFormatting>
  <conditionalFormatting sqref="BA6:BF36">
    <cfRule type="cellIs" dxfId="7" priority="2" operator="lessThan">
      <formula>0</formula>
    </cfRule>
  </conditionalFormatting>
  <conditionalFormatting sqref="BA5:BF5">
    <cfRule type="cellIs" dxfId="6" priority="1" operator="lessThan">
      <formula>0</formula>
    </cfRule>
  </conditionalFormatting>
  <pageMargins left="0.5" right="0" top="0.5" bottom="0" header="0" footer="0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F38"/>
  <sheetViews>
    <sheetView showGridLines="0" view="pageBreakPreview" zoomScaleSheetLayoutView="100" workbookViewId="0">
      <pane xSplit="12" ySplit="4" topLeftCell="M5" activePane="bottomRight" state="frozen"/>
      <selection activeCell="AP25" sqref="AP25"/>
      <selection pane="topRight" activeCell="AP25" sqref="AP25"/>
      <selection pane="bottomLeft" activeCell="AP25" sqref="AP25"/>
      <selection pane="bottomRight" activeCell="AP25" sqref="AP25"/>
    </sheetView>
  </sheetViews>
  <sheetFormatPr defaultRowHeight="11.25" x14ac:dyDescent="0.2"/>
  <cols>
    <col min="1" max="1" width="26.42578125" style="98" customWidth="1"/>
    <col min="2" max="5" width="7.5703125" style="98" hidden="1" customWidth="1"/>
    <col min="6" max="8" width="5.7109375" style="98" hidden="1" customWidth="1"/>
    <col min="9" max="15" width="6" style="98" hidden="1" customWidth="1"/>
    <col min="16" max="19" width="6.28515625" style="98" hidden="1" customWidth="1"/>
    <col min="20" max="36" width="6.85546875" style="98" hidden="1" customWidth="1"/>
    <col min="37" max="40" width="6.85546875" style="98" customWidth="1"/>
    <col min="41" max="41" width="8.28515625" style="98" customWidth="1"/>
    <col min="42" max="47" width="7.140625" style="98" customWidth="1"/>
    <col min="48" max="48" width="6.28515625" style="98" customWidth="1"/>
    <col min="49" max="49" width="6" style="98" customWidth="1"/>
    <col min="50" max="50" width="6.7109375" style="98" customWidth="1"/>
    <col min="51" max="51" width="4.85546875" style="98" customWidth="1"/>
    <col min="52" max="55" width="6.5703125" style="98" bestFit="1" customWidth="1"/>
    <col min="56" max="56" width="7.28515625" style="98" customWidth="1"/>
    <col min="57" max="57" width="7.140625" style="98" customWidth="1"/>
    <col min="58" max="58" width="6.85546875" style="98" customWidth="1"/>
    <col min="59" max="16384" width="9.140625" style="98"/>
  </cols>
  <sheetData>
    <row r="1" spans="1:58" ht="18.75" customHeight="1" x14ac:dyDescent="0.2">
      <c r="AJ1" s="137" t="s">
        <v>147</v>
      </c>
      <c r="AK1" s="137" t="s">
        <v>147</v>
      </c>
      <c r="AN1" s="143"/>
      <c r="AO1" s="143"/>
    </row>
    <row r="2" spans="1:58" ht="2.2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  <c r="AR2" s="214" t="s">
        <v>135</v>
      </c>
      <c r="AS2" s="214"/>
      <c r="AT2" s="214"/>
    </row>
    <row r="3" spans="1:58" s="101" customFormat="1" ht="12" customHeight="1" x14ac:dyDescent="0.2">
      <c r="A3" s="99"/>
      <c r="B3" s="226" t="s">
        <v>67</v>
      </c>
      <c r="C3" s="226"/>
      <c r="D3" s="226" t="s">
        <v>66</v>
      </c>
      <c r="E3" s="226"/>
      <c r="F3" s="226"/>
      <c r="G3" s="226"/>
      <c r="H3" s="226" t="s">
        <v>60</v>
      </c>
      <c r="I3" s="226"/>
      <c r="J3" s="226"/>
      <c r="K3" s="226"/>
      <c r="L3" s="99" t="s">
        <v>61</v>
      </c>
      <c r="M3" s="100"/>
      <c r="N3" s="226"/>
      <c r="O3" s="226"/>
      <c r="P3" s="226" t="s">
        <v>62</v>
      </c>
      <c r="Q3" s="226"/>
      <c r="R3" s="226"/>
      <c r="S3" s="226"/>
      <c r="T3" s="226" t="s">
        <v>63</v>
      </c>
      <c r="U3" s="226"/>
      <c r="V3" s="226"/>
      <c r="W3" s="226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D3" s="100" t="s">
        <v>65</v>
      </c>
      <c r="AE3" s="100" t="s">
        <v>65</v>
      </c>
      <c r="AF3" s="226" t="s">
        <v>77</v>
      </c>
      <c r="AG3" s="226"/>
      <c r="AH3" s="226"/>
      <c r="AI3" s="226"/>
      <c r="AJ3" s="226" t="s">
        <v>80</v>
      </c>
      <c r="AK3" s="226"/>
      <c r="AL3" s="226"/>
      <c r="AM3" s="226"/>
      <c r="AN3" s="226" t="s">
        <v>92</v>
      </c>
      <c r="AO3" s="226"/>
      <c r="AP3" s="226"/>
      <c r="AQ3" s="226"/>
      <c r="AR3" s="226" t="s">
        <v>135</v>
      </c>
      <c r="AS3" s="226"/>
      <c r="AT3" s="226"/>
      <c r="AU3" s="226"/>
      <c r="AV3" s="226" t="s">
        <v>137</v>
      </c>
      <c r="AW3" s="226"/>
      <c r="AX3" s="226"/>
      <c r="AY3" s="226"/>
      <c r="AZ3" s="227" t="s">
        <v>138</v>
      </c>
      <c r="BA3" s="227"/>
      <c r="BB3" s="227"/>
      <c r="BC3" s="227"/>
      <c r="BD3" s="227" t="s">
        <v>139</v>
      </c>
      <c r="BE3" s="227"/>
      <c r="BF3" s="227"/>
    </row>
    <row r="4" spans="1:58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</row>
    <row r="5" spans="1:58" s="87" customFormat="1" ht="17.100000000000001" customHeight="1" x14ac:dyDescent="0.2">
      <c r="A5" s="138" t="s">
        <v>97</v>
      </c>
      <c r="B5" s="138" t="e">
        <f t="shared" ref="B5:AD5" si="0">B6+B13+B19+B36</f>
        <v>#VALUE!</v>
      </c>
      <c r="C5" s="138" t="e">
        <f t="shared" si="0"/>
        <v>#DIV/0!</v>
      </c>
      <c r="D5" s="138" t="e">
        <f t="shared" si="0"/>
        <v>#DIV/0!</v>
      </c>
      <c r="E5" s="138" t="e">
        <f t="shared" si="0"/>
        <v>#DIV/0!</v>
      </c>
      <c r="F5" s="138" t="e">
        <f t="shared" si="0"/>
        <v>#DIV/0!</v>
      </c>
      <c r="G5" s="138" t="e">
        <f t="shared" si="0"/>
        <v>#DIV/0!</v>
      </c>
      <c r="H5" s="138" t="e">
        <f t="shared" ref="H5" si="1">H6+H13+H19+H36</f>
        <v>#DIV/0!</v>
      </c>
      <c r="I5" s="138">
        <f t="shared" si="0"/>
        <v>2.7251439181174502</v>
      </c>
      <c r="J5" s="138">
        <f t="shared" si="0"/>
        <v>5.1953792278822073</v>
      </c>
      <c r="K5" s="138">
        <f t="shared" si="0"/>
        <v>2.3740390443542232</v>
      </c>
      <c r="L5" s="138">
        <f t="shared" si="0"/>
        <v>0.31720830975520925</v>
      </c>
      <c r="M5" s="138">
        <f t="shared" si="0"/>
        <v>3.8862066034834259</v>
      </c>
      <c r="N5" s="138">
        <f t="shared" si="0"/>
        <v>1.579101951459184</v>
      </c>
      <c r="O5" s="138">
        <f t="shared" si="0"/>
        <v>-3.2539313382984059</v>
      </c>
      <c r="P5" s="138">
        <f t="shared" si="0"/>
        <v>3.3480294397015093</v>
      </c>
      <c r="Q5" s="138">
        <f t="shared" si="0"/>
        <v>-1.5019712576735604</v>
      </c>
      <c r="R5" s="138">
        <f t="shared" si="0"/>
        <v>1.6448127102282573</v>
      </c>
      <c r="S5" s="138">
        <f t="shared" si="0"/>
        <v>1.004684604271312</v>
      </c>
      <c r="T5" s="138">
        <f t="shared" si="0"/>
        <v>4.3959264300743701</v>
      </c>
      <c r="U5" s="138">
        <f t="shared" si="0"/>
        <v>-3.7831893141192769</v>
      </c>
      <c r="V5" s="138">
        <f t="shared" si="0"/>
        <v>-0.77721038238800066</v>
      </c>
      <c r="W5" s="138">
        <f t="shared" si="0"/>
        <v>-1.904857211195536</v>
      </c>
      <c r="X5" s="138">
        <f t="shared" si="0"/>
        <v>4.8601069944390636</v>
      </c>
      <c r="Y5" s="138">
        <f t="shared" si="0"/>
        <v>-1.4596925183283425</v>
      </c>
      <c r="Z5" s="138">
        <f t="shared" si="0"/>
        <v>5.2113089159929817</v>
      </c>
      <c r="AA5" s="138">
        <f t="shared" si="0"/>
        <v>4.275603510811</v>
      </c>
      <c r="AB5" s="138">
        <f t="shared" si="0"/>
        <v>-3.2200359083208254</v>
      </c>
      <c r="AC5" s="138">
        <f t="shared" si="0"/>
        <v>4.7623263543846859</v>
      </c>
      <c r="AD5" s="138">
        <f t="shared" si="0"/>
        <v>0.23951516028615341</v>
      </c>
      <c r="AE5" s="138">
        <f t="shared" ref="AE5:AJ5" si="2">AE6+AE13+AE19+AE36</f>
        <v>2.425801483863939</v>
      </c>
      <c r="AF5" s="138">
        <f t="shared" si="2"/>
        <v>1.4258113368789429</v>
      </c>
      <c r="AG5" s="138">
        <f t="shared" si="2"/>
        <v>1.3148566902128882</v>
      </c>
      <c r="AH5" s="138">
        <f t="shared" si="2"/>
        <v>-3.9012899692198411</v>
      </c>
      <c r="AI5" s="138">
        <f t="shared" si="2"/>
        <v>1.3261942970596148</v>
      </c>
      <c r="AJ5" s="138">
        <f t="shared" si="2"/>
        <v>0.90005211214228753</v>
      </c>
      <c r="AK5" s="138">
        <f t="shared" ref="AK5:AP5" si="3">AK6+AK13+AK19+AK36</f>
        <v>1.845879964159417</v>
      </c>
      <c r="AL5" s="138">
        <f t="shared" si="3"/>
        <v>2.454678829150633</v>
      </c>
      <c r="AM5" s="138">
        <f t="shared" si="3"/>
        <v>1.2125536207412002</v>
      </c>
      <c r="AN5" s="138">
        <f t="shared" si="3"/>
        <v>1.663206055871904</v>
      </c>
      <c r="AO5" s="138">
        <f t="shared" si="3"/>
        <v>0.72149156408343651</v>
      </c>
      <c r="AP5" s="138">
        <f t="shared" si="3"/>
        <v>1.9479883751274651</v>
      </c>
      <c r="AQ5" s="138">
        <f t="shared" ref="AQ5:AR5" si="4">AQ6+AQ13+AQ19+AQ36</f>
        <v>1.338940580761242</v>
      </c>
      <c r="AR5" s="138">
        <f t="shared" si="4"/>
        <v>1.6080751519943317</v>
      </c>
      <c r="AS5" s="138">
        <f t="shared" ref="AS5:AT5" si="5">AS6+AS13+AS19+AS36</f>
        <v>0.32478435191977412</v>
      </c>
      <c r="AT5" s="138">
        <f t="shared" si="5"/>
        <v>4.2498405414349607</v>
      </c>
      <c r="AU5" s="138">
        <f t="shared" ref="AU5:AV5" si="6">AU6+AU13+AU19+AU36</f>
        <v>0.81085359782107536</v>
      </c>
      <c r="AV5" s="138">
        <f t="shared" si="6"/>
        <v>2.4885191119602537</v>
      </c>
      <c r="AW5" s="138">
        <f t="shared" ref="AW5:AX5" si="7">AW6+AW13+AW19+AW36</f>
        <v>0.76943058115921992</v>
      </c>
      <c r="AX5" s="138">
        <f t="shared" si="7"/>
        <v>-3.48536499020046</v>
      </c>
      <c r="AY5" s="138">
        <f t="shared" ref="AY5:AZ5" si="8">AY6+AY13+AY19+AY36</f>
        <v>-5.1811913516334753</v>
      </c>
      <c r="AZ5" s="138">
        <f t="shared" si="8"/>
        <v>7.0120277673616309</v>
      </c>
      <c r="BA5" s="138">
        <f t="shared" ref="BA5:BB5" si="9">BA6+BA13+BA19+BA36</f>
        <v>1.7525941861755354</v>
      </c>
      <c r="BB5" s="138">
        <f t="shared" si="9"/>
        <v>-0.52587608864501911</v>
      </c>
      <c r="BC5" s="138">
        <f t="shared" ref="BC5:BD5" si="10">BC6+BC13+BC19+BC36</f>
        <v>4.216765671397404</v>
      </c>
      <c r="BD5" s="138">
        <f t="shared" si="10"/>
        <v>-1.3897863339043461</v>
      </c>
      <c r="BE5" s="138">
        <f t="shared" ref="BE5:BF5" si="11">BE6+BE13+BE19+BE36</f>
        <v>5.0707495710843258</v>
      </c>
      <c r="BF5" s="138">
        <f t="shared" si="11"/>
        <v>-1.6033633808006968</v>
      </c>
    </row>
    <row r="6" spans="1:58" s="194" customFormat="1" ht="17.100000000000001" customHeight="1" x14ac:dyDescent="0.2">
      <c r="A6" s="191" t="s">
        <v>96</v>
      </c>
      <c r="B6" s="202" t="e">
        <f>(Deseason_VA!B6-Deseason_VA!A6)/Deseason_VA!A$5*100</f>
        <v>#VALUE!</v>
      </c>
      <c r="C6" s="202" t="e">
        <f>(Deseason_VA!C6-Deseason_VA!B6)/Deseason_VA!B$5*100</f>
        <v>#DIV/0!</v>
      </c>
      <c r="D6" s="202" t="e">
        <f>(Deseason_VA!D6-Deseason_VA!C6)/Deseason_VA!C$5*100</f>
        <v>#DIV/0!</v>
      </c>
      <c r="E6" s="202" t="e">
        <f>(Deseason_VA!E6-Deseason_VA!D6)/Deseason_VA!D$5*100</f>
        <v>#DIV/0!</v>
      </c>
      <c r="F6" s="202" t="e">
        <f>(Deseason_VA!F6-Deseason_VA!E6)/Deseason_VA!E$5*100</f>
        <v>#DIV/0!</v>
      </c>
      <c r="G6" s="202" t="e">
        <f>(Deseason_VA!G6-Deseason_VA!F6)/Deseason_VA!F$5*100</f>
        <v>#DIV/0!</v>
      </c>
      <c r="H6" s="202" t="e">
        <f>(Deseason_VA!H6-Deseason_VA!G6)/Deseason_VA!G$5*100</f>
        <v>#DIV/0!</v>
      </c>
      <c r="I6" s="202">
        <f>(Deseason_VA!I6-Deseason_VA!H6)/Deseason_VA!H$5*100</f>
        <v>0.53982538706472027</v>
      </c>
      <c r="J6" s="202">
        <f>(Deseason_VA!J6-Deseason_VA!I6)/Deseason_VA!I$5*100</f>
        <v>0.7135201040560144</v>
      </c>
      <c r="K6" s="202">
        <f>(Deseason_VA!K6-Deseason_VA!J6)/Deseason_VA!J$5*100</f>
        <v>1.455816647797656</v>
      </c>
      <c r="L6" s="202">
        <f>(Deseason_VA!L6-Deseason_VA!K6)/Deseason_VA!K$5*100</f>
        <v>-2.1592836165842866</v>
      </c>
      <c r="M6" s="202">
        <f>(Deseason_VA!M6-Deseason_VA!L6)/Deseason_VA!L$5*100</f>
        <v>0.99375616627991792</v>
      </c>
      <c r="N6" s="202">
        <f>(Deseason_VA!N6-Deseason_VA!M6)/Deseason_VA!M$5*100</f>
        <v>1.4687636635394039</v>
      </c>
      <c r="O6" s="202">
        <f>(Deseason_VA!O6-Deseason_VA!N6)/Deseason_VA!N$5*100</f>
        <v>-0.27524454781966312</v>
      </c>
      <c r="P6" s="202">
        <f>(Deseason_VA!P6-Deseason_VA!O6)/Deseason_VA!O$5*100</f>
        <v>1.0151607972914269</v>
      </c>
      <c r="Q6" s="202">
        <f>(Deseason_VA!Q6-Deseason_VA!P6)/Deseason_VA!P$5*100</f>
        <v>-1.9152962880050826</v>
      </c>
      <c r="R6" s="202">
        <f>(Deseason_VA!R6-Deseason_VA!Q6)/Deseason_VA!Q$5*100</f>
        <v>-1.0239253743909096</v>
      </c>
      <c r="S6" s="202">
        <f>(Deseason_VA!S6-Deseason_VA!R6)/Deseason_VA!R$5*100</f>
        <v>0.1438433534920526</v>
      </c>
      <c r="T6" s="202">
        <f>(Deseason_VA!T6-Deseason_VA!S6)/Deseason_VA!S$5*100</f>
        <v>3.1602826169437921</v>
      </c>
      <c r="U6" s="202">
        <f>(Deseason_VA!U6-Deseason_VA!T6)/Deseason_VA!T$5*100</f>
        <v>-2.5325968179606226</v>
      </c>
      <c r="V6" s="202">
        <f>(Deseason_VA!V6-Deseason_VA!U6)/Deseason_VA!U$5*100</f>
        <v>1.6019724889832481E-2</v>
      </c>
      <c r="W6" s="202">
        <f>(Deseason_VA!W6-Deseason_VA!V6)/Deseason_VA!V$5*100</f>
        <v>-1.7824350737089896</v>
      </c>
      <c r="X6" s="202">
        <f>(Deseason_VA!X6-Deseason_VA!W6)/Deseason_VA!W$5*100</f>
        <v>4.7408637547919321</v>
      </c>
      <c r="Y6" s="202">
        <f>(Deseason_VA!Y6-Deseason_VA!X6)/Deseason_VA!X$5*100</f>
        <v>-2.693031008414033</v>
      </c>
      <c r="Z6" s="202">
        <f>(Deseason_VA!Z6-Deseason_VA!Y6)/Deseason_VA!Y$5*100</f>
        <v>0.13167840393738547</v>
      </c>
      <c r="AA6" s="202">
        <f>(Deseason_VA!AA6-Deseason_VA!Z6)/Deseason_VA!Z$5*100</f>
        <v>0.7943633685091418</v>
      </c>
      <c r="AB6" s="202">
        <f>(Deseason_VA!AB6-Deseason_VA!AA6)/Deseason_VA!AA$5*100</f>
        <v>0.34948769447851791</v>
      </c>
      <c r="AC6" s="202">
        <f>(Deseason_VA!AC6-Deseason_VA!AB6)/Deseason_VA!AB$5*100</f>
        <v>1.2937304498981874</v>
      </c>
      <c r="AD6" s="202">
        <f>(Deseason_VA!AD6-Deseason_VA!AC6)/Deseason_VA!AC$5*100</f>
        <v>-1.1186936398852745</v>
      </c>
      <c r="AE6" s="202">
        <f>(Deseason_VA!AE6-Deseason_VA!AD6)/Deseason_VA!AD$5*100</f>
        <v>0.59006994080899045</v>
      </c>
      <c r="AF6" s="202">
        <f>(Deseason_VA!AF6-Deseason_VA!AE6)/Deseason_VA!AE$5*100</f>
        <v>-0.20919584528036689</v>
      </c>
      <c r="AG6" s="202">
        <f>(Deseason_VA!AG6-Deseason_VA!AF6)/Deseason_VA!AF$5*100</f>
        <v>0.80796600519402517</v>
      </c>
      <c r="AH6" s="202">
        <f>(Deseason_VA!AH6-Deseason_VA!AG6)/Deseason_VA!AG$5*100</f>
        <v>0.72230639794057583</v>
      </c>
      <c r="AI6" s="202">
        <f>(Deseason_VA!AI6-Deseason_VA!AH6)/Deseason_VA!AH$5*100</f>
        <v>-1.0556212433685148</v>
      </c>
      <c r="AJ6" s="202">
        <f>(Deseason_VA!AJ6-Deseason_VA!AI6)/Deseason_VA!AI$5*100</f>
        <v>-0.24393188063522064</v>
      </c>
      <c r="AK6" s="202">
        <f>(Deseason_VA!AK6-Deseason_VA!AJ6)/Deseason_VA!AJ$5*100</f>
        <v>1.1946769956121763</v>
      </c>
      <c r="AL6" s="202">
        <f>(Deseason_VA!AL6-Deseason_VA!AK6)/Deseason_VA!AK$5*100</f>
        <v>0.48128490726269829</v>
      </c>
      <c r="AM6" s="202">
        <f>(Deseason_VA!AM6-Deseason_VA!AL6)/Deseason_VA!AL$5*100</f>
        <v>-2.4440410251226088E-2</v>
      </c>
      <c r="AN6" s="202">
        <f>(Deseason_VA!AN6-Deseason_VA!AM6)/Deseason_VA!AM$5*100</f>
        <v>0.41035692512066507</v>
      </c>
      <c r="AO6" s="202">
        <f>(Deseason_VA!AO6-Deseason_VA!AN6)/Deseason_VA!AN$5*100</f>
        <v>-0.40656654507292217</v>
      </c>
      <c r="AP6" s="202">
        <f>(Deseason_VA!AP6-Deseason_VA!AO6)/Deseason_VA!AO$5*100</f>
        <v>0.91567178943964267</v>
      </c>
      <c r="AQ6" s="202">
        <f>(Deseason_VA!AQ6-Deseason_VA!AP6)/Deseason_VA!AP$5*100</f>
        <v>-0.40176903080969317</v>
      </c>
      <c r="AR6" s="202">
        <f>(Deseason_VA!AR6-Deseason_VA!AQ6)/Deseason_VA!AQ$5*100</f>
        <v>0.44029690633637264</v>
      </c>
      <c r="AS6" s="202">
        <f>(Deseason_VA!AS6-Deseason_VA!AR6)/Deseason_VA!AR$5*100</f>
        <v>-6.9071818439414914E-2</v>
      </c>
      <c r="AT6" s="202">
        <f>(Deseason_VA!AT6-Deseason_VA!AS6)/Deseason_VA!AS$5*100</f>
        <v>1.7854308927768157</v>
      </c>
      <c r="AU6" s="202">
        <f>(Deseason_VA!AU6-Deseason_VA!AT6)/Deseason_VA!AT$5*100</f>
        <v>-0.28069546792897793</v>
      </c>
      <c r="AV6" s="202">
        <f>(Deseason_VA!AV6-Deseason_VA!AU6)/Deseason_VA!AU$5*100</f>
        <v>-9.3060149691359569E-3</v>
      </c>
      <c r="AW6" s="202">
        <f>(Deseason_VA!AW6-Deseason_VA!AV6)/Deseason_VA!AV$5*100</f>
        <v>0.31165606242303118</v>
      </c>
      <c r="AX6" s="202">
        <f>(Deseason_VA!AX6-Deseason_VA!AW6)/Deseason_VA!AW$5*100</f>
        <v>-0.63332788061997369</v>
      </c>
      <c r="AY6" s="202">
        <f>(Deseason_VA!AY6-Deseason_VA!AX6)/Deseason_VA!AX$5*100</f>
        <v>1.6955155136777773</v>
      </c>
      <c r="AZ6" s="202">
        <f>(Deseason_VA!AZ6-Deseason_VA!AY6)/Deseason_VA!AY$5*100</f>
        <v>-9.6052138256417202E-2</v>
      </c>
      <c r="BA6" s="202">
        <f>(Deseason_VA!BA6-Deseason_VA!AZ6)/Deseason_VA!AZ$5*100</f>
        <v>0.78449021009312936</v>
      </c>
      <c r="BB6" s="202">
        <f>(Deseason_VA!BB6-Deseason_VA!BA6)/Deseason_VA!BA$5*100</f>
        <v>-2.4736803548889985</v>
      </c>
      <c r="BC6" s="202">
        <f>(Deseason_VA!BC6-Deseason_VA!BB6)/Deseason_VA!BB$5*100</f>
        <v>1.9065664638560753</v>
      </c>
      <c r="BD6" s="202">
        <f>(Deseason_VA!BD6-Deseason_VA!BC6)/Deseason_VA!BC$5*100</f>
        <v>1.0566799421962665</v>
      </c>
      <c r="BE6" s="202">
        <f>(Deseason_VA!BE6-Deseason_VA!BD6)/Deseason_VA!BD$5*100</f>
        <v>-0.7501675350569037</v>
      </c>
      <c r="BF6" s="202">
        <f>(Deseason_VA!BF6-Deseason_VA!BE6)/Deseason_VA!BE$5*100</f>
        <v>-4.5831511250527389E-2</v>
      </c>
    </row>
    <row r="7" spans="1:58" s="84" customFormat="1" ht="17.100000000000001" customHeight="1" x14ac:dyDescent="0.2">
      <c r="A7" s="75" t="s">
        <v>1</v>
      </c>
      <c r="B7" s="75" t="e">
        <f>(Deseason_VA!B7-Deseason_VA!A7)/Deseason_VA!A$5*100</f>
        <v>#VALUE!</v>
      </c>
      <c r="C7" s="75" t="e">
        <f>(Deseason_VA!C7-Deseason_VA!B7)/Deseason_VA!B$5*100</f>
        <v>#DIV/0!</v>
      </c>
      <c r="D7" s="75" t="e">
        <f>(Deseason_VA!D7-Deseason_VA!C7)/Deseason_VA!C$5*100</f>
        <v>#DIV/0!</v>
      </c>
      <c r="E7" s="75" t="e">
        <f>(Deseason_VA!E7-Deseason_VA!D7)/Deseason_VA!D$5*100</f>
        <v>#DIV/0!</v>
      </c>
      <c r="F7" s="75" t="e">
        <f>(Deseason_VA!F7-Deseason_VA!E7)/Deseason_VA!E$5*100</f>
        <v>#DIV/0!</v>
      </c>
      <c r="G7" s="75" t="e">
        <f>(Deseason_VA!G7-Deseason_VA!F7)/Deseason_VA!F$5*100</f>
        <v>#DIV/0!</v>
      </c>
      <c r="H7" s="75" t="e">
        <f>(Deseason_VA!H7-Deseason_VA!G7)/Deseason_VA!G$5*100</f>
        <v>#DIV/0!</v>
      </c>
      <c r="I7" s="75">
        <f>(Deseason_VA!I7-Deseason_VA!H7)/Deseason_VA!H$5*100</f>
        <v>0.20328816312367798</v>
      </c>
      <c r="J7" s="75">
        <f>(Deseason_VA!J7-Deseason_VA!I7)/Deseason_VA!I$5*100</f>
        <v>-0.67132295273098863</v>
      </c>
      <c r="K7" s="75">
        <f>(Deseason_VA!K7-Deseason_VA!J7)/Deseason_VA!J$5*100</f>
        <v>1.1168349217632869</v>
      </c>
      <c r="L7" s="75">
        <f>(Deseason_VA!L7-Deseason_VA!K7)/Deseason_VA!K$5*100</f>
        <v>-0.79497094174015626</v>
      </c>
      <c r="M7" s="75">
        <f>(Deseason_VA!M7-Deseason_VA!L7)/Deseason_VA!L$5*100</f>
        <v>0.10749783555452594</v>
      </c>
      <c r="N7" s="75">
        <f>(Deseason_VA!N7-Deseason_VA!M7)/Deseason_VA!M$5*100</f>
        <v>0.34928250072769329</v>
      </c>
      <c r="O7" s="75">
        <f>(Deseason_VA!O7-Deseason_VA!N7)/Deseason_VA!N$5*100</f>
        <v>-7.5158310409149484E-2</v>
      </c>
      <c r="P7" s="75">
        <f>(Deseason_VA!P7-Deseason_VA!O7)/Deseason_VA!O$5*100</f>
        <v>0.17730268898392695</v>
      </c>
      <c r="Q7" s="75">
        <f>(Deseason_VA!Q7-Deseason_VA!P7)/Deseason_VA!P$5*100</f>
        <v>-7.6769823786963662E-2</v>
      </c>
      <c r="R7" s="75">
        <f>(Deseason_VA!R7-Deseason_VA!Q7)/Deseason_VA!Q$5*100</f>
        <v>-0.20784941387578881</v>
      </c>
      <c r="S7" s="75">
        <f>(Deseason_VA!S7-Deseason_VA!R7)/Deseason_VA!R$5*100</f>
        <v>0.20025960595676601</v>
      </c>
      <c r="T7" s="75">
        <f>(Deseason_VA!T7-Deseason_VA!S7)/Deseason_VA!S$5*100</f>
        <v>-0.16651758512127554</v>
      </c>
      <c r="U7" s="75">
        <f>(Deseason_VA!U7-Deseason_VA!T7)/Deseason_VA!T$5*100</f>
        <v>8.7970967462270788E-2</v>
      </c>
      <c r="V7" s="75">
        <f>(Deseason_VA!V7-Deseason_VA!U7)/Deseason_VA!U$5*100</f>
        <v>0.14593395109398616</v>
      </c>
      <c r="W7" s="75">
        <f>(Deseason_VA!W7-Deseason_VA!V7)/Deseason_VA!V$5*100</f>
        <v>-2.1042179485076362E-2</v>
      </c>
      <c r="X7" s="75">
        <f>(Deseason_VA!X7-Deseason_VA!W7)/Deseason_VA!W$5*100</f>
        <v>-2.3503524144895368E-2</v>
      </c>
      <c r="Y7" s="75">
        <f>(Deseason_VA!Y7-Deseason_VA!X7)/Deseason_VA!X$5*100</f>
        <v>7.9313574849850341E-2</v>
      </c>
      <c r="Z7" s="75">
        <f>(Deseason_VA!Z7-Deseason_VA!Y7)/Deseason_VA!Y$5*100</f>
        <v>-0.2809440762659432</v>
      </c>
      <c r="AA7" s="75">
        <f>(Deseason_VA!AA7-Deseason_VA!Z7)/Deseason_VA!Z$5*100</f>
        <v>6.5838953919791401E-2</v>
      </c>
      <c r="AB7" s="75">
        <f>(Deseason_VA!AB7-Deseason_VA!AA7)/Deseason_VA!AA$5*100</f>
        <v>5.4878791266877544E-2</v>
      </c>
      <c r="AC7" s="75">
        <f>(Deseason_VA!AC7-Deseason_VA!AB7)/Deseason_VA!AB$5*100</f>
        <v>-7.8529744689716074E-2</v>
      </c>
      <c r="AD7" s="75">
        <f>(Deseason_VA!AD7-Deseason_VA!AC7)/Deseason_VA!AC$5*100</f>
        <v>0.26111109220754386</v>
      </c>
      <c r="AE7" s="75">
        <f>(Deseason_VA!AE7-Deseason_VA!AD7)/Deseason_VA!AD$5*100</f>
        <v>5.8735178822044959E-2</v>
      </c>
      <c r="AF7" s="75">
        <f>(Deseason_VA!AF7-Deseason_VA!AE7)/Deseason_VA!AE$5*100</f>
        <v>9.969035545596501E-2</v>
      </c>
      <c r="AG7" s="75">
        <f>(Deseason_VA!AG7-Deseason_VA!AF7)/Deseason_VA!AF$5*100</f>
        <v>-0.14746630294065446</v>
      </c>
      <c r="AH7" s="75">
        <f>(Deseason_VA!AH7-Deseason_VA!AG7)/Deseason_VA!AG$5*100</f>
        <v>3.0985225287568176E-2</v>
      </c>
      <c r="AI7" s="75">
        <f>(Deseason_VA!AI7-Deseason_VA!AH7)/Deseason_VA!AH$5*100</f>
        <v>3.4258283471803097E-2</v>
      </c>
      <c r="AJ7" s="75">
        <f>(Deseason_VA!AJ7-Deseason_VA!AI7)/Deseason_VA!AI$5*100</f>
        <v>-0.30614759112153661</v>
      </c>
      <c r="AK7" s="75">
        <f>(Deseason_VA!AK7-Deseason_VA!AJ7)/Deseason_VA!AJ$5*100</f>
        <v>0.77040387753360839</v>
      </c>
      <c r="AL7" s="75">
        <f>(Deseason_VA!AL7-Deseason_VA!AK7)/Deseason_VA!AK$5*100</f>
        <v>-0.20876981193690586</v>
      </c>
      <c r="AM7" s="75">
        <f>(Deseason_VA!AM7-Deseason_VA!AL7)/Deseason_VA!AL$5*100</f>
        <v>0.13004828893937095</v>
      </c>
      <c r="AN7" s="75">
        <f>(Deseason_VA!AN7-Deseason_VA!AM7)/Deseason_VA!AM$5*100</f>
        <v>8.6660028338003667E-2</v>
      </c>
      <c r="AO7" s="75">
        <f>(Deseason_VA!AO7-Deseason_VA!AN7)/Deseason_VA!AN$5*100</f>
        <v>-0.14791882595237146</v>
      </c>
      <c r="AP7" s="75">
        <f>(Deseason_VA!AP7-Deseason_VA!AO7)/Deseason_VA!AO$5*100</f>
        <v>-3.1446046917275955E-2</v>
      </c>
      <c r="AQ7" s="75">
        <f>(Deseason_VA!AQ7-Deseason_VA!AP7)/Deseason_VA!AP$5*100</f>
        <v>-6.258779510698813E-3</v>
      </c>
      <c r="AR7" s="75">
        <f>(Deseason_VA!AR7-Deseason_VA!AQ7)/Deseason_VA!AQ$5*100</f>
        <v>0.17929216565174683</v>
      </c>
      <c r="AS7" s="75">
        <f>(Deseason_VA!AS7-Deseason_VA!AR7)/Deseason_VA!AR$5*100</f>
        <v>-1.3463306195189045E-2</v>
      </c>
      <c r="AT7" s="75">
        <f>(Deseason_VA!AT7-Deseason_VA!AS7)/Deseason_VA!AS$5*100</f>
        <v>-0.11801680907349256</v>
      </c>
      <c r="AU7" s="75">
        <f>(Deseason_VA!AU7-Deseason_VA!AT7)/Deseason_VA!AT$5*100</f>
        <v>0.20386966186798494</v>
      </c>
      <c r="AV7" s="75">
        <f>(Deseason_VA!AV7-Deseason_VA!AU7)/Deseason_VA!AU$5*100</f>
        <v>-1.5316999927570326E-2</v>
      </c>
      <c r="AW7" s="75">
        <f>(Deseason_VA!AW7-Deseason_VA!AV7)/Deseason_VA!AV$5*100</f>
        <v>0.10782007922740224</v>
      </c>
      <c r="AX7" s="75">
        <f>(Deseason_VA!AX7-Deseason_VA!AW7)/Deseason_VA!AW$5*100</f>
        <v>0.12064451341506652</v>
      </c>
      <c r="AY7" s="75">
        <f>(Deseason_VA!AY7-Deseason_VA!AX7)/Deseason_VA!AX$5*100</f>
        <v>-0.19486551279229419</v>
      </c>
      <c r="AZ7" s="75">
        <f>(Deseason_VA!AZ7-Deseason_VA!AY7)/Deseason_VA!AY$5*100</f>
        <v>0.18469441101005724</v>
      </c>
      <c r="BA7" s="75">
        <f>(Deseason_VA!BA7-Deseason_VA!AZ7)/Deseason_VA!AZ$5*100</f>
        <v>0.20631488288929112</v>
      </c>
      <c r="BB7" s="75">
        <f>(Deseason_VA!BB7-Deseason_VA!BA7)/Deseason_VA!BA$5*100</f>
        <v>0.12189986428783747</v>
      </c>
      <c r="BC7" s="75">
        <f>(Deseason_VA!BC7-Deseason_VA!BB7)/Deseason_VA!BB$5*100</f>
        <v>-0.14925426816838686</v>
      </c>
      <c r="BD7" s="75">
        <f>(Deseason_VA!BD7-Deseason_VA!BC7)/Deseason_VA!BC$5*100</f>
        <v>0.25251281898915195</v>
      </c>
      <c r="BE7" s="75">
        <f>(Deseason_VA!BE7-Deseason_VA!BD7)/Deseason_VA!BD$5*100</f>
        <v>1.9933882801682932E-2</v>
      </c>
      <c r="BF7" s="75">
        <f>(Deseason_VA!BF7-Deseason_VA!BE7)/Deseason_VA!BE$5*100</f>
        <v>-0.13678779845213185</v>
      </c>
    </row>
    <row r="8" spans="1:58" s="84" customFormat="1" ht="17.100000000000001" customHeight="1" x14ac:dyDescent="0.2">
      <c r="A8" s="75" t="s">
        <v>2</v>
      </c>
      <c r="B8" s="75" t="e">
        <f>(Deseason_VA!B8-Deseason_VA!A8)/Deseason_VA!A$5*100</f>
        <v>#VALUE!</v>
      </c>
      <c r="C8" s="75" t="e">
        <f>(Deseason_VA!C8-Deseason_VA!B8)/Deseason_VA!B$5*100</f>
        <v>#DIV/0!</v>
      </c>
      <c r="D8" s="75" t="e">
        <f>(Deseason_VA!D8-Deseason_VA!C8)/Deseason_VA!C$5*100</f>
        <v>#DIV/0!</v>
      </c>
      <c r="E8" s="75" t="e">
        <f>(Deseason_VA!E8-Deseason_VA!D8)/Deseason_VA!D$5*100</f>
        <v>#DIV/0!</v>
      </c>
      <c r="F8" s="75" t="e">
        <f>(Deseason_VA!F8-Deseason_VA!E8)/Deseason_VA!E$5*100</f>
        <v>#DIV/0!</v>
      </c>
      <c r="G8" s="75" t="e">
        <f>(Deseason_VA!G8-Deseason_VA!F8)/Deseason_VA!F$5*100</f>
        <v>#DIV/0!</v>
      </c>
      <c r="H8" s="75" t="e">
        <f>(Deseason_VA!H8-Deseason_VA!G8)/Deseason_VA!G$5*100</f>
        <v>#DIV/0!</v>
      </c>
      <c r="I8" s="75">
        <f>(Deseason_VA!I8-Deseason_VA!H8)/Deseason_VA!H$5*100</f>
        <v>0.39533604869929767</v>
      </c>
      <c r="J8" s="75">
        <f>(Deseason_VA!J8-Deseason_VA!I8)/Deseason_VA!I$5*100</f>
        <v>1.0584537840423984</v>
      </c>
      <c r="K8" s="75">
        <f>(Deseason_VA!K8-Deseason_VA!J8)/Deseason_VA!J$5*100</f>
        <v>-6.4276187765073767E-2</v>
      </c>
      <c r="L8" s="75">
        <f>(Deseason_VA!L8-Deseason_VA!K8)/Deseason_VA!K$5*100</f>
        <v>-1.3045970779342926</v>
      </c>
      <c r="M8" s="75">
        <f>(Deseason_VA!M8-Deseason_VA!L8)/Deseason_VA!L$5*100</f>
        <v>0.61235662034907157</v>
      </c>
      <c r="N8" s="75">
        <f>(Deseason_VA!N8-Deseason_VA!M8)/Deseason_VA!M$5*100</f>
        <v>1.317045937289709</v>
      </c>
      <c r="O8" s="75">
        <f>(Deseason_VA!O8-Deseason_VA!N8)/Deseason_VA!N$5*100</f>
        <v>4.9884644839864517E-2</v>
      </c>
      <c r="P8" s="75">
        <f>(Deseason_VA!P8-Deseason_VA!O8)/Deseason_VA!O$5*100</f>
        <v>-1.0078766968065294</v>
      </c>
      <c r="Q8" s="75">
        <f>(Deseason_VA!Q8-Deseason_VA!P8)/Deseason_VA!P$5*100</f>
        <v>0.61016437260987366</v>
      </c>
      <c r="R8" s="75">
        <f>(Deseason_VA!R8-Deseason_VA!Q8)/Deseason_VA!Q$5*100</f>
        <v>-1.6637453810063898</v>
      </c>
      <c r="S8" s="75">
        <f>(Deseason_VA!S8-Deseason_VA!R8)/Deseason_VA!R$5*100</f>
        <v>-4.7470531209754273E-2</v>
      </c>
      <c r="T8" s="75">
        <f>(Deseason_VA!T8-Deseason_VA!S8)/Deseason_VA!S$5*100</f>
        <v>3.0328754279724714</v>
      </c>
      <c r="U8" s="75">
        <f>(Deseason_VA!U8-Deseason_VA!T8)/Deseason_VA!T$5*100</f>
        <v>-3.6107878961029725</v>
      </c>
      <c r="V8" s="75">
        <f>(Deseason_VA!V8-Deseason_VA!U8)/Deseason_VA!U$5*100</f>
        <v>9.02848066656948E-2</v>
      </c>
      <c r="W8" s="75">
        <f>(Deseason_VA!W8-Deseason_VA!V8)/Deseason_VA!V$5*100</f>
        <v>-0.23006917650101907</v>
      </c>
      <c r="X8" s="75">
        <f>(Deseason_VA!X8-Deseason_VA!W8)/Deseason_VA!W$5*100</f>
        <v>3.5416391132459606</v>
      </c>
      <c r="Y8" s="75">
        <f>(Deseason_VA!Y8-Deseason_VA!X8)/Deseason_VA!X$5*100</f>
        <v>-3.3756045524087521</v>
      </c>
      <c r="Z8" s="75">
        <f>(Deseason_VA!Z8-Deseason_VA!Y8)/Deseason_VA!Y$5*100</f>
        <v>1.162998228546408</v>
      </c>
      <c r="AA8" s="75">
        <f>(Deseason_VA!AA8-Deseason_VA!Z8)/Deseason_VA!Z$5*100</f>
        <v>0.77658220708375192</v>
      </c>
      <c r="AB8" s="75">
        <f>(Deseason_VA!AB8-Deseason_VA!AA8)/Deseason_VA!AA$5*100</f>
        <v>-9.0266697382933136E-2</v>
      </c>
      <c r="AC8" s="75">
        <f>(Deseason_VA!AC8-Deseason_VA!AB8)/Deseason_VA!AB$5*100</f>
        <v>1.2994724793878472</v>
      </c>
      <c r="AD8" s="75">
        <f>(Deseason_VA!AD8-Deseason_VA!AC8)/Deseason_VA!AC$5*100</f>
        <v>-1.2642750704134857</v>
      </c>
      <c r="AE8" s="75">
        <f>(Deseason_VA!AE8-Deseason_VA!AD8)/Deseason_VA!AD$5*100</f>
        <v>0.38874178886782551</v>
      </c>
      <c r="AF8" s="75">
        <f>(Deseason_VA!AF8-Deseason_VA!AE8)/Deseason_VA!AE$5*100</f>
        <v>-0.23605186299190317</v>
      </c>
      <c r="AG8" s="75">
        <f>(Deseason_VA!AG8-Deseason_VA!AF8)/Deseason_VA!AF$5*100</f>
        <v>0.95462806998249838</v>
      </c>
      <c r="AH8" s="75">
        <f>(Deseason_VA!AH8-Deseason_VA!AG8)/Deseason_VA!AG$5*100</f>
        <v>-0.45223911241085835</v>
      </c>
      <c r="AI8" s="75">
        <f>(Deseason_VA!AI8-Deseason_VA!AH8)/Deseason_VA!AH$5*100</f>
        <v>-0.145833911051445</v>
      </c>
      <c r="AJ8" s="75">
        <f>(Deseason_VA!AJ8-Deseason_VA!AI8)/Deseason_VA!AI$5*100</f>
        <v>-0.10024509082110493</v>
      </c>
      <c r="AK8" s="75">
        <f>(Deseason_VA!AK8-Deseason_VA!AJ8)/Deseason_VA!AJ$5*100</f>
        <v>0.23328685313748743</v>
      </c>
      <c r="AL8" s="75">
        <f>(Deseason_VA!AL8-Deseason_VA!AK8)/Deseason_VA!AK$5*100</f>
        <v>0.7234409006979089</v>
      </c>
      <c r="AM8" s="75">
        <f>(Deseason_VA!AM8-Deseason_VA!AL8)/Deseason_VA!AL$5*100</f>
        <v>-9.0200758650912635E-2</v>
      </c>
      <c r="AN8" s="75">
        <f>(Deseason_VA!AN8-Deseason_VA!AM8)/Deseason_VA!AM$5*100</f>
        <v>0.52139699627861569</v>
      </c>
      <c r="AO8" s="75">
        <f>(Deseason_VA!AO8-Deseason_VA!AN8)/Deseason_VA!AN$5*100</f>
        <v>-0.15369168251512838</v>
      </c>
      <c r="AP8" s="75">
        <f>(Deseason_VA!AP8-Deseason_VA!AO8)/Deseason_VA!AO$5*100</f>
        <v>0.85966374782655375</v>
      </c>
      <c r="AQ8" s="75">
        <f>(Deseason_VA!AQ8-Deseason_VA!AP8)/Deseason_VA!AP$5*100</f>
        <v>-0.74434595111582857</v>
      </c>
      <c r="AR8" s="75">
        <f>(Deseason_VA!AR8-Deseason_VA!AQ8)/Deseason_VA!AQ$5*100</f>
        <v>5.1284084548267529E-2</v>
      </c>
      <c r="AS8" s="75">
        <f>(Deseason_VA!AS8-Deseason_VA!AR8)/Deseason_VA!AR$5*100</f>
        <v>-0.31515927169561569</v>
      </c>
      <c r="AT8" s="75">
        <f>(Deseason_VA!AT8-Deseason_VA!AS8)/Deseason_VA!AS$5*100</f>
        <v>1.6120200246502494</v>
      </c>
      <c r="AU8" s="75">
        <f>(Deseason_VA!AU8-Deseason_VA!AT8)/Deseason_VA!AT$5*100</f>
        <v>-0.71313273325421067</v>
      </c>
      <c r="AV8" s="75">
        <f>(Deseason_VA!AV8-Deseason_VA!AU8)/Deseason_VA!AU$5*100</f>
        <v>-5.6817700379834642E-2</v>
      </c>
      <c r="AW8" s="75">
        <f>(Deseason_VA!AW8-Deseason_VA!AV8)/Deseason_VA!AV$5*100</f>
        <v>0.20048823924963716</v>
      </c>
      <c r="AX8" s="75">
        <f>(Deseason_VA!AX8-Deseason_VA!AW8)/Deseason_VA!AW$5*100</f>
        <v>-0.65085397079612106</v>
      </c>
      <c r="AY8" s="75">
        <f>(Deseason_VA!AY8-Deseason_VA!AX8)/Deseason_VA!AX$5*100</f>
        <v>2.0012460902404294</v>
      </c>
      <c r="AZ8" s="75">
        <f>(Deseason_VA!AZ8-Deseason_VA!AY8)/Deseason_VA!AY$5*100</f>
        <v>-0.29466834657954361</v>
      </c>
      <c r="BA8" s="75">
        <f>(Deseason_VA!BA8-Deseason_VA!AZ8)/Deseason_VA!AZ$5*100</f>
        <v>0.2160010046349442</v>
      </c>
      <c r="BB8" s="75">
        <f>(Deseason_VA!BB8-Deseason_VA!BA8)/Deseason_VA!BA$5*100</f>
        <v>-2.6314983980603848</v>
      </c>
      <c r="BC8" s="75">
        <f>(Deseason_VA!BC8-Deseason_VA!BB8)/Deseason_VA!BB$5*100</f>
        <v>1.9422583630428096</v>
      </c>
      <c r="BD8" s="75">
        <f>(Deseason_VA!BD8-Deseason_VA!BC8)/Deseason_VA!BC$5*100</f>
        <v>0.45623905514159724</v>
      </c>
      <c r="BE8" s="75">
        <f>(Deseason_VA!BE8-Deseason_VA!BD8)/Deseason_VA!BD$5*100</f>
        <v>-0.78563966907939808</v>
      </c>
      <c r="BF8" s="75">
        <f>(Deseason_VA!BF8-Deseason_VA!BE8)/Deseason_VA!BE$5*100</f>
        <v>-0.45549122011287807</v>
      </c>
    </row>
    <row r="9" spans="1:58" s="84" customFormat="1" ht="17.100000000000001" customHeight="1" x14ac:dyDescent="0.2">
      <c r="A9" s="75" t="s">
        <v>3</v>
      </c>
      <c r="B9" s="75" t="e">
        <f>(Deseason_VA!B9-Deseason_VA!A9)/Deseason_VA!A$5*100</f>
        <v>#VALUE!</v>
      </c>
      <c r="C9" s="75" t="e">
        <f>(Deseason_VA!C9-Deseason_VA!B9)/Deseason_VA!B$5*100</f>
        <v>#DIV/0!</v>
      </c>
      <c r="D9" s="75" t="e">
        <f>(Deseason_VA!D9-Deseason_VA!C9)/Deseason_VA!C$5*100</f>
        <v>#DIV/0!</v>
      </c>
      <c r="E9" s="75" t="e">
        <f>(Deseason_VA!E9-Deseason_VA!D9)/Deseason_VA!D$5*100</f>
        <v>#DIV/0!</v>
      </c>
      <c r="F9" s="75" t="e">
        <f>(Deseason_VA!F9-Deseason_VA!E9)/Deseason_VA!E$5*100</f>
        <v>#DIV/0!</v>
      </c>
      <c r="G9" s="75" t="e">
        <f>(Deseason_VA!G9-Deseason_VA!F9)/Deseason_VA!F$5*100</f>
        <v>#DIV/0!</v>
      </c>
      <c r="H9" s="75" t="e">
        <f>(Deseason_VA!H9-Deseason_VA!G9)/Deseason_VA!G$5*100</f>
        <v>#DIV/0!</v>
      </c>
      <c r="I9" s="75">
        <f>(Deseason_VA!I9-Deseason_VA!H9)/Deseason_VA!H$5*100</f>
        <v>5.0128971684067776E-2</v>
      </c>
      <c r="J9" s="75">
        <f>(Deseason_VA!J9-Deseason_VA!I9)/Deseason_VA!I$5*100</f>
        <v>4.005586683886949E-2</v>
      </c>
      <c r="K9" s="75">
        <f>(Deseason_VA!K9-Deseason_VA!J9)/Deseason_VA!J$5*100</f>
        <v>5.7161700912410412E-3</v>
      </c>
      <c r="L9" s="75">
        <f>(Deseason_VA!L9-Deseason_VA!K9)/Deseason_VA!K$5*100</f>
        <v>1.6481279963320321E-2</v>
      </c>
      <c r="M9" s="75">
        <f>(Deseason_VA!M9-Deseason_VA!L9)/Deseason_VA!L$5*100</f>
        <v>1.3130371926671649E-2</v>
      </c>
      <c r="N9" s="75">
        <f>(Deseason_VA!N9-Deseason_VA!M9)/Deseason_VA!M$5*100</f>
        <v>1.1708833714144298E-2</v>
      </c>
      <c r="O9" s="75">
        <f>(Deseason_VA!O9-Deseason_VA!N9)/Deseason_VA!N$5*100</f>
        <v>2.3384731629065854E-2</v>
      </c>
      <c r="P9" s="75">
        <f>(Deseason_VA!P9-Deseason_VA!O9)/Deseason_VA!O$5*100</f>
        <v>2.4055959073897844E-2</v>
      </c>
      <c r="Q9" s="75">
        <f>(Deseason_VA!Q9-Deseason_VA!P9)/Deseason_VA!P$5*100</f>
        <v>1.5922179206770123E-2</v>
      </c>
      <c r="R9" s="75">
        <f>(Deseason_VA!R9-Deseason_VA!Q9)/Deseason_VA!Q$5*100</f>
        <v>1.2617665440435735E-2</v>
      </c>
      <c r="S9" s="75">
        <f>(Deseason_VA!S9-Deseason_VA!R9)/Deseason_VA!R$5*100</f>
        <v>1.1155428360582044E-2</v>
      </c>
      <c r="T9" s="75">
        <f>(Deseason_VA!T9-Deseason_VA!S9)/Deseason_VA!S$5*100</f>
        <v>-2.2171468378119067E-2</v>
      </c>
      <c r="U9" s="75">
        <f>(Deseason_VA!U9-Deseason_VA!T9)/Deseason_VA!T$5*100</f>
        <v>-1.6510764792281477E-2</v>
      </c>
      <c r="V9" s="75">
        <f>(Deseason_VA!V9-Deseason_VA!U9)/Deseason_VA!U$5*100</f>
        <v>0.18756124745247782</v>
      </c>
      <c r="W9" s="75">
        <f>(Deseason_VA!W9-Deseason_VA!V9)/Deseason_VA!V$5*100</f>
        <v>-5.688835382962552E-3</v>
      </c>
      <c r="X9" s="75">
        <f>(Deseason_VA!X9-Deseason_VA!W9)/Deseason_VA!W$5*100</f>
        <v>-4.4749147630395716E-3</v>
      </c>
      <c r="Y9" s="75">
        <f>(Deseason_VA!Y9-Deseason_VA!X9)/Deseason_VA!X$5*100</f>
        <v>1.6529423688353872E-2</v>
      </c>
      <c r="Z9" s="75">
        <f>(Deseason_VA!Z9-Deseason_VA!Y9)/Deseason_VA!Y$5*100</f>
        <v>-2.179541967782795E-2</v>
      </c>
      <c r="AA9" s="75">
        <f>(Deseason_VA!AA9-Deseason_VA!Z9)/Deseason_VA!Z$5*100</f>
        <v>1.2631259453113785E-2</v>
      </c>
      <c r="AB9" s="75">
        <f>(Deseason_VA!AB9-Deseason_VA!AA9)/Deseason_VA!AA$5*100</f>
        <v>4.6166772983452301E-2</v>
      </c>
      <c r="AC9" s="75">
        <f>(Deseason_VA!AC9-Deseason_VA!AB9)/Deseason_VA!AB$5*100</f>
        <v>2.6176778083868386E-2</v>
      </c>
      <c r="AD9" s="75">
        <f>(Deseason_VA!AD9-Deseason_VA!AC9)/Deseason_VA!AC$5*100</f>
        <v>2.7898058846476455E-2</v>
      </c>
      <c r="AE9" s="75">
        <f>(Deseason_VA!AE9-Deseason_VA!AD9)/Deseason_VA!AD$5*100</f>
        <v>1.2341673644330147E-2</v>
      </c>
      <c r="AF9" s="75">
        <f>(Deseason_VA!AF9-Deseason_VA!AE9)/Deseason_VA!AE$5*100</f>
        <v>-3.0873925025225814E-4</v>
      </c>
      <c r="AG9" s="75">
        <f>(Deseason_VA!AG9-Deseason_VA!AF9)/Deseason_VA!AF$5*100</f>
        <v>2.0337077655411935E-2</v>
      </c>
      <c r="AH9" s="75">
        <f>(Deseason_VA!AH9-Deseason_VA!AG9)/Deseason_VA!AG$5*100</f>
        <v>3.3179679246131348E-2</v>
      </c>
      <c r="AI9" s="75">
        <f>(Deseason_VA!AI9-Deseason_VA!AH9)/Deseason_VA!AH$5*100</f>
        <v>7.6764602236661761E-2</v>
      </c>
      <c r="AJ9" s="75">
        <f>(Deseason_VA!AJ9-Deseason_VA!AI9)/Deseason_VA!AI$5*100</f>
        <v>3.2165248130220453E-2</v>
      </c>
      <c r="AK9" s="75">
        <f>(Deseason_VA!AK9-Deseason_VA!AJ9)/Deseason_VA!AJ$5*100</f>
        <v>7.1282241607250302E-2</v>
      </c>
      <c r="AL9" s="75">
        <f>(Deseason_VA!AL9-Deseason_VA!AK9)/Deseason_VA!AK$5*100</f>
        <v>5.5733523820240251E-2</v>
      </c>
      <c r="AM9" s="75">
        <f>(Deseason_VA!AM9-Deseason_VA!AL9)/Deseason_VA!AL$5*100</f>
        <v>5.0638250851751512E-2</v>
      </c>
      <c r="AN9" s="75">
        <f>(Deseason_VA!AN9-Deseason_VA!AM9)/Deseason_VA!AM$5*100</f>
        <v>6.4308227257222322E-2</v>
      </c>
      <c r="AO9" s="75">
        <f>(Deseason_VA!AO9-Deseason_VA!AN9)/Deseason_VA!AN$5*100</f>
        <v>2.7105031767205891E-2</v>
      </c>
      <c r="AP9" s="75">
        <f>(Deseason_VA!AP9-Deseason_VA!AO9)/Deseason_VA!AO$5*100</f>
        <v>6.7763378330150698E-2</v>
      </c>
      <c r="AQ9" s="75">
        <f>(Deseason_VA!AQ9-Deseason_VA!AP9)/Deseason_VA!AP$5*100</f>
        <v>4.0096480882060276E-2</v>
      </c>
      <c r="AR9" s="75">
        <f>(Deseason_VA!AR9-Deseason_VA!AQ9)/Deseason_VA!AQ$5*100</f>
        <v>6.2576095265602261E-2</v>
      </c>
      <c r="AS9" s="75">
        <f>(Deseason_VA!AS9-Deseason_VA!AR9)/Deseason_VA!AR$5*100</f>
        <v>5.9480691470836886E-2</v>
      </c>
      <c r="AT9" s="75">
        <f>(Deseason_VA!AT9-Deseason_VA!AS9)/Deseason_VA!AS$5*100</f>
        <v>4.9812587735658213E-2</v>
      </c>
      <c r="AU9" s="75">
        <f>(Deseason_VA!AU9-Deseason_VA!AT9)/Deseason_VA!AT$5*100</f>
        <v>6.9238348135015962E-2</v>
      </c>
      <c r="AV9" s="75">
        <f>(Deseason_VA!AV9-Deseason_VA!AU9)/Deseason_VA!AU$5*100</f>
        <v>5.6822919686754021E-2</v>
      </c>
      <c r="AW9" s="75">
        <f>(Deseason_VA!AW9-Deseason_VA!AV9)/Deseason_VA!AV$5*100</f>
        <v>6.0526796098687143E-2</v>
      </c>
      <c r="AX9" s="75">
        <f>(Deseason_VA!AX9-Deseason_VA!AW9)/Deseason_VA!AW$5*100</f>
        <v>6.0615083101523817E-2</v>
      </c>
      <c r="AY9" s="75">
        <f>(Deseason_VA!AY9-Deseason_VA!AX9)/Deseason_VA!AX$5*100</f>
        <v>5.4894997313057817E-2</v>
      </c>
      <c r="AZ9" s="75">
        <f>(Deseason_VA!AZ9-Deseason_VA!AY9)/Deseason_VA!AY$5*100</f>
        <v>6.2924359545988406E-2</v>
      </c>
      <c r="BA9" s="75">
        <f>(Deseason_VA!BA9-Deseason_VA!AZ9)/Deseason_VA!AZ$5*100</f>
        <v>6.6512977310054927E-2</v>
      </c>
      <c r="BB9" s="75">
        <f>(Deseason_VA!BB9-Deseason_VA!BA9)/Deseason_VA!BA$5*100</f>
        <v>6.9599669442904952E-2</v>
      </c>
      <c r="BC9" s="75">
        <f>(Deseason_VA!BC9-Deseason_VA!BB9)/Deseason_VA!BB$5*100</f>
        <v>7.5994887355798763E-2</v>
      </c>
      <c r="BD9" s="75">
        <f>(Deseason_VA!BD9-Deseason_VA!BC9)/Deseason_VA!BC$5*100</f>
        <v>6.4045243451060024E-2</v>
      </c>
      <c r="BE9" s="75">
        <f>(Deseason_VA!BE9-Deseason_VA!BD9)/Deseason_VA!BD$5*100</f>
        <v>6.4122920537105429E-2</v>
      </c>
      <c r="BF9" s="75">
        <f>(Deseason_VA!BF9-Deseason_VA!BE9)/Deseason_VA!BE$5*100</f>
        <v>6.8319379228576851E-2</v>
      </c>
    </row>
    <row r="10" spans="1:58" s="84" customFormat="1" ht="17.100000000000001" customHeight="1" x14ac:dyDescent="0.2">
      <c r="A10" s="75" t="s">
        <v>4</v>
      </c>
      <c r="B10" s="75" t="e">
        <f>(Deseason_VA!B10-Deseason_VA!A10)/Deseason_VA!A$5*100</f>
        <v>#VALUE!</v>
      </c>
      <c r="C10" s="75" t="e">
        <f>(Deseason_VA!C10-Deseason_VA!B10)/Deseason_VA!B$5*100</f>
        <v>#DIV/0!</v>
      </c>
      <c r="D10" s="75" t="e">
        <f>(Deseason_VA!D10-Deseason_VA!C10)/Deseason_VA!C$5*100</f>
        <v>#DIV/0!</v>
      </c>
      <c r="E10" s="75" t="e">
        <f>(Deseason_VA!E10-Deseason_VA!D10)/Deseason_VA!D$5*100</f>
        <v>#DIV/0!</v>
      </c>
      <c r="F10" s="75" t="e">
        <f>(Deseason_VA!F10-Deseason_VA!E10)/Deseason_VA!E$5*100</f>
        <v>#DIV/0!</v>
      </c>
      <c r="G10" s="75" t="e">
        <f>(Deseason_VA!G10-Deseason_VA!F10)/Deseason_VA!F$5*100</f>
        <v>#DIV/0!</v>
      </c>
      <c r="H10" s="75" t="e">
        <f>(Deseason_VA!H10-Deseason_VA!G10)/Deseason_VA!G$5*100</f>
        <v>#DIV/0!</v>
      </c>
      <c r="I10" s="75">
        <f>(Deseason_VA!I10-Deseason_VA!H10)/Deseason_VA!H$5*100</f>
        <v>7.4940984641965966E-4</v>
      </c>
      <c r="J10" s="75">
        <f>(Deseason_VA!J10-Deseason_VA!I10)/Deseason_VA!I$5*100</f>
        <v>1.2907266934152426E-3</v>
      </c>
      <c r="K10" s="75">
        <f>(Deseason_VA!K10-Deseason_VA!J10)/Deseason_VA!J$5*100</f>
        <v>-3.4653609044064363E-4</v>
      </c>
      <c r="L10" s="75">
        <f>(Deseason_VA!L10-Deseason_VA!K10)/Deseason_VA!K$5*100</f>
        <v>2.9117100323301434E-4</v>
      </c>
      <c r="M10" s="75">
        <f>(Deseason_VA!M10-Deseason_VA!L10)/Deseason_VA!L$5*100</f>
        <v>-1.4923656300214923E-4</v>
      </c>
      <c r="N10" s="75">
        <f>(Deseason_VA!N10-Deseason_VA!M10)/Deseason_VA!M$5*100</f>
        <v>-7.4152475630076453E-5</v>
      </c>
      <c r="O10" s="75">
        <f>(Deseason_VA!O10-Deseason_VA!N10)/Deseason_VA!N$5*100</f>
        <v>-1.0789745930978091E-3</v>
      </c>
      <c r="P10" s="75">
        <f>(Deseason_VA!P10-Deseason_VA!O10)/Deseason_VA!O$5*100</f>
        <v>-1.1551822279861103E-3</v>
      </c>
      <c r="Q10" s="75">
        <f>(Deseason_VA!Q10-Deseason_VA!P10)/Deseason_VA!P$5*100</f>
        <v>-4.053025750823168E-4</v>
      </c>
      <c r="R10" s="75">
        <f>(Deseason_VA!R10-Deseason_VA!Q10)/Deseason_VA!Q$5*100</f>
        <v>1.5426040930633929E-4</v>
      </c>
      <c r="S10" s="75">
        <f>(Deseason_VA!S10-Deseason_VA!R10)/Deseason_VA!R$5*100</f>
        <v>7.7399636765652693E-5</v>
      </c>
      <c r="T10" s="75">
        <f>(Deseason_VA!T10-Deseason_VA!S10)/Deseason_VA!S$5*100</f>
        <v>8.9229038734874012E-4</v>
      </c>
      <c r="U10" s="75">
        <f>(Deseason_VA!U10-Deseason_VA!T10)/Deseason_VA!T$5*100</f>
        <v>3.4413761006623153E-4</v>
      </c>
      <c r="V10" s="75">
        <f>(Deseason_VA!V10-Deseason_VA!U10)/Deseason_VA!U$5*100</f>
        <v>1.724868802283484E-4</v>
      </c>
      <c r="W10" s="75">
        <f>(Deseason_VA!W10-Deseason_VA!V10)/Deseason_VA!V$5*100</f>
        <v>-1.6223297362974193E-4</v>
      </c>
      <c r="X10" s="75">
        <f>(Deseason_VA!X10-Deseason_VA!W10)/Deseason_VA!W$5*100</f>
        <v>-6.0195129837510336E-4</v>
      </c>
      <c r="Y10" s="75">
        <f>(Deseason_VA!Y10-Deseason_VA!X10)/Deseason_VA!X$5*100</f>
        <v>1.5888009660427251E-4</v>
      </c>
      <c r="Z10" s="75">
        <f>(Deseason_VA!Z10-Deseason_VA!Y10)/Deseason_VA!Y$5*100</f>
        <v>4.0031366226274531E-4</v>
      </c>
      <c r="AA10" s="75">
        <f>(Deseason_VA!AA10-Deseason_VA!Z10)/Deseason_VA!Z$5*100</f>
        <v>8.5405674907212796E-4</v>
      </c>
      <c r="AB10" s="75">
        <f>(Deseason_VA!AB10-Deseason_VA!AA10)/Deseason_VA!AA$5*100</f>
        <v>1.2387224396953995E-3</v>
      </c>
      <c r="AC10" s="75">
        <f>(Deseason_VA!AC10-Deseason_VA!AB10)/Deseason_VA!AB$5*100</f>
        <v>4.8691555807034263E-4</v>
      </c>
      <c r="AD10" s="75">
        <f>(Deseason_VA!AD10-Deseason_VA!AC10)/Deseason_VA!AC$5*100</f>
        <v>2.5884768014619694E-4</v>
      </c>
      <c r="AE10" s="75">
        <f>(Deseason_VA!AE10-Deseason_VA!AD10)/Deseason_VA!AD$5*100</f>
        <v>-1.4811903266261862E-5</v>
      </c>
      <c r="AF10" s="75">
        <f>(Deseason_VA!AF10-Deseason_VA!AE10)/Deseason_VA!AE$5*100</f>
        <v>-8.7279361375480595E-4</v>
      </c>
      <c r="AG10" s="75">
        <f>(Deseason_VA!AG10-Deseason_VA!AF10)/Deseason_VA!AF$5*100</f>
        <v>-4.0915993700491141E-4</v>
      </c>
      <c r="AH10" s="75">
        <f>(Deseason_VA!AH10-Deseason_VA!AG10)/Deseason_VA!AG$5*100</f>
        <v>4.8750336086813083E-5</v>
      </c>
      <c r="AI10" s="75">
        <f>(Deseason_VA!AI10-Deseason_VA!AH10)/Deseason_VA!AH$5*100</f>
        <v>2.0587845061495182E-4</v>
      </c>
      <c r="AJ10" s="75">
        <f>(Deseason_VA!AJ10-Deseason_VA!AI10)/Deseason_VA!AI$5*100</f>
        <v>4.2561959358213241E-4</v>
      </c>
      <c r="AK10" s="75">
        <f>(Deseason_VA!AK10-Deseason_VA!AJ10)/Deseason_VA!AJ$5*100</f>
        <v>1.4905541336205163E-5</v>
      </c>
      <c r="AL10" s="75">
        <f>(Deseason_VA!AL10-Deseason_VA!AK10)/Deseason_VA!AK$5*100</f>
        <v>1.7085856498712389E-4</v>
      </c>
      <c r="AM10" s="75">
        <f>(Deseason_VA!AM10-Deseason_VA!AL10)/Deseason_VA!AL$5*100</f>
        <v>2.3297311656767934E-4</v>
      </c>
      <c r="AN10" s="75">
        <f>(Deseason_VA!AN10-Deseason_VA!AM10)/Deseason_VA!AM$5*100</f>
        <v>-4.1363881742900092E-4</v>
      </c>
      <c r="AO10" s="75">
        <f>(Deseason_VA!AO10-Deseason_VA!AN10)/Deseason_VA!AN$5*100</f>
        <v>-2.5646531955012902E-4</v>
      </c>
      <c r="AP10" s="75">
        <f>(Deseason_VA!AP10-Deseason_VA!AO10)/Deseason_VA!AO$5*100</f>
        <v>1.3141825653040289E-4</v>
      </c>
      <c r="AQ10" s="75">
        <f>(Deseason_VA!AQ10-Deseason_VA!AP10)/Deseason_VA!AP$5*100</f>
        <v>6.6894265597825442E-4</v>
      </c>
      <c r="AR10" s="75">
        <f>(Deseason_VA!AR10-Deseason_VA!AQ10)/Deseason_VA!AQ$5*100</f>
        <v>9.5327595976217125E-5</v>
      </c>
      <c r="AS10" s="75">
        <f>(Deseason_VA!AS10-Deseason_VA!AR10)/Deseason_VA!AR$5*100</f>
        <v>3.5356588753955381E-4</v>
      </c>
      <c r="AT10" s="75">
        <f>(Deseason_VA!AT10-Deseason_VA!AS10)/Deseason_VA!AS$5*100</f>
        <v>-2.7578801884461541E-5</v>
      </c>
      <c r="AU10" s="75">
        <f>(Deseason_VA!AU10-Deseason_VA!AT10)/Deseason_VA!AT$5*100</f>
        <v>1.586561671994631E-3</v>
      </c>
      <c r="AV10" s="75">
        <f>(Deseason_VA!AV10-Deseason_VA!AU10)/Deseason_VA!AU$5*100</f>
        <v>5.2053057498957066E-4</v>
      </c>
      <c r="AW10" s="75">
        <f>(Deseason_VA!AW10-Deseason_VA!AV10)/Deseason_VA!AV$5*100</f>
        <v>9.8882814179333529E-4</v>
      </c>
      <c r="AX10" s="75">
        <f>(Deseason_VA!AX10-Deseason_VA!AW10)/Deseason_VA!AW$5*100</f>
        <v>-3.3275509750927174E-3</v>
      </c>
      <c r="AY10" s="75">
        <f>(Deseason_VA!AY10-Deseason_VA!AX10)/Deseason_VA!AX$5*100</f>
        <v>-3.2249650506959365E-4</v>
      </c>
      <c r="AZ10" s="75">
        <f>(Deseason_VA!AZ10-Deseason_VA!AY10)/Deseason_VA!AY$5*100</f>
        <v>1.5056968385389843E-3</v>
      </c>
      <c r="BA10" s="75">
        <f>(Deseason_VA!BA10-Deseason_VA!AZ10)/Deseason_VA!AZ$5*100</f>
        <v>6.7944056077549712E-4</v>
      </c>
      <c r="BB10" s="75">
        <f>(Deseason_VA!BB10-Deseason_VA!BA10)/Deseason_VA!BA$5*100</f>
        <v>1.7445048991379987E-3</v>
      </c>
      <c r="BC10" s="75">
        <f>(Deseason_VA!BC10-Deseason_VA!BB10)/Deseason_VA!BB$5*100</f>
        <v>-1.3723951284533333E-3</v>
      </c>
      <c r="BD10" s="75">
        <f>(Deseason_VA!BD10-Deseason_VA!BC10)/Deseason_VA!BC$5*100</f>
        <v>5.2591198720799894E-4</v>
      </c>
      <c r="BE10" s="75">
        <f>(Deseason_VA!BE10-Deseason_VA!BD10)/Deseason_VA!BD$5*100</f>
        <v>1.5500127889049752E-4</v>
      </c>
      <c r="BF10" s="75">
        <f>(Deseason_VA!BF10-Deseason_VA!BE10)/Deseason_VA!BE$5*100</f>
        <v>1.9565694824842023E-3</v>
      </c>
    </row>
    <row r="11" spans="1:58" s="84" customFormat="1" ht="17.100000000000001" customHeight="1" x14ac:dyDescent="0.2">
      <c r="A11" s="75" t="s">
        <v>5</v>
      </c>
      <c r="B11" s="75" t="e">
        <f>(Deseason_VA!B11-Deseason_VA!A11)/Deseason_VA!A$5*100</f>
        <v>#VALUE!</v>
      </c>
      <c r="C11" s="75" t="e">
        <f>(Deseason_VA!C11-Deseason_VA!B11)/Deseason_VA!B$5*100</f>
        <v>#DIV/0!</v>
      </c>
      <c r="D11" s="75" t="e">
        <f>(Deseason_VA!D11-Deseason_VA!C11)/Deseason_VA!C$5*100</f>
        <v>#DIV/0!</v>
      </c>
      <c r="E11" s="75" t="e">
        <f>(Deseason_VA!E11-Deseason_VA!D11)/Deseason_VA!D$5*100</f>
        <v>#DIV/0!</v>
      </c>
      <c r="F11" s="75" t="e">
        <f>(Deseason_VA!F11-Deseason_VA!E11)/Deseason_VA!E$5*100</f>
        <v>#DIV/0!</v>
      </c>
      <c r="G11" s="75" t="e">
        <f>(Deseason_VA!G11-Deseason_VA!F11)/Deseason_VA!F$5*100</f>
        <v>#DIV/0!</v>
      </c>
      <c r="H11" s="75" t="e">
        <f>(Deseason_VA!H11-Deseason_VA!G11)/Deseason_VA!G$5*100</f>
        <v>#DIV/0!</v>
      </c>
      <c r="I11" s="75">
        <f>(Deseason_VA!I11-Deseason_VA!H11)/Deseason_VA!H$5*100</f>
        <v>-7.8130457126551686E-2</v>
      </c>
      <c r="J11" s="75">
        <f>(Deseason_VA!J11-Deseason_VA!I11)/Deseason_VA!I$5*100</f>
        <v>0.32833092677410242</v>
      </c>
      <c r="K11" s="75">
        <f>(Deseason_VA!K11-Deseason_VA!J11)/Deseason_VA!J$5*100</f>
        <v>0.30804519285126181</v>
      </c>
      <c r="L11" s="75">
        <f>(Deseason_VA!L11-Deseason_VA!K11)/Deseason_VA!K$5*100</f>
        <v>1.3135452746304692E-2</v>
      </c>
      <c r="M11" s="75">
        <f>(Deseason_VA!M11-Deseason_VA!L11)/Deseason_VA!L$5*100</f>
        <v>0.22207431714680903</v>
      </c>
      <c r="N11" s="75">
        <f>(Deseason_VA!N11-Deseason_VA!M11)/Deseason_VA!M$5*100</f>
        <v>-0.21145567813060689</v>
      </c>
      <c r="O11" s="75">
        <f>(Deseason_VA!O11-Deseason_VA!N11)/Deseason_VA!N$5*100</f>
        <v>-0.28074463629367086</v>
      </c>
      <c r="P11" s="75">
        <f>(Deseason_VA!P11-Deseason_VA!O11)/Deseason_VA!O$5*100</f>
        <v>1.8609305621090304</v>
      </c>
      <c r="Q11" s="75">
        <f>(Deseason_VA!Q11-Deseason_VA!P11)/Deseason_VA!P$5*100</f>
        <v>-2.469491302146237</v>
      </c>
      <c r="R11" s="75">
        <f>(Deseason_VA!R11-Deseason_VA!Q11)/Deseason_VA!Q$5*100</f>
        <v>0.69275803968230032</v>
      </c>
      <c r="S11" s="75">
        <f>(Deseason_VA!S11-Deseason_VA!R11)/Deseason_VA!R$5*100</f>
        <v>7.3693944957218357E-2</v>
      </c>
      <c r="T11" s="75">
        <f>(Deseason_VA!T11-Deseason_VA!S11)/Deseason_VA!S$5*100</f>
        <v>0.2233302230314341</v>
      </c>
      <c r="U11" s="75">
        <f>(Deseason_VA!U11-Deseason_VA!T11)/Deseason_VA!T$5*100</f>
        <v>0.98078857824399324</v>
      </c>
      <c r="V11" s="75">
        <f>(Deseason_VA!V11-Deseason_VA!U11)/Deseason_VA!U$5*100</f>
        <v>-0.37916856727795822</v>
      </c>
      <c r="W11" s="75">
        <f>(Deseason_VA!W11-Deseason_VA!V11)/Deseason_VA!V$5*100</f>
        <v>-0.77872267830638542</v>
      </c>
      <c r="X11" s="75">
        <f>(Deseason_VA!X11-Deseason_VA!W11)/Deseason_VA!W$5*100</f>
        <v>0.52627450605449599</v>
      </c>
      <c r="Y11" s="75">
        <f>(Deseason_VA!Y11-Deseason_VA!X11)/Deseason_VA!X$5*100</f>
        <v>0.64178986171066477</v>
      </c>
      <c r="Z11" s="75">
        <f>(Deseason_VA!Z11-Deseason_VA!Y11)/Deseason_VA!Y$5*100</f>
        <v>-0.72902347379740262</v>
      </c>
      <c r="AA11" s="75">
        <f>(Deseason_VA!AA11-Deseason_VA!Z11)/Deseason_VA!Z$5*100</f>
        <v>3.9134449702895285E-2</v>
      </c>
      <c r="AB11" s="75">
        <f>(Deseason_VA!AB11-Deseason_VA!AA11)/Deseason_VA!AA$5*100</f>
        <v>0.24924467071359707</v>
      </c>
      <c r="AC11" s="75">
        <f>(Deseason_VA!AC11-Deseason_VA!AB11)/Deseason_VA!AB$5*100</f>
        <v>-4.1231648043309824E-2</v>
      </c>
      <c r="AD11" s="75">
        <f>(Deseason_VA!AD11-Deseason_VA!AC11)/Deseason_VA!AC$5*100</f>
        <v>-2.190733468505169E-2</v>
      </c>
      <c r="AE11" s="75">
        <f>(Deseason_VA!AE11-Deseason_VA!AD11)/Deseason_VA!AD$5*100</f>
        <v>1.930127907980133E-2</v>
      </c>
      <c r="AF11" s="75">
        <f>(Deseason_VA!AF11-Deseason_VA!AE11)/Deseason_VA!AE$5*100</f>
        <v>-0.14998987392158683</v>
      </c>
      <c r="AG11" s="75">
        <f>(Deseason_VA!AG11-Deseason_VA!AF11)/Deseason_VA!AF$5*100</f>
        <v>2.8997468342487991E-2</v>
      </c>
      <c r="AH11" s="75">
        <f>(Deseason_VA!AH11-Deseason_VA!AG11)/Deseason_VA!AG$5*100</f>
        <v>1.0554094308845456</v>
      </c>
      <c r="AI11" s="75">
        <f>(Deseason_VA!AI11-Deseason_VA!AH11)/Deseason_VA!AH$5*100</f>
        <v>-0.98698997343034978</v>
      </c>
      <c r="AJ11" s="75">
        <f>(Deseason_VA!AJ11-Deseason_VA!AI11)/Deseason_VA!AI$5*100</f>
        <v>0.20618589172864271</v>
      </c>
      <c r="AK11" s="75">
        <f>(Deseason_VA!AK11-Deseason_VA!AJ11)/Deseason_VA!AJ$5*100</f>
        <v>0.10554733466847058</v>
      </c>
      <c r="AL11" s="75">
        <f>(Deseason_VA!AL11-Deseason_VA!AK11)/Deseason_VA!AK$5*100</f>
        <v>4.3975884078900684E-2</v>
      </c>
      <c r="AM11" s="75">
        <f>(Deseason_VA!AM11-Deseason_VA!AL11)/Deseason_VA!AL$5*100</f>
        <v>8.1203263473195279E-3</v>
      </c>
      <c r="AN11" s="75">
        <f>(Deseason_VA!AN11-Deseason_VA!AM11)/Deseason_VA!AM$5*100</f>
        <v>9.5881505097748592E-4</v>
      </c>
      <c r="AO11" s="75">
        <f>(Deseason_VA!AO11-Deseason_VA!AN11)/Deseason_VA!AN$5*100</f>
        <v>-1.0394804617396258E-2</v>
      </c>
      <c r="AP11" s="75">
        <f>(Deseason_VA!AP11-Deseason_VA!AO11)/Deseason_VA!AO$5*100</f>
        <v>0.11101368201557171</v>
      </c>
      <c r="AQ11" s="75">
        <f>(Deseason_VA!AQ11-Deseason_VA!AP11)/Deseason_VA!AP$5*100</f>
        <v>7.4315081459561047E-2</v>
      </c>
      <c r="AR11" s="75">
        <f>(Deseason_VA!AR11-Deseason_VA!AQ11)/Deseason_VA!AQ$5*100</f>
        <v>-1.8166847042459234E-2</v>
      </c>
      <c r="AS11" s="75">
        <f>(Deseason_VA!AS11-Deseason_VA!AR11)/Deseason_VA!AR$5*100</f>
        <v>-1.6354229570351316E-3</v>
      </c>
      <c r="AT11" s="75">
        <f>(Deseason_VA!AT11-Deseason_VA!AS11)/Deseason_VA!AS$5*100</f>
        <v>1.0737724856079668E-2</v>
      </c>
      <c r="AU11" s="75">
        <f>(Deseason_VA!AU11-Deseason_VA!AT11)/Deseason_VA!AT$5*100</f>
        <v>0.13385166837787263</v>
      </c>
      <c r="AV11" s="75">
        <f>(Deseason_VA!AV11-Deseason_VA!AU11)/Deseason_VA!AU$5*100</f>
        <v>2.9768861660499319E-2</v>
      </c>
      <c r="AW11" s="75">
        <f>(Deseason_VA!AW11-Deseason_VA!AV11)/Deseason_VA!AV$5*100</f>
        <v>4.8825748298903342E-2</v>
      </c>
      <c r="AX11" s="75">
        <f>(Deseason_VA!AX11-Deseason_VA!AW11)/Deseason_VA!AW$5*100</f>
        <v>-7.7051532380895987E-2</v>
      </c>
      <c r="AY11" s="75">
        <f>(Deseason_VA!AY11-Deseason_VA!AX11)/Deseason_VA!AX$5*100</f>
        <v>-8.2562971727137488E-2</v>
      </c>
      <c r="AZ11" s="75">
        <f>(Deseason_VA!AZ11-Deseason_VA!AY11)/Deseason_VA!AY$5*100</f>
        <v>-3.827407900993219E-2</v>
      </c>
      <c r="BA11" s="75">
        <f>(Deseason_VA!BA11-Deseason_VA!AZ11)/Deseason_VA!AZ$5*100</f>
        <v>0.20788300699273737</v>
      </c>
      <c r="BB11" s="75">
        <f>(Deseason_VA!BB11-Deseason_VA!BA11)/Deseason_VA!BA$5*100</f>
        <v>0.11844105408209836</v>
      </c>
      <c r="BC11" s="75">
        <f>(Deseason_VA!BC11-Deseason_VA!BB11)/Deseason_VA!BB$5*100</f>
        <v>4.2062108393481082E-2</v>
      </c>
      <c r="BD11" s="75">
        <f>(Deseason_VA!BD11-Deseason_VA!BC11)/Deseason_VA!BC$5*100</f>
        <v>9.4194026465612812E-2</v>
      </c>
      <c r="BE11" s="75">
        <f>(Deseason_VA!BE11-Deseason_VA!BD11)/Deseason_VA!BD$5*100</f>
        <v>5.2085593528545748E-2</v>
      </c>
      <c r="BF11" s="75">
        <f>(Deseason_VA!BF11-Deseason_VA!BE11)/Deseason_VA!BE$5*100</f>
        <v>0.36205158382478853</v>
      </c>
    </row>
    <row r="12" spans="1:58" s="84" customFormat="1" ht="17.100000000000001" customHeight="1" x14ac:dyDescent="0.2">
      <c r="A12" s="75" t="s">
        <v>6</v>
      </c>
      <c r="B12" s="75" t="e">
        <f>(Deseason_VA!B12-Deseason_VA!A12)/Deseason_VA!A$5*100</f>
        <v>#VALUE!</v>
      </c>
      <c r="C12" s="75" t="e">
        <f>(Deseason_VA!C12-Deseason_VA!B12)/Deseason_VA!B$5*100</f>
        <v>#DIV/0!</v>
      </c>
      <c r="D12" s="75" t="e">
        <f>(Deseason_VA!D12-Deseason_VA!C12)/Deseason_VA!C$5*100</f>
        <v>#DIV/0!</v>
      </c>
      <c r="E12" s="75" t="e">
        <f>(Deseason_VA!E12-Deseason_VA!D12)/Deseason_VA!D$5*100</f>
        <v>#DIV/0!</v>
      </c>
      <c r="F12" s="75" t="e">
        <f>(Deseason_VA!F12-Deseason_VA!E12)/Deseason_VA!E$5*100</f>
        <v>#DIV/0!</v>
      </c>
      <c r="G12" s="75" t="e">
        <f>(Deseason_VA!G12-Deseason_VA!F12)/Deseason_VA!F$5*100</f>
        <v>#DIV/0!</v>
      </c>
      <c r="H12" s="75" t="e">
        <f>(Deseason_VA!H12-Deseason_VA!G12)/Deseason_VA!G$5*100</f>
        <v>#DIV/0!</v>
      </c>
      <c r="I12" s="75">
        <f>(Deseason_VA!I12-Deseason_VA!H12)/Deseason_VA!H$5*100</f>
        <v>-3.1546749162186943E-2</v>
      </c>
      <c r="J12" s="75">
        <f>(Deseason_VA!J12-Deseason_VA!I12)/Deseason_VA!I$5*100</f>
        <v>-4.3288247561786397E-2</v>
      </c>
      <c r="K12" s="75">
        <f>(Deseason_VA!K12-Deseason_VA!J12)/Deseason_VA!J$5*100</f>
        <v>8.9843086947380787E-2</v>
      </c>
      <c r="L12" s="75">
        <f>(Deseason_VA!L12-Deseason_VA!K12)/Deseason_VA!K$5*100</f>
        <v>-8.9623500622696181E-2</v>
      </c>
      <c r="M12" s="75">
        <f>(Deseason_VA!M12-Deseason_VA!L12)/Deseason_VA!L$5*100</f>
        <v>3.8846257865842823E-2</v>
      </c>
      <c r="N12" s="75">
        <f>(Deseason_VA!N12-Deseason_VA!M12)/Deseason_VA!M$5*100</f>
        <v>2.2562224140897881E-3</v>
      </c>
      <c r="O12" s="75">
        <f>(Deseason_VA!O12-Deseason_VA!N12)/Deseason_VA!N$5*100</f>
        <v>8.4679970073292202E-3</v>
      </c>
      <c r="P12" s="75">
        <f>(Deseason_VA!P12-Deseason_VA!O12)/Deseason_VA!O$5*100</f>
        <v>-3.8096533840913958E-2</v>
      </c>
      <c r="Q12" s="75">
        <f>(Deseason_VA!Q12-Deseason_VA!P12)/Deseason_VA!P$5*100</f>
        <v>5.2835886865551613E-3</v>
      </c>
      <c r="R12" s="75">
        <f>(Deseason_VA!R12-Deseason_VA!Q12)/Deseason_VA!Q$5*100</f>
        <v>0.14213945495922337</v>
      </c>
      <c r="S12" s="75">
        <f>(Deseason_VA!S12-Deseason_VA!R12)/Deseason_VA!R$5*100</f>
        <v>-9.3872494209518029E-2</v>
      </c>
      <c r="T12" s="75">
        <f>(Deseason_VA!T12-Deseason_VA!S12)/Deseason_VA!S$5*100</f>
        <v>9.187372905192899E-2</v>
      </c>
      <c r="U12" s="75">
        <f>(Deseason_VA!U12-Deseason_VA!T12)/Deseason_VA!T$5*100</f>
        <v>2.5598159618301117E-2</v>
      </c>
      <c r="V12" s="75">
        <f>(Deseason_VA!V12-Deseason_VA!U12)/Deseason_VA!U$5*100</f>
        <v>-2.8764199924595644E-2</v>
      </c>
      <c r="W12" s="75">
        <f>(Deseason_VA!W12-Deseason_VA!V12)/Deseason_VA!V$5*100</f>
        <v>-0.74674997105991381</v>
      </c>
      <c r="X12" s="75">
        <f>(Deseason_VA!X12-Deseason_VA!W12)/Deseason_VA!W$5*100</f>
        <v>0.70153052569778251</v>
      </c>
      <c r="Y12" s="75">
        <f>(Deseason_VA!Y12-Deseason_VA!X12)/Deseason_VA!X$5*100</f>
        <v>-5.5218196350754957E-2</v>
      </c>
      <c r="Z12" s="75">
        <f>(Deseason_VA!Z12-Deseason_VA!Y12)/Deseason_VA!Y$5*100</f>
        <v>4.283146989250835E-5</v>
      </c>
      <c r="AA12" s="75">
        <f>(Deseason_VA!AA12-Deseason_VA!Z12)/Deseason_VA!Z$5*100</f>
        <v>-0.10067755839948388</v>
      </c>
      <c r="AB12" s="75">
        <f>(Deseason_VA!AB12-Deseason_VA!AA12)/Deseason_VA!AA$5*100</f>
        <v>8.8225434457824978E-2</v>
      </c>
      <c r="AC12" s="75">
        <f>(Deseason_VA!AC12-Deseason_VA!AB12)/Deseason_VA!AB$5*100</f>
        <v>8.7355669601425892E-2</v>
      </c>
      <c r="AD12" s="75">
        <f>(Deseason_VA!AD12-Deseason_VA!AC12)/Deseason_VA!AC$5*100</f>
        <v>-0.12177923352090134</v>
      </c>
      <c r="AE12" s="75">
        <f>(Deseason_VA!AE12-Deseason_VA!AD12)/Deseason_VA!AD$5*100</f>
        <v>0.11096483229825525</v>
      </c>
      <c r="AF12" s="75">
        <f>(Deseason_VA!AF12-Deseason_VA!AE12)/Deseason_VA!AE$5*100</f>
        <v>7.8337069041165969E-2</v>
      </c>
      <c r="AG12" s="75">
        <f>(Deseason_VA!AG12-Deseason_VA!AF12)/Deseason_VA!AF$5*100</f>
        <v>-4.8121147908713108E-2</v>
      </c>
      <c r="AH12" s="75">
        <f>(Deseason_VA!AH12-Deseason_VA!AG12)/Deseason_VA!AG$5*100</f>
        <v>5.4922424597100894E-2</v>
      </c>
      <c r="AI12" s="75">
        <f>(Deseason_VA!AI12-Deseason_VA!AH12)/Deseason_VA!AH$5*100</f>
        <v>-3.4026123045797933E-2</v>
      </c>
      <c r="AJ12" s="75">
        <f>(Deseason_VA!AJ12-Deseason_VA!AI12)/Deseason_VA!AI$5*100</f>
        <v>-7.6315958145023649E-2</v>
      </c>
      <c r="AK12" s="75">
        <f>(Deseason_VA!AK12-Deseason_VA!AJ12)/Deseason_VA!AJ$5*100</f>
        <v>1.4141783124021375E-2</v>
      </c>
      <c r="AL12" s="75">
        <f>(Deseason_VA!AL12-Deseason_VA!AK12)/Deseason_VA!AK$5*100</f>
        <v>-0.13326644796243481</v>
      </c>
      <c r="AM12" s="75">
        <f>(Deseason_VA!AM12-Deseason_VA!AL12)/Deseason_VA!AL$5*100</f>
        <v>-0.12327949085531942</v>
      </c>
      <c r="AN12" s="75">
        <f>(Deseason_VA!AN12-Deseason_VA!AM12)/Deseason_VA!AM$5*100</f>
        <v>-0.26255350298672597</v>
      </c>
      <c r="AO12" s="75">
        <f>(Deseason_VA!AO12-Deseason_VA!AN12)/Deseason_VA!AN$5*100</f>
        <v>-0.12140979843568471</v>
      </c>
      <c r="AP12" s="75">
        <f>(Deseason_VA!AP12-Deseason_VA!AO12)/Deseason_VA!AO$5*100</f>
        <v>-9.1454390071882219E-2</v>
      </c>
      <c r="AQ12" s="75">
        <f>(Deseason_VA!AQ12-Deseason_VA!AP12)/Deseason_VA!AP$5*100</f>
        <v>0.2337551948192316</v>
      </c>
      <c r="AR12" s="75">
        <f>(Deseason_VA!AR12-Deseason_VA!AQ12)/Deseason_VA!AQ$5*100</f>
        <v>0.16521608031724039</v>
      </c>
      <c r="AS12" s="75">
        <f>(Deseason_VA!AS12-Deseason_VA!AR12)/Deseason_VA!AR$5*100</f>
        <v>0.20135192505004446</v>
      </c>
      <c r="AT12" s="75">
        <f>(Deseason_VA!AT12-Deseason_VA!AS12)/Deseason_VA!AS$5*100</f>
        <v>0.23090494341020795</v>
      </c>
      <c r="AU12" s="75">
        <f>(Deseason_VA!AU12-Deseason_VA!AT12)/Deseason_VA!AT$5*100</f>
        <v>2.3891025272366053E-2</v>
      </c>
      <c r="AV12" s="75">
        <f>(Deseason_VA!AV12-Deseason_VA!AU12)/Deseason_VA!AU$5*100</f>
        <v>-2.42836265839762E-2</v>
      </c>
      <c r="AW12" s="75">
        <f>(Deseason_VA!AW12-Deseason_VA!AV12)/Deseason_VA!AV$5*100</f>
        <v>-0.1069936285933927</v>
      </c>
      <c r="AX12" s="75">
        <f>(Deseason_VA!AX12-Deseason_VA!AW12)/Deseason_VA!AW$5*100</f>
        <v>-8.3354422984453405E-2</v>
      </c>
      <c r="AY12" s="75">
        <f>(Deseason_VA!AY12-Deseason_VA!AX12)/Deseason_VA!AX$5*100</f>
        <v>-8.2874592851207865E-2</v>
      </c>
      <c r="AZ12" s="75">
        <f>(Deseason_VA!AZ12-Deseason_VA!AY12)/Deseason_VA!AY$5*100</f>
        <v>-1.2234180061528955E-2</v>
      </c>
      <c r="BA12" s="75">
        <f>(Deseason_VA!BA12-Deseason_VA!AZ12)/Deseason_VA!AZ$5*100</f>
        <v>8.7098897705329179E-2</v>
      </c>
      <c r="BB12" s="75">
        <f>(Deseason_VA!BB12-Deseason_VA!BA12)/Deseason_VA!BA$5*100</f>
        <v>-0.15386704954059557</v>
      </c>
      <c r="BC12" s="75">
        <f>(Deseason_VA!BC12-Deseason_VA!BB12)/Deseason_VA!BB$5*100</f>
        <v>-3.1222316391747145E-3</v>
      </c>
      <c r="BD12" s="75">
        <f>(Deseason_VA!BD12-Deseason_VA!BC12)/Deseason_VA!BC$5*100</f>
        <v>0.18916288616163979</v>
      </c>
      <c r="BE12" s="75">
        <f>(Deseason_VA!BE12-Deseason_VA!BD12)/Deseason_VA!BD$5*100</f>
        <v>-0.10082526412372997</v>
      </c>
      <c r="BF12" s="75">
        <f>(Deseason_VA!BF12-Deseason_VA!BE12)/Deseason_VA!BE$5*100</f>
        <v>0.11411997477863017</v>
      </c>
    </row>
    <row r="13" spans="1:58" s="194" customFormat="1" ht="17.100000000000001" customHeight="1" x14ac:dyDescent="0.2">
      <c r="A13" s="191" t="s">
        <v>93</v>
      </c>
      <c r="B13" s="202" t="e">
        <f>(Deseason_VA!B13-Deseason_VA!A13)/Deseason_VA!A$5*100</f>
        <v>#VALUE!</v>
      </c>
      <c r="C13" s="202" t="e">
        <f>(Deseason_VA!C13-Deseason_VA!B13)/Deseason_VA!B$5*100</f>
        <v>#DIV/0!</v>
      </c>
      <c r="D13" s="202" t="e">
        <f>(Deseason_VA!D13-Deseason_VA!C13)/Deseason_VA!C$5*100</f>
        <v>#DIV/0!</v>
      </c>
      <c r="E13" s="202" t="e">
        <f>(Deseason_VA!E13-Deseason_VA!D13)/Deseason_VA!D$5*100</f>
        <v>#DIV/0!</v>
      </c>
      <c r="F13" s="202" t="e">
        <f>(Deseason_VA!F13-Deseason_VA!E13)/Deseason_VA!E$5*100</f>
        <v>#DIV/0!</v>
      </c>
      <c r="G13" s="202" t="e">
        <f>(Deseason_VA!G13-Deseason_VA!F13)/Deseason_VA!F$5*100</f>
        <v>#DIV/0!</v>
      </c>
      <c r="H13" s="202" t="e">
        <f>(Deseason_VA!H13-Deseason_VA!G13)/Deseason_VA!G$5*100</f>
        <v>#DIV/0!</v>
      </c>
      <c r="I13" s="202">
        <f>(Deseason_VA!I13-Deseason_VA!H13)/Deseason_VA!H$5*100</f>
        <v>3.8576617555784884E-2</v>
      </c>
      <c r="J13" s="202">
        <f>(Deseason_VA!J13-Deseason_VA!I13)/Deseason_VA!I$5*100</f>
        <v>0.58875180356129653</v>
      </c>
      <c r="K13" s="202">
        <f>(Deseason_VA!K13-Deseason_VA!J13)/Deseason_VA!J$5*100</f>
        <v>0.46646724859138128</v>
      </c>
      <c r="L13" s="202">
        <f>(Deseason_VA!L13-Deseason_VA!K13)/Deseason_VA!K$5*100</f>
        <v>0.8562842586653584</v>
      </c>
      <c r="M13" s="202">
        <f>(Deseason_VA!M13-Deseason_VA!L13)/Deseason_VA!L$5*100</f>
        <v>2.0043918000231713</v>
      </c>
      <c r="N13" s="202">
        <f>(Deseason_VA!N13-Deseason_VA!M13)/Deseason_VA!M$5*100</f>
        <v>-1.6964803868302347</v>
      </c>
      <c r="O13" s="202">
        <f>(Deseason_VA!O13-Deseason_VA!N13)/Deseason_VA!N$5*100</f>
        <v>0.68604367584946557</v>
      </c>
      <c r="P13" s="202">
        <f>(Deseason_VA!P13-Deseason_VA!O13)/Deseason_VA!O$5*100</f>
        <v>0.11386069162927982</v>
      </c>
      <c r="Q13" s="202">
        <f>(Deseason_VA!Q13-Deseason_VA!P13)/Deseason_VA!P$5*100</f>
        <v>-7.8927777033753949E-2</v>
      </c>
      <c r="R13" s="202">
        <f>(Deseason_VA!R13-Deseason_VA!Q13)/Deseason_VA!Q$5*100</f>
        <v>0.89206437651654902</v>
      </c>
      <c r="S13" s="202">
        <f>(Deseason_VA!S13-Deseason_VA!R13)/Deseason_VA!R$5*100</f>
        <v>0.11824574314777099</v>
      </c>
      <c r="T13" s="202">
        <f>(Deseason_VA!T13-Deseason_VA!S13)/Deseason_VA!S$5*100</f>
        <v>0.18089180817110903</v>
      </c>
      <c r="U13" s="202">
        <f>(Deseason_VA!U13-Deseason_VA!T13)/Deseason_VA!T$5*100</f>
        <v>-0.1429642057613198</v>
      </c>
      <c r="V13" s="202">
        <f>(Deseason_VA!V13-Deseason_VA!U13)/Deseason_VA!U$5*100</f>
        <v>-8.6690445143378411E-2</v>
      </c>
      <c r="W13" s="202">
        <f>(Deseason_VA!W13-Deseason_VA!V13)/Deseason_VA!V$5*100</f>
        <v>-1.4101539032089958</v>
      </c>
      <c r="X13" s="202">
        <f>(Deseason_VA!X13-Deseason_VA!W13)/Deseason_VA!W$5*100</f>
        <v>1.380677572552174</v>
      </c>
      <c r="Y13" s="202">
        <f>(Deseason_VA!Y13-Deseason_VA!X13)/Deseason_VA!X$5*100</f>
        <v>-3.269871696384432E-2</v>
      </c>
      <c r="Z13" s="202">
        <f>(Deseason_VA!Z13-Deseason_VA!Y13)/Deseason_VA!Y$5*100</f>
        <v>1.4083754319113728</v>
      </c>
      <c r="AA13" s="202">
        <f>(Deseason_VA!AA13-Deseason_VA!Z13)/Deseason_VA!Z$5*100</f>
        <v>0.89762745763081897</v>
      </c>
      <c r="AB13" s="202">
        <f>(Deseason_VA!AB13-Deseason_VA!AA13)/Deseason_VA!AA$5*100</f>
        <v>-2.6931905458660158E-2</v>
      </c>
      <c r="AC13" s="202">
        <f>(Deseason_VA!AC13-Deseason_VA!AB13)/Deseason_VA!AB$5*100</f>
        <v>0.49161357308998488</v>
      </c>
      <c r="AD13" s="202">
        <f>(Deseason_VA!AD13-Deseason_VA!AC13)/Deseason_VA!AC$5*100</f>
        <v>0.59615531874835315</v>
      </c>
      <c r="AE13" s="202">
        <f>(Deseason_VA!AE13-Deseason_VA!AD13)/Deseason_VA!AD$5*100</f>
        <v>0.92117977496266723</v>
      </c>
      <c r="AF13" s="202">
        <f>(Deseason_VA!AF13-Deseason_VA!AE13)/Deseason_VA!AE$5*100</f>
        <v>0.5638826844345608</v>
      </c>
      <c r="AG13" s="202">
        <f>(Deseason_VA!AG13-Deseason_VA!AF13)/Deseason_VA!AF$5*100</f>
        <v>-0.24340677390482243</v>
      </c>
      <c r="AH13" s="202">
        <f>(Deseason_VA!AH13-Deseason_VA!AG13)/Deseason_VA!AG$5*100</f>
        <v>-2.0030647519739846</v>
      </c>
      <c r="AI13" s="202">
        <f>(Deseason_VA!AI13-Deseason_VA!AH13)/Deseason_VA!AH$5*100</f>
        <v>1.354443104913047</v>
      </c>
      <c r="AJ13" s="202">
        <f>(Deseason_VA!AJ13-Deseason_VA!AI13)/Deseason_VA!AI$5*100</f>
        <v>0.76550778449098633</v>
      </c>
      <c r="AK13" s="202">
        <f>(Deseason_VA!AK13-Deseason_VA!AJ13)/Deseason_VA!AJ$5*100</f>
        <v>1.0153513711024211</v>
      </c>
      <c r="AL13" s="202">
        <f>(Deseason_VA!AL13-Deseason_VA!AK13)/Deseason_VA!AK$5*100</f>
        <v>0.63929946992552622</v>
      </c>
      <c r="AM13" s="202">
        <f>(Deseason_VA!AM13-Deseason_VA!AL13)/Deseason_VA!AL$5*100</f>
        <v>-0.24435593330093242</v>
      </c>
      <c r="AN13" s="202">
        <f>(Deseason_VA!AN13-Deseason_VA!AM13)/Deseason_VA!AM$5*100</f>
        <v>1.9685870726459224E-2</v>
      </c>
      <c r="AO13" s="202">
        <f>(Deseason_VA!AO13-Deseason_VA!AN13)/Deseason_VA!AN$5*100</f>
        <v>0.12537100866438336</v>
      </c>
      <c r="AP13" s="202">
        <f>(Deseason_VA!AP13-Deseason_VA!AO13)/Deseason_VA!AO$5*100</f>
        <v>0.940565579754995</v>
      </c>
      <c r="AQ13" s="202">
        <f>(Deseason_VA!AQ13-Deseason_VA!AP13)/Deseason_VA!AP$5*100</f>
        <v>1.000763614378809</v>
      </c>
      <c r="AR13" s="202">
        <f>(Deseason_VA!AR13-Deseason_VA!AQ13)/Deseason_VA!AQ$5*100</f>
        <v>4.7065008739597493E-2</v>
      </c>
      <c r="AS13" s="202">
        <f>(Deseason_VA!AS13-Deseason_VA!AR13)/Deseason_VA!AR$5*100</f>
        <v>0.3793948061325193</v>
      </c>
      <c r="AT13" s="202">
        <f>(Deseason_VA!AT13-Deseason_VA!AS13)/Deseason_VA!AS$5*100</f>
        <v>1.0319165580181122</v>
      </c>
      <c r="AU13" s="202">
        <f>(Deseason_VA!AU13-Deseason_VA!AT13)/Deseason_VA!AT$5*100</f>
        <v>0.66540414556119265</v>
      </c>
      <c r="AV13" s="202">
        <f>(Deseason_VA!AV13-Deseason_VA!AU13)/Deseason_VA!AU$5*100</f>
        <v>0.63742363819942016</v>
      </c>
      <c r="AW13" s="202">
        <f>(Deseason_VA!AW13-Deseason_VA!AV13)/Deseason_VA!AV$5*100</f>
        <v>0.37529869672192323</v>
      </c>
      <c r="AX13" s="202">
        <f>(Deseason_VA!AX13-Deseason_VA!AW13)/Deseason_VA!AW$5*100</f>
        <v>-1.0561217263967824</v>
      </c>
      <c r="AY13" s="202">
        <f>(Deseason_VA!AY13-Deseason_VA!AX13)/Deseason_VA!AX$5*100</f>
        <v>-2.6455661002630646</v>
      </c>
      <c r="AZ13" s="202">
        <f>(Deseason_VA!AZ13-Deseason_VA!AY13)/Deseason_VA!AY$5*100</f>
        <v>2.7744740578348503</v>
      </c>
      <c r="BA13" s="202">
        <f>(Deseason_VA!BA13-Deseason_VA!AZ13)/Deseason_VA!AZ$5*100</f>
        <v>0.41127218147866434</v>
      </c>
      <c r="BB13" s="202">
        <f>(Deseason_VA!BB13-Deseason_VA!BA13)/Deseason_VA!BA$5*100</f>
        <v>0.42331367335078518</v>
      </c>
      <c r="BC13" s="202">
        <f>(Deseason_VA!BC13-Deseason_VA!BB13)/Deseason_VA!BB$5*100</f>
        <v>0.81248135302578006</v>
      </c>
      <c r="BD13" s="202">
        <f>(Deseason_VA!BD13-Deseason_VA!BC13)/Deseason_VA!BC$5*100</f>
        <v>-1.3753559354004341</v>
      </c>
      <c r="BE13" s="202">
        <f>(Deseason_VA!BE13-Deseason_VA!BD13)/Deseason_VA!BD$5*100</f>
        <v>3.312187904597236</v>
      </c>
      <c r="BF13" s="202">
        <f>(Deseason_VA!BF13-Deseason_VA!BE13)/Deseason_VA!BE$5*100</f>
        <v>-0.30926548984870295</v>
      </c>
    </row>
    <row r="14" spans="1:58" s="84" customFormat="1" ht="17.100000000000001" customHeight="1" x14ac:dyDescent="0.2">
      <c r="A14" s="75" t="s">
        <v>8</v>
      </c>
      <c r="B14" s="75" t="e">
        <f>(Deseason_VA!B14-Deseason_VA!A14)/Deseason_VA!A$5*100</f>
        <v>#VALUE!</v>
      </c>
      <c r="C14" s="75" t="e">
        <f>(Deseason_VA!C14-Deseason_VA!B14)/Deseason_VA!B$5*100</f>
        <v>#DIV/0!</v>
      </c>
      <c r="D14" s="75" t="e">
        <f>(Deseason_VA!D14-Deseason_VA!C14)/Deseason_VA!C$5*100</f>
        <v>#DIV/0!</v>
      </c>
      <c r="E14" s="75" t="e">
        <f>(Deseason_VA!E14-Deseason_VA!D14)/Deseason_VA!D$5*100</f>
        <v>#DIV/0!</v>
      </c>
      <c r="F14" s="75" t="e">
        <f>(Deseason_VA!F14-Deseason_VA!E14)/Deseason_VA!E$5*100</f>
        <v>#DIV/0!</v>
      </c>
      <c r="G14" s="75" t="e">
        <f>(Deseason_VA!G14-Deseason_VA!F14)/Deseason_VA!F$5*100</f>
        <v>#DIV/0!</v>
      </c>
      <c r="H14" s="75" t="e">
        <f>(Deseason_VA!H14-Deseason_VA!G14)/Deseason_VA!G$5*100</f>
        <v>#DIV/0!</v>
      </c>
      <c r="I14" s="75">
        <f>(Deseason_VA!I14-Deseason_VA!H14)/Deseason_VA!H$5*100</f>
        <v>0.29646354024529659</v>
      </c>
      <c r="J14" s="75">
        <f>(Deseason_VA!J14-Deseason_VA!I14)/Deseason_VA!I$5*100</f>
        <v>-8.1538006295993753E-2</v>
      </c>
      <c r="K14" s="75">
        <f>(Deseason_VA!K14-Deseason_VA!J14)/Deseason_VA!J$5*100</f>
        <v>9.0823915906219896E-2</v>
      </c>
      <c r="L14" s="75">
        <f>(Deseason_VA!L14-Deseason_VA!K14)/Deseason_VA!K$5*100</f>
        <v>0.23460634114705523</v>
      </c>
      <c r="M14" s="75">
        <f>(Deseason_VA!M14-Deseason_VA!L14)/Deseason_VA!L$5*100</f>
        <v>0.13984364298253069</v>
      </c>
      <c r="N14" s="75">
        <f>(Deseason_VA!N14-Deseason_VA!M14)/Deseason_VA!M$5*100</f>
        <v>-0.3000902109044431</v>
      </c>
      <c r="O14" s="75">
        <f>(Deseason_VA!O14-Deseason_VA!N14)/Deseason_VA!N$5*100</f>
        <v>-0.24783201461875087</v>
      </c>
      <c r="P14" s="75">
        <f>(Deseason_VA!P14-Deseason_VA!O14)/Deseason_VA!O$5*100</f>
        <v>-7.7474566808809958E-2</v>
      </c>
      <c r="Q14" s="75">
        <f>(Deseason_VA!Q14-Deseason_VA!P14)/Deseason_VA!P$5*100</f>
        <v>1.7216170979455388E-2</v>
      </c>
      <c r="R14" s="75">
        <f>(Deseason_VA!R14-Deseason_VA!Q14)/Deseason_VA!Q$5*100</f>
        <v>0.34728245472709984</v>
      </c>
      <c r="S14" s="75">
        <f>(Deseason_VA!S14-Deseason_VA!R14)/Deseason_VA!R$5*100</f>
        <v>0.3145478371139418</v>
      </c>
      <c r="T14" s="75">
        <f>(Deseason_VA!T14-Deseason_VA!S14)/Deseason_VA!S$5*100</f>
        <v>-2.3093553119660579E-2</v>
      </c>
      <c r="U14" s="75">
        <f>(Deseason_VA!U14-Deseason_VA!T14)/Deseason_VA!T$5*100</f>
        <v>-0.31112875765657788</v>
      </c>
      <c r="V14" s="75">
        <f>(Deseason_VA!V14-Deseason_VA!U14)/Deseason_VA!U$5*100</f>
        <v>-1.4302970140113842E-2</v>
      </c>
      <c r="W14" s="75">
        <f>(Deseason_VA!W14-Deseason_VA!V14)/Deseason_VA!V$5*100</f>
        <v>-5.0459453975873945E-2</v>
      </c>
      <c r="X14" s="75">
        <f>(Deseason_VA!X14-Deseason_VA!W14)/Deseason_VA!W$5*100</f>
        <v>5.7134631410354908E-2</v>
      </c>
      <c r="Y14" s="75">
        <f>(Deseason_VA!Y14-Deseason_VA!X14)/Deseason_VA!X$5*100</f>
        <v>-0.17758866408893287</v>
      </c>
      <c r="Z14" s="75">
        <f>(Deseason_VA!Z14-Deseason_VA!Y14)/Deseason_VA!Y$5*100</f>
        <v>0.49708014327036737</v>
      </c>
      <c r="AA14" s="75">
        <f>(Deseason_VA!AA14-Deseason_VA!Z14)/Deseason_VA!Z$5*100</f>
        <v>-0.12350654907517479</v>
      </c>
      <c r="AB14" s="75">
        <f>(Deseason_VA!AB14-Deseason_VA!AA14)/Deseason_VA!AA$5*100</f>
        <v>-0.11898499008824992</v>
      </c>
      <c r="AC14" s="75">
        <f>(Deseason_VA!AC14-Deseason_VA!AB14)/Deseason_VA!AB$5*100</f>
        <v>0.1708937583778371</v>
      </c>
      <c r="AD14" s="75">
        <f>(Deseason_VA!AD14-Deseason_VA!AC14)/Deseason_VA!AC$5*100</f>
        <v>0.10601268132566355</v>
      </c>
      <c r="AE14" s="75">
        <f>(Deseason_VA!AE14-Deseason_VA!AD14)/Deseason_VA!AD$5*100</f>
        <v>1.7320129863181436E-2</v>
      </c>
      <c r="AF14" s="75">
        <f>(Deseason_VA!AF14-Deseason_VA!AE14)/Deseason_VA!AE$5*100</f>
        <v>0.13614295138976637</v>
      </c>
      <c r="AG14" s="75">
        <f>(Deseason_VA!AG14-Deseason_VA!AF14)/Deseason_VA!AF$5*100</f>
        <v>-1.7492668580754968E-2</v>
      </c>
      <c r="AH14" s="75">
        <f>(Deseason_VA!AH14-Deseason_VA!AG14)/Deseason_VA!AG$5*100</f>
        <v>-0.17676150715753958</v>
      </c>
      <c r="AI14" s="75">
        <f>(Deseason_VA!AI14-Deseason_VA!AH14)/Deseason_VA!AH$5*100</f>
        <v>-3.8459868591156764E-2</v>
      </c>
      <c r="AJ14" s="75">
        <f>(Deseason_VA!AJ14-Deseason_VA!AI14)/Deseason_VA!AI$5*100</f>
        <v>0.22500248930442715</v>
      </c>
      <c r="AK14" s="75">
        <f>(Deseason_VA!AK14-Deseason_VA!AJ14)/Deseason_VA!AJ$5*100</f>
        <v>0.22463229780766539</v>
      </c>
      <c r="AL14" s="75">
        <f>(Deseason_VA!AL14-Deseason_VA!AK14)/Deseason_VA!AK$5*100</f>
        <v>-6.6075656348126E-4</v>
      </c>
      <c r="AM14" s="75">
        <f>(Deseason_VA!AM14-Deseason_VA!AL14)/Deseason_VA!AL$5*100</f>
        <v>0.14068458490610056</v>
      </c>
      <c r="AN14" s="75">
        <f>(Deseason_VA!AN14-Deseason_VA!AM14)/Deseason_VA!AM$5*100</f>
        <v>-0.26727512964908007</v>
      </c>
      <c r="AO14" s="75">
        <f>(Deseason_VA!AO14-Deseason_VA!AN14)/Deseason_VA!AN$5*100</f>
        <v>-9.8497065392302088E-2</v>
      </c>
      <c r="AP14" s="75">
        <f>(Deseason_VA!AP14-Deseason_VA!AO14)/Deseason_VA!AO$5*100</f>
        <v>0.13667778716185783</v>
      </c>
      <c r="AQ14" s="75">
        <f>(Deseason_VA!AQ14-Deseason_VA!AP14)/Deseason_VA!AP$5*100</f>
        <v>0.24196714247600332</v>
      </c>
      <c r="AR14" s="75">
        <f>(Deseason_VA!AR14-Deseason_VA!AQ14)/Deseason_VA!AQ$5*100</f>
        <v>-9.6292529021805115E-2</v>
      </c>
      <c r="AS14" s="75">
        <f>(Deseason_VA!AS14-Deseason_VA!AR14)/Deseason_VA!AR$5*100</f>
        <v>-0.20091248130827979</v>
      </c>
      <c r="AT14" s="75">
        <f>(Deseason_VA!AT14-Deseason_VA!AS14)/Deseason_VA!AS$5*100</f>
        <v>0.46118251147924472</v>
      </c>
      <c r="AU14" s="75">
        <f>(Deseason_VA!AU14-Deseason_VA!AT14)/Deseason_VA!AT$5*100</f>
        <v>-7.0401127227786825E-2</v>
      </c>
      <c r="AV14" s="75">
        <f>(Deseason_VA!AV14-Deseason_VA!AU14)/Deseason_VA!AU$5*100</f>
        <v>0.14095097648915905</v>
      </c>
      <c r="AW14" s="75">
        <f>(Deseason_VA!AW14-Deseason_VA!AV14)/Deseason_VA!AV$5*100</f>
        <v>0.37403057958840707</v>
      </c>
      <c r="AX14" s="75">
        <f>(Deseason_VA!AX14-Deseason_VA!AW14)/Deseason_VA!AW$5*100</f>
        <v>-0.41010627674949085</v>
      </c>
      <c r="AY14" s="75">
        <f>(Deseason_VA!AY14-Deseason_VA!AX14)/Deseason_VA!AX$5*100</f>
        <v>-0.5312929937020463</v>
      </c>
      <c r="AZ14" s="75">
        <f>(Deseason_VA!AZ14-Deseason_VA!AY14)/Deseason_VA!AY$5*100</f>
        <v>0.97984557053593258</v>
      </c>
      <c r="BA14" s="75">
        <f>(Deseason_VA!BA14-Deseason_VA!AZ14)/Deseason_VA!AZ$5*100</f>
        <v>-0.29415366910927848</v>
      </c>
      <c r="BB14" s="75">
        <f>(Deseason_VA!BB14-Deseason_VA!BA14)/Deseason_VA!BA$5*100</f>
        <v>-0.25946688065826967</v>
      </c>
      <c r="BC14" s="75">
        <f>(Deseason_VA!BC14-Deseason_VA!BB14)/Deseason_VA!BB$5*100</f>
        <v>0.107774869455908</v>
      </c>
      <c r="BD14" s="75">
        <f>(Deseason_VA!BD14-Deseason_VA!BC14)/Deseason_VA!BC$5*100</f>
        <v>-0.37539435160364237</v>
      </c>
      <c r="BE14" s="75">
        <f>(Deseason_VA!BE14-Deseason_VA!BD14)/Deseason_VA!BD$5*100</f>
        <v>2.5998599669270552</v>
      </c>
      <c r="BF14" s="75">
        <f>(Deseason_VA!BF14-Deseason_VA!BE14)/Deseason_VA!BE$5*100</f>
        <v>-0.55932564330383983</v>
      </c>
    </row>
    <row r="15" spans="1:58" s="84" customFormat="1" ht="17.100000000000001" customHeight="1" x14ac:dyDescent="0.2">
      <c r="A15" s="75" t="s">
        <v>9</v>
      </c>
      <c r="B15" s="75" t="e">
        <f>(Deseason_VA!B15-Deseason_VA!A15)/Deseason_VA!A$5*100</f>
        <v>#VALUE!</v>
      </c>
      <c r="C15" s="75" t="e">
        <f>(Deseason_VA!C15-Deseason_VA!B15)/Deseason_VA!B$5*100</f>
        <v>#DIV/0!</v>
      </c>
      <c r="D15" s="75" t="e">
        <f>(Deseason_VA!D15-Deseason_VA!C15)/Deseason_VA!C$5*100</f>
        <v>#DIV/0!</v>
      </c>
      <c r="E15" s="75" t="e">
        <f>(Deseason_VA!E15-Deseason_VA!D15)/Deseason_VA!D$5*100</f>
        <v>#DIV/0!</v>
      </c>
      <c r="F15" s="75" t="e">
        <f>(Deseason_VA!F15-Deseason_VA!E15)/Deseason_VA!E$5*100</f>
        <v>#DIV/0!</v>
      </c>
      <c r="G15" s="75" t="e">
        <f>(Deseason_VA!G15-Deseason_VA!F15)/Deseason_VA!F$5*100</f>
        <v>#DIV/0!</v>
      </c>
      <c r="H15" s="75" t="e">
        <f>(Deseason_VA!H15-Deseason_VA!G15)/Deseason_VA!G$5*100</f>
        <v>#DIV/0!</v>
      </c>
      <c r="I15" s="75">
        <f>(Deseason_VA!I15-Deseason_VA!H15)/Deseason_VA!H$5*100</f>
        <v>7.4837241731056381E-2</v>
      </c>
      <c r="J15" s="75">
        <f>(Deseason_VA!J15-Deseason_VA!I15)/Deseason_VA!I$5*100</f>
        <v>1.0026072330773768</v>
      </c>
      <c r="K15" s="75">
        <f>(Deseason_VA!K15-Deseason_VA!J15)/Deseason_VA!J$5*100</f>
        <v>0.43875876301029076</v>
      </c>
      <c r="L15" s="75">
        <f>(Deseason_VA!L15-Deseason_VA!K15)/Deseason_VA!K$5*100</f>
        <v>0.19217390386466796</v>
      </c>
      <c r="M15" s="75">
        <f>(Deseason_VA!M15-Deseason_VA!L15)/Deseason_VA!L$5*100</f>
        <v>1.4308345340263842</v>
      </c>
      <c r="N15" s="75">
        <f>(Deseason_VA!N15-Deseason_VA!M15)/Deseason_VA!M$5*100</f>
        <v>-2.1595410527519605</v>
      </c>
      <c r="O15" s="75">
        <f>(Deseason_VA!O15-Deseason_VA!N15)/Deseason_VA!N$5*100</f>
        <v>1.0492724267485458</v>
      </c>
      <c r="P15" s="75">
        <f>(Deseason_VA!P15-Deseason_VA!O15)/Deseason_VA!O$5*100</f>
        <v>0.3277439742656571</v>
      </c>
      <c r="Q15" s="75">
        <f>(Deseason_VA!Q15-Deseason_VA!P15)/Deseason_VA!P$5*100</f>
        <v>6.74909331287743E-2</v>
      </c>
      <c r="R15" s="75">
        <f>(Deseason_VA!R15-Deseason_VA!Q15)/Deseason_VA!Q$5*100</f>
        <v>0.15876525745340084</v>
      </c>
      <c r="S15" s="75">
        <f>(Deseason_VA!S15-Deseason_VA!R15)/Deseason_VA!R$5*100</f>
        <v>-0.40470670668797343</v>
      </c>
      <c r="T15" s="75">
        <f>(Deseason_VA!T15-Deseason_VA!S15)/Deseason_VA!S$5*100</f>
        <v>-0.10655239288882717</v>
      </c>
      <c r="U15" s="75">
        <f>(Deseason_VA!U15-Deseason_VA!T15)/Deseason_VA!T$5*100</f>
        <v>-5.662774787237998E-2</v>
      </c>
      <c r="V15" s="75">
        <f>(Deseason_VA!V15-Deseason_VA!U15)/Deseason_VA!U$5*100</f>
        <v>-0.1356517305933029</v>
      </c>
      <c r="W15" s="75">
        <f>(Deseason_VA!W15-Deseason_VA!V15)/Deseason_VA!V$5*100</f>
        <v>0.15773312763599651</v>
      </c>
      <c r="X15" s="75">
        <f>(Deseason_VA!X15-Deseason_VA!W15)/Deseason_VA!W$5*100</f>
        <v>-0.48878883302790915</v>
      </c>
      <c r="Y15" s="75">
        <f>(Deseason_VA!Y15-Deseason_VA!X15)/Deseason_VA!X$5*100</f>
        <v>0.20590451669389903</v>
      </c>
      <c r="Z15" s="75">
        <f>(Deseason_VA!Z15-Deseason_VA!Y15)/Deseason_VA!Y$5*100</f>
        <v>0.83476372030322854</v>
      </c>
      <c r="AA15" s="75">
        <f>(Deseason_VA!AA15-Deseason_VA!Z15)/Deseason_VA!Z$5*100</f>
        <v>0.79142425348824197</v>
      </c>
      <c r="AB15" s="75">
        <f>(Deseason_VA!AB15-Deseason_VA!AA15)/Deseason_VA!AA$5*100</f>
        <v>0.18697082065084303</v>
      </c>
      <c r="AC15" s="75">
        <f>(Deseason_VA!AC15-Deseason_VA!AB15)/Deseason_VA!AB$5*100</f>
        <v>0.23018818272944105</v>
      </c>
      <c r="AD15" s="75">
        <f>(Deseason_VA!AD15-Deseason_VA!AC15)/Deseason_VA!AC$5*100</f>
        <v>0.39037868606689841</v>
      </c>
      <c r="AE15" s="75">
        <f>(Deseason_VA!AE15-Deseason_VA!AD15)/Deseason_VA!AD$5*100</f>
        <v>0.56772419969147614</v>
      </c>
      <c r="AF15" s="75">
        <f>(Deseason_VA!AF15-Deseason_VA!AE15)/Deseason_VA!AE$5*100</f>
        <v>0.37548171066791686</v>
      </c>
      <c r="AG15" s="75">
        <f>(Deseason_VA!AG15-Deseason_VA!AF15)/Deseason_VA!AF$5*100</f>
        <v>-0.40958197271370578</v>
      </c>
      <c r="AH15" s="75">
        <f>(Deseason_VA!AH15-Deseason_VA!AG15)/Deseason_VA!AG$5*100</f>
        <v>-2.114217216924863</v>
      </c>
      <c r="AI15" s="75">
        <f>(Deseason_VA!AI15-Deseason_VA!AH15)/Deseason_VA!AH$5*100</f>
        <v>1.8643752599540799</v>
      </c>
      <c r="AJ15" s="75">
        <f>(Deseason_VA!AJ15-Deseason_VA!AI15)/Deseason_VA!AI$5*100</f>
        <v>-0.2363386992936149</v>
      </c>
      <c r="AK15" s="75">
        <f>(Deseason_VA!AK15-Deseason_VA!AJ15)/Deseason_VA!AJ$5*100</f>
        <v>0.41783823973107143</v>
      </c>
      <c r="AL15" s="75">
        <f>(Deseason_VA!AL15-Deseason_VA!AK15)/Deseason_VA!AK$5*100</f>
        <v>0.69531047426680592</v>
      </c>
      <c r="AM15" s="75">
        <f>(Deseason_VA!AM15-Deseason_VA!AL15)/Deseason_VA!AL$5*100</f>
        <v>-0.32672428683619192</v>
      </c>
      <c r="AN15" s="75">
        <f>(Deseason_VA!AN15-Deseason_VA!AM15)/Deseason_VA!AM$5*100</f>
        <v>5.3102658753749865E-2</v>
      </c>
      <c r="AO15" s="75">
        <f>(Deseason_VA!AO15-Deseason_VA!AN15)/Deseason_VA!AN$5*100</f>
        <v>0.15147932772245146</v>
      </c>
      <c r="AP15" s="75">
        <f>(Deseason_VA!AP15-Deseason_VA!AO15)/Deseason_VA!AO$5*100</f>
        <v>0.39719066128834696</v>
      </c>
      <c r="AQ15" s="75">
        <f>(Deseason_VA!AQ15-Deseason_VA!AP15)/Deseason_VA!AP$5*100</f>
        <v>0.52459128115915099</v>
      </c>
      <c r="AR15" s="75">
        <f>(Deseason_VA!AR15-Deseason_VA!AQ15)/Deseason_VA!AQ$5*100</f>
        <v>8.6829212786195317E-3</v>
      </c>
      <c r="AS15" s="75">
        <f>(Deseason_VA!AS15-Deseason_VA!AR15)/Deseason_VA!AR$5*100</f>
        <v>0.29407097043724362</v>
      </c>
      <c r="AT15" s="75">
        <f>(Deseason_VA!AT15-Deseason_VA!AS15)/Deseason_VA!AS$5*100</f>
        <v>0.34878680832008263</v>
      </c>
      <c r="AU15" s="75">
        <f>(Deseason_VA!AU15-Deseason_VA!AT15)/Deseason_VA!AT$5*100</f>
        <v>0.45378102400902615</v>
      </c>
      <c r="AV15" s="75">
        <f>(Deseason_VA!AV15-Deseason_VA!AU15)/Deseason_VA!AU$5*100</f>
        <v>0.65615314293087212</v>
      </c>
      <c r="AW15" s="75">
        <f>(Deseason_VA!AW15-Deseason_VA!AV15)/Deseason_VA!AV$5*100</f>
        <v>-0.29302460631700589</v>
      </c>
      <c r="AX15" s="75">
        <f>(Deseason_VA!AX15-Deseason_VA!AW15)/Deseason_VA!AW$5*100</f>
        <v>-0.84930202461323356</v>
      </c>
      <c r="AY15" s="75">
        <f>(Deseason_VA!AY15-Deseason_VA!AX15)/Deseason_VA!AX$5*100</f>
        <v>-1.6676116388260078</v>
      </c>
      <c r="AZ15" s="75">
        <f>(Deseason_VA!AZ15-Deseason_VA!AY15)/Deseason_VA!AY$5*100</f>
        <v>2.5314595682955194</v>
      </c>
      <c r="BA15" s="75">
        <f>(Deseason_VA!BA15-Deseason_VA!AZ15)/Deseason_VA!AZ$5*100</f>
        <v>-0.67361239862628541</v>
      </c>
      <c r="BB15" s="75">
        <f>(Deseason_VA!BB15-Deseason_VA!BA15)/Deseason_VA!BA$5*100</f>
        <v>0.30341747564489269</v>
      </c>
      <c r="BC15" s="75">
        <f>(Deseason_VA!BC15-Deseason_VA!BB15)/Deseason_VA!BB$5*100</f>
        <v>0.34143991672577173</v>
      </c>
      <c r="BD15" s="75">
        <f>(Deseason_VA!BD15-Deseason_VA!BC15)/Deseason_VA!BC$5*100</f>
        <v>-1.2132045962509908</v>
      </c>
      <c r="BE15" s="75">
        <f>(Deseason_VA!BE15-Deseason_VA!BD15)/Deseason_VA!BD$5*100</f>
        <v>0.94881567538376266</v>
      </c>
      <c r="BF15" s="75">
        <f>(Deseason_VA!BF15-Deseason_VA!BE15)/Deseason_VA!BE$5*100</f>
        <v>0.42455202277469767</v>
      </c>
    </row>
    <row r="16" spans="1:58" s="84" customFormat="1" ht="17.100000000000001" customHeight="1" x14ac:dyDescent="0.2">
      <c r="A16" s="75" t="s">
        <v>10</v>
      </c>
      <c r="B16" s="75" t="e">
        <f>(Deseason_VA!B16-Deseason_VA!A16)/Deseason_VA!A$5*100</f>
        <v>#VALUE!</v>
      </c>
      <c r="C16" s="75" t="e">
        <f>(Deseason_VA!C16-Deseason_VA!B16)/Deseason_VA!B$5*100</f>
        <v>#DIV/0!</v>
      </c>
      <c r="D16" s="75" t="e">
        <f>(Deseason_VA!D16-Deseason_VA!C16)/Deseason_VA!C$5*100</f>
        <v>#DIV/0!</v>
      </c>
      <c r="E16" s="75" t="e">
        <f>(Deseason_VA!E16-Deseason_VA!D16)/Deseason_VA!D$5*100</f>
        <v>#DIV/0!</v>
      </c>
      <c r="F16" s="75" t="e">
        <f>(Deseason_VA!F16-Deseason_VA!E16)/Deseason_VA!E$5*100</f>
        <v>#DIV/0!</v>
      </c>
      <c r="G16" s="75" t="e">
        <f>(Deseason_VA!G16-Deseason_VA!F16)/Deseason_VA!F$5*100</f>
        <v>#DIV/0!</v>
      </c>
      <c r="H16" s="75" t="e">
        <f>(Deseason_VA!H16-Deseason_VA!G16)/Deseason_VA!G$5*100</f>
        <v>#DIV/0!</v>
      </c>
      <c r="I16" s="75">
        <f>(Deseason_VA!I16-Deseason_VA!H16)/Deseason_VA!H$5*100</f>
        <v>1.0834593678715483E-2</v>
      </c>
      <c r="J16" s="75">
        <f>(Deseason_VA!J16-Deseason_VA!I16)/Deseason_VA!I$5*100</f>
        <v>3.6051691833024764E-2</v>
      </c>
      <c r="K16" s="75">
        <f>(Deseason_VA!K16-Deseason_VA!J16)/Deseason_VA!J$5*100</f>
        <v>3.9881671038242597E-2</v>
      </c>
      <c r="L16" s="75">
        <f>(Deseason_VA!L16-Deseason_VA!K16)/Deseason_VA!K$5*100</f>
        <v>2.2470853070019371E-2</v>
      </c>
      <c r="M16" s="75">
        <f>(Deseason_VA!M16-Deseason_VA!L16)/Deseason_VA!L$5*100</f>
        <v>3.3259272301048179E-2</v>
      </c>
      <c r="N16" s="75">
        <f>(Deseason_VA!N16-Deseason_VA!M16)/Deseason_VA!M$5*100</f>
        <v>1.0286035712339233E-2</v>
      </c>
      <c r="O16" s="75">
        <f>(Deseason_VA!O16-Deseason_VA!N16)/Deseason_VA!N$5*100</f>
        <v>-4.9292657001989964E-3</v>
      </c>
      <c r="P16" s="75">
        <f>(Deseason_VA!P16-Deseason_VA!O16)/Deseason_VA!O$5*100</f>
        <v>-2.3369049448071194E-2</v>
      </c>
      <c r="Q16" s="75">
        <f>(Deseason_VA!Q16-Deseason_VA!P16)/Deseason_VA!P$5*100</f>
        <v>-1.4794387385729229E-2</v>
      </c>
      <c r="R16" s="75">
        <f>(Deseason_VA!R16-Deseason_VA!Q16)/Deseason_VA!Q$5*100</f>
        <v>0.20812825988046207</v>
      </c>
      <c r="S16" s="75">
        <f>(Deseason_VA!S16-Deseason_VA!R16)/Deseason_VA!R$5*100</f>
        <v>-3.686936907902217E-4</v>
      </c>
      <c r="T16" s="75">
        <f>(Deseason_VA!T16-Deseason_VA!S16)/Deseason_VA!S$5*100</f>
        <v>1.6761813834581907E-2</v>
      </c>
      <c r="U16" s="75">
        <f>(Deseason_VA!U16-Deseason_VA!T16)/Deseason_VA!T$5*100</f>
        <v>2.59517690810964E-2</v>
      </c>
      <c r="V16" s="75">
        <f>(Deseason_VA!V16-Deseason_VA!U16)/Deseason_VA!U$5*100</f>
        <v>-5.7462546386247065E-2</v>
      </c>
      <c r="W16" s="75">
        <f>(Deseason_VA!W16-Deseason_VA!V16)/Deseason_VA!V$5*100</f>
        <v>2.6535384536301783E-2</v>
      </c>
      <c r="X16" s="75">
        <f>(Deseason_VA!X16-Deseason_VA!W16)/Deseason_VA!W$5*100</f>
        <v>-3.2429410036223364E-4</v>
      </c>
      <c r="Y16" s="75">
        <f>(Deseason_VA!Y16-Deseason_VA!X16)/Deseason_VA!X$5*100</f>
        <v>1.2946036778363064E-2</v>
      </c>
      <c r="Z16" s="75">
        <f>(Deseason_VA!Z16-Deseason_VA!Y16)/Deseason_VA!Y$5*100</f>
        <v>4.5538159421881098E-3</v>
      </c>
      <c r="AA16" s="75">
        <f>(Deseason_VA!AA16-Deseason_VA!Z16)/Deseason_VA!Z$5*100</f>
        <v>5.0185134885295246E-2</v>
      </c>
      <c r="AB16" s="75">
        <f>(Deseason_VA!AB16-Deseason_VA!AA16)/Deseason_VA!AA$5*100</f>
        <v>2.0938411754596493E-2</v>
      </c>
      <c r="AC16" s="75">
        <f>(Deseason_VA!AC16-Deseason_VA!AB16)/Deseason_VA!AB$5*100</f>
        <v>-4.2508075106669372E-3</v>
      </c>
      <c r="AD16" s="75">
        <f>(Deseason_VA!AD16-Deseason_VA!AC16)/Deseason_VA!AC$5*100</f>
        <v>1.3622933414001804E-2</v>
      </c>
      <c r="AE16" s="75">
        <f>(Deseason_VA!AE16-Deseason_VA!AD16)/Deseason_VA!AD$5*100</f>
        <v>-5.080134956609513E-3</v>
      </c>
      <c r="AF16" s="75">
        <f>(Deseason_VA!AF16-Deseason_VA!AE16)/Deseason_VA!AE$5*100</f>
        <v>2.2711210379917461E-2</v>
      </c>
      <c r="AG16" s="75">
        <f>(Deseason_VA!AG16-Deseason_VA!AF16)/Deseason_VA!AF$5*100</f>
        <v>1.0900207311072135E-2</v>
      </c>
      <c r="AH16" s="75">
        <f>(Deseason_VA!AH16-Deseason_VA!AG16)/Deseason_VA!AG$5*100</f>
        <v>8.6146036278863143E-3</v>
      </c>
      <c r="AI16" s="75">
        <f>(Deseason_VA!AI16-Deseason_VA!AH16)/Deseason_VA!AH$5*100</f>
        <v>3.5278135806110673E-2</v>
      </c>
      <c r="AJ16" s="75">
        <f>(Deseason_VA!AJ16-Deseason_VA!AI16)/Deseason_VA!AI$5*100</f>
        <v>1.8430644811369058E-2</v>
      </c>
      <c r="AK16" s="75">
        <f>(Deseason_VA!AK16-Deseason_VA!AJ16)/Deseason_VA!AJ$5*100</f>
        <v>4.8025097973834197E-2</v>
      </c>
      <c r="AL16" s="75">
        <f>(Deseason_VA!AL16-Deseason_VA!AK16)/Deseason_VA!AK$5*100</f>
        <v>6.8217865416525303E-2</v>
      </c>
      <c r="AM16" s="75">
        <f>(Deseason_VA!AM16-Deseason_VA!AL16)/Deseason_VA!AL$5*100</f>
        <v>-2.1623075536092464E-2</v>
      </c>
      <c r="AN16" s="75">
        <f>(Deseason_VA!AN16-Deseason_VA!AM16)/Deseason_VA!AM$5*100</f>
        <v>3.7765019873498513E-2</v>
      </c>
      <c r="AO16" s="75">
        <f>(Deseason_VA!AO16-Deseason_VA!AN16)/Deseason_VA!AN$5*100</f>
        <v>1.0813613335896968E-2</v>
      </c>
      <c r="AP16" s="75">
        <f>(Deseason_VA!AP16-Deseason_VA!AO16)/Deseason_VA!AO$5*100</f>
        <v>-5.7060841411444947E-3</v>
      </c>
      <c r="AQ16" s="75">
        <f>(Deseason_VA!AQ16-Deseason_VA!AP16)/Deseason_VA!AP$5*100</f>
        <v>-1.9109228873844742E-2</v>
      </c>
      <c r="AR16" s="75">
        <f>(Deseason_VA!AR16-Deseason_VA!AQ16)/Deseason_VA!AQ$5*100</f>
        <v>1.4224041396190983E-2</v>
      </c>
      <c r="AS16" s="75">
        <f>(Deseason_VA!AS16-Deseason_VA!AR16)/Deseason_VA!AR$5*100</f>
        <v>4.5493944753744707E-3</v>
      </c>
      <c r="AT16" s="75">
        <f>(Deseason_VA!AT16-Deseason_VA!AS16)/Deseason_VA!AS$5*100</f>
        <v>2.437310534137218E-2</v>
      </c>
      <c r="AU16" s="75">
        <f>(Deseason_VA!AU16-Deseason_VA!AT16)/Deseason_VA!AT$5*100</f>
        <v>5.5913853491803826E-2</v>
      </c>
      <c r="AV16" s="75">
        <f>(Deseason_VA!AV16-Deseason_VA!AU16)/Deseason_VA!AU$5*100</f>
        <v>6.5546982457104983E-2</v>
      </c>
      <c r="AW16" s="75">
        <f>(Deseason_VA!AW16-Deseason_VA!AV16)/Deseason_VA!AV$5*100</f>
        <v>3.8416856926380374E-2</v>
      </c>
      <c r="AX16" s="75">
        <f>(Deseason_VA!AX16-Deseason_VA!AW16)/Deseason_VA!AW$5*100</f>
        <v>3.7082081467718908E-2</v>
      </c>
      <c r="AY16" s="75">
        <f>(Deseason_VA!AY16-Deseason_VA!AX16)/Deseason_VA!AX$5*100</f>
        <v>-0.16215829403151003</v>
      </c>
      <c r="AZ16" s="75">
        <f>(Deseason_VA!AZ16-Deseason_VA!AY16)/Deseason_VA!AY$5*100</f>
        <v>0.18648739790255259</v>
      </c>
      <c r="BA16" s="75">
        <f>(Deseason_VA!BA16-Deseason_VA!AZ16)/Deseason_VA!AZ$5*100</f>
        <v>4.5161335587883732E-2</v>
      </c>
      <c r="BB16" s="75">
        <f>(Deseason_VA!BB16-Deseason_VA!BA16)/Deseason_VA!BA$5*100</f>
        <v>4.2000437240586726E-2</v>
      </c>
      <c r="BC16" s="75">
        <f>(Deseason_VA!BC16-Deseason_VA!BB16)/Deseason_VA!BB$5*100</f>
        <v>4.9336380807528182E-2</v>
      </c>
      <c r="BD16" s="75">
        <f>(Deseason_VA!BD16-Deseason_VA!BC16)/Deseason_VA!BC$5*100</f>
        <v>3.5571937376464247E-2</v>
      </c>
      <c r="BE16" s="75">
        <f>(Deseason_VA!BE16-Deseason_VA!BD16)/Deseason_VA!BD$5*100</f>
        <v>5.2439849467688246E-2</v>
      </c>
      <c r="BF16" s="75">
        <f>(Deseason_VA!BF16-Deseason_VA!BE16)/Deseason_VA!BE$5*100</f>
        <v>2.5082175210812966E-2</v>
      </c>
    </row>
    <row r="17" spans="1:58" s="84" customFormat="1" ht="17.100000000000001" customHeight="1" x14ac:dyDescent="0.2">
      <c r="A17" s="75" t="s">
        <v>11</v>
      </c>
      <c r="B17" s="75" t="e">
        <f>(Deseason_VA!B17-Deseason_VA!A17)/Deseason_VA!A$5*100</f>
        <v>#VALUE!</v>
      </c>
      <c r="C17" s="75" t="e">
        <f>(Deseason_VA!C17-Deseason_VA!B17)/Deseason_VA!B$5*100</f>
        <v>#DIV/0!</v>
      </c>
      <c r="D17" s="75" t="e">
        <f>(Deseason_VA!D17-Deseason_VA!C17)/Deseason_VA!C$5*100</f>
        <v>#DIV/0!</v>
      </c>
      <c r="E17" s="75" t="e">
        <f>(Deseason_VA!E17-Deseason_VA!D17)/Deseason_VA!D$5*100</f>
        <v>#DIV/0!</v>
      </c>
      <c r="F17" s="75" t="e">
        <f>(Deseason_VA!F17-Deseason_VA!E17)/Deseason_VA!E$5*100</f>
        <v>#DIV/0!</v>
      </c>
      <c r="G17" s="75" t="e">
        <f>(Deseason_VA!G17-Deseason_VA!F17)/Deseason_VA!F$5*100</f>
        <v>#DIV/0!</v>
      </c>
      <c r="H17" s="75" t="e">
        <f>(Deseason_VA!H17-Deseason_VA!G17)/Deseason_VA!G$5*100</f>
        <v>#DIV/0!</v>
      </c>
      <c r="I17" s="75">
        <f>(Deseason_VA!I17-Deseason_VA!H17)/Deseason_VA!H$5*100</f>
        <v>3.4582105722294691E-2</v>
      </c>
      <c r="J17" s="75">
        <f>(Deseason_VA!J17-Deseason_VA!I17)/Deseason_VA!I$5*100</f>
        <v>3.3249872125007615E-2</v>
      </c>
      <c r="K17" s="75">
        <f>(Deseason_VA!K17-Deseason_VA!J17)/Deseason_VA!J$5*100</f>
        <v>3.7024026562730301E-2</v>
      </c>
      <c r="L17" s="75">
        <f>(Deseason_VA!L17-Deseason_VA!K17)/Deseason_VA!K$5*100</f>
        <v>2.0085793442890781E-2</v>
      </c>
      <c r="M17" s="75">
        <f>(Deseason_VA!M17-Deseason_VA!L17)/Deseason_VA!L$5*100</f>
        <v>3.5722322718635804E-2</v>
      </c>
      <c r="N17" s="75">
        <f>(Deseason_VA!N17-Deseason_VA!M17)/Deseason_VA!M$5*100</f>
        <v>3.0055184886385287E-2</v>
      </c>
      <c r="O17" s="75">
        <f>(Deseason_VA!O17-Deseason_VA!N17)/Deseason_VA!N$5*100</f>
        <v>3.6423537790129079E-2</v>
      </c>
      <c r="P17" s="75">
        <f>(Deseason_VA!P17-Deseason_VA!O17)/Deseason_VA!O$5*100</f>
        <v>2.8652399046030237E-2</v>
      </c>
      <c r="Q17" s="75">
        <f>(Deseason_VA!Q17-Deseason_VA!P17)/Deseason_VA!P$5*100</f>
        <v>2.9085347975940069E-2</v>
      </c>
      <c r="R17" s="75">
        <f>(Deseason_VA!R17-Deseason_VA!Q17)/Deseason_VA!Q$5*100</f>
        <v>2.9977775121981382E-2</v>
      </c>
      <c r="S17" s="75">
        <f>(Deseason_VA!S17-Deseason_VA!R17)/Deseason_VA!R$5*100</f>
        <v>3.479026096578304E-2</v>
      </c>
      <c r="T17" s="75">
        <f>(Deseason_VA!T17-Deseason_VA!S17)/Deseason_VA!S$5*100</f>
        <v>5.4285090179677059E-2</v>
      </c>
      <c r="U17" s="75">
        <f>(Deseason_VA!U17-Deseason_VA!T17)/Deseason_VA!T$5*100</f>
        <v>8.0676380800903565E-3</v>
      </c>
      <c r="V17" s="75">
        <f>(Deseason_VA!V17-Deseason_VA!U17)/Deseason_VA!U$5*100</f>
        <v>3.4653594450698745E-2</v>
      </c>
      <c r="W17" s="75">
        <f>(Deseason_VA!W17-Deseason_VA!V17)/Deseason_VA!V$5*100</f>
        <v>2.8541001615393285E-2</v>
      </c>
      <c r="X17" s="75">
        <f>(Deseason_VA!X17-Deseason_VA!W17)/Deseason_VA!W$5*100</f>
        <v>4.9665727866014128E-2</v>
      </c>
      <c r="Y17" s="75">
        <f>(Deseason_VA!Y17-Deseason_VA!X17)/Deseason_VA!X$5*100</f>
        <v>3.516340204307071E-2</v>
      </c>
      <c r="Z17" s="75">
        <f>(Deseason_VA!Z17-Deseason_VA!Y17)/Deseason_VA!Y$5*100</f>
        <v>3.3729642347277017E-2</v>
      </c>
      <c r="AA17" s="75">
        <f>(Deseason_VA!AA17-Deseason_VA!Z17)/Deseason_VA!Z$5*100</f>
        <v>3.3577078980876286E-2</v>
      </c>
      <c r="AB17" s="75">
        <f>(Deseason_VA!AB17-Deseason_VA!AA17)/Deseason_VA!AA$5*100</f>
        <v>2.8603738084611613E-2</v>
      </c>
      <c r="AC17" s="75">
        <f>(Deseason_VA!AC17-Deseason_VA!AB17)/Deseason_VA!AB$5*100</f>
        <v>3.614481144622881E-2</v>
      </c>
      <c r="AD17" s="75">
        <f>(Deseason_VA!AD17-Deseason_VA!AC17)/Deseason_VA!AC$5*100</f>
        <v>4.1279525878003827E-2</v>
      </c>
      <c r="AE17" s="75">
        <f>(Deseason_VA!AE17-Deseason_VA!AD17)/Deseason_VA!AD$5*100</f>
        <v>3.1523349284059345E-2</v>
      </c>
      <c r="AF17" s="75">
        <f>(Deseason_VA!AF17-Deseason_VA!AE17)/Deseason_VA!AE$5*100</f>
        <v>3.9320086232413912E-2</v>
      </c>
      <c r="AG17" s="75">
        <f>(Deseason_VA!AG17-Deseason_VA!AF17)/Deseason_VA!AF$5*100</f>
        <v>2.8545823279022883E-2</v>
      </c>
      <c r="AH17" s="75">
        <f>(Deseason_VA!AH17-Deseason_VA!AG17)/Deseason_VA!AG$5*100</f>
        <v>3.7417546326403039E-2</v>
      </c>
      <c r="AI17" s="75">
        <f>(Deseason_VA!AI17-Deseason_VA!AH17)/Deseason_VA!AH$5*100</f>
        <v>2.5664449689149868E-2</v>
      </c>
      <c r="AJ17" s="75">
        <f>(Deseason_VA!AJ17-Deseason_VA!AI17)/Deseason_VA!AI$5*100</f>
        <v>3.6404009897900109E-2</v>
      </c>
      <c r="AK17" s="75">
        <f>(Deseason_VA!AK17-Deseason_VA!AJ17)/Deseason_VA!AJ$5*100</f>
        <v>3.6917153781821088E-2</v>
      </c>
      <c r="AL17" s="75">
        <f>(Deseason_VA!AL17-Deseason_VA!AK17)/Deseason_VA!AK$5*100</f>
        <v>2.4158637397609647E-2</v>
      </c>
      <c r="AM17" s="75">
        <f>(Deseason_VA!AM17-Deseason_VA!AL17)/Deseason_VA!AL$5*100</f>
        <v>3.0468080702868813E-2</v>
      </c>
      <c r="AN17" s="75">
        <f>(Deseason_VA!AN17-Deseason_VA!AM17)/Deseason_VA!AM$5*100</f>
        <v>1.4714673967583159E-2</v>
      </c>
      <c r="AO17" s="75">
        <f>(Deseason_VA!AO17-Deseason_VA!AN17)/Deseason_VA!AN$5*100</f>
        <v>2.2763223156571227E-2</v>
      </c>
      <c r="AP17" s="75">
        <f>(Deseason_VA!AP17-Deseason_VA!AO17)/Deseason_VA!AO$5*100</f>
        <v>2.1245504073592818E-2</v>
      </c>
      <c r="AQ17" s="75">
        <f>(Deseason_VA!AQ17-Deseason_VA!AP17)/Deseason_VA!AP$5*100</f>
        <v>2.6994635084682531E-2</v>
      </c>
      <c r="AR17" s="75">
        <f>(Deseason_VA!AR17-Deseason_VA!AQ17)/Deseason_VA!AQ$5*100</f>
        <v>3.0555435880411933E-2</v>
      </c>
      <c r="AS17" s="75">
        <f>(Deseason_VA!AS17-Deseason_VA!AR17)/Deseason_VA!AR$5*100</f>
        <v>2.888050652646337E-2</v>
      </c>
      <c r="AT17" s="75">
        <f>(Deseason_VA!AT17-Deseason_VA!AS17)/Deseason_VA!AS$5*100</f>
        <v>2.3978135527026989E-2</v>
      </c>
      <c r="AU17" s="75">
        <f>(Deseason_VA!AU17-Deseason_VA!AT17)/Deseason_VA!AT$5*100</f>
        <v>2.6497195493675761E-2</v>
      </c>
      <c r="AV17" s="75">
        <f>(Deseason_VA!AV17-Deseason_VA!AU17)/Deseason_VA!AU$5*100</f>
        <v>1.6872723426323111E-2</v>
      </c>
      <c r="AW17" s="75">
        <f>(Deseason_VA!AW17-Deseason_VA!AV17)/Deseason_VA!AV$5*100</f>
        <v>1.9375276902779327E-2</v>
      </c>
      <c r="AX17" s="75">
        <f>(Deseason_VA!AX17-Deseason_VA!AW17)/Deseason_VA!AW$5*100</f>
        <v>3.0566201630376065E-2</v>
      </c>
      <c r="AY17" s="75">
        <f>(Deseason_VA!AY17-Deseason_VA!AX17)/Deseason_VA!AX$5*100</f>
        <v>2.2218633591012876E-2</v>
      </c>
      <c r="AZ17" s="75">
        <f>(Deseason_VA!AZ17-Deseason_VA!AY17)/Deseason_VA!AY$5*100</f>
        <v>3.2162680764384992E-2</v>
      </c>
      <c r="BA17" s="75">
        <f>(Deseason_VA!BA17-Deseason_VA!AZ17)/Deseason_VA!AZ$5*100</f>
        <v>2.7414964939604856E-2</v>
      </c>
      <c r="BB17" s="75">
        <f>(Deseason_VA!BB17-Deseason_VA!BA17)/Deseason_VA!BA$5*100</f>
        <v>2.5667227259359087E-2</v>
      </c>
      <c r="BC17" s="75">
        <f>(Deseason_VA!BC17-Deseason_VA!BB17)/Deseason_VA!BB$5*100</f>
        <v>3.301469240800177E-2</v>
      </c>
      <c r="BD17" s="75">
        <f>(Deseason_VA!BD17-Deseason_VA!BC17)/Deseason_VA!BC$5*100</f>
        <v>4.2338853459142615E-2</v>
      </c>
      <c r="BE17" s="75">
        <f>(Deseason_VA!BE17-Deseason_VA!BD17)/Deseason_VA!BD$5*100</f>
        <v>3.6819303656690769E-2</v>
      </c>
      <c r="BF17" s="75">
        <f>(Deseason_VA!BF17-Deseason_VA!BE17)/Deseason_VA!BE$5*100</f>
        <v>3.1900285795488682E-2</v>
      </c>
    </row>
    <row r="18" spans="1:58" s="84" customFormat="1" ht="17.100000000000001" customHeight="1" x14ac:dyDescent="0.2">
      <c r="A18" s="75" t="s">
        <v>12</v>
      </c>
      <c r="B18" s="75" t="e">
        <f>(Deseason_VA!B18-Deseason_VA!A18)/Deseason_VA!A$5*100</f>
        <v>#VALUE!</v>
      </c>
      <c r="C18" s="75" t="e">
        <f>(Deseason_VA!C18-Deseason_VA!B18)/Deseason_VA!B$5*100</f>
        <v>#DIV/0!</v>
      </c>
      <c r="D18" s="75" t="e">
        <f>(Deseason_VA!D18-Deseason_VA!C18)/Deseason_VA!C$5*100</f>
        <v>#DIV/0!</v>
      </c>
      <c r="E18" s="75" t="e">
        <f>(Deseason_VA!E18-Deseason_VA!D18)/Deseason_VA!D$5*100</f>
        <v>#DIV/0!</v>
      </c>
      <c r="F18" s="75" t="e">
        <f>(Deseason_VA!F18-Deseason_VA!E18)/Deseason_VA!E$5*100</f>
        <v>#DIV/0!</v>
      </c>
      <c r="G18" s="75" t="e">
        <f>(Deseason_VA!G18-Deseason_VA!F18)/Deseason_VA!F$5*100</f>
        <v>#DIV/0!</v>
      </c>
      <c r="H18" s="75" t="e">
        <f>(Deseason_VA!H18-Deseason_VA!G18)/Deseason_VA!G$5*100</f>
        <v>#DIV/0!</v>
      </c>
      <c r="I18" s="75">
        <f>(Deseason_VA!I18-Deseason_VA!H18)/Deseason_VA!H$5*100</f>
        <v>-0.37814086382157969</v>
      </c>
      <c r="J18" s="75">
        <f>(Deseason_VA!J18-Deseason_VA!I18)/Deseason_VA!I$5*100</f>
        <v>-0.40161898717811534</v>
      </c>
      <c r="K18" s="75">
        <f>(Deseason_VA!K18-Deseason_VA!J18)/Deseason_VA!J$5*100</f>
        <v>-0.14002112792610757</v>
      </c>
      <c r="L18" s="75">
        <f>(Deseason_VA!L18-Deseason_VA!K18)/Deseason_VA!K$5*100</f>
        <v>0.38694736714072836</v>
      </c>
      <c r="M18" s="75">
        <f>(Deseason_VA!M18-Deseason_VA!L18)/Deseason_VA!L$5*100</f>
        <v>0.36473202799457222</v>
      </c>
      <c r="N18" s="75">
        <f>(Deseason_VA!N18-Deseason_VA!M18)/Deseason_VA!M$5*100</f>
        <v>0.72280965622744697</v>
      </c>
      <c r="O18" s="75">
        <f>(Deseason_VA!O18-Deseason_VA!N18)/Deseason_VA!N$5*100</f>
        <v>-0.14689100837025859</v>
      </c>
      <c r="P18" s="75">
        <f>(Deseason_VA!P18-Deseason_VA!O18)/Deseason_VA!O$5*100</f>
        <v>-0.1416920654255302</v>
      </c>
      <c r="Q18" s="75">
        <f>(Deseason_VA!Q18-Deseason_VA!P18)/Deseason_VA!P$5*100</f>
        <v>-0.17792584173219486</v>
      </c>
      <c r="R18" s="75">
        <f>(Deseason_VA!R18-Deseason_VA!Q18)/Deseason_VA!Q$5*100</f>
        <v>0.14791062933360735</v>
      </c>
      <c r="S18" s="75">
        <f>(Deseason_VA!S18-Deseason_VA!R18)/Deseason_VA!R$5*100</f>
        <v>0.17398304544680646</v>
      </c>
      <c r="T18" s="75">
        <f>(Deseason_VA!T18-Deseason_VA!S18)/Deseason_VA!S$5*100</f>
        <v>0.23949085016533753</v>
      </c>
      <c r="U18" s="75">
        <f>(Deseason_VA!U18-Deseason_VA!T18)/Deseason_VA!T$5*100</f>
        <v>0.19077289260645325</v>
      </c>
      <c r="V18" s="75">
        <f>(Deseason_VA!V18-Deseason_VA!U18)/Deseason_VA!U$5*100</f>
        <v>8.6073207525585282E-2</v>
      </c>
      <c r="W18" s="75">
        <f>(Deseason_VA!W18-Deseason_VA!V18)/Deseason_VA!V$5*100</f>
        <v>-1.5725039630208131</v>
      </c>
      <c r="X18" s="75">
        <f>(Deseason_VA!X18-Deseason_VA!W18)/Deseason_VA!W$5*100</f>
        <v>1.7629903404040765</v>
      </c>
      <c r="Y18" s="75">
        <f>(Deseason_VA!Y18-Deseason_VA!X18)/Deseason_VA!X$5*100</f>
        <v>-0.10912400839024521</v>
      </c>
      <c r="Z18" s="75">
        <f>(Deseason_VA!Z18-Deseason_VA!Y18)/Deseason_VA!Y$5*100</f>
        <v>3.8248110048313445E-2</v>
      </c>
      <c r="AA18" s="75">
        <f>(Deseason_VA!AA18-Deseason_VA!Z18)/Deseason_VA!Z$5*100</f>
        <v>0.14594753935157725</v>
      </c>
      <c r="AB18" s="75">
        <f>(Deseason_VA!AB18-Deseason_VA!AA18)/Deseason_VA!AA$5*100</f>
        <v>-0.14445988586045866</v>
      </c>
      <c r="AC18" s="75">
        <f>(Deseason_VA!AC18-Deseason_VA!AB18)/Deseason_VA!AB$5*100</f>
        <v>5.863762804714346E-2</v>
      </c>
      <c r="AD18" s="75">
        <f>(Deseason_VA!AD18-Deseason_VA!AC18)/Deseason_VA!AC$5*100</f>
        <v>4.4861492063784043E-2</v>
      </c>
      <c r="AE18" s="75">
        <f>(Deseason_VA!AE18-Deseason_VA!AD18)/Deseason_VA!AD$5*100</f>
        <v>0.30969223108056421</v>
      </c>
      <c r="AF18" s="75">
        <f>(Deseason_VA!AF18-Deseason_VA!AE18)/Deseason_VA!AE$5*100</f>
        <v>-9.7732742354543663E-3</v>
      </c>
      <c r="AG18" s="75">
        <f>(Deseason_VA!AG18-Deseason_VA!AF18)/Deseason_VA!AF$5*100</f>
        <v>0.14422183679954312</v>
      </c>
      <c r="AH18" s="75">
        <f>(Deseason_VA!AH18-Deseason_VA!AG18)/Deseason_VA!AG$5*100</f>
        <v>0.24188182215412832</v>
      </c>
      <c r="AI18" s="75">
        <f>(Deseason_VA!AI18-Deseason_VA!AH18)/Deseason_VA!AH$5*100</f>
        <v>-0.53241487194513581</v>
      </c>
      <c r="AJ18" s="75">
        <f>(Deseason_VA!AJ18-Deseason_VA!AI18)/Deseason_VA!AI$5*100</f>
        <v>0.72200933977090676</v>
      </c>
      <c r="AK18" s="75">
        <f>(Deseason_VA!AK18-Deseason_VA!AJ18)/Deseason_VA!AJ$5*100</f>
        <v>0.28793858180802651</v>
      </c>
      <c r="AL18" s="75">
        <f>(Deseason_VA!AL18-Deseason_VA!AK18)/Deseason_VA!AK$5*100</f>
        <v>-0.1477267505919343</v>
      </c>
      <c r="AM18" s="75">
        <f>(Deseason_VA!AM18-Deseason_VA!AL18)/Deseason_VA!AL$5*100</f>
        <v>-6.7161236537614744E-2</v>
      </c>
      <c r="AN18" s="75">
        <f>(Deseason_VA!AN18-Deseason_VA!AM18)/Deseason_VA!AM$5*100</f>
        <v>0.18137864778070859</v>
      </c>
      <c r="AO18" s="75">
        <f>(Deseason_VA!AO18-Deseason_VA!AN18)/Deseason_VA!AN$5*100</f>
        <v>3.88119098417644E-2</v>
      </c>
      <c r="AP18" s="75">
        <f>(Deseason_VA!AP18-Deseason_VA!AO18)/Deseason_VA!AO$5*100</f>
        <v>0.39115771137233929</v>
      </c>
      <c r="AQ18" s="75">
        <f>(Deseason_VA!AQ18-Deseason_VA!AP18)/Deseason_VA!AP$5*100</f>
        <v>0.22631978453281809</v>
      </c>
      <c r="AR18" s="75">
        <f>(Deseason_VA!AR18-Deseason_VA!AQ18)/Deseason_VA!AQ$5*100</f>
        <v>8.9895139206178226E-2</v>
      </c>
      <c r="AS18" s="75">
        <f>(Deseason_VA!AS18-Deseason_VA!AR18)/Deseason_VA!AR$5*100</f>
        <v>0.25280641600171933</v>
      </c>
      <c r="AT18" s="75">
        <f>(Deseason_VA!AT18-Deseason_VA!AS18)/Deseason_VA!AS$5*100</f>
        <v>0.17359599735038622</v>
      </c>
      <c r="AU18" s="75">
        <f>(Deseason_VA!AU18-Deseason_VA!AT18)/Deseason_VA!AT$5*100</f>
        <v>0.19961319979447104</v>
      </c>
      <c r="AV18" s="75">
        <f>(Deseason_VA!AV18-Deseason_VA!AU18)/Deseason_VA!AU$5*100</f>
        <v>-0.24210018710403947</v>
      </c>
      <c r="AW18" s="75">
        <f>(Deseason_VA!AW18-Deseason_VA!AV18)/Deseason_VA!AV$5*100</f>
        <v>0.23650058962136414</v>
      </c>
      <c r="AX18" s="75">
        <f>(Deseason_VA!AX18-Deseason_VA!AW18)/Deseason_VA!AW$5*100</f>
        <v>0.13563829186784937</v>
      </c>
      <c r="AY18" s="75">
        <f>(Deseason_VA!AY18-Deseason_VA!AX18)/Deseason_VA!AX$5*100</f>
        <v>-0.30672180729451515</v>
      </c>
      <c r="AZ18" s="75">
        <f>(Deseason_VA!AZ18-Deseason_VA!AY18)/Deseason_VA!AY$5*100</f>
        <v>-0.95548115966353786</v>
      </c>
      <c r="BA18" s="75">
        <f>(Deseason_VA!BA18-Deseason_VA!AZ18)/Deseason_VA!AZ$5*100</f>
        <v>1.3064619486867426</v>
      </c>
      <c r="BB18" s="75">
        <f>(Deseason_VA!BB18-Deseason_VA!BA18)/Deseason_VA!BA$5*100</f>
        <v>0.31169541386421329</v>
      </c>
      <c r="BC18" s="75">
        <f>(Deseason_VA!BC18-Deseason_VA!BB18)/Deseason_VA!BB$5*100</f>
        <v>0.28091549362856749</v>
      </c>
      <c r="BD18" s="75">
        <f>(Deseason_VA!BD18-Deseason_VA!BC18)/Deseason_VA!BC$5*100</f>
        <v>0.13533222161859698</v>
      </c>
      <c r="BE18" s="75">
        <f>(Deseason_VA!BE18-Deseason_VA!BD18)/Deseason_VA!BD$5*100</f>
        <v>-0.32574689083796432</v>
      </c>
      <c r="BF18" s="75">
        <f>(Deseason_VA!BF18-Deseason_VA!BE18)/Deseason_VA!BE$5*100</f>
        <v>-0.23147433032586215</v>
      </c>
    </row>
    <row r="19" spans="1:58" s="194" customFormat="1" ht="17.100000000000001" customHeight="1" x14ac:dyDescent="0.2">
      <c r="A19" s="191" t="s">
        <v>94</v>
      </c>
      <c r="B19" s="202" t="e">
        <f>(Deseason_VA!B19-Deseason_VA!A19)/Deseason_VA!A$5*100</f>
        <v>#VALUE!</v>
      </c>
      <c r="C19" s="202" t="e">
        <f>(Deseason_VA!C19-Deseason_VA!B19)/Deseason_VA!B$5*100</f>
        <v>#DIV/0!</v>
      </c>
      <c r="D19" s="202" t="e">
        <f>(Deseason_VA!D19-Deseason_VA!C19)/Deseason_VA!C$5*100</f>
        <v>#DIV/0!</v>
      </c>
      <c r="E19" s="202" t="e">
        <f>(Deseason_VA!E19-Deseason_VA!D19)/Deseason_VA!D$5*100</f>
        <v>#DIV/0!</v>
      </c>
      <c r="F19" s="202" t="e">
        <f>(Deseason_VA!F19-Deseason_VA!E19)/Deseason_VA!E$5*100</f>
        <v>#DIV/0!</v>
      </c>
      <c r="G19" s="202" t="e">
        <f>(Deseason_VA!G19-Deseason_VA!F19)/Deseason_VA!F$5*100</f>
        <v>#DIV/0!</v>
      </c>
      <c r="H19" s="202" t="e">
        <f>(Deseason_VA!H19-Deseason_VA!G19)/Deseason_VA!G$5*100</f>
        <v>#DIV/0!</v>
      </c>
      <c r="I19" s="202">
        <f>(Deseason_VA!I19-Deseason_VA!H19)/Deseason_VA!H$5*100</f>
        <v>2.5308425994723556</v>
      </c>
      <c r="J19" s="202">
        <f>(Deseason_VA!J19-Deseason_VA!I19)/Deseason_VA!I$5*100</f>
        <v>4.0446356856477044</v>
      </c>
      <c r="K19" s="202">
        <f>(Deseason_VA!K19-Deseason_VA!J19)/Deseason_VA!J$5*100</f>
        <v>0.22259400215403685</v>
      </c>
      <c r="L19" s="202">
        <f>(Deseason_VA!L19-Deseason_VA!K19)/Deseason_VA!K$5*100</f>
        <v>1.300506442473166</v>
      </c>
      <c r="M19" s="202">
        <f>(Deseason_VA!M19-Deseason_VA!L19)/Deseason_VA!L$5*100</f>
        <v>0.51032088808916187</v>
      </c>
      <c r="N19" s="202">
        <f>(Deseason_VA!N19-Deseason_VA!M19)/Deseason_VA!M$5*100</f>
        <v>1.744443542899176</v>
      </c>
      <c r="O19" s="202">
        <f>(Deseason_VA!O19-Deseason_VA!N19)/Deseason_VA!N$5*100</f>
        <v>-3.5300402356533644</v>
      </c>
      <c r="P19" s="202">
        <f>(Deseason_VA!P19-Deseason_VA!O19)/Deseason_VA!O$5*100</f>
        <v>1.7961912071256088</v>
      </c>
      <c r="Q19" s="202">
        <f>(Deseason_VA!Q19-Deseason_VA!P19)/Deseason_VA!P$5*100</f>
        <v>8.4016384945511571E-2</v>
      </c>
      <c r="R19" s="202">
        <f>(Deseason_VA!R19-Deseason_VA!Q19)/Deseason_VA!Q$5*100</f>
        <v>1.5466193997884388</v>
      </c>
      <c r="S19" s="202">
        <f>(Deseason_VA!S19-Deseason_VA!R19)/Deseason_VA!R$5*100</f>
        <v>0.78606639978553372</v>
      </c>
      <c r="T19" s="202">
        <f>(Deseason_VA!T19-Deseason_VA!S19)/Deseason_VA!S$5*100</f>
        <v>1.1568503941334711</v>
      </c>
      <c r="U19" s="202">
        <f>(Deseason_VA!U19-Deseason_VA!T19)/Deseason_VA!T$5*100</f>
        <v>-0.82983034333096983</v>
      </c>
      <c r="V19" s="202">
        <f>(Deseason_VA!V19-Deseason_VA!U19)/Deseason_VA!U$5*100</f>
        <v>-0.94142473188778619</v>
      </c>
      <c r="W19" s="202">
        <f>(Deseason_VA!W19-Deseason_VA!V19)/Deseason_VA!V$5*100</f>
        <v>1.0250843649347938</v>
      </c>
      <c r="X19" s="202">
        <f>(Deseason_VA!X19-Deseason_VA!W19)/Deseason_VA!W$5*100</f>
        <v>-1.2927225944268492</v>
      </c>
      <c r="Y19" s="202">
        <f>(Deseason_VA!Y19-Deseason_VA!X19)/Deseason_VA!X$5*100</f>
        <v>1.4361607677189347</v>
      </c>
      <c r="Z19" s="202">
        <f>(Deseason_VA!Z19-Deseason_VA!Y19)/Deseason_VA!Y$5*100</f>
        <v>2.929689529925962</v>
      </c>
      <c r="AA19" s="202">
        <f>(Deseason_VA!AA19-Deseason_VA!Z19)/Deseason_VA!Z$5*100</f>
        <v>2.7618994576772131</v>
      </c>
      <c r="AB19" s="202">
        <f>(Deseason_VA!AB19-Deseason_VA!AA19)/Deseason_VA!AA$5*100</f>
        <v>-3.6103488749514834</v>
      </c>
      <c r="AC19" s="202">
        <f>(Deseason_VA!AC19-Deseason_VA!AB19)/Deseason_VA!AB$5*100</f>
        <v>2.6914385612477125</v>
      </c>
      <c r="AD19" s="202">
        <f>(Deseason_VA!AD19-Deseason_VA!AC19)/Deseason_VA!AC$5*100</f>
        <v>0.58232806427146488</v>
      </c>
      <c r="AE19" s="202">
        <f>(Deseason_VA!AE19-Deseason_VA!AD19)/Deseason_VA!AD$5*100</f>
        <v>0.64175887401069798</v>
      </c>
      <c r="AF19" s="202">
        <f>(Deseason_VA!AF19-Deseason_VA!AE19)/Deseason_VA!AE$5*100</f>
        <v>1.3264145328692036</v>
      </c>
      <c r="AG19" s="202">
        <f>(Deseason_VA!AG19-Deseason_VA!AF19)/Deseason_VA!AF$5*100</f>
        <v>0.64304299256805897</v>
      </c>
      <c r="AH19" s="202">
        <f>(Deseason_VA!AH19-Deseason_VA!AG19)/Deseason_VA!AG$5*100</f>
        <v>-2.3272201274308486</v>
      </c>
      <c r="AI19" s="202">
        <f>(Deseason_VA!AI19-Deseason_VA!AH19)/Deseason_VA!AH$5*100</f>
        <v>0.56360249607613222</v>
      </c>
      <c r="AJ19" s="202">
        <f>(Deseason_VA!AJ19-Deseason_VA!AI19)/Deseason_VA!AI$5*100</f>
        <v>-3.0655997549777124E-2</v>
      </c>
      <c r="AK19" s="202">
        <f>(Deseason_VA!AK19-Deseason_VA!AJ19)/Deseason_VA!AJ$5*100</f>
        <v>-6.8792828821452379E-2</v>
      </c>
      <c r="AL19" s="202">
        <f>(Deseason_VA!AL19-Deseason_VA!AK19)/Deseason_VA!AK$5*100</f>
        <v>0.73427826714190492</v>
      </c>
      <c r="AM19" s="202">
        <f>(Deseason_VA!AM19-Deseason_VA!AL19)/Deseason_VA!AL$5*100</f>
        <v>1.4554223291134831</v>
      </c>
      <c r="AN19" s="202">
        <f>(Deseason_VA!AN19-Deseason_VA!AM19)/Deseason_VA!AM$5*100</f>
        <v>1.1047095212090281</v>
      </c>
      <c r="AO19" s="202">
        <f>(Deseason_VA!AO19-Deseason_VA!AN19)/Deseason_VA!AN$5*100</f>
        <v>1.077663286564909</v>
      </c>
      <c r="AP19" s="202">
        <f>(Deseason_VA!AP19-Deseason_VA!AO19)/Deseason_VA!AO$5*100</f>
        <v>0.19923837147304385</v>
      </c>
      <c r="AQ19" s="202">
        <f>(Deseason_VA!AQ19-Deseason_VA!AP19)/Deseason_VA!AP$5*100</f>
        <v>0.56266066468605536</v>
      </c>
      <c r="AR19" s="202">
        <f>(Deseason_VA!AR19-Deseason_VA!AQ19)/Deseason_VA!AQ$5*100</f>
        <v>1.1700157052447788</v>
      </c>
      <c r="AS19" s="202">
        <f>(Deseason_VA!AS19-Deseason_VA!AR19)/Deseason_VA!AR$5*100</f>
        <v>-0.16863728315691026</v>
      </c>
      <c r="AT19" s="202">
        <f>(Deseason_VA!AT19-Deseason_VA!AS19)/Deseason_VA!AS$5*100</f>
        <v>1.0822883703963231</v>
      </c>
      <c r="AU19" s="202">
        <f>(Deseason_VA!AU19-Deseason_VA!AT19)/Deseason_VA!AT$5*100</f>
        <v>0.56078715620622299</v>
      </c>
      <c r="AV19" s="202">
        <f>(Deseason_VA!AV19-Deseason_VA!AU19)/Deseason_VA!AU$5*100</f>
        <v>1.5664371652757643</v>
      </c>
      <c r="AW19" s="202">
        <f>(Deseason_VA!AW19-Deseason_VA!AV19)/Deseason_VA!AV$5*100</f>
        <v>-1.2993579996845993E-2</v>
      </c>
      <c r="AX19" s="202">
        <f>(Deseason_VA!AX19-Deseason_VA!AW19)/Deseason_VA!AW$5*100</f>
        <v>-1.4957024426959751</v>
      </c>
      <c r="AY19" s="202">
        <f>(Deseason_VA!AY19-Deseason_VA!AX19)/Deseason_VA!AX$5*100</f>
        <v>-2.5192823338398558</v>
      </c>
      <c r="AZ19" s="202">
        <f>(Deseason_VA!AZ19-Deseason_VA!AY19)/Deseason_VA!AY$5*100</f>
        <v>2.4148869879936452</v>
      </c>
      <c r="BA19" s="202">
        <f>(Deseason_VA!BA19-Deseason_VA!AZ19)/Deseason_VA!AZ$5*100</f>
        <v>0.59046890209788494</v>
      </c>
      <c r="BB19" s="202">
        <f>(Deseason_VA!BB19-Deseason_VA!BA19)/Deseason_VA!BA$5*100</f>
        <v>1.836657622338898</v>
      </c>
      <c r="BC19" s="202">
        <f>(Deseason_VA!BC19-Deseason_VA!BB19)/Deseason_VA!BB$5*100</f>
        <v>0.77796093912639797</v>
      </c>
      <c r="BD19" s="202">
        <f>(Deseason_VA!BD19-Deseason_VA!BC19)/Deseason_VA!BC$5*100</f>
        <v>-0.14714127723942796</v>
      </c>
      <c r="BE19" s="202">
        <f>(Deseason_VA!BE19-Deseason_VA!BD19)/Deseason_VA!BD$5*100</f>
        <v>2.1182845755030626</v>
      </c>
      <c r="BF19" s="202">
        <f>(Deseason_VA!BF19-Deseason_VA!BE19)/Deseason_VA!BE$5*100</f>
        <v>-1.5950009648128907</v>
      </c>
    </row>
    <row r="20" spans="1:58" s="84" customFormat="1" ht="17.100000000000001" customHeight="1" x14ac:dyDescent="0.2">
      <c r="A20" s="144" t="s">
        <v>52</v>
      </c>
      <c r="B20" s="75" t="e">
        <f>(Deseason_VA!B20-Deseason_VA!A20)/Deseason_VA!A$5*100</f>
        <v>#VALUE!</v>
      </c>
      <c r="C20" s="75" t="e">
        <f>(Deseason_VA!C20-Deseason_VA!B20)/Deseason_VA!B$5*100</f>
        <v>#DIV/0!</v>
      </c>
      <c r="D20" s="75" t="e">
        <f>(Deseason_VA!D20-Deseason_VA!C20)/Deseason_VA!C$5*100</f>
        <v>#DIV/0!</v>
      </c>
      <c r="E20" s="75" t="e">
        <f>(Deseason_VA!E20-Deseason_VA!D20)/Deseason_VA!D$5*100</f>
        <v>#DIV/0!</v>
      </c>
      <c r="F20" s="75" t="e">
        <f>(Deseason_VA!F20-Deseason_VA!E20)/Deseason_VA!E$5*100</f>
        <v>#DIV/0!</v>
      </c>
      <c r="G20" s="75" t="e">
        <f>(Deseason_VA!G20-Deseason_VA!F20)/Deseason_VA!F$5*100</f>
        <v>#DIV/0!</v>
      </c>
      <c r="H20" s="75" t="e">
        <f>(Deseason_VA!H20-Deseason_VA!G20)/Deseason_VA!G$5*100</f>
        <v>#DIV/0!</v>
      </c>
      <c r="I20" s="75">
        <f>(Deseason_VA!I20-Deseason_VA!H20)/Deseason_VA!H$5*100</f>
        <v>6.2369994174935068E-3</v>
      </c>
      <c r="J20" s="75">
        <f>(Deseason_VA!J20-Deseason_VA!I20)/Deseason_VA!I$5*100</f>
        <v>-2.3744213669836988E-2</v>
      </c>
      <c r="K20" s="75">
        <f>(Deseason_VA!K20-Deseason_VA!J20)/Deseason_VA!J$5*100</f>
        <v>0.14123527637467237</v>
      </c>
      <c r="L20" s="75">
        <f>(Deseason_VA!L20-Deseason_VA!K20)/Deseason_VA!K$5*100</f>
        <v>-0.84907435259437369</v>
      </c>
      <c r="M20" s="75">
        <f>(Deseason_VA!M20-Deseason_VA!L20)/Deseason_VA!L$5*100</f>
        <v>1.6334510683679198</v>
      </c>
      <c r="N20" s="75">
        <f>(Deseason_VA!N20-Deseason_VA!M20)/Deseason_VA!M$5*100</f>
        <v>3.069172806613703</v>
      </c>
      <c r="O20" s="75">
        <f>(Deseason_VA!O20-Deseason_VA!N20)/Deseason_VA!N$5*100</f>
        <v>-3.9899603727252915</v>
      </c>
      <c r="P20" s="75">
        <f>(Deseason_VA!P20-Deseason_VA!O20)/Deseason_VA!O$5*100</f>
        <v>1.0315774926351979</v>
      </c>
      <c r="Q20" s="75">
        <f>(Deseason_VA!Q20-Deseason_VA!P20)/Deseason_VA!P$5*100</f>
        <v>-0.29944211763688372</v>
      </c>
      <c r="R20" s="75">
        <f>(Deseason_VA!R20-Deseason_VA!Q20)/Deseason_VA!Q$5*100</f>
        <v>0.52711296112684658</v>
      </c>
      <c r="S20" s="75">
        <f>(Deseason_VA!S20-Deseason_VA!R20)/Deseason_VA!R$5*100</f>
        <v>0.2413826725258722</v>
      </c>
      <c r="T20" s="75">
        <f>(Deseason_VA!T20-Deseason_VA!S20)/Deseason_VA!S$5*100</f>
        <v>0.34952648810335479</v>
      </c>
      <c r="U20" s="75">
        <f>(Deseason_VA!U20-Deseason_VA!T20)/Deseason_VA!T$5*100</f>
        <v>-0.53072189213837317</v>
      </c>
      <c r="V20" s="75">
        <f>(Deseason_VA!V20-Deseason_VA!U20)/Deseason_VA!U$5*100</f>
        <v>-0.18920782815783335</v>
      </c>
      <c r="W20" s="75">
        <f>(Deseason_VA!W20-Deseason_VA!V20)/Deseason_VA!V$5*100</f>
        <v>0.26321431612556173</v>
      </c>
      <c r="X20" s="75">
        <f>(Deseason_VA!X20-Deseason_VA!W20)/Deseason_VA!W$5*100</f>
        <v>-0.46914489610342403</v>
      </c>
      <c r="Y20" s="75">
        <f>(Deseason_VA!Y20-Deseason_VA!X20)/Deseason_VA!X$5*100</f>
        <v>6.6555581878070008E-2</v>
      </c>
      <c r="Z20" s="75">
        <f>(Deseason_VA!Z20-Deseason_VA!Y20)/Deseason_VA!Y$5*100</f>
        <v>0.37400960157335289</v>
      </c>
      <c r="AA20" s="75">
        <f>(Deseason_VA!AA20-Deseason_VA!Z20)/Deseason_VA!Z$5*100</f>
        <v>0.32926415663235753</v>
      </c>
      <c r="AB20" s="75">
        <f>(Deseason_VA!AB20-Deseason_VA!AA20)/Deseason_VA!AA$5*100</f>
        <v>-0.45674030877832533</v>
      </c>
      <c r="AC20" s="75">
        <f>(Deseason_VA!AC20-Deseason_VA!AB20)/Deseason_VA!AB$5*100</f>
        <v>0.44348405212020198</v>
      </c>
      <c r="AD20" s="75">
        <f>(Deseason_VA!AD20-Deseason_VA!AC20)/Deseason_VA!AC$5*100</f>
        <v>-2.3580550442559127E-2</v>
      </c>
      <c r="AE20" s="75">
        <f>(Deseason_VA!AE20-Deseason_VA!AD20)/Deseason_VA!AD$5*100</f>
        <v>9.2025629084990984E-2</v>
      </c>
      <c r="AF20" s="75">
        <f>(Deseason_VA!AF20-Deseason_VA!AE20)/Deseason_VA!AE$5*100</f>
        <v>0.61535326875078589</v>
      </c>
      <c r="AG20" s="75">
        <f>(Deseason_VA!AG20-Deseason_VA!AF20)/Deseason_VA!AF$5*100</f>
        <v>7.7256804548134619E-2</v>
      </c>
      <c r="AH20" s="75">
        <f>(Deseason_VA!AH20-Deseason_VA!AG20)/Deseason_VA!AG$5*100</f>
        <v>-1.2129119765621055</v>
      </c>
      <c r="AI20" s="75">
        <f>(Deseason_VA!AI20-Deseason_VA!AH20)/Deseason_VA!AH$5*100</f>
        <v>0.38263112824108109</v>
      </c>
      <c r="AJ20" s="75">
        <f>(Deseason_VA!AJ20-Deseason_VA!AI20)/Deseason_VA!AI$5*100</f>
        <v>1.3202353993022926E-2</v>
      </c>
      <c r="AK20" s="75">
        <f>(Deseason_VA!AK20-Deseason_VA!AJ20)/Deseason_VA!AJ$5*100</f>
        <v>8.9285034744370634E-3</v>
      </c>
      <c r="AL20" s="75">
        <f>(Deseason_VA!AL20-Deseason_VA!AK20)/Deseason_VA!AK$5*100</f>
        <v>0.2761135065798147</v>
      </c>
      <c r="AM20" s="75">
        <f>(Deseason_VA!AM20-Deseason_VA!AL20)/Deseason_VA!AL$5*100</f>
        <v>0.23027190086728644</v>
      </c>
      <c r="AN20" s="75">
        <f>(Deseason_VA!AN20-Deseason_VA!AM20)/Deseason_VA!AM$5*100</f>
        <v>6.6290108634676779E-3</v>
      </c>
      <c r="AO20" s="75">
        <f>(Deseason_VA!AO20-Deseason_VA!AN20)/Deseason_VA!AN$5*100</f>
        <v>0.4155188736771509</v>
      </c>
      <c r="AP20" s="75">
        <f>(Deseason_VA!AP20-Deseason_VA!AO20)/Deseason_VA!AO$5*100</f>
        <v>-7.8778425381808969E-3</v>
      </c>
      <c r="AQ20" s="75">
        <f>(Deseason_VA!AQ20-Deseason_VA!AP20)/Deseason_VA!AP$5*100</f>
        <v>0.12711798358103332</v>
      </c>
      <c r="AR20" s="75">
        <f>(Deseason_VA!AR20-Deseason_VA!AQ20)/Deseason_VA!AQ$5*100</f>
        <v>0.16314170508468165</v>
      </c>
      <c r="AS20" s="75">
        <f>(Deseason_VA!AS20-Deseason_VA!AR20)/Deseason_VA!AR$5*100</f>
        <v>-4.7618660841100564E-2</v>
      </c>
      <c r="AT20" s="75">
        <f>(Deseason_VA!AT20-Deseason_VA!AS20)/Deseason_VA!AS$5*100</f>
        <v>0.29081737747474923</v>
      </c>
      <c r="AU20" s="75">
        <f>(Deseason_VA!AU20-Deseason_VA!AT20)/Deseason_VA!AT$5*100</f>
        <v>-0.11455850653224132</v>
      </c>
      <c r="AV20" s="75">
        <f>(Deseason_VA!AV20-Deseason_VA!AU20)/Deseason_VA!AU$5*100</f>
        <v>0.27341190826904843</v>
      </c>
      <c r="AW20" s="75">
        <f>(Deseason_VA!AW20-Deseason_VA!AV20)/Deseason_VA!AV$5*100</f>
        <v>-3.1255603742884837E-2</v>
      </c>
      <c r="AX20" s="75">
        <f>(Deseason_VA!AX20-Deseason_VA!AW20)/Deseason_VA!AW$5*100</f>
        <v>-0.4143194496992883</v>
      </c>
      <c r="AY20" s="75">
        <f>(Deseason_VA!AY20-Deseason_VA!AX20)/Deseason_VA!AX$5*100</f>
        <v>-0.84183118023060644</v>
      </c>
      <c r="AZ20" s="75">
        <f>(Deseason_VA!AZ20-Deseason_VA!AY20)/Deseason_VA!AY$5*100</f>
        <v>1.1879442479385638</v>
      </c>
      <c r="BA20" s="75">
        <f>(Deseason_VA!BA20-Deseason_VA!AZ20)/Deseason_VA!AZ$5*100</f>
        <v>-0.48020348947611463</v>
      </c>
      <c r="BB20" s="75">
        <f>(Deseason_VA!BB20-Deseason_VA!BA20)/Deseason_VA!BA$5*100</f>
        <v>-5.3698402811921835E-2</v>
      </c>
      <c r="BC20" s="75">
        <f>(Deseason_VA!BC20-Deseason_VA!BB20)/Deseason_VA!BB$5*100</f>
        <v>0.30542798128857301</v>
      </c>
      <c r="BD20" s="75">
        <f>(Deseason_VA!BD20-Deseason_VA!BC20)/Deseason_VA!BC$5*100</f>
        <v>-0.47264574197921211</v>
      </c>
      <c r="BE20" s="75">
        <f>(Deseason_VA!BE20-Deseason_VA!BD20)/Deseason_VA!BD$5*100</f>
        <v>0.29017727504723595</v>
      </c>
      <c r="BF20" s="75">
        <f>(Deseason_VA!BF20-Deseason_VA!BE20)/Deseason_VA!BE$5*100</f>
        <v>0.40431116516853033</v>
      </c>
    </row>
    <row r="21" spans="1:58" s="84" customFormat="1" ht="17.100000000000001" customHeight="1" x14ac:dyDescent="0.2">
      <c r="A21" s="144" t="s">
        <v>53</v>
      </c>
      <c r="B21" s="75" t="e">
        <f>(Deseason_VA!B21-Deseason_VA!A21)/Deseason_VA!A$5*100</f>
        <v>#VALUE!</v>
      </c>
      <c r="C21" s="75" t="e">
        <f>(Deseason_VA!C21-Deseason_VA!B21)/Deseason_VA!B$5*100</f>
        <v>#DIV/0!</v>
      </c>
      <c r="D21" s="75" t="e">
        <f>(Deseason_VA!D21-Deseason_VA!C21)/Deseason_VA!C$5*100</f>
        <v>#DIV/0!</v>
      </c>
      <c r="E21" s="75" t="e">
        <f>(Deseason_VA!E21-Deseason_VA!D21)/Deseason_VA!D$5*100</f>
        <v>#DIV/0!</v>
      </c>
      <c r="F21" s="75" t="e">
        <f>(Deseason_VA!F21-Deseason_VA!E21)/Deseason_VA!E$5*100</f>
        <v>#DIV/0!</v>
      </c>
      <c r="G21" s="75" t="e">
        <f>(Deseason_VA!G21-Deseason_VA!F21)/Deseason_VA!F$5*100</f>
        <v>#DIV/0!</v>
      </c>
      <c r="H21" s="75" t="e">
        <f>(Deseason_VA!H21-Deseason_VA!G21)/Deseason_VA!G$5*100</f>
        <v>#DIV/0!</v>
      </c>
      <c r="I21" s="75">
        <f>(Deseason_VA!I21-Deseason_VA!H21)/Deseason_VA!H$5*100</f>
        <v>6.9519299651059343E-3</v>
      </c>
      <c r="J21" s="75">
        <f>(Deseason_VA!J21-Deseason_VA!I21)/Deseason_VA!I$5*100</f>
        <v>2.7657615445842748E-2</v>
      </c>
      <c r="K21" s="75">
        <f>(Deseason_VA!K21-Deseason_VA!J21)/Deseason_VA!J$5*100</f>
        <v>0.1082141913634514</v>
      </c>
      <c r="L21" s="75">
        <f>(Deseason_VA!L21-Deseason_VA!K21)/Deseason_VA!K$5*100</f>
        <v>-5.6649802978530638E-2</v>
      </c>
      <c r="M21" s="75">
        <f>(Deseason_VA!M21-Deseason_VA!L21)/Deseason_VA!L$5*100</f>
        <v>0.12276199376221714</v>
      </c>
      <c r="N21" s="75">
        <f>(Deseason_VA!N21-Deseason_VA!M21)/Deseason_VA!M$5*100</f>
        <v>0.42401768187401329</v>
      </c>
      <c r="O21" s="75">
        <f>(Deseason_VA!O21-Deseason_VA!N21)/Deseason_VA!N$5*100</f>
        <v>-0.32340699532199346</v>
      </c>
      <c r="P21" s="75">
        <f>(Deseason_VA!P21-Deseason_VA!O21)/Deseason_VA!O$5*100</f>
        <v>0.30931679574481047</v>
      </c>
      <c r="Q21" s="75">
        <f>(Deseason_VA!Q21-Deseason_VA!P21)/Deseason_VA!P$5*100</f>
        <v>-0.14167253778750513</v>
      </c>
      <c r="R21" s="75">
        <f>(Deseason_VA!R21-Deseason_VA!Q21)/Deseason_VA!Q$5*100</f>
        <v>6.5008766971206139E-2</v>
      </c>
      <c r="S21" s="75">
        <f>(Deseason_VA!S21-Deseason_VA!R21)/Deseason_VA!R$5*100</f>
        <v>-6.4144234592258681E-3</v>
      </c>
      <c r="T21" s="75">
        <f>(Deseason_VA!T21-Deseason_VA!S21)/Deseason_VA!S$5*100</f>
        <v>0.17486810886221149</v>
      </c>
      <c r="U21" s="75">
        <f>(Deseason_VA!U21-Deseason_VA!T21)/Deseason_VA!T$5*100</f>
        <v>-4.6083702696731801E-2</v>
      </c>
      <c r="V21" s="75">
        <f>(Deseason_VA!V21-Deseason_VA!U21)/Deseason_VA!U$5*100</f>
        <v>-1.1999717224047066E-3</v>
      </c>
      <c r="W21" s="75">
        <f>(Deseason_VA!W21-Deseason_VA!V21)/Deseason_VA!V$5*100</f>
        <v>7.491652439734231E-2</v>
      </c>
      <c r="X21" s="75">
        <f>(Deseason_VA!X21-Deseason_VA!W21)/Deseason_VA!W$5*100</f>
        <v>4.6322130784278236E-2</v>
      </c>
      <c r="Y21" s="75">
        <f>(Deseason_VA!Y21-Deseason_VA!X21)/Deseason_VA!X$5*100</f>
        <v>7.4648685509457677E-2</v>
      </c>
      <c r="Z21" s="75">
        <f>(Deseason_VA!Z21-Deseason_VA!Y21)/Deseason_VA!Y$5*100</f>
        <v>9.0809665239149837E-2</v>
      </c>
      <c r="AA21" s="75">
        <f>(Deseason_VA!AA21-Deseason_VA!Z21)/Deseason_VA!Z$5*100</f>
        <v>8.4176067336125954E-3</v>
      </c>
      <c r="AB21" s="75">
        <f>(Deseason_VA!AB21-Deseason_VA!AA21)/Deseason_VA!AA$5*100</f>
        <v>2.0582591506080841E-2</v>
      </c>
      <c r="AC21" s="75">
        <f>(Deseason_VA!AC21-Deseason_VA!AB21)/Deseason_VA!AB$5*100</f>
        <v>7.1273778246716379E-2</v>
      </c>
      <c r="AD21" s="75">
        <f>(Deseason_VA!AD21-Deseason_VA!AC21)/Deseason_VA!AC$5*100</f>
        <v>8.6600522551309206E-2</v>
      </c>
      <c r="AE21" s="75">
        <f>(Deseason_VA!AE21-Deseason_VA!AD21)/Deseason_VA!AD$5*100</f>
        <v>7.5695374639584284E-2</v>
      </c>
      <c r="AF21" s="75">
        <f>(Deseason_VA!AF21-Deseason_VA!AE21)/Deseason_VA!AE$5*100</f>
        <v>8.5643343216771958E-2</v>
      </c>
      <c r="AG21" s="75">
        <f>(Deseason_VA!AG21-Deseason_VA!AF21)/Deseason_VA!AF$5*100</f>
        <v>0.23485239024315196</v>
      </c>
      <c r="AH21" s="75">
        <f>(Deseason_VA!AH21-Deseason_VA!AG21)/Deseason_VA!AG$5*100</f>
        <v>-0.25254989982998444</v>
      </c>
      <c r="AI21" s="75">
        <f>(Deseason_VA!AI21-Deseason_VA!AH21)/Deseason_VA!AH$5*100</f>
        <v>2.9998663960936593E-2</v>
      </c>
      <c r="AJ21" s="75">
        <f>(Deseason_VA!AJ21-Deseason_VA!AI21)/Deseason_VA!AI$5*100</f>
        <v>9.8686346924792678E-3</v>
      </c>
      <c r="AK21" s="75">
        <f>(Deseason_VA!AK21-Deseason_VA!AJ21)/Deseason_VA!AJ$5*100</f>
        <v>7.1986986328859609E-2</v>
      </c>
      <c r="AL21" s="75">
        <f>(Deseason_VA!AL21-Deseason_VA!AK21)/Deseason_VA!AK$5*100</f>
        <v>6.4588866684604854E-2</v>
      </c>
      <c r="AM21" s="75">
        <f>(Deseason_VA!AM21-Deseason_VA!AL21)/Deseason_VA!AL$5*100</f>
        <v>0.11187030001329054</v>
      </c>
      <c r="AN21" s="75">
        <f>(Deseason_VA!AN21-Deseason_VA!AM21)/Deseason_VA!AM$5*100</f>
        <v>0.10412198547056552</v>
      </c>
      <c r="AO21" s="75">
        <f>(Deseason_VA!AO21-Deseason_VA!AN21)/Deseason_VA!AN$5*100</f>
        <v>0.10750284708801637</v>
      </c>
      <c r="AP21" s="75">
        <f>(Deseason_VA!AP21-Deseason_VA!AO21)/Deseason_VA!AO$5*100</f>
        <v>7.4090823870830227E-2</v>
      </c>
      <c r="AQ21" s="75">
        <f>(Deseason_VA!AQ21-Deseason_VA!AP21)/Deseason_VA!AP$5*100</f>
        <v>4.2493069903801847E-2</v>
      </c>
      <c r="AR21" s="75">
        <f>(Deseason_VA!AR21-Deseason_VA!AQ21)/Deseason_VA!AQ$5*100</f>
        <v>-0.120103685736541</v>
      </c>
      <c r="AS21" s="75">
        <f>(Deseason_VA!AS21-Deseason_VA!AR21)/Deseason_VA!AR$5*100</f>
        <v>1.8472028234599903E-2</v>
      </c>
      <c r="AT21" s="75">
        <f>(Deseason_VA!AT21-Deseason_VA!AS21)/Deseason_VA!AS$5*100</f>
        <v>7.1349077116748982E-2</v>
      </c>
      <c r="AU21" s="75">
        <f>(Deseason_VA!AU21-Deseason_VA!AT21)/Deseason_VA!AT$5*100</f>
        <v>1.844602375843685E-2</v>
      </c>
      <c r="AV21" s="75">
        <f>(Deseason_VA!AV21-Deseason_VA!AU21)/Deseason_VA!AU$5*100</f>
        <v>3.0457248428127255E-2</v>
      </c>
      <c r="AW21" s="75">
        <f>(Deseason_VA!AW21-Deseason_VA!AV21)/Deseason_VA!AV$5*100</f>
        <v>-4.9154707559024617E-2</v>
      </c>
      <c r="AX21" s="75">
        <f>(Deseason_VA!AX21-Deseason_VA!AW21)/Deseason_VA!AW$5*100</f>
        <v>-7.4540966954703358E-2</v>
      </c>
      <c r="AY21" s="75">
        <f>(Deseason_VA!AY21-Deseason_VA!AX21)/Deseason_VA!AX$5*100</f>
        <v>-0.24981933091501179</v>
      </c>
      <c r="AZ21" s="75">
        <f>(Deseason_VA!AZ21-Deseason_VA!AY21)/Deseason_VA!AY$5*100</f>
        <v>0.10854000563701363</v>
      </c>
      <c r="BA21" s="75">
        <f>(Deseason_VA!BA21-Deseason_VA!AZ21)/Deseason_VA!AZ$5*100</f>
        <v>0.10576307163339732</v>
      </c>
      <c r="BB21" s="75">
        <f>(Deseason_VA!BB21-Deseason_VA!BA21)/Deseason_VA!BA$5*100</f>
        <v>8.4951743143017316E-2</v>
      </c>
      <c r="BC21" s="75">
        <f>(Deseason_VA!BC21-Deseason_VA!BB21)/Deseason_VA!BB$5*100</f>
        <v>1.0281913983086395E-2</v>
      </c>
      <c r="BD21" s="75">
        <f>(Deseason_VA!BD21-Deseason_VA!BC21)/Deseason_VA!BC$5*100</f>
        <v>-0.31999989030508014</v>
      </c>
      <c r="BE21" s="75">
        <f>(Deseason_VA!BE21-Deseason_VA!BD21)/Deseason_VA!BD$5*100</f>
        <v>0.37474956510284224</v>
      </c>
      <c r="BF21" s="75">
        <f>(Deseason_VA!BF21-Deseason_VA!BE21)/Deseason_VA!BE$5*100</f>
        <v>0.3209291196587839</v>
      </c>
    </row>
    <row r="22" spans="1:58" s="84" customFormat="1" ht="17.100000000000001" customHeight="1" x14ac:dyDescent="0.2">
      <c r="A22" s="144" t="s">
        <v>55</v>
      </c>
      <c r="B22" s="75" t="e">
        <f>(Deseason_VA!B22-Deseason_VA!A22)/Deseason_VA!A$5*100</f>
        <v>#VALUE!</v>
      </c>
      <c r="C22" s="75" t="e">
        <f>(Deseason_VA!C22-Deseason_VA!B22)/Deseason_VA!B$5*100</f>
        <v>#DIV/0!</v>
      </c>
      <c r="D22" s="75" t="e">
        <f>(Deseason_VA!D22-Deseason_VA!C22)/Deseason_VA!C$5*100</f>
        <v>#DIV/0!</v>
      </c>
      <c r="E22" s="75" t="e">
        <f>(Deseason_VA!E22-Deseason_VA!D22)/Deseason_VA!D$5*100</f>
        <v>#DIV/0!</v>
      </c>
      <c r="F22" s="75" t="e">
        <f>(Deseason_VA!F22-Deseason_VA!E22)/Deseason_VA!E$5*100</f>
        <v>#DIV/0!</v>
      </c>
      <c r="G22" s="75" t="e">
        <f>(Deseason_VA!G22-Deseason_VA!F22)/Deseason_VA!F$5*100</f>
        <v>#DIV/0!</v>
      </c>
      <c r="H22" s="75" t="e">
        <f>(Deseason_VA!H22-Deseason_VA!G22)/Deseason_VA!G$5*100</f>
        <v>#DIV/0!</v>
      </c>
      <c r="I22" s="75">
        <f>(Deseason_VA!I22-Deseason_VA!H22)/Deseason_VA!H$5*100</f>
        <v>0.29488855730316388</v>
      </c>
      <c r="J22" s="75">
        <f>(Deseason_VA!J22-Deseason_VA!I22)/Deseason_VA!I$5*100</f>
        <v>-0.15980660471931463</v>
      </c>
      <c r="K22" s="75">
        <f>(Deseason_VA!K22-Deseason_VA!J22)/Deseason_VA!J$5*100</f>
        <v>5.7444429668796447E-2</v>
      </c>
      <c r="L22" s="75">
        <f>(Deseason_VA!L22-Deseason_VA!K22)/Deseason_VA!K$5*100</f>
        <v>-0.11454802743759013</v>
      </c>
      <c r="M22" s="75">
        <f>(Deseason_VA!M22-Deseason_VA!L22)/Deseason_VA!L$5*100</f>
        <v>0.18996897047864197</v>
      </c>
      <c r="N22" s="75">
        <f>(Deseason_VA!N22-Deseason_VA!M22)/Deseason_VA!M$5*100</f>
        <v>0.15522364991339832</v>
      </c>
      <c r="O22" s="75">
        <f>(Deseason_VA!O22-Deseason_VA!N22)/Deseason_VA!N$5*100</f>
        <v>3.9420804506758347E-2</v>
      </c>
      <c r="P22" s="75">
        <f>(Deseason_VA!P22-Deseason_VA!O22)/Deseason_VA!O$5*100</f>
        <v>8.5111482960370258E-2</v>
      </c>
      <c r="Q22" s="75">
        <f>(Deseason_VA!Q22-Deseason_VA!P22)/Deseason_VA!P$5*100</f>
        <v>2.2382676000800489E-2</v>
      </c>
      <c r="R22" s="75">
        <f>(Deseason_VA!R22-Deseason_VA!Q22)/Deseason_VA!Q$5*100</f>
        <v>-0.11763323119675076</v>
      </c>
      <c r="S22" s="75">
        <f>(Deseason_VA!S22-Deseason_VA!R22)/Deseason_VA!R$5*100</f>
        <v>7.8408753195233549E-2</v>
      </c>
      <c r="T22" s="75">
        <f>(Deseason_VA!T22-Deseason_VA!S22)/Deseason_VA!S$5*100</f>
        <v>0.22986886806131679</v>
      </c>
      <c r="U22" s="75">
        <f>(Deseason_VA!U22-Deseason_VA!T22)/Deseason_VA!T$5*100</f>
        <v>-0.21609547880661853</v>
      </c>
      <c r="V22" s="75">
        <f>(Deseason_VA!V22-Deseason_VA!U22)/Deseason_VA!U$5*100</f>
        <v>8.2330809506946379E-2</v>
      </c>
      <c r="W22" s="75">
        <f>(Deseason_VA!W22-Deseason_VA!V22)/Deseason_VA!V$5*100</f>
        <v>7.1229758331961074E-2</v>
      </c>
      <c r="X22" s="75">
        <f>(Deseason_VA!X22-Deseason_VA!W22)/Deseason_VA!W$5*100</f>
        <v>6.3020745620858035E-2</v>
      </c>
      <c r="Y22" s="75">
        <f>(Deseason_VA!Y22-Deseason_VA!X22)/Deseason_VA!X$5*100</f>
        <v>9.6964945519169895E-3</v>
      </c>
      <c r="Z22" s="75">
        <f>(Deseason_VA!Z22-Deseason_VA!Y22)/Deseason_VA!Y$5*100</f>
        <v>0.30959517472136777</v>
      </c>
      <c r="AA22" s="75">
        <f>(Deseason_VA!AA22-Deseason_VA!Z22)/Deseason_VA!Z$5*100</f>
        <v>-0.13859209694619423</v>
      </c>
      <c r="AB22" s="75">
        <f>(Deseason_VA!AB22-Deseason_VA!AA22)/Deseason_VA!AA$5*100</f>
        <v>-3.4035822103663883E-2</v>
      </c>
      <c r="AC22" s="75">
        <f>(Deseason_VA!AC22-Deseason_VA!AB22)/Deseason_VA!AB$5*100</f>
        <v>-5.5426975840622957E-2</v>
      </c>
      <c r="AD22" s="75">
        <f>(Deseason_VA!AD22-Deseason_VA!AC22)/Deseason_VA!AC$5*100</f>
        <v>3.4657860671534334E-2</v>
      </c>
      <c r="AE22" s="75">
        <f>(Deseason_VA!AE22-Deseason_VA!AD22)/Deseason_VA!AD$5*100</f>
        <v>6.9495311580640142E-3</v>
      </c>
      <c r="AF22" s="75">
        <f>(Deseason_VA!AF22-Deseason_VA!AE22)/Deseason_VA!AE$5*100</f>
        <v>-3.7951331486955758E-2</v>
      </c>
      <c r="AG22" s="75">
        <f>(Deseason_VA!AG22-Deseason_VA!AF22)/Deseason_VA!AF$5*100</f>
        <v>0.12943585059200619</v>
      </c>
      <c r="AH22" s="75">
        <f>(Deseason_VA!AH22-Deseason_VA!AG22)/Deseason_VA!AG$5*100</f>
        <v>0.23282884130241435</v>
      </c>
      <c r="AI22" s="75">
        <f>(Deseason_VA!AI22-Deseason_VA!AH22)/Deseason_VA!AH$5*100</f>
        <v>-0.20524249106634285</v>
      </c>
      <c r="AJ22" s="75">
        <f>(Deseason_VA!AJ22-Deseason_VA!AI22)/Deseason_VA!AI$5*100</f>
        <v>0.29974646063294075</v>
      </c>
      <c r="AK22" s="75">
        <f>(Deseason_VA!AK22-Deseason_VA!AJ22)/Deseason_VA!AJ$5*100</f>
        <v>0.17368153845119741</v>
      </c>
      <c r="AL22" s="75">
        <f>(Deseason_VA!AL22-Deseason_VA!AK22)/Deseason_VA!AK$5*100</f>
        <v>4.4642916384734471E-2</v>
      </c>
      <c r="AM22" s="75">
        <f>(Deseason_VA!AM22-Deseason_VA!AL22)/Deseason_VA!AL$5*100</f>
        <v>0.1823236921014712</v>
      </c>
      <c r="AN22" s="75">
        <f>(Deseason_VA!AN22-Deseason_VA!AM22)/Deseason_VA!AM$5*100</f>
        <v>0.15246877893512564</v>
      </c>
      <c r="AO22" s="75">
        <f>(Deseason_VA!AO22-Deseason_VA!AN22)/Deseason_VA!AN$5*100</f>
        <v>-6.1812587945745734E-2</v>
      </c>
      <c r="AP22" s="75">
        <f>(Deseason_VA!AP22-Deseason_VA!AO22)/Deseason_VA!AO$5*100</f>
        <v>1.2688392400478545E-3</v>
      </c>
      <c r="AQ22" s="75">
        <f>(Deseason_VA!AQ22-Deseason_VA!AP22)/Deseason_VA!AP$5*100</f>
        <v>3.2342437439837677E-3</v>
      </c>
      <c r="AR22" s="75">
        <f>(Deseason_VA!AR22-Deseason_VA!AQ22)/Deseason_VA!AQ$5*100</f>
        <v>6.7506307839677315E-2</v>
      </c>
      <c r="AS22" s="75">
        <f>(Deseason_VA!AS22-Deseason_VA!AR22)/Deseason_VA!AR$5*100</f>
        <v>-9.2885816515727831E-2</v>
      </c>
      <c r="AT22" s="75">
        <f>(Deseason_VA!AT22-Deseason_VA!AS22)/Deseason_VA!AS$5*100</f>
        <v>3.9966243458619075E-3</v>
      </c>
      <c r="AU22" s="75">
        <f>(Deseason_VA!AU22-Deseason_VA!AT22)/Deseason_VA!AT$5*100</f>
        <v>9.7126160394644792E-2</v>
      </c>
      <c r="AV22" s="75">
        <f>(Deseason_VA!AV22-Deseason_VA!AU22)/Deseason_VA!AU$5*100</f>
        <v>0.17515047847176385</v>
      </c>
      <c r="AW22" s="75">
        <f>(Deseason_VA!AW22-Deseason_VA!AV22)/Deseason_VA!AV$5*100</f>
        <v>-1.7903411896075132E-2</v>
      </c>
      <c r="AX22" s="75">
        <f>(Deseason_VA!AX22-Deseason_VA!AW22)/Deseason_VA!AW$5*100</f>
        <v>-0.32797459610258617</v>
      </c>
      <c r="AY22" s="75">
        <f>(Deseason_VA!AY22-Deseason_VA!AX22)/Deseason_VA!AX$5*100</f>
        <v>-1.1481058991821682</v>
      </c>
      <c r="AZ22" s="75">
        <f>(Deseason_VA!AZ22-Deseason_VA!AY22)/Deseason_VA!AY$5*100</f>
        <v>0.74671842548843503</v>
      </c>
      <c r="BA22" s="75">
        <f>(Deseason_VA!BA22-Deseason_VA!AZ22)/Deseason_VA!AZ$5*100</f>
        <v>0.17746341594620108</v>
      </c>
      <c r="BB22" s="75">
        <f>(Deseason_VA!BB22-Deseason_VA!BA22)/Deseason_VA!BA$5*100</f>
        <v>0.31642270183163745</v>
      </c>
      <c r="BC22" s="75">
        <f>(Deseason_VA!BC22-Deseason_VA!BB22)/Deseason_VA!BB$5*100</f>
        <v>6.239868912756117E-2</v>
      </c>
      <c r="BD22" s="75">
        <f>(Deseason_VA!BD22-Deseason_VA!BC22)/Deseason_VA!BC$5*100</f>
        <v>-0.31732949775910596</v>
      </c>
      <c r="BE22" s="75">
        <f>(Deseason_VA!BE22-Deseason_VA!BD22)/Deseason_VA!BD$5*100</f>
        <v>0.58419373555802478</v>
      </c>
      <c r="BF22" s="75">
        <f>(Deseason_VA!BF22-Deseason_VA!BE22)/Deseason_VA!BE$5*100</f>
        <v>-1.4934764307830184</v>
      </c>
    </row>
    <row r="23" spans="1:58" s="84" customFormat="1" ht="17.100000000000001" customHeight="1" x14ac:dyDescent="0.2">
      <c r="A23" s="144" t="s">
        <v>54</v>
      </c>
      <c r="B23" s="75" t="e">
        <f>(Deseason_VA!B23-Deseason_VA!A23)/Deseason_VA!A$5*100</f>
        <v>#VALUE!</v>
      </c>
      <c r="C23" s="75" t="e">
        <f>(Deseason_VA!C23-Deseason_VA!B23)/Deseason_VA!B$5*100</f>
        <v>#DIV/0!</v>
      </c>
      <c r="D23" s="75" t="e">
        <f>(Deseason_VA!D23-Deseason_VA!C23)/Deseason_VA!C$5*100</f>
        <v>#DIV/0!</v>
      </c>
      <c r="E23" s="75" t="e">
        <f>(Deseason_VA!E23-Deseason_VA!D23)/Deseason_VA!D$5*100</f>
        <v>#DIV/0!</v>
      </c>
      <c r="F23" s="75" t="e">
        <f>(Deseason_VA!F23-Deseason_VA!E23)/Deseason_VA!E$5*100</f>
        <v>#DIV/0!</v>
      </c>
      <c r="G23" s="75" t="e">
        <f>(Deseason_VA!G23-Deseason_VA!F23)/Deseason_VA!F$5*100</f>
        <v>#DIV/0!</v>
      </c>
      <c r="H23" s="75" t="e">
        <f>(Deseason_VA!H23-Deseason_VA!G23)/Deseason_VA!G$5*100</f>
        <v>#DIV/0!</v>
      </c>
      <c r="I23" s="75">
        <f>(Deseason_VA!I23-Deseason_VA!H23)/Deseason_VA!H$5*100</f>
        <v>0.28719390143093876</v>
      </c>
      <c r="J23" s="75">
        <f>(Deseason_VA!J23-Deseason_VA!I23)/Deseason_VA!I$5*100</f>
        <v>3.9074456209240674E-2</v>
      </c>
      <c r="K23" s="75">
        <f>(Deseason_VA!K23-Deseason_VA!J23)/Deseason_VA!J$5*100</f>
        <v>2.5511334337912424E-2</v>
      </c>
      <c r="L23" s="75">
        <f>(Deseason_VA!L23-Deseason_VA!K23)/Deseason_VA!K$5*100</f>
        <v>8.121718184649597E-2</v>
      </c>
      <c r="M23" s="75">
        <f>(Deseason_VA!M23-Deseason_VA!L23)/Deseason_VA!L$5*100</f>
        <v>-4.4918570809967161E-2</v>
      </c>
      <c r="N23" s="75">
        <f>(Deseason_VA!N23-Deseason_VA!M23)/Deseason_VA!M$5*100</f>
        <v>2.3860907340015742E-2</v>
      </c>
      <c r="O23" s="75">
        <f>(Deseason_VA!O23-Deseason_VA!N23)/Deseason_VA!N$5*100</f>
        <v>0.16558752689789957</v>
      </c>
      <c r="P23" s="75">
        <f>(Deseason_VA!P23-Deseason_VA!O23)/Deseason_VA!O$5*100</f>
        <v>-2.312193233774518E-2</v>
      </c>
      <c r="Q23" s="75">
        <f>(Deseason_VA!Q23-Deseason_VA!P23)/Deseason_VA!P$5*100</f>
        <v>7.5161172406670335E-2</v>
      </c>
      <c r="R23" s="75">
        <f>(Deseason_VA!R23-Deseason_VA!Q23)/Deseason_VA!Q$5*100</f>
        <v>0.10641911704403596</v>
      </c>
      <c r="S23" s="75">
        <f>(Deseason_VA!S23-Deseason_VA!R23)/Deseason_VA!R$5*100</f>
        <v>-2.4087482228721549E-2</v>
      </c>
      <c r="T23" s="75">
        <f>(Deseason_VA!T23-Deseason_VA!S23)/Deseason_VA!S$5*100</f>
        <v>7.1519692268994975E-2</v>
      </c>
      <c r="U23" s="75">
        <f>(Deseason_VA!U23-Deseason_VA!T23)/Deseason_VA!T$5*100</f>
        <v>5.419525357759869E-2</v>
      </c>
      <c r="V23" s="75">
        <f>(Deseason_VA!V23-Deseason_VA!U23)/Deseason_VA!U$5*100</f>
        <v>0.12070736739966785</v>
      </c>
      <c r="W23" s="75">
        <f>(Deseason_VA!W23-Deseason_VA!V23)/Deseason_VA!V$5*100</f>
        <v>2.8922945364671965E-2</v>
      </c>
      <c r="X23" s="75">
        <f>(Deseason_VA!X23-Deseason_VA!W23)/Deseason_VA!W$5*100</f>
        <v>0.16791259728501065</v>
      </c>
      <c r="Y23" s="75">
        <f>(Deseason_VA!Y23-Deseason_VA!X23)/Deseason_VA!X$5*100</f>
        <v>-1.7421530894948922E-2</v>
      </c>
      <c r="Z23" s="75">
        <f>(Deseason_VA!Z23-Deseason_VA!Y23)/Deseason_VA!Y$5*100</f>
        <v>-8.3497462870572733E-2</v>
      </c>
      <c r="AA23" s="75">
        <f>(Deseason_VA!AA23-Deseason_VA!Z23)/Deseason_VA!Z$5*100</f>
        <v>7.0402954595418496E-2</v>
      </c>
      <c r="AB23" s="75">
        <f>(Deseason_VA!AB23-Deseason_VA!AA23)/Deseason_VA!AA$5*100</f>
        <v>-8.033673633120679E-2</v>
      </c>
      <c r="AC23" s="75">
        <f>(Deseason_VA!AC23-Deseason_VA!AB23)/Deseason_VA!AB$5*100</f>
        <v>4.5298905304834318E-2</v>
      </c>
      <c r="AD23" s="75">
        <f>(Deseason_VA!AD23-Deseason_VA!AC23)/Deseason_VA!AC$5*100</f>
        <v>4.3590064069110764E-3</v>
      </c>
      <c r="AE23" s="75">
        <f>(Deseason_VA!AE23-Deseason_VA!AD23)/Deseason_VA!AD$5*100</f>
        <v>3.738790331022275E-2</v>
      </c>
      <c r="AF23" s="75">
        <f>(Deseason_VA!AF23-Deseason_VA!AE23)/Deseason_VA!AE$5*100</f>
        <v>0.10476764769154509</v>
      </c>
      <c r="AG23" s="75">
        <f>(Deseason_VA!AG23-Deseason_VA!AF23)/Deseason_VA!AF$5*100</f>
        <v>4.9974502373848317E-2</v>
      </c>
      <c r="AH23" s="75">
        <f>(Deseason_VA!AH23-Deseason_VA!AG23)/Deseason_VA!AG$5*100</f>
        <v>-0.1444878950647408</v>
      </c>
      <c r="AI23" s="75">
        <f>(Deseason_VA!AI23-Deseason_VA!AH23)/Deseason_VA!AH$5*100</f>
        <v>0.41458235290029488</v>
      </c>
      <c r="AJ23" s="75">
        <f>(Deseason_VA!AJ23-Deseason_VA!AI23)/Deseason_VA!AI$5*100</f>
        <v>-7.1771288995762475E-2</v>
      </c>
      <c r="AK23" s="75">
        <f>(Deseason_VA!AK23-Deseason_VA!AJ23)/Deseason_VA!AJ$5*100</f>
        <v>0.13043651197491998</v>
      </c>
      <c r="AL23" s="75">
        <f>(Deseason_VA!AL23-Deseason_VA!AK23)/Deseason_VA!AK$5*100</f>
        <v>8.4908154734370883E-2</v>
      </c>
      <c r="AM23" s="75">
        <f>(Deseason_VA!AM23-Deseason_VA!AL23)/Deseason_VA!AL$5*100</f>
        <v>3.2804027669019409E-2</v>
      </c>
      <c r="AN23" s="75">
        <f>(Deseason_VA!AN23-Deseason_VA!AM23)/Deseason_VA!AM$5*100</f>
        <v>2.0172394940689346E-2</v>
      </c>
      <c r="AO23" s="75">
        <f>(Deseason_VA!AO23-Deseason_VA!AN23)/Deseason_VA!AN$5*100</f>
        <v>7.2345062048285752E-2</v>
      </c>
      <c r="AP23" s="75">
        <f>(Deseason_VA!AP23-Deseason_VA!AO23)/Deseason_VA!AO$5*100</f>
        <v>7.3631508629909775E-2</v>
      </c>
      <c r="AQ23" s="75">
        <f>(Deseason_VA!AQ23-Deseason_VA!AP23)/Deseason_VA!AP$5*100</f>
        <v>-4.0278981094076953E-2</v>
      </c>
      <c r="AR23" s="75">
        <f>(Deseason_VA!AR23-Deseason_VA!AQ23)/Deseason_VA!AQ$5*100</f>
        <v>-0.15380860192715415</v>
      </c>
      <c r="AS23" s="75">
        <f>(Deseason_VA!AS23-Deseason_VA!AR23)/Deseason_VA!AR$5*100</f>
        <v>-7.2737392125824196E-2</v>
      </c>
      <c r="AT23" s="75">
        <f>(Deseason_VA!AT23-Deseason_VA!AS23)/Deseason_VA!AS$5*100</f>
        <v>3.6151725800664211E-2</v>
      </c>
      <c r="AU23" s="75">
        <f>(Deseason_VA!AU23-Deseason_VA!AT23)/Deseason_VA!AT$5*100</f>
        <v>0.11891575419900181</v>
      </c>
      <c r="AV23" s="75">
        <f>(Deseason_VA!AV23-Deseason_VA!AU23)/Deseason_VA!AU$5*100</f>
        <v>0.28959797267037746</v>
      </c>
      <c r="AW23" s="75">
        <f>(Deseason_VA!AW23-Deseason_VA!AV23)/Deseason_VA!AV$5*100</f>
        <v>8.9488222020979072E-2</v>
      </c>
      <c r="AX23" s="75">
        <f>(Deseason_VA!AX23-Deseason_VA!AW23)/Deseason_VA!AW$5*100</f>
        <v>-0.15299241114102227</v>
      </c>
      <c r="AY23" s="75">
        <f>(Deseason_VA!AY23-Deseason_VA!AX23)/Deseason_VA!AX$5*100</f>
        <v>-0.10813849439350497</v>
      </c>
      <c r="AZ23" s="75">
        <f>(Deseason_VA!AZ23-Deseason_VA!AY23)/Deseason_VA!AY$5*100</f>
        <v>0.12803946731737892</v>
      </c>
      <c r="BA23" s="75">
        <f>(Deseason_VA!BA23-Deseason_VA!AZ23)/Deseason_VA!AZ$5*100</f>
        <v>9.6025038489357839E-2</v>
      </c>
      <c r="BB23" s="75">
        <f>(Deseason_VA!BB23-Deseason_VA!BA23)/Deseason_VA!BA$5*100</f>
        <v>0.22121075309808091</v>
      </c>
      <c r="BC23" s="75">
        <f>(Deseason_VA!BC23-Deseason_VA!BB23)/Deseason_VA!BB$5*100</f>
        <v>0.28587616124557014</v>
      </c>
      <c r="BD23" s="75">
        <f>(Deseason_VA!BD23-Deseason_VA!BC23)/Deseason_VA!BC$5*100</f>
        <v>9.6440174528789849E-2</v>
      </c>
      <c r="BE23" s="75">
        <f>(Deseason_VA!BE23-Deseason_VA!BD23)/Deseason_VA!BD$5*100</f>
        <v>0.25947937913714292</v>
      </c>
      <c r="BF23" s="75">
        <f>(Deseason_VA!BF23-Deseason_VA!BE23)/Deseason_VA!BE$5*100</f>
        <v>0.30680414062856814</v>
      </c>
    </row>
    <row r="24" spans="1:58" s="84" customFormat="1" ht="17.100000000000001" customHeight="1" x14ac:dyDescent="0.2">
      <c r="A24" s="144" t="s">
        <v>72</v>
      </c>
      <c r="B24" s="75" t="e">
        <f>(Deseason_VA!B24-Deseason_VA!A24)/Deseason_VA!A$5*100</f>
        <v>#VALUE!</v>
      </c>
      <c r="C24" s="75" t="e">
        <f>(Deseason_VA!C24-Deseason_VA!B24)/Deseason_VA!B$5*100</f>
        <v>#DIV/0!</v>
      </c>
      <c r="D24" s="75" t="e">
        <f>(Deseason_VA!D24-Deseason_VA!C24)/Deseason_VA!C$5*100</f>
        <v>#DIV/0!</v>
      </c>
      <c r="E24" s="75" t="e">
        <f>(Deseason_VA!E24-Deseason_VA!D24)/Deseason_VA!D$5*100</f>
        <v>#DIV/0!</v>
      </c>
      <c r="F24" s="75" t="e">
        <f>(Deseason_VA!F24-Deseason_VA!E24)/Deseason_VA!E$5*100</f>
        <v>#DIV/0!</v>
      </c>
      <c r="G24" s="75" t="e">
        <f>(Deseason_VA!G24-Deseason_VA!F24)/Deseason_VA!F$5*100</f>
        <v>#DIV/0!</v>
      </c>
      <c r="H24" s="75" t="e">
        <f>(Deseason_VA!H24-Deseason_VA!G24)/Deseason_VA!G$5*100</f>
        <v>#DIV/0!</v>
      </c>
      <c r="I24" s="75">
        <f>(Deseason_VA!I24-Deseason_VA!H24)/Deseason_VA!H$5*100</f>
        <v>0.57276328701590895</v>
      </c>
      <c r="J24" s="75">
        <f>(Deseason_VA!J24-Deseason_VA!I24)/Deseason_VA!I$5*100</f>
        <v>0.13165576737763943</v>
      </c>
      <c r="K24" s="75">
        <f>(Deseason_VA!K24-Deseason_VA!J24)/Deseason_VA!J$5*100</f>
        <v>3.3143477467370425E-2</v>
      </c>
      <c r="L24" s="75">
        <f>(Deseason_VA!L24-Deseason_VA!K24)/Deseason_VA!K$5*100</f>
        <v>0.34665015327809295</v>
      </c>
      <c r="M24" s="75">
        <f>(Deseason_VA!M24-Deseason_VA!L24)/Deseason_VA!L$5*100</f>
        <v>-0.32456761684959679</v>
      </c>
      <c r="N24" s="75">
        <f>(Deseason_VA!N24-Deseason_VA!M24)/Deseason_VA!M$5*100</f>
        <v>-0.20175401462227427</v>
      </c>
      <c r="O24" s="75">
        <f>(Deseason_VA!O24-Deseason_VA!N24)/Deseason_VA!N$5*100</f>
        <v>0.38071889212029125</v>
      </c>
      <c r="P24" s="75">
        <f>(Deseason_VA!P24-Deseason_VA!O24)/Deseason_VA!O$5*100</f>
        <v>-0.18322029856479799</v>
      </c>
      <c r="Q24" s="75">
        <f>(Deseason_VA!Q24-Deseason_VA!P24)/Deseason_VA!P$5*100</f>
        <v>5.7537763258186511E-3</v>
      </c>
      <c r="R24" s="75">
        <f>(Deseason_VA!R24-Deseason_VA!Q24)/Deseason_VA!Q$5*100</f>
        <v>0.11806739420625752</v>
      </c>
      <c r="S24" s="75">
        <f>(Deseason_VA!S24-Deseason_VA!R24)/Deseason_VA!R$5*100</f>
        <v>-6.135931931429444E-2</v>
      </c>
      <c r="T24" s="75">
        <f>(Deseason_VA!T24-Deseason_VA!S24)/Deseason_VA!S$5*100</f>
        <v>7.9283276752043705E-2</v>
      </c>
      <c r="U24" s="75">
        <f>(Deseason_VA!U24-Deseason_VA!T24)/Deseason_VA!T$5*100</f>
        <v>7.0266963278620226E-2</v>
      </c>
      <c r="V24" s="75">
        <f>(Deseason_VA!V24-Deseason_VA!U24)/Deseason_VA!U$5*100</f>
        <v>1.7150083188952777E-2</v>
      </c>
      <c r="W24" s="75">
        <f>(Deseason_VA!W24-Deseason_VA!V24)/Deseason_VA!V$5*100</f>
        <v>6.6153904641337635E-2</v>
      </c>
      <c r="X24" s="75">
        <f>(Deseason_VA!X24-Deseason_VA!W24)/Deseason_VA!W$5*100</f>
        <v>3.4206041286075434E-2</v>
      </c>
      <c r="Y24" s="75">
        <f>(Deseason_VA!Y24-Deseason_VA!X24)/Deseason_VA!X$5*100</f>
        <v>0.18930721389333643</v>
      </c>
      <c r="Z24" s="75">
        <f>(Deseason_VA!Z24-Deseason_VA!Y24)/Deseason_VA!Y$5*100</f>
        <v>0.2461852416343491</v>
      </c>
      <c r="AA24" s="75">
        <f>(Deseason_VA!AA24-Deseason_VA!Z24)/Deseason_VA!Z$5*100</f>
        <v>0.11727335242747501</v>
      </c>
      <c r="AB24" s="75">
        <f>(Deseason_VA!AB24-Deseason_VA!AA24)/Deseason_VA!AA$5*100</f>
        <v>-0.19873470202508792</v>
      </c>
      <c r="AC24" s="75">
        <f>(Deseason_VA!AC24-Deseason_VA!AB24)/Deseason_VA!AB$5*100</f>
        <v>0.46798361824977447</v>
      </c>
      <c r="AD24" s="75">
        <f>(Deseason_VA!AD24-Deseason_VA!AC24)/Deseason_VA!AC$5*100</f>
        <v>-0.24189279410765757</v>
      </c>
      <c r="AE24" s="75">
        <f>(Deseason_VA!AE24-Deseason_VA!AD24)/Deseason_VA!AD$5*100</f>
        <v>3.3712709925357694E-2</v>
      </c>
      <c r="AF24" s="75">
        <f>(Deseason_VA!AF24-Deseason_VA!AE24)/Deseason_VA!AE$5*100</f>
        <v>0.28889839761060343</v>
      </c>
      <c r="AG24" s="75">
        <f>(Deseason_VA!AG24-Deseason_VA!AF24)/Deseason_VA!AF$5*100</f>
        <v>-2.6369059706201282E-2</v>
      </c>
      <c r="AH24" s="75">
        <f>(Deseason_VA!AH24-Deseason_VA!AG24)/Deseason_VA!AG$5*100</f>
        <v>-2.2629149176937008E-2</v>
      </c>
      <c r="AI24" s="75">
        <f>(Deseason_VA!AI24-Deseason_VA!AH24)/Deseason_VA!AH$5*100</f>
        <v>-8.6728233998880105E-2</v>
      </c>
      <c r="AJ24" s="75">
        <f>(Deseason_VA!AJ24-Deseason_VA!AI24)/Deseason_VA!AI$5*100</f>
        <v>-0.10260771301489628</v>
      </c>
      <c r="AK24" s="75">
        <f>(Deseason_VA!AK24-Deseason_VA!AJ24)/Deseason_VA!AJ$5*100</f>
        <v>-4.5262390393824806E-2</v>
      </c>
      <c r="AL24" s="75">
        <f>(Deseason_VA!AL24-Deseason_VA!AK24)/Deseason_VA!AK$5*100</f>
        <v>0.1878432887055832</v>
      </c>
      <c r="AM24" s="75">
        <f>(Deseason_VA!AM24-Deseason_VA!AL24)/Deseason_VA!AL$5*100</f>
        <v>1.5627125680786731E-2</v>
      </c>
      <c r="AN24" s="75">
        <f>(Deseason_VA!AN24-Deseason_VA!AM24)/Deseason_VA!AM$5*100</f>
        <v>-3.7046109294017492E-2</v>
      </c>
      <c r="AO24" s="75">
        <f>(Deseason_VA!AO24-Deseason_VA!AN24)/Deseason_VA!AN$5*100</f>
        <v>6.0722169699181962E-2</v>
      </c>
      <c r="AP24" s="75">
        <f>(Deseason_VA!AP24-Deseason_VA!AO24)/Deseason_VA!AO$5*100</f>
        <v>-0.17423003967394807</v>
      </c>
      <c r="AQ24" s="75">
        <f>(Deseason_VA!AQ24-Deseason_VA!AP24)/Deseason_VA!AP$5*100</f>
        <v>0.18214331322470895</v>
      </c>
      <c r="AR24" s="75">
        <f>(Deseason_VA!AR24-Deseason_VA!AQ24)/Deseason_VA!AQ$5*100</f>
        <v>5.1149703519758984E-2</v>
      </c>
      <c r="AS24" s="75">
        <f>(Deseason_VA!AS24-Deseason_VA!AR24)/Deseason_VA!AR$5*100</f>
        <v>9.4867710901057556E-2</v>
      </c>
      <c r="AT24" s="75">
        <f>(Deseason_VA!AT24-Deseason_VA!AS24)/Deseason_VA!AS$5*100</f>
        <v>0.10197735090774855</v>
      </c>
      <c r="AU24" s="75">
        <f>(Deseason_VA!AU24-Deseason_VA!AT24)/Deseason_VA!AT$5*100</f>
        <v>0.12955247503634479</v>
      </c>
      <c r="AV24" s="75">
        <f>(Deseason_VA!AV24-Deseason_VA!AU24)/Deseason_VA!AU$5*100</f>
        <v>0.17802230216819923</v>
      </c>
      <c r="AW24" s="75">
        <f>(Deseason_VA!AW24-Deseason_VA!AV24)/Deseason_VA!AV$5*100</f>
        <v>5.1174752105258278E-2</v>
      </c>
      <c r="AX24" s="75">
        <f>(Deseason_VA!AX24-Deseason_VA!AW24)/Deseason_VA!AW$5*100</f>
        <v>-0.12317698144751778</v>
      </c>
      <c r="AY24" s="75">
        <f>(Deseason_VA!AY24-Deseason_VA!AX24)/Deseason_VA!AX$5*100</f>
        <v>-0.29147617574098389</v>
      </c>
      <c r="AZ24" s="75">
        <f>(Deseason_VA!AZ24-Deseason_VA!AY24)/Deseason_VA!AY$5*100</f>
        <v>0.49661301076530673</v>
      </c>
      <c r="BA24" s="75">
        <f>(Deseason_VA!BA24-Deseason_VA!AZ24)/Deseason_VA!AZ$5*100</f>
        <v>-7.3321591207813924E-2</v>
      </c>
      <c r="BB24" s="75">
        <f>(Deseason_VA!BB24-Deseason_VA!BA24)/Deseason_VA!BA$5*100</f>
        <v>0.16636745023490609</v>
      </c>
      <c r="BC24" s="75">
        <f>(Deseason_VA!BC24-Deseason_VA!BB24)/Deseason_VA!BB$5*100</f>
        <v>-1.3813090360280509E-2</v>
      </c>
      <c r="BD24" s="75">
        <f>(Deseason_VA!BD24-Deseason_VA!BC24)/Deseason_VA!BC$5*100</f>
        <v>-0.17978681509190581</v>
      </c>
      <c r="BE24" s="75">
        <f>(Deseason_VA!BE24-Deseason_VA!BD24)/Deseason_VA!BD$5*100</f>
        <v>-4.6279182568825673E-3</v>
      </c>
      <c r="BF24" s="75">
        <f>(Deseason_VA!BF24-Deseason_VA!BE24)/Deseason_VA!BE$5*100</f>
        <v>0.21369402139081387</v>
      </c>
    </row>
    <row r="25" spans="1:58" s="84" customFormat="1" ht="17.100000000000001" customHeight="1" x14ac:dyDescent="0.2">
      <c r="A25" s="144" t="s">
        <v>14</v>
      </c>
      <c r="B25" s="75" t="e">
        <f>(Deseason_VA!B25-Deseason_VA!A25)/Deseason_VA!A$5*100</f>
        <v>#VALUE!</v>
      </c>
      <c r="C25" s="75" t="e">
        <f>(Deseason_VA!C25-Deseason_VA!B25)/Deseason_VA!B$5*100</f>
        <v>#DIV/0!</v>
      </c>
      <c r="D25" s="75" t="e">
        <f>(Deseason_VA!D25-Deseason_VA!C25)/Deseason_VA!C$5*100</f>
        <v>#DIV/0!</v>
      </c>
      <c r="E25" s="75" t="e">
        <f>(Deseason_VA!E25-Deseason_VA!D25)/Deseason_VA!D$5*100</f>
        <v>#DIV/0!</v>
      </c>
      <c r="F25" s="75" t="e">
        <f>(Deseason_VA!F25-Deseason_VA!E25)/Deseason_VA!E$5*100</f>
        <v>#DIV/0!</v>
      </c>
      <c r="G25" s="75" t="e">
        <f>(Deseason_VA!G25-Deseason_VA!F25)/Deseason_VA!F$5*100</f>
        <v>#DIV/0!</v>
      </c>
      <c r="H25" s="75" t="e">
        <f>(Deseason_VA!H25-Deseason_VA!G25)/Deseason_VA!G$5*100</f>
        <v>#DIV/0!</v>
      </c>
      <c r="I25" s="75">
        <f>(Deseason_VA!I25-Deseason_VA!H25)/Deseason_VA!H$5*100</f>
        <v>0.38546166549270233</v>
      </c>
      <c r="J25" s="75">
        <f>(Deseason_VA!J25-Deseason_VA!I25)/Deseason_VA!I$5*100</f>
        <v>7.5513866628715301E-2</v>
      </c>
      <c r="K25" s="75">
        <f>(Deseason_VA!K25-Deseason_VA!J25)/Deseason_VA!J$5*100</f>
        <v>0.21263356550400309</v>
      </c>
      <c r="L25" s="75">
        <f>(Deseason_VA!L25-Deseason_VA!K25)/Deseason_VA!K$5*100</f>
        <v>6.1463600115115882E-2</v>
      </c>
      <c r="M25" s="75">
        <f>(Deseason_VA!M25-Deseason_VA!L25)/Deseason_VA!L$5*100</f>
        <v>-0.30633054552492439</v>
      </c>
      <c r="N25" s="75">
        <f>(Deseason_VA!N25-Deseason_VA!M25)/Deseason_VA!M$5*100</f>
        <v>0.23906539474634089</v>
      </c>
      <c r="O25" s="75">
        <f>(Deseason_VA!O25-Deseason_VA!N25)/Deseason_VA!N$5*100</f>
        <v>-0.25733756664944618</v>
      </c>
      <c r="P25" s="75">
        <f>(Deseason_VA!P25-Deseason_VA!O25)/Deseason_VA!O$5*100</f>
        <v>7.9477912800010181E-2</v>
      </c>
      <c r="Q25" s="75">
        <f>(Deseason_VA!Q25-Deseason_VA!P25)/Deseason_VA!P$5*100</f>
        <v>0.14913466285562726</v>
      </c>
      <c r="R25" s="75">
        <f>(Deseason_VA!R25-Deseason_VA!Q25)/Deseason_VA!Q$5*100</f>
        <v>0.17498691239924205</v>
      </c>
      <c r="S25" s="75">
        <f>(Deseason_VA!S25-Deseason_VA!R25)/Deseason_VA!R$5*100</f>
        <v>0.45392889660676294</v>
      </c>
      <c r="T25" s="75">
        <f>(Deseason_VA!T25-Deseason_VA!S25)/Deseason_VA!S$5*100</f>
        <v>-0.20065062404497808</v>
      </c>
      <c r="U25" s="75">
        <f>(Deseason_VA!U25-Deseason_VA!T25)/Deseason_VA!T$5*100</f>
        <v>-9.4115018188456093E-2</v>
      </c>
      <c r="V25" s="75">
        <f>(Deseason_VA!V25-Deseason_VA!U25)/Deseason_VA!U$5*100</f>
        <v>0.17101424519685832</v>
      </c>
      <c r="W25" s="75">
        <f>(Deseason_VA!W25-Deseason_VA!V25)/Deseason_VA!V$5*100</f>
        <v>-9.106379345050682E-3</v>
      </c>
      <c r="X25" s="75">
        <f>(Deseason_VA!X25-Deseason_VA!W25)/Deseason_VA!W$5*100</f>
        <v>0.15671317678347102</v>
      </c>
      <c r="Y25" s="75">
        <f>(Deseason_VA!Y25-Deseason_VA!X25)/Deseason_VA!X$5*100</f>
        <v>0.16145736737925448</v>
      </c>
      <c r="Z25" s="75">
        <f>(Deseason_VA!Z25-Deseason_VA!Y25)/Deseason_VA!Y$5*100</f>
        <v>7.0353953290764867E-2</v>
      </c>
      <c r="AA25" s="75">
        <f>(Deseason_VA!AA25-Deseason_VA!Z25)/Deseason_VA!Z$5*100</f>
        <v>1.050714149790381E-2</v>
      </c>
      <c r="AB25" s="75">
        <f>(Deseason_VA!AB25-Deseason_VA!AA25)/Deseason_VA!AA$5*100</f>
        <v>9.5985325571759983E-2</v>
      </c>
      <c r="AC25" s="75">
        <f>(Deseason_VA!AC25-Deseason_VA!AB25)/Deseason_VA!AB$5*100</f>
        <v>0.12961465875877354</v>
      </c>
      <c r="AD25" s="75">
        <f>(Deseason_VA!AD25-Deseason_VA!AC25)/Deseason_VA!AC$5*100</f>
        <v>7.4802007451433283E-2</v>
      </c>
      <c r="AE25" s="75">
        <f>(Deseason_VA!AE25-Deseason_VA!AD25)/Deseason_VA!AD$5*100</f>
        <v>0.24524467737170288</v>
      </c>
      <c r="AF25" s="75">
        <f>(Deseason_VA!AF25-Deseason_VA!AE25)/Deseason_VA!AE$5*100</f>
        <v>0.13577205667461095</v>
      </c>
      <c r="AG25" s="75">
        <f>(Deseason_VA!AG25-Deseason_VA!AF25)/Deseason_VA!AF$5*100</f>
        <v>-6.9676787693524894E-2</v>
      </c>
      <c r="AH25" s="75">
        <f>(Deseason_VA!AH25-Deseason_VA!AG25)/Deseason_VA!AG$5*100</f>
        <v>3.0001136190956089E-2</v>
      </c>
      <c r="AI25" s="75">
        <f>(Deseason_VA!AI25-Deseason_VA!AH25)/Deseason_VA!AH$5*100</f>
        <v>2.5953701412502937E-2</v>
      </c>
      <c r="AJ25" s="75">
        <f>(Deseason_VA!AJ25-Deseason_VA!AI25)/Deseason_VA!AI$5*100</f>
        <v>-8.7350948507247367E-2</v>
      </c>
      <c r="AK25" s="75">
        <f>(Deseason_VA!AK25-Deseason_VA!AJ25)/Deseason_VA!AJ$5*100</f>
        <v>7.1358515443820977E-2</v>
      </c>
      <c r="AL25" s="75">
        <f>(Deseason_VA!AL25-Deseason_VA!AK25)/Deseason_VA!AK$5*100</f>
        <v>0.11413490763795278</v>
      </c>
      <c r="AM25" s="75">
        <f>(Deseason_VA!AM25-Deseason_VA!AL25)/Deseason_VA!AL$5*100</f>
        <v>0.2184090129280748</v>
      </c>
      <c r="AN25" s="75">
        <f>(Deseason_VA!AN25-Deseason_VA!AM25)/Deseason_VA!AM$5*100</f>
        <v>0.1478451939812597</v>
      </c>
      <c r="AO25" s="75">
        <f>(Deseason_VA!AO25-Deseason_VA!AN25)/Deseason_VA!AN$5*100</f>
        <v>0.29355460209344825</v>
      </c>
      <c r="AP25" s="75">
        <f>(Deseason_VA!AP25-Deseason_VA!AO25)/Deseason_VA!AO$5*100</f>
        <v>6.0193722019856226E-2</v>
      </c>
      <c r="AQ25" s="75">
        <f>(Deseason_VA!AQ25-Deseason_VA!AP25)/Deseason_VA!AP$5*100</f>
        <v>0.15914846065860269</v>
      </c>
      <c r="AR25" s="75">
        <f>(Deseason_VA!AR25-Deseason_VA!AQ25)/Deseason_VA!AQ$5*100</f>
        <v>0.34406358300156886</v>
      </c>
      <c r="AS25" s="75">
        <f>(Deseason_VA!AS25-Deseason_VA!AR25)/Deseason_VA!AR$5*100</f>
        <v>8.6079793901791712E-2</v>
      </c>
      <c r="AT25" s="75">
        <f>(Deseason_VA!AT25-Deseason_VA!AS25)/Deseason_VA!AS$5*100</f>
        <v>6.0769472501452398E-2</v>
      </c>
      <c r="AU25" s="75">
        <f>(Deseason_VA!AU25-Deseason_VA!AT25)/Deseason_VA!AT$5*100</f>
        <v>-0.12376423284945162</v>
      </c>
      <c r="AV25" s="75">
        <f>(Deseason_VA!AV25-Deseason_VA!AU25)/Deseason_VA!AU$5*100</f>
        <v>0.24355796926252599</v>
      </c>
      <c r="AW25" s="75">
        <f>(Deseason_VA!AW25-Deseason_VA!AV25)/Deseason_VA!AV$5*100</f>
        <v>-0.11998799559720598</v>
      </c>
      <c r="AX25" s="75">
        <f>(Deseason_VA!AX25-Deseason_VA!AW25)/Deseason_VA!AW$5*100</f>
        <v>0.37620664624916256</v>
      </c>
      <c r="AY25" s="75">
        <f>(Deseason_VA!AY25-Deseason_VA!AX25)/Deseason_VA!AX$5*100</f>
        <v>9.0085975530097451E-2</v>
      </c>
      <c r="AZ25" s="75">
        <f>(Deseason_VA!AZ25-Deseason_VA!AY25)/Deseason_VA!AY$5*100</f>
        <v>2.36591431017351E-2</v>
      </c>
      <c r="BA25" s="75">
        <f>(Deseason_VA!BA25-Deseason_VA!AZ25)/Deseason_VA!AZ$5*100</f>
        <v>9.1659187403573972E-3</v>
      </c>
      <c r="BB25" s="75">
        <f>(Deseason_VA!BB25-Deseason_VA!BA25)/Deseason_VA!BA$5*100</f>
        <v>-3.039583293844408E-2</v>
      </c>
      <c r="BC25" s="75">
        <f>(Deseason_VA!BC25-Deseason_VA!BB25)/Deseason_VA!BB$5*100</f>
        <v>5.6803414302547595E-2</v>
      </c>
      <c r="BD25" s="75">
        <f>(Deseason_VA!BD25-Deseason_VA!BC25)/Deseason_VA!BC$5*100</f>
        <v>-8.5809199707461939E-2</v>
      </c>
      <c r="BE25" s="75">
        <f>(Deseason_VA!BE25-Deseason_VA!BD25)/Deseason_VA!BD$5*100</f>
        <v>1.7394347795596586E-2</v>
      </c>
      <c r="BF25" s="75">
        <f>(Deseason_VA!BF25-Deseason_VA!BE25)/Deseason_VA!BE$5*100</f>
        <v>-6.8395499794007553E-2</v>
      </c>
    </row>
    <row r="26" spans="1:58" s="84" customFormat="1" ht="17.100000000000001" customHeight="1" x14ac:dyDescent="0.2">
      <c r="A26" s="144" t="s">
        <v>56</v>
      </c>
      <c r="B26" s="75" t="e">
        <f>(Deseason_VA!B26-Deseason_VA!A26)/Deseason_VA!A$5*100</f>
        <v>#VALUE!</v>
      </c>
      <c r="C26" s="75" t="e">
        <f>(Deseason_VA!C26-Deseason_VA!B26)/Deseason_VA!B$5*100</f>
        <v>#DIV/0!</v>
      </c>
      <c r="D26" s="75" t="e">
        <f>(Deseason_VA!D26-Deseason_VA!C26)/Deseason_VA!C$5*100</f>
        <v>#DIV/0!</v>
      </c>
      <c r="E26" s="75" t="e">
        <f>(Deseason_VA!E26-Deseason_VA!D26)/Deseason_VA!D$5*100</f>
        <v>#DIV/0!</v>
      </c>
      <c r="F26" s="75" t="e">
        <f>(Deseason_VA!F26-Deseason_VA!E26)/Deseason_VA!E$5*100</f>
        <v>#DIV/0!</v>
      </c>
      <c r="G26" s="75" t="e">
        <f>(Deseason_VA!G26-Deseason_VA!F26)/Deseason_VA!F$5*100</f>
        <v>#DIV/0!</v>
      </c>
      <c r="H26" s="75" t="e">
        <f>(Deseason_VA!H26-Deseason_VA!G26)/Deseason_VA!G$5*100</f>
        <v>#DIV/0!</v>
      </c>
      <c r="I26" s="75">
        <f>(Deseason_VA!I26-Deseason_VA!H26)/Deseason_VA!H$5*100</f>
        <v>0.38853377588518473</v>
      </c>
      <c r="J26" s="75">
        <f>(Deseason_VA!J26-Deseason_VA!I26)/Deseason_VA!I$5*100</f>
        <v>3.4898087427393136</v>
      </c>
      <c r="K26" s="75">
        <f>(Deseason_VA!K26-Deseason_VA!J26)/Deseason_VA!J$5*100</f>
        <v>-0.25085388778525619</v>
      </c>
      <c r="L26" s="75">
        <f>(Deseason_VA!L26-Deseason_VA!K26)/Deseason_VA!K$5*100</f>
        <v>0.67482526265052245</v>
      </c>
      <c r="M26" s="75">
        <f>(Deseason_VA!M26-Deseason_VA!L26)/Deseason_VA!L$5*100</f>
        <v>-1.042628869690164</v>
      </c>
      <c r="N26" s="75">
        <f>(Deseason_VA!N26-Deseason_VA!M26)/Deseason_VA!M$5*100</f>
        <v>-1.7333727260679166</v>
      </c>
      <c r="O26" s="75">
        <f>(Deseason_VA!O26-Deseason_VA!N26)/Deseason_VA!N$5*100</f>
        <v>0.47942520034248043</v>
      </c>
      <c r="P26" s="75">
        <f>(Deseason_VA!P26-Deseason_VA!O26)/Deseason_VA!O$5*100</f>
        <v>4.0569862023414538E-3</v>
      </c>
      <c r="Q26" s="75">
        <f>(Deseason_VA!Q26-Deseason_VA!P26)/Deseason_VA!P$5*100</f>
        <v>0.16198426506421004</v>
      </c>
      <c r="R26" s="75">
        <f>(Deseason_VA!R26-Deseason_VA!Q26)/Deseason_VA!Q$5*100</f>
        <v>0.79749279073666768</v>
      </c>
      <c r="S26" s="75">
        <f>(Deseason_VA!S26-Deseason_VA!R26)/Deseason_VA!R$5*100</f>
        <v>-0.18989886260763469</v>
      </c>
      <c r="T26" s="75">
        <f>(Deseason_VA!T26-Deseason_VA!S26)/Deseason_VA!S$5*100</f>
        <v>9.0717284234015122E-2</v>
      </c>
      <c r="U26" s="75">
        <f>(Deseason_VA!U26-Deseason_VA!T26)/Deseason_VA!T$5*100</f>
        <v>-0.13124833562651006</v>
      </c>
      <c r="V26" s="75">
        <f>(Deseason_VA!V26-Deseason_VA!U26)/Deseason_VA!U$5*100</f>
        <v>-0.89593384993377678</v>
      </c>
      <c r="W26" s="75">
        <f>(Deseason_VA!W26-Deseason_VA!V26)/Deseason_VA!V$5*100</f>
        <v>0.78100382300562432</v>
      </c>
      <c r="X26" s="75">
        <f>(Deseason_VA!X26-Deseason_VA!W26)/Deseason_VA!W$5*100</f>
        <v>-0.63116016035117484</v>
      </c>
      <c r="Y26" s="75">
        <f>(Deseason_VA!Y26-Deseason_VA!X26)/Deseason_VA!X$5*100</f>
        <v>0.49160466853372436</v>
      </c>
      <c r="Z26" s="75">
        <f>(Deseason_VA!Z26-Deseason_VA!Y26)/Deseason_VA!Y$5*100</f>
        <v>0.31192266382874262</v>
      </c>
      <c r="AA26" s="75">
        <f>(Deseason_VA!AA26-Deseason_VA!Z26)/Deseason_VA!Z$5*100</f>
        <v>4.9219691221992337E-2</v>
      </c>
      <c r="AB26" s="75">
        <f>(Deseason_VA!AB26-Deseason_VA!AA26)/Deseason_VA!AA$5*100</f>
        <v>-0.33075067651087692</v>
      </c>
      <c r="AC26" s="75">
        <f>(Deseason_VA!AC26-Deseason_VA!AB26)/Deseason_VA!AB$5*100</f>
        <v>-0.18611970468024061</v>
      </c>
      <c r="AD26" s="75">
        <f>(Deseason_VA!AD26-Deseason_VA!AC26)/Deseason_VA!AC$5*100</f>
        <v>6.8477435069927442E-2</v>
      </c>
      <c r="AE26" s="75">
        <f>(Deseason_VA!AE26-Deseason_VA!AD26)/Deseason_VA!AD$5*100</f>
        <v>-0.10338339225231413</v>
      </c>
      <c r="AF26" s="75">
        <f>(Deseason_VA!AF26-Deseason_VA!AE26)/Deseason_VA!AE$5*100</f>
        <v>7.3029404197288067E-2</v>
      </c>
      <c r="AG26" s="75">
        <f>(Deseason_VA!AG26-Deseason_VA!AF26)/Deseason_VA!AF$5*100</f>
        <v>0.24529439884445231</v>
      </c>
      <c r="AH26" s="75">
        <f>(Deseason_VA!AH26-Deseason_VA!AG26)/Deseason_VA!AG$5*100</f>
        <v>-0.3312814876779584</v>
      </c>
      <c r="AI26" s="75">
        <f>(Deseason_VA!AI26-Deseason_VA!AH26)/Deseason_VA!AH$5*100</f>
        <v>-5.0294000457891494E-2</v>
      </c>
      <c r="AJ26" s="75">
        <f>(Deseason_VA!AJ26-Deseason_VA!AI26)/Deseason_VA!AI$5*100</f>
        <v>-8.7972636345125935E-2</v>
      </c>
      <c r="AK26" s="75">
        <f>(Deseason_VA!AK26-Deseason_VA!AJ26)/Deseason_VA!AJ$5*100</f>
        <v>-0.28888336341484094</v>
      </c>
      <c r="AL26" s="75">
        <f>(Deseason_VA!AL26-Deseason_VA!AK26)/Deseason_VA!AK$5*100</f>
        <v>-0.1386566115506864</v>
      </c>
      <c r="AM26" s="75">
        <f>(Deseason_VA!AM26-Deseason_VA!AL26)/Deseason_VA!AL$5*100</f>
        <v>6.2691667434908366E-2</v>
      </c>
      <c r="AN26" s="75">
        <f>(Deseason_VA!AN26-Deseason_VA!AM26)/Deseason_VA!AM$5*100</f>
        <v>0.19139532587234262</v>
      </c>
      <c r="AO26" s="75">
        <f>(Deseason_VA!AO26-Deseason_VA!AN26)/Deseason_VA!AN$5*100</f>
        <v>-1.3559643315799556E-2</v>
      </c>
      <c r="AP26" s="75">
        <f>(Deseason_VA!AP26-Deseason_VA!AO26)/Deseason_VA!AO$5*100</f>
        <v>6.9665669716776152E-2</v>
      </c>
      <c r="AQ26" s="75">
        <f>(Deseason_VA!AQ26-Deseason_VA!AP26)/Deseason_VA!AP$5*100</f>
        <v>0.10212685100193732</v>
      </c>
      <c r="AR26" s="75">
        <f>(Deseason_VA!AR26-Deseason_VA!AQ26)/Deseason_VA!AQ$5*100</f>
        <v>-0.12168854123676452</v>
      </c>
      <c r="AS26" s="75">
        <f>(Deseason_VA!AS26-Deseason_VA!AR26)/Deseason_VA!AR$5*100</f>
        <v>-0.15481657461830287</v>
      </c>
      <c r="AT26" s="75">
        <f>(Deseason_VA!AT26-Deseason_VA!AS26)/Deseason_VA!AS$5*100</f>
        <v>0.36959075610761116</v>
      </c>
      <c r="AU26" s="75">
        <f>(Deseason_VA!AU26-Deseason_VA!AT26)/Deseason_VA!AT$5*100</f>
        <v>0.29758758557908566</v>
      </c>
      <c r="AV26" s="75">
        <f>(Deseason_VA!AV26-Deseason_VA!AU26)/Deseason_VA!AU$5*100</f>
        <v>0.19526959588712567</v>
      </c>
      <c r="AW26" s="75">
        <f>(Deseason_VA!AW26-Deseason_VA!AV26)/Deseason_VA!AV$5*100</f>
        <v>-0.25836653136289661</v>
      </c>
      <c r="AX26" s="75">
        <f>(Deseason_VA!AX26-Deseason_VA!AW26)/Deseason_VA!AW$5*100</f>
        <v>-0.73659912813497985</v>
      </c>
      <c r="AY26" s="75">
        <f>(Deseason_VA!AY26-Deseason_VA!AX26)/Deseason_VA!AX$5*100</f>
        <v>0.33033713296985895</v>
      </c>
      <c r="AZ26" s="75">
        <f>(Deseason_VA!AZ26-Deseason_VA!AY26)/Deseason_VA!AY$5*100</f>
        <v>-0.31397987941992689</v>
      </c>
      <c r="BA26" s="75">
        <f>(Deseason_VA!BA26-Deseason_VA!AZ26)/Deseason_VA!AZ$5*100</f>
        <v>0.4067522501881593</v>
      </c>
      <c r="BB26" s="75">
        <f>(Deseason_VA!BB26-Deseason_VA!BA26)/Deseason_VA!BA$5*100</f>
        <v>0.41506689977872008</v>
      </c>
      <c r="BC26" s="75">
        <f>(Deseason_VA!BC26-Deseason_VA!BB26)/Deseason_VA!BB$5*100</f>
        <v>7.8866435750546346E-2</v>
      </c>
      <c r="BD26" s="75">
        <f>(Deseason_VA!BD26-Deseason_VA!BC26)/Deseason_VA!BC$5*100</f>
        <v>0.24767009642222759</v>
      </c>
      <c r="BE26" s="75">
        <f>(Deseason_VA!BE26-Deseason_VA!BD26)/Deseason_VA!BD$5*100</f>
        <v>0.26208836802859653</v>
      </c>
      <c r="BF26" s="75">
        <f>(Deseason_VA!BF26-Deseason_VA!BE26)/Deseason_VA!BE$5*100</f>
        <v>7.596460998655459E-2</v>
      </c>
    </row>
    <row r="27" spans="1:58" s="84" customFormat="1" ht="17.100000000000001" customHeight="1" x14ac:dyDescent="0.2">
      <c r="A27" s="144" t="s">
        <v>57</v>
      </c>
      <c r="B27" s="75" t="e">
        <f>(Deseason_VA!B27-Deseason_VA!A27)/Deseason_VA!A$5*100</f>
        <v>#VALUE!</v>
      </c>
      <c r="C27" s="75" t="e">
        <f>(Deseason_VA!C27-Deseason_VA!B27)/Deseason_VA!B$5*100</f>
        <v>#DIV/0!</v>
      </c>
      <c r="D27" s="75" t="e">
        <f>(Deseason_VA!D27-Deseason_VA!C27)/Deseason_VA!C$5*100</f>
        <v>#DIV/0!</v>
      </c>
      <c r="E27" s="75" t="e">
        <f>(Deseason_VA!E27-Deseason_VA!D27)/Deseason_VA!D$5*100</f>
        <v>#DIV/0!</v>
      </c>
      <c r="F27" s="75" t="e">
        <f>(Deseason_VA!F27-Deseason_VA!E27)/Deseason_VA!E$5*100</f>
        <v>#DIV/0!</v>
      </c>
      <c r="G27" s="75" t="e">
        <f>(Deseason_VA!G27-Deseason_VA!F27)/Deseason_VA!F$5*100</f>
        <v>#DIV/0!</v>
      </c>
      <c r="H27" s="75" t="e">
        <f>(Deseason_VA!H27-Deseason_VA!G27)/Deseason_VA!G$5*100</f>
        <v>#DIV/0!</v>
      </c>
      <c r="I27" s="75">
        <f>(Deseason_VA!I27-Deseason_VA!H27)/Deseason_VA!H$5*100</f>
        <v>7.1429861246104703E-2</v>
      </c>
      <c r="J27" s="75">
        <f>(Deseason_VA!J27-Deseason_VA!I27)/Deseason_VA!I$5*100</f>
        <v>0.20506271365127388</v>
      </c>
      <c r="K27" s="75">
        <f>(Deseason_VA!K27-Deseason_VA!J27)/Deseason_VA!J$5*100</f>
        <v>0.13104597872303428</v>
      </c>
      <c r="L27" s="75">
        <f>(Deseason_VA!L27-Deseason_VA!K27)/Deseason_VA!K$5*100</f>
        <v>0.1270712990702931</v>
      </c>
      <c r="M27" s="75">
        <f>(Deseason_VA!M27-Deseason_VA!L27)/Deseason_VA!L$5*100</f>
        <v>0.30561162168634515</v>
      </c>
      <c r="N27" s="75">
        <f>(Deseason_VA!N27-Deseason_VA!M27)/Deseason_VA!M$5*100</f>
        <v>-7.1359741998332019E-2</v>
      </c>
      <c r="O27" s="75">
        <f>(Deseason_VA!O27-Deseason_VA!N27)/Deseason_VA!N$5*100</f>
        <v>0.10043334882298882</v>
      </c>
      <c r="P27" s="75">
        <f>(Deseason_VA!P27-Deseason_VA!O27)/Deseason_VA!O$5*100</f>
        <v>-5.4686646732248108E-2</v>
      </c>
      <c r="Q27" s="75">
        <f>(Deseason_VA!Q27-Deseason_VA!P27)/Deseason_VA!P$5*100</f>
        <v>-4.9471156521401473E-2</v>
      </c>
      <c r="R27" s="75">
        <f>(Deseason_VA!R27-Deseason_VA!Q27)/Deseason_VA!Q$5*100</f>
        <v>-0.1705006099028564</v>
      </c>
      <c r="S27" s="75">
        <f>(Deseason_VA!S27-Deseason_VA!R27)/Deseason_VA!R$5*100</f>
        <v>-6.6816051098943202E-2</v>
      </c>
      <c r="T27" s="75">
        <f>(Deseason_VA!T27-Deseason_VA!S27)/Deseason_VA!S$5*100</f>
        <v>-1.989413077511152E-2</v>
      </c>
      <c r="U27" s="75">
        <f>(Deseason_VA!U27-Deseason_VA!T27)/Deseason_VA!T$5*100</f>
        <v>-5.814554189158673E-2</v>
      </c>
      <c r="V27" s="75">
        <f>(Deseason_VA!V27-Deseason_VA!U27)/Deseason_VA!U$5*100</f>
        <v>-1.5825576959101622E-2</v>
      </c>
      <c r="W27" s="75">
        <f>(Deseason_VA!W27-Deseason_VA!V27)/Deseason_VA!V$5*100</f>
        <v>-6.8599109809184169E-2</v>
      </c>
      <c r="X27" s="75">
        <f>(Deseason_VA!X27-Deseason_VA!W27)/Deseason_VA!W$5*100</f>
        <v>5.0580550914156724E-2</v>
      </c>
      <c r="Y27" s="75">
        <f>(Deseason_VA!Y27-Deseason_VA!X27)/Deseason_VA!X$5*100</f>
        <v>7.9323545886367267E-2</v>
      </c>
      <c r="Z27" s="75">
        <f>(Deseason_VA!Z27-Deseason_VA!Y27)/Deseason_VA!Y$5*100</f>
        <v>0.12748479136571808</v>
      </c>
      <c r="AA27" s="75">
        <f>(Deseason_VA!AA27-Deseason_VA!Z27)/Deseason_VA!Z$5*100</f>
        <v>0.17710577997056856</v>
      </c>
      <c r="AB27" s="75">
        <f>(Deseason_VA!AB27-Deseason_VA!AA27)/Deseason_VA!AA$5*100</f>
        <v>0.12580213877941601</v>
      </c>
      <c r="AC27" s="75">
        <f>(Deseason_VA!AC27-Deseason_VA!AB27)/Deseason_VA!AB$5*100</f>
        <v>0.19424532256852134</v>
      </c>
      <c r="AD27" s="75">
        <f>(Deseason_VA!AD27-Deseason_VA!AC27)/Deseason_VA!AC$5*100</f>
        <v>2.2409509323416732E-2</v>
      </c>
      <c r="AE27" s="75">
        <f>(Deseason_VA!AE27-Deseason_VA!AD27)/Deseason_VA!AD$5*100</f>
        <v>-9.9972652377051552E-2</v>
      </c>
      <c r="AF27" s="75">
        <f>(Deseason_VA!AF27-Deseason_VA!AE27)/Deseason_VA!AE$5*100</f>
        <v>-0.12773068784289437</v>
      </c>
      <c r="AG27" s="75">
        <f>(Deseason_VA!AG27-Deseason_VA!AF27)/Deseason_VA!AF$5*100</f>
        <v>-2.7227206297793741E-2</v>
      </c>
      <c r="AH27" s="75">
        <f>(Deseason_VA!AH27-Deseason_VA!AG27)/Deseason_VA!AG$5*100</f>
        <v>-0.28749335569558543</v>
      </c>
      <c r="AI27" s="75">
        <f>(Deseason_VA!AI27-Deseason_VA!AH27)/Deseason_VA!AH$5*100</f>
        <v>5.8032224687358046E-2</v>
      </c>
      <c r="AJ27" s="75">
        <f>(Deseason_VA!AJ27-Deseason_VA!AI27)/Deseason_VA!AI$5*100</f>
        <v>3.9819654249485095E-2</v>
      </c>
      <c r="AK27" s="75">
        <f>(Deseason_VA!AK27-Deseason_VA!AJ27)/Deseason_VA!AJ$5*100</f>
        <v>2.6152523601949272E-2</v>
      </c>
      <c r="AL27" s="75">
        <f>(Deseason_VA!AL27-Deseason_VA!AK27)/Deseason_VA!AK$5*100</f>
        <v>1.6212685807323792E-2</v>
      </c>
      <c r="AM27" s="75">
        <f>(Deseason_VA!AM27-Deseason_VA!AL27)/Deseason_VA!AL$5*100</f>
        <v>1.0701893759468367E-2</v>
      </c>
      <c r="AN27" s="75">
        <f>(Deseason_VA!AN27-Deseason_VA!AM27)/Deseason_VA!AM$5*100</f>
        <v>1.6186296673461577E-2</v>
      </c>
      <c r="AO27" s="75">
        <f>(Deseason_VA!AO27-Deseason_VA!AN27)/Deseason_VA!AN$5*100</f>
        <v>2.117372210761977E-4</v>
      </c>
      <c r="AP27" s="75">
        <f>(Deseason_VA!AP27-Deseason_VA!AO27)/Deseason_VA!AO$5*100</f>
        <v>5.1216963108728392E-2</v>
      </c>
      <c r="AQ27" s="75">
        <f>(Deseason_VA!AQ27-Deseason_VA!AP27)/Deseason_VA!AP$5*100</f>
        <v>9.2002111337972606E-2</v>
      </c>
      <c r="AR27" s="75">
        <f>(Deseason_VA!AR27-Deseason_VA!AQ27)/Deseason_VA!AQ$5*100</f>
        <v>9.188909662804981E-2</v>
      </c>
      <c r="AS27" s="75">
        <f>(Deseason_VA!AS27-Deseason_VA!AR27)/Deseason_VA!AR$5*100</f>
        <v>5.6501245283107279E-2</v>
      </c>
      <c r="AT27" s="75">
        <f>(Deseason_VA!AT27-Deseason_VA!AS27)/Deseason_VA!AS$5*100</f>
        <v>7.8046594823408089E-2</v>
      </c>
      <c r="AU27" s="75">
        <f>(Deseason_VA!AU27-Deseason_VA!AT27)/Deseason_VA!AT$5*100</f>
        <v>9.287006829398331E-2</v>
      </c>
      <c r="AV27" s="75">
        <f>(Deseason_VA!AV27-Deseason_VA!AU27)/Deseason_VA!AU$5*100</f>
        <v>5.6397842785003961E-2</v>
      </c>
      <c r="AW27" s="75">
        <f>(Deseason_VA!AW27-Deseason_VA!AV27)/Deseason_VA!AV$5*100</f>
        <v>5.4619516182932246E-2</v>
      </c>
      <c r="AX27" s="75">
        <f>(Deseason_VA!AX27-Deseason_VA!AW27)/Deseason_VA!AW$5*100</f>
        <v>-0.16531702487795794</v>
      </c>
      <c r="AY27" s="75">
        <f>(Deseason_VA!AY27-Deseason_VA!AX27)/Deseason_VA!AX$5*100</f>
        <v>2.2585760430367575E-2</v>
      </c>
      <c r="AZ27" s="75">
        <f>(Deseason_VA!AZ27-Deseason_VA!AY27)/Deseason_VA!AY$5*100</f>
        <v>5.2059166737102348E-2</v>
      </c>
      <c r="BA27" s="75">
        <f>(Deseason_VA!BA27-Deseason_VA!AZ27)/Deseason_VA!AZ$5*100</f>
        <v>3.6435459397004516E-2</v>
      </c>
      <c r="BB27" s="75">
        <f>(Deseason_VA!BB27-Deseason_VA!BA27)/Deseason_VA!BA$5*100</f>
        <v>4.4109509266842692E-2</v>
      </c>
      <c r="BC27" s="75">
        <f>(Deseason_VA!BC27-Deseason_VA!BB27)/Deseason_VA!BB$5*100</f>
        <v>2.5240670737706112E-3</v>
      </c>
      <c r="BD27" s="75">
        <f>(Deseason_VA!BD27-Deseason_VA!BC27)/Deseason_VA!BC$5*100</f>
        <v>6.0194495953311118E-2</v>
      </c>
      <c r="BE27" s="75">
        <f>(Deseason_VA!BE27-Deseason_VA!BD27)/Deseason_VA!BD$5*100</f>
        <v>6.7201207112451866E-2</v>
      </c>
      <c r="BF27" s="75">
        <f>(Deseason_VA!BF27-Deseason_VA!BE27)/Deseason_VA!BE$5*100</f>
        <v>2.9206513264752938E-2</v>
      </c>
    </row>
    <row r="28" spans="1:58" s="84" customFormat="1" ht="17.100000000000001" customHeight="1" x14ac:dyDescent="0.2">
      <c r="A28" s="144" t="s">
        <v>15</v>
      </c>
      <c r="B28" s="75" t="e">
        <f>(Deseason_VA!B28-Deseason_VA!A28)/Deseason_VA!A$5*100</f>
        <v>#VALUE!</v>
      </c>
      <c r="C28" s="75" t="e">
        <f>(Deseason_VA!C28-Deseason_VA!B28)/Deseason_VA!B$5*100</f>
        <v>#DIV/0!</v>
      </c>
      <c r="D28" s="75" t="e">
        <f>(Deseason_VA!D28-Deseason_VA!C28)/Deseason_VA!C$5*100</f>
        <v>#DIV/0!</v>
      </c>
      <c r="E28" s="75" t="e">
        <f>(Deseason_VA!E28-Deseason_VA!D28)/Deseason_VA!D$5*100</f>
        <v>#DIV/0!</v>
      </c>
      <c r="F28" s="75" t="e">
        <f>(Deseason_VA!F28-Deseason_VA!E28)/Deseason_VA!E$5*100</f>
        <v>#DIV/0!</v>
      </c>
      <c r="G28" s="75" t="e">
        <f>(Deseason_VA!G28-Deseason_VA!F28)/Deseason_VA!F$5*100</f>
        <v>#DIV/0!</v>
      </c>
      <c r="H28" s="75" t="e">
        <f>(Deseason_VA!H28-Deseason_VA!G28)/Deseason_VA!G$5*100</f>
        <v>#DIV/0!</v>
      </c>
      <c r="I28" s="75">
        <f>(Deseason_VA!I28-Deseason_VA!H28)/Deseason_VA!H$5*100</f>
        <v>0.17859600066018833</v>
      </c>
      <c r="J28" s="75">
        <f>(Deseason_VA!J28-Deseason_VA!I28)/Deseason_VA!I$5*100</f>
        <v>0.22510265789057265</v>
      </c>
      <c r="K28" s="75">
        <f>(Deseason_VA!K28-Deseason_VA!J28)/Deseason_VA!J$5*100</f>
        <v>7.3657361678417979E-2</v>
      </c>
      <c r="L28" s="75">
        <f>(Deseason_VA!L28-Deseason_VA!K28)/Deseason_VA!K$5*100</f>
        <v>0.19693535185453201</v>
      </c>
      <c r="M28" s="75">
        <f>(Deseason_VA!M28-Deseason_VA!L28)/Deseason_VA!L$5*100</f>
        <v>-4.9905207951882517E-2</v>
      </c>
      <c r="N28" s="75">
        <f>(Deseason_VA!N28-Deseason_VA!M28)/Deseason_VA!M$5*100</f>
        <v>-7.2749698050037601E-2</v>
      </c>
      <c r="O28" s="75">
        <f>(Deseason_VA!O28-Deseason_VA!N28)/Deseason_VA!N$5*100</f>
        <v>-8.0227023516076246E-2</v>
      </c>
      <c r="P28" s="75">
        <f>(Deseason_VA!P28-Deseason_VA!O28)/Deseason_VA!O$5*100</f>
        <v>1.6922227860309389E-3</v>
      </c>
      <c r="Q28" s="75">
        <f>(Deseason_VA!Q28-Deseason_VA!P28)/Deseason_VA!P$5*100</f>
        <v>6.3654151730069622E-2</v>
      </c>
      <c r="R28" s="75">
        <f>(Deseason_VA!R28-Deseason_VA!Q28)/Deseason_VA!Q$5*100</f>
        <v>-8.5750363120198458E-2</v>
      </c>
      <c r="S28" s="75">
        <f>(Deseason_VA!S28-Deseason_VA!R28)/Deseason_VA!R$5*100</f>
        <v>9.4175032428471653E-2</v>
      </c>
      <c r="T28" s="75">
        <f>(Deseason_VA!T28-Deseason_VA!S28)/Deseason_VA!S$5*100</f>
        <v>-9.6272312681741653E-5</v>
      </c>
      <c r="U28" s="75">
        <f>(Deseason_VA!U28-Deseason_VA!T28)/Deseason_VA!T$5*100</f>
        <v>-5.2252236077875817E-2</v>
      </c>
      <c r="V28" s="75">
        <f>(Deseason_VA!V28-Deseason_VA!U28)/Deseason_VA!U$5*100</f>
        <v>2.5838386367159783E-2</v>
      </c>
      <c r="W28" s="75">
        <f>(Deseason_VA!W28-Deseason_VA!V28)/Deseason_VA!V$5*100</f>
        <v>-5.1843860287513338E-2</v>
      </c>
      <c r="X28" s="75">
        <f>(Deseason_VA!X28-Deseason_VA!W28)/Deseason_VA!W$5*100</f>
        <v>-0.10527881445409407</v>
      </c>
      <c r="Y28" s="75">
        <f>(Deseason_VA!Y28-Deseason_VA!X28)/Deseason_VA!X$5*100</f>
        <v>3.5980801683278545E-2</v>
      </c>
      <c r="Z28" s="75">
        <f>(Deseason_VA!Z28-Deseason_VA!Y28)/Deseason_VA!Y$5*100</f>
        <v>0.20454641559200648</v>
      </c>
      <c r="AA28" s="75">
        <f>(Deseason_VA!AA28-Deseason_VA!Z28)/Deseason_VA!Z$5*100</f>
        <v>8.5828321658191598E-2</v>
      </c>
      <c r="AB28" s="75">
        <f>(Deseason_VA!AB28-Deseason_VA!AA28)/Deseason_VA!AA$5*100</f>
        <v>0.12239200989014447</v>
      </c>
      <c r="AC28" s="75">
        <f>(Deseason_VA!AC28-Deseason_VA!AB28)/Deseason_VA!AB$5*100</f>
        <v>0.19069008668921236</v>
      </c>
      <c r="AD28" s="75">
        <f>(Deseason_VA!AD28-Deseason_VA!AC28)/Deseason_VA!AC$5*100</f>
        <v>-1.8680351888878781E-2</v>
      </c>
      <c r="AE28" s="75">
        <f>(Deseason_VA!AE28-Deseason_VA!AD28)/Deseason_VA!AD$5*100</f>
        <v>-4.1326194711951113E-2</v>
      </c>
      <c r="AF28" s="75">
        <f>(Deseason_VA!AF28-Deseason_VA!AE28)/Deseason_VA!AE$5*100</f>
        <v>4.5106053389638169E-2</v>
      </c>
      <c r="AG28" s="75">
        <f>(Deseason_VA!AG28-Deseason_VA!AF28)/Deseason_VA!AF$5*100</f>
        <v>5.8936507277225228E-2</v>
      </c>
      <c r="AH28" s="75">
        <f>(Deseason_VA!AH28-Deseason_VA!AG28)/Deseason_VA!AG$5*100</f>
        <v>2.1352285216039348E-2</v>
      </c>
      <c r="AI28" s="75">
        <f>(Deseason_VA!AI28-Deseason_VA!AH28)/Deseason_VA!AH$5*100</f>
        <v>0.25691294486600069</v>
      </c>
      <c r="AJ28" s="75">
        <f>(Deseason_VA!AJ28-Deseason_VA!AI28)/Deseason_VA!AI$5*100</f>
        <v>1.6508105888316176E-2</v>
      </c>
      <c r="AK28" s="75">
        <f>(Deseason_VA!AK28-Deseason_VA!AJ28)/Deseason_VA!AJ$5*100</f>
        <v>7.1749024806834066E-2</v>
      </c>
      <c r="AL28" s="75">
        <f>(Deseason_VA!AL28-Deseason_VA!AK28)/Deseason_VA!AK$5*100</f>
        <v>0.11966635029750552</v>
      </c>
      <c r="AM28" s="75">
        <f>(Deseason_VA!AM28-Deseason_VA!AL28)/Deseason_VA!AL$5*100</f>
        <v>0.21000652248549792</v>
      </c>
      <c r="AN28" s="75">
        <f>(Deseason_VA!AN28-Deseason_VA!AM28)/Deseason_VA!AM$5*100</f>
        <v>4.7833542748970358E-2</v>
      </c>
      <c r="AO28" s="75">
        <f>(Deseason_VA!AO28-Deseason_VA!AN28)/Deseason_VA!AN$5*100</f>
        <v>-9.2267696169547678E-3</v>
      </c>
      <c r="AP28" s="75">
        <f>(Deseason_VA!AP28-Deseason_VA!AO28)/Deseason_VA!AO$5*100</f>
        <v>-4.4770210254608769E-2</v>
      </c>
      <c r="AQ28" s="75">
        <f>(Deseason_VA!AQ28-Deseason_VA!AP28)/Deseason_VA!AP$5*100</f>
        <v>-8.1061098488476646E-2</v>
      </c>
      <c r="AR28" s="75">
        <f>(Deseason_VA!AR28-Deseason_VA!AQ28)/Deseason_VA!AQ$5*100</f>
        <v>0.14387905046290869</v>
      </c>
      <c r="AS28" s="75">
        <f>(Deseason_VA!AS28-Deseason_VA!AR28)/Deseason_VA!AR$5*100</f>
        <v>-5.4030094038956027E-2</v>
      </c>
      <c r="AT28" s="75">
        <f>(Deseason_VA!AT28-Deseason_VA!AS28)/Deseason_VA!AS$5*100</f>
        <v>0.1160109409654165</v>
      </c>
      <c r="AU28" s="75">
        <f>(Deseason_VA!AU28-Deseason_VA!AT28)/Deseason_VA!AT$5*100</f>
        <v>0.10603963168739415</v>
      </c>
      <c r="AV28" s="75">
        <f>(Deseason_VA!AV28-Deseason_VA!AU28)/Deseason_VA!AU$5*100</f>
        <v>0.15385584487885928</v>
      </c>
      <c r="AW28" s="75">
        <f>(Deseason_VA!AW28-Deseason_VA!AV28)/Deseason_VA!AV$5*100</f>
        <v>0.12643258092866924</v>
      </c>
      <c r="AX28" s="75">
        <f>(Deseason_VA!AX28-Deseason_VA!AW28)/Deseason_VA!AW$5*100</f>
        <v>3.7617023579282561E-3</v>
      </c>
      <c r="AY28" s="75">
        <f>(Deseason_VA!AY28-Deseason_VA!AX28)/Deseason_VA!AX$5*100</f>
        <v>6.7996554853839222E-2</v>
      </c>
      <c r="AZ28" s="75">
        <f>(Deseason_VA!AZ28-Deseason_VA!AY28)/Deseason_VA!AY$5*100</f>
        <v>0.19849868728481954</v>
      </c>
      <c r="BA28" s="75">
        <f>(Deseason_VA!BA28-Deseason_VA!AZ28)/Deseason_VA!AZ$5*100</f>
        <v>0.11276403354955136</v>
      </c>
      <c r="BB28" s="75">
        <f>(Deseason_VA!BB28-Deseason_VA!BA28)/Deseason_VA!BA$5*100</f>
        <v>0.24356268388030139</v>
      </c>
      <c r="BC28" s="75">
        <f>(Deseason_VA!BC28-Deseason_VA!BB28)/Deseason_VA!BB$5*100</f>
        <v>-0.51968622551754029</v>
      </c>
      <c r="BD28" s="75">
        <f>(Deseason_VA!BD28-Deseason_VA!BC28)/Deseason_VA!BC$5*100</f>
        <v>0.46833556864515835</v>
      </c>
      <c r="BE28" s="75">
        <f>(Deseason_VA!BE28-Deseason_VA!BD28)/Deseason_VA!BD$5*100</f>
        <v>6.6916711960940201E-3</v>
      </c>
      <c r="BF28" s="75">
        <f>(Deseason_VA!BF28-Deseason_VA!BE28)/Deseason_VA!BE$5*100</f>
        <v>-9.5651146515962834E-3</v>
      </c>
    </row>
    <row r="29" spans="1:58" s="84" customFormat="1" ht="17.100000000000001" customHeight="1" x14ac:dyDescent="0.2">
      <c r="A29" s="144" t="s">
        <v>16</v>
      </c>
      <c r="B29" s="75" t="e">
        <f>(Deseason_VA!B29-Deseason_VA!A29)/Deseason_VA!A$5*100</f>
        <v>#VALUE!</v>
      </c>
      <c r="C29" s="75" t="e">
        <f>(Deseason_VA!C29-Deseason_VA!B29)/Deseason_VA!B$5*100</f>
        <v>#DIV/0!</v>
      </c>
      <c r="D29" s="75" t="e">
        <f>(Deseason_VA!D29-Deseason_VA!C29)/Deseason_VA!C$5*100</f>
        <v>#DIV/0!</v>
      </c>
      <c r="E29" s="75" t="e">
        <f>(Deseason_VA!E29-Deseason_VA!D29)/Deseason_VA!D$5*100</f>
        <v>#DIV/0!</v>
      </c>
      <c r="F29" s="75" t="e">
        <f>(Deseason_VA!F29-Deseason_VA!E29)/Deseason_VA!E$5*100</f>
        <v>#DIV/0!</v>
      </c>
      <c r="G29" s="75" t="e">
        <f>(Deseason_VA!G29-Deseason_VA!F29)/Deseason_VA!F$5*100</f>
        <v>#DIV/0!</v>
      </c>
      <c r="H29" s="75" t="e">
        <f>(Deseason_VA!H29-Deseason_VA!G29)/Deseason_VA!G$5*100</f>
        <v>#DIV/0!</v>
      </c>
      <c r="I29" s="75">
        <f>(Deseason_VA!I29-Deseason_VA!H29)/Deseason_VA!H$5*100</f>
        <v>0.32392086192249453</v>
      </c>
      <c r="J29" s="75">
        <f>(Deseason_VA!J29-Deseason_VA!I29)/Deseason_VA!I$5*100</f>
        <v>-3.3422030257434225E-2</v>
      </c>
      <c r="K29" s="75">
        <f>(Deseason_VA!K29-Deseason_VA!J29)/Deseason_VA!J$5*100</f>
        <v>-0.38763705892473477</v>
      </c>
      <c r="L29" s="75">
        <f>(Deseason_VA!L29-Deseason_VA!K29)/Deseason_VA!K$5*100</f>
        <v>0.75794920398620569</v>
      </c>
      <c r="M29" s="75">
        <f>(Deseason_VA!M29-Deseason_VA!L29)/Deseason_VA!L$5*100</f>
        <v>-0.13634154706690377</v>
      </c>
      <c r="N29" s="75">
        <f>(Deseason_VA!N29-Deseason_VA!M29)/Deseason_VA!M$5*100</f>
        <v>-5.6458826221666601E-4</v>
      </c>
      <c r="O29" s="75">
        <f>(Deseason_VA!O29-Deseason_VA!N29)/Deseason_VA!N$5*100</f>
        <v>1.3961902086956657E-2</v>
      </c>
      <c r="P29" s="75">
        <f>(Deseason_VA!P29-Deseason_VA!O29)/Deseason_VA!O$5*100</f>
        <v>0.23942589733953917</v>
      </c>
      <c r="Q29" s="75">
        <f>(Deseason_VA!Q29-Deseason_VA!P29)/Deseason_VA!P$5*100</f>
        <v>2.2390042479389891E-2</v>
      </c>
      <c r="R29" s="75">
        <f>(Deseason_VA!R29-Deseason_VA!Q29)/Deseason_VA!Q$5*100</f>
        <v>9.575668270176993E-2</v>
      </c>
      <c r="S29" s="75">
        <f>(Deseason_VA!S29-Deseason_VA!R29)/Deseason_VA!R$5*100</f>
        <v>0.20088935338022224</v>
      </c>
      <c r="T29" s="75">
        <f>(Deseason_VA!T29-Deseason_VA!S29)/Deseason_VA!S$5*100</f>
        <v>0.26668915470806009</v>
      </c>
      <c r="U29" s="75">
        <f>(Deseason_VA!U29-Deseason_VA!T29)/Deseason_VA!T$5*100</f>
        <v>0.13618924057149487</v>
      </c>
      <c r="V29" s="75">
        <f>(Deseason_VA!V29-Deseason_VA!U29)/Deseason_VA!U$5*100</f>
        <v>-0.23862054273129998</v>
      </c>
      <c r="W29" s="75">
        <f>(Deseason_VA!W29-Deseason_VA!V29)/Deseason_VA!V$5*100</f>
        <v>-0.31057112506419837</v>
      </c>
      <c r="X29" s="75">
        <f>(Deseason_VA!X29-Deseason_VA!W29)/Deseason_VA!W$5*100</f>
        <v>-0.38853698440248902</v>
      </c>
      <c r="Y29" s="75">
        <f>(Deseason_VA!Y29-Deseason_VA!X29)/Deseason_VA!X$5*100</f>
        <v>0.17968802309537119</v>
      </c>
      <c r="Z29" s="75">
        <f>(Deseason_VA!Z29-Deseason_VA!Y29)/Deseason_VA!Y$5*100</f>
        <v>0.73413901229635392</v>
      </c>
      <c r="AA29" s="75">
        <f>(Deseason_VA!AA29-Deseason_VA!Z29)/Deseason_VA!Z$5*100</f>
        <v>1.5034004999438997</v>
      </c>
      <c r="AB29" s="75">
        <f>(Deseason_VA!AB29-Deseason_VA!AA29)/Deseason_VA!AA$5*100</f>
        <v>-2.0951369732491201</v>
      </c>
      <c r="AC29" s="75">
        <f>(Deseason_VA!AC29-Deseason_VA!AB29)/Deseason_VA!AB$5*100</f>
        <v>0.92192304280514958</v>
      </c>
      <c r="AD29" s="75">
        <f>(Deseason_VA!AD29-Deseason_VA!AC29)/Deseason_VA!AC$5*100</f>
        <v>0.33541106282095445</v>
      </c>
      <c r="AE29" s="75">
        <f>(Deseason_VA!AE29-Deseason_VA!AD29)/Deseason_VA!AD$5*100</f>
        <v>0.20767779136324893</v>
      </c>
      <c r="AF29" s="75">
        <f>(Deseason_VA!AF29-Deseason_VA!AE29)/Deseason_VA!AE$5*100</f>
        <v>0.10324933490300942</v>
      </c>
      <c r="AG29" s="75">
        <f>(Deseason_VA!AG29-Deseason_VA!AF29)/Deseason_VA!AF$5*100</f>
        <v>-9.9725360334272081E-2</v>
      </c>
      <c r="AH29" s="75">
        <f>(Deseason_VA!AH29-Deseason_VA!AG29)/Deseason_VA!AG$5*100</f>
        <v>-0.25829725796001551</v>
      </c>
      <c r="AI29" s="75">
        <f>(Deseason_VA!AI29-Deseason_VA!AH29)/Deseason_VA!AH$5*100</f>
        <v>-0.19255352124883057</v>
      </c>
      <c r="AJ29" s="75">
        <f>(Deseason_VA!AJ29-Deseason_VA!AI29)/Deseason_VA!AI$5*100</f>
        <v>1.9855428794313015E-3</v>
      </c>
      <c r="AK29" s="75">
        <f>(Deseason_VA!AK29-Deseason_VA!AJ29)/Deseason_VA!AJ$5*100</f>
        <v>-0.23347550020026767</v>
      </c>
      <c r="AL29" s="75">
        <f>(Deseason_VA!AL29-Deseason_VA!AK29)/Deseason_VA!AK$5*100</f>
        <v>-0.17618781811112669</v>
      </c>
      <c r="AM29" s="75">
        <f>(Deseason_VA!AM29-Deseason_VA!AL29)/Deseason_VA!AL$5*100</f>
        <v>0.13270367877253614</v>
      </c>
      <c r="AN29" s="75">
        <f>(Deseason_VA!AN29-Deseason_VA!AM29)/Deseason_VA!AM$5*100</f>
        <v>0.29547220535150909</v>
      </c>
      <c r="AO29" s="75">
        <f>(Deseason_VA!AO29-Deseason_VA!AN29)/Deseason_VA!AN$5*100</f>
        <v>4.8550321656990726E-2</v>
      </c>
      <c r="AP29" s="75">
        <f>(Deseason_VA!AP29-Deseason_VA!AO29)/Deseason_VA!AO$5*100</f>
        <v>-1.620696344883023E-3</v>
      </c>
      <c r="AQ29" s="75">
        <f>(Deseason_VA!AQ29-Deseason_VA!AP29)/Deseason_VA!AP$5*100</f>
        <v>3.390431018876807E-3</v>
      </c>
      <c r="AR29" s="75">
        <f>(Deseason_VA!AR29-Deseason_VA!AQ29)/Deseason_VA!AQ$5*100</f>
        <v>0.43343638637598553</v>
      </c>
      <c r="AS29" s="75">
        <f>(Deseason_VA!AS29-Deseason_VA!AR29)/Deseason_VA!AR$5*100</f>
        <v>8.566153944926462E-2</v>
      </c>
      <c r="AT29" s="75">
        <f>(Deseason_VA!AT29-Deseason_VA!AS29)/Deseason_VA!AS$5*100</f>
        <v>-0.14981656736461149</v>
      </c>
      <c r="AU29" s="75">
        <f>(Deseason_VA!AU29-Deseason_VA!AT29)/Deseason_VA!AT$5*100</f>
        <v>-0.16908368624526893</v>
      </c>
      <c r="AV29" s="75">
        <f>(Deseason_VA!AV29-Deseason_VA!AU29)/Deseason_VA!AU$5*100</f>
        <v>-4.1308331781288151E-3</v>
      </c>
      <c r="AW29" s="75">
        <f>(Deseason_VA!AW29-Deseason_VA!AV29)/Deseason_VA!AV$5*100</f>
        <v>0.11465300798975979</v>
      </c>
      <c r="AX29" s="75">
        <f>(Deseason_VA!AX29-Deseason_VA!AW29)/Deseason_VA!AW$5*100</f>
        <v>8.1657385210983438E-2</v>
      </c>
      <c r="AY29" s="75">
        <f>(Deseason_VA!AY29-Deseason_VA!AX29)/Deseason_VA!AX$5*100</f>
        <v>-0.16275977613195008</v>
      </c>
      <c r="AZ29" s="75">
        <f>(Deseason_VA!AZ29-Deseason_VA!AY29)/Deseason_VA!AY$5*100</f>
        <v>-0.81258886978346545</v>
      </c>
      <c r="BA29" s="75">
        <f>(Deseason_VA!BA29-Deseason_VA!AZ29)/Deseason_VA!AZ$5*100</f>
        <v>0.27267653148006687</v>
      </c>
      <c r="BB29" s="75">
        <f>(Deseason_VA!BB29-Deseason_VA!BA29)/Deseason_VA!BA$5*100</f>
        <v>0.56045038025922067</v>
      </c>
      <c r="BC29" s="75">
        <f>(Deseason_VA!BC29-Deseason_VA!BB29)/Deseason_VA!BB$5*100</f>
        <v>0.54484549524710335</v>
      </c>
      <c r="BD29" s="75">
        <f>(Deseason_VA!BD29-Deseason_VA!BC29)/Deseason_VA!BC$5*100</f>
        <v>0.34412069529813877</v>
      </c>
      <c r="BE29" s="75">
        <f>(Deseason_VA!BE29-Deseason_VA!BD29)/Deseason_VA!BD$5*100</f>
        <v>0.13773743390820983</v>
      </c>
      <c r="BF29" s="75">
        <f>(Deseason_VA!BF29-Deseason_VA!BE29)/Deseason_VA!BE$5*100</f>
        <v>-1.1720736453176597</v>
      </c>
    </row>
    <row r="30" spans="1:58" s="84" customFormat="1" ht="17.100000000000001" customHeight="1" x14ac:dyDescent="0.2">
      <c r="A30" s="144" t="s">
        <v>58</v>
      </c>
      <c r="B30" s="75" t="e">
        <f>(Deseason_VA!B30-Deseason_VA!A30)/Deseason_VA!A$5*100</f>
        <v>#VALUE!</v>
      </c>
      <c r="C30" s="75" t="e">
        <f>(Deseason_VA!C30-Deseason_VA!B30)/Deseason_VA!B$5*100</f>
        <v>#DIV/0!</v>
      </c>
      <c r="D30" s="75" t="e">
        <f>(Deseason_VA!D30-Deseason_VA!C30)/Deseason_VA!C$5*100</f>
        <v>#DIV/0!</v>
      </c>
      <c r="E30" s="75" t="e">
        <f>(Deseason_VA!E30-Deseason_VA!D30)/Deseason_VA!D$5*100</f>
        <v>#DIV/0!</v>
      </c>
      <c r="F30" s="75" t="e">
        <f>(Deseason_VA!F30-Deseason_VA!E30)/Deseason_VA!E$5*100</f>
        <v>#DIV/0!</v>
      </c>
      <c r="G30" s="75" t="e">
        <f>(Deseason_VA!G30-Deseason_VA!F30)/Deseason_VA!F$5*100</f>
        <v>#DIV/0!</v>
      </c>
      <c r="H30" s="75" t="e">
        <f>(Deseason_VA!H30-Deseason_VA!G30)/Deseason_VA!G$5*100</f>
        <v>#DIV/0!</v>
      </c>
      <c r="I30" s="75">
        <f>(Deseason_VA!I30-Deseason_VA!H30)/Deseason_VA!H$5*100</f>
        <v>3.1300310880064609E-2</v>
      </c>
      <c r="J30" s="75">
        <f>(Deseason_VA!J30-Deseason_VA!I30)/Deseason_VA!I$5*100</f>
        <v>1.0861176612425577E-2</v>
      </c>
      <c r="K30" s="75">
        <f>(Deseason_VA!K30-Deseason_VA!J30)/Deseason_VA!J$5*100</f>
        <v>4.4889226612076782E-2</v>
      </c>
      <c r="L30" s="75">
        <f>(Deseason_VA!L30-Deseason_VA!K30)/Deseason_VA!K$5*100</f>
        <v>3.7757304450306617E-2</v>
      </c>
      <c r="M30" s="75">
        <f>(Deseason_VA!M30-Deseason_VA!L30)/Deseason_VA!L$5*100</f>
        <v>9.9430476505462939E-2</v>
      </c>
      <c r="N30" s="75">
        <f>(Deseason_VA!N30-Deseason_VA!M30)/Deseason_VA!M$5*100</f>
        <v>1.1901408296502054E-2</v>
      </c>
      <c r="O30" s="75">
        <f>(Deseason_VA!O30-Deseason_VA!N30)/Deseason_VA!N$5*100</f>
        <v>-0.12504153776526455</v>
      </c>
      <c r="P30" s="75">
        <f>(Deseason_VA!P30-Deseason_VA!O30)/Deseason_VA!O$5*100</f>
        <v>0.21165092411302022</v>
      </c>
      <c r="Q30" s="75">
        <f>(Deseason_VA!Q30-Deseason_VA!P30)/Deseason_VA!P$5*100</f>
        <v>8.7335592269926886E-3</v>
      </c>
      <c r="R30" s="75">
        <f>(Deseason_VA!R30-Deseason_VA!Q30)/Deseason_VA!Q$5*100</f>
        <v>-2.9398260586246401E-2</v>
      </c>
      <c r="S30" s="75">
        <f>(Deseason_VA!S30-Deseason_VA!R30)/Deseason_VA!R$5*100</f>
        <v>1.3936473599273372E-2</v>
      </c>
      <c r="T30" s="75">
        <f>(Deseason_VA!T30-Deseason_VA!S30)/Deseason_VA!S$5*100</f>
        <v>0.11712451248994998</v>
      </c>
      <c r="U30" s="75">
        <f>(Deseason_VA!U30-Deseason_VA!T30)/Deseason_VA!T$5*100</f>
        <v>1.7659365896625475E-2</v>
      </c>
      <c r="V30" s="75">
        <f>(Deseason_VA!V30-Deseason_VA!U30)/Deseason_VA!U$5*100</f>
        <v>-4.7834267640187514E-2</v>
      </c>
      <c r="W30" s="75">
        <f>(Deseason_VA!W30-Deseason_VA!V30)/Deseason_VA!V$5*100</f>
        <v>7.0818025196673684E-2</v>
      </c>
      <c r="X30" s="75">
        <f>(Deseason_VA!X30-Deseason_VA!W30)/Deseason_VA!W$5*100</f>
        <v>-0.24873011230397571</v>
      </c>
      <c r="Y30" s="75">
        <f>(Deseason_VA!Y30-Deseason_VA!X30)/Deseason_VA!X$5*100</f>
        <v>3.8610074936177539E-3</v>
      </c>
      <c r="Z30" s="75">
        <f>(Deseason_VA!Z30-Deseason_VA!Y30)/Deseason_VA!Y$5*100</f>
        <v>0.37843352185895818</v>
      </c>
      <c r="AA30" s="75">
        <f>(Deseason_VA!AA30-Deseason_VA!Z30)/Deseason_VA!Z$5*100</f>
        <v>0.67206774616988763</v>
      </c>
      <c r="AB30" s="75">
        <f>(Deseason_VA!AB30-Deseason_VA!AA30)/Deseason_VA!AA$5*100</f>
        <v>-0.87809045024283061</v>
      </c>
      <c r="AC30" s="75">
        <f>(Deseason_VA!AC30-Deseason_VA!AB30)/Deseason_VA!AB$5*100</f>
        <v>0.40444259232241808</v>
      </c>
      <c r="AD30" s="75">
        <f>(Deseason_VA!AD30-Deseason_VA!AC30)/Deseason_VA!AC$5*100</f>
        <v>0.16108306413602885</v>
      </c>
      <c r="AE30" s="75">
        <f>(Deseason_VA!AE30-Deseason_VA!AD30)/Deseason_VA!AD$5*100</f>
        <v>8.7197415109042109E-2</v>
      </c>
      <c r="AF30" s="75">
        <f>(Deseason_VA!AF30-Deseason_VA!AE30)/Deseason_VA!AE$5*100</f>
        <v>-4.328995617073382E-2</v>
      </c>
      <c r="AG30" s="75">
        <f>(Deseason_VA!AG30-Deseason_VA!AF30)/Deseason_VA!AF$5*100</f>
        <v>-2.9683618988522117E-2</v>
      </c>
      <c r="AH30" s="75">
        <f>(Deseason_VA!AH30-Deseason_VA!AG30)/Deseason_VA!AG$5*100</f>
        <v>-8.7991892266734248E-2</v>
      </c>
      <c r="AI30" s="75">
        <f>(Deseason_VA!AI30-Deseason_VA!AH30)/Deseason_VA!AH$5*100</f>
        <v>-4.0064305992007859E-2</v>
      </c>
      <c r="AJ30" s="75">
        <f>(Deseason_VA!AJ30-Deseason_VA!AI30)/Deseason_VA!AI$5*100</f>
        <v>-2.9740501982590036E-2</v>
      </c>
      <c r="AK30" s="75">
        <f>(Deseason_VA!AK30-Deseason_VA!AJ30)/Deseason_VA!AJ$5*100</f>
        <v>-5.5437020952853362E-3</v>
      </c>
      <c r="AL30" s="75">
        <f>(Deseason_VA!AL30-Deseason_VA!AK30)/Deseason_VA!AK$5*100</f>
        <v>0.11528283341902723</v>
      </c>
      <c r="AM30" s="75">
        <f>(Deseason_VA!AM30-Deseason_VA!AL30)/Deseason_VA!AL$5*100</f>
        <v>0.21686514131154488</v>
      </c>
      <c r="AN30" s="75">
        <f>(Deseason_VA!AN30-Deseason_VA!AM30)/Deseason_VA!AM$5*100</f>
        <v>0.19289779132202878</v>
      </c>
      <c r="AO30" s="75">
        <f>(Deseason_VA!AO30-Deseason_VA!AN30)/Deseason_VA!AN$5*100</f>
        <v>0.10108446729357892</v>
      </c>
      <c r="AP30" s="75">
        <f>(Deseason_VA!AP30-Deseason_VA!AO30)/Deseason_VA!AO$5*100</f>
        <v>6.0836949608965601E-2</v>
      </c>
      <c r="AQ30" s="75">
        <f>(Deseason_VA!AQ30-Deseason_VA!AP30)/Deseason_VA!AP$5*100</f>
        <v>-5.5203015846010964E-2</v>
      </c>
      <c r="AR30" s="75">
        <f>(Deseason_VA!AR30-Deseason_VA!AQ30)/Deseason_VA!AQ$5*100</f>
        <v>0.18022387364768314</v>
      </c>
      <c r="AS30" s="75">
        <f>(Deseason_VA!AS30-Deseason_VA!AR30)/Deseason_VA!AR$5*100</f>
        <v>-0.10712560045758976</v>
      </c>
      <c r="AT30" s="75">
        <f>(Deseason_VA!AT30-Deseason_VA!AS30)/Deseason_VA!AS$5*100</f>
        <v>7.0638104165044666E-2</v>
      </c>
      <c r="AU30" s="75">
        <f>(Deseason_VA!AU30-Deseason_VA!AT30)/Deseason_VA!AT$5*100</f>
        <v>9.0394004725727103E-2</v>
      </c>
      <c r="AV30" s="75">
        <f>(Deseason_VA!AV30-Deseason_VA!AU30)/Deseason_VA!AU$5*100</f>
        <v>-3.5584391565337353E-2</v>
      </c>
      <c r="AW30" s="75">
        <f>(Deseason_VA!AW30-Deseason_VA!AV30)/Deseason_VA!AV$5*100</f>
        <v>2.624758094623874E-2</v>
      </c>
      <c r="AX30" s="75">
        <f>(Deseason_VA!AX30-Deseason_VA!AW30)/Deseason_VA!AW$5*100</f>
        <v>3.8021851389189065E-2</v>
      </c>
      <c r="AY30" s="75">
        <f>(Deseason_VA!AY30-Deseason_VA!AX30)/Deseason_VA!AX$5*100</f>
        <v>-0.20411602335121062</v>
      </c>
      <c r="AZ30" s="75">
        <f>(Deseason_VA!AZ30-Deseason_VA!AY30)/Deseason_VA!AY$5*100</f>
        <v>0.58902836316106588</v>
      </c>
      <c r="BA30" s="75">
        <f>(Deseason_VA!BA30-Deseason_VA!AZ30)/Deseason_VA!AZ$5*100</f>
        <v>-0.11141827293072151</v>
      </c>
      <c r="BB30" s="75">
        <f>(Deseason_VA!BB30-Deseason_VA!BA30)/Deseason_VA!BA$5*100</f>
        <v>-0.18127326391251511</v>
      </c>
      <c r="BC30" s="75">
        <f>(Deseason_VA!BC30-Deseason_VA!BB30)/Deseason_VA!BB$5*100</f>
        <v>-0.11752791560656212</v>
      </c>
      <c r="BD30" s="75">
        <f>(Deseason_VA!BD30-Deseason_VA!BC30)/Deseason_VA!BC$5*100</f>
        <v>-2.3617114130996115E-2</v>
      </c>
      <c r="BE30" s="75">
        <f>(Deseason_VA!BE30-Deseason_VA!BD30)/Deseason_VA!BD$5*100</f>
        <v>0.36576071052839615</v>
      </c>
      <c r="BF30" s="75">
        <f>(Deseason_VA!BF30-Deseason_VA!BE30)/Deseason_VA!BE$5*100</f>
        <v>-0.18084247075902715</v>
      </c>
    </row>
    <row r="31" spans="1:58" s="84" customFormat="1" ht="17.100000000000001" customHeight="1" x14ac:dyDescent="0.2">
      <c r="A31" s="144" t="s">
        <v>71</v>
      </c>
      <c r="B31" s="75" t="e">
        <f>(Deseason_VA!B31-Deseason_VA!A31)/Deseason_VA!A$5*100</f>
        <v>#VALUE!</v>
      </c>
      <c r="C31" s="75" t="e">
        <f>(Deseason_VA!C31-Deseason_VA!B31)/Deseason_VA!B$5*100</f>
        <v>#DIV/0!</v>
      </c>
      <c r="D31" s="75" t="e">
        <f>(Deseason_VA!D31-Deseason_VA!C31)/Deseason_VA!C$5*100</f>
        <v>#DIV/0!</v>
      </c>
      <c r="E31" s="75" t="e">
        <f>(Deseason_VA!E31-Deseason_VA!D31)/Deseason_VA!D$5*100</f>
        <v>#DIV/0!</v>
      </c>
      <c r="F31" s="75" t="e">
        <f>(Deseason_VA!F31-Deseason_VA!E31)/Deseason_VA!E$5*100</f>
        <v>#DIV/0!</v>
      </c>
      <c r="G31" s="75" t="e">
        <f>(Deseason_VA!G31-Deseason_VA!F31)/Deseason_VA!F$5*100</f>
        <v>#DIV/0!</v>
      </c>
      <c r="H31" s="75" t="e">
        <f>(Deseason_VA!H31-Deseason_VA!G31)/Deseason_VA!G$5*100</f>
        <v>#DIV/0!</v>
      </c>
      <c r="I31" s="75">
        <f>(Deseason_VA!I31-Deseason_VA!H31)/Deseason_VA!H$5*100</f>
        <v>-2.8573810184132239E-2</v>
      </c>
      <c r="J31" s="75">
        <f>(Deseason_VA!J31-Deseason_VA!I31)/Deseason_VA!I$5*100</f>
        <v>2.85148782209565E-2</v>
      </c>
      <c r="K31" s="75">
        <f>(Deseason_VA!K31-Deseason_VA!J31)/Deseason_VA!J$5*100</f>
        <v>2.2015058145209144E-2</v>
      </c>
      <c r="L31" s="75">
        <f>(Deseason_VA!L31-Deseason_VA!K31)/Deseason_VA!K$5*100</f>
        <v>2.341689738293121E-2</v>
      </c>
      <c r="M31" s="75">
        <f>(Deseason_VA!M31-Deseason_VA!L31)/Deseason_VA!L$5*100</f>
        <v>3.1992226908269222E-2</v>
      </c>
      <c r="N31" s="75">
        <f>(Deseason_VA!N31-Deseason_VA!M31)/Deseason_VA!M$5*100</f>
        <v>-0.13629802942913719</v>
      </c>
      <c r="O31" s="75">
        <f>(Deseason_VA!O31-Deseason_VA!N31)/Deseason_VA!N$5*100</f>
        <v>2.2271414136049199E-2</v>
      </c>
      <c r="P31" s="75">
        <f>(Deseason_VA!P31-Deseason_VA!O31)/Deseason_VA!O$5*100</f>
        <v>1.725421475585329E-2</v>
      </c>
      <c r="Q31" s="75">
        <f>(Deseason_VA!Q31-Deseason_VA!P31)/Deseason_VA!P$5*100</f>
        <v>3.2198413041778867E-2</v>
      </c>
      <c r="R31" s="75">
        <f>(Deseason_VA!R31-Deseason_VA!Q31)/Deseason_VA!Q$5*100</f>
        <v>3.2634129692100632E-2</v>
      </c>
      <c r="S31" s="75">
        <f>(Deseason_VA!S31-Deseason_VA!R31)/Deseason_VA!R$5*100</f>
        <v>-2.4349385078229747E-2</v>
      </c>
      <c r="T31" s="75">
        <f>(Deseason_VA!T31-Deseason_VA!S31)/Deseason_VA!S$5*100</f>
        <v>6.4648841908352215E-3</v>
      </c>
      <c r="U31" s="75">
        <f>(Deseason_VA!U31-Deseason_VA!T31)/Deseason_VA!T$5*100</f>
        <v>-1.2891938453954749E-2</v>
      </c>
      <c r="V31" s="75">
        <f>(Deseason_VA!V31-Deseason_VA!U31)/Deseason_VA!U$5*100</f>
        <v>-2.0540192946123303E-2</v>
      </c>
      <c r="W31" s="75">
        <f>(Deseason_VA!W31-Deseason_VA!V31)/Deseason_VA!V$5*100</f>
        <v>2.1444660335567637E-2</v>
      </c>
      <c r="X31" s="75">
        <f>(Deseason_VA!X31-Deseason_VA!W31)/Deseason_VA!W$5*100</f>
        <v>-1.2770280479360796E-2</v>
      </c>
      <c r="Y31" s="75">
        <f>(Deseason_VA!Y31-Deseason_VA!X31)/Deseason_VA!X$5*100</f>
        <v>1.4358233007205311E-2</v>
      </c>
      <c r="Z31" s="75">
        <f>(Deseason_VA!Z31-Deseason_VA!Y31)/Deseason_VA!Y$5*100</f>
        <v>1.2026125008016713E-2</v>
      </c>
      <c r="AA31" s="75">
        <f>(Deseason_VA!AA31-Deseason_VA!Z31)/Deseason_VA!Z$5*100</f>
        <v>-2.4500362269110466E-4</v>
      </c>
      <c r="AB31" s="75">
        <f>(Deseason_VA!AB31-Deseason_VA!AA31)/Deseason_VA!AA$5*100</f>
        <v>-1.5015270498715144E-4</v>
      </c>
      <c r="AC31" s="75">
        <f>(Deseason_VA!AC31-Deseason_VA!AB31)/Deseason_VA!AB$5*100</f>
        <v>-1.0803151660794203E-2</v>
      </c>
      <c r="AD31" s="75">
        <f>(Deseason_VA!AD31-Deseason_VA!AC31)/Deseason_VA!AC$5*100</f>
        <v>2.7649356427327612E-3</v>
      </c>
      <c r="AE31" s="75">
        <f>(Deseason_VA!AE31-Deseason_VA!AD31)/Deseason_VA!AD$5*100</f>
        <v>1.4354969449072285E-2</v>
      </c>
      <c r="AF31" s="75">
        <f>(Deseason_VA!AF31-Deseason_VA!AE31)/Deseason_VA!AE$5*100</f>
        <v>-1.2183070864674492E-2</v>
      </c>
      <c r="AG31" s="75">
        <f>(Deseason_VA!AG31-Deseason_VA!AF31)/Deseason_VA!AF$5*100</f>
        <v>5.9902223387352013E-3</v>
      </c>
      <c r="AH31" s="75">
        <f>(Deseason_VA!AH31-Deseason_VA!AG31)/Deseason_VA!AG$5*100</f>
        <v>-7.069278572533642E-3</v>
      </c>
      <c r="AI31" s="75">
        <f>(Deseason_VA!AI31-Deseason_VA!AH31)/Deseason_VA!AH$5*100</f>
        <v>-1.2571010678965211E-2</v>
      </c>
      <c r="AJ31" s="75">
        <f>(Deseason_VA!AJ31-Deseason_VA!AI31)/Deseason_VA!AI$5*100</f>
        <v>2.8299587633823036E-3</v>
      </c>
      <c r="AK31" s="75">
        <f>(Deseason_VA!AK31-Deseason_VA!AJ31)/Deseason_VA!AJ$5*100</f>
        <v>7.9584868908348302E-3</v>
      </c>
      <c r="AL31" s="75">
        <f>(Deseason_VA!AL31-Deseason_VA!AK31)/Deseason_VA!AK$5*100</f>
        <v>2.6375123472603679E-2</v>
      </c>
      <c r="AM31" s="75">
        <f>(Deseason_VA!AM31-Deseason_VA!AL31)/Deseason_VA!AL$5*100</f>
        <v>6.806236435335207E-2</v>
      </c>
      <c r="AN31" s="75">
        <f>(Deseason_VA!AN31-Deseason_VA!AM31)/Deseason_VA!AM$5*100</f>
        <v>-3.4966010241804749E-2</v>
      </c>
      <c r="AO31" s="75">
        <f>(Deseason_VA!AO31-Deseason_VA!AN31)/Deseason_VA!AN$5*100</f>
        <v>4.7915313545227704E-2</v>
      </c>
      <c r="AP31" s="75">
        <f>(Deseason_VA!AP31-Deseason_VA!AO31)/Deseason_VA!AO$5*100</f>
        <v>1.3856524718202225E-2</v>
      </c>
      <c r="AQ31" s="75">
        <f>(Deseason_VA!AQ31-Deseason_VA!AP31)/Deseason_VA!AP$5*100</f>
        <v>1.3023274827201701E-2</v>
      </c>
      <c r="AR31" s="75">
        <f>(Deseason_VA!AR31-Deseason_VA!AQ31)/Deseason_VA!AQ$5*100</f>
        <v>1.8204711430521835E-2</v>
      </c>
      <c r="AS31" s="75">
        <f>(Deseason_VA!AS31-Deseason_VA!AR31)/Deseason_VA!AR$5*100</f>
        <v>-1.3641541063217667E-2</v>
      </c>
      <c r="AT31" s="75">
        <f>(Deseason_VA!AT31-Deseason_VA!AS31)/Deseason_VA!AS$5*100</f>
        <v>1.2508258814711366E-2</v>
      </c>
      <c r="AU31" s="75">
        <f>(Deseason_VA!AU31-Deseason_VA!AT31)/Deseason_VA!AT$5*100</f>
        <v>-5.3121038017221543E-3</v>
      </c>
      <c r="AV31" s="75">
        <f>(Deseason_VA!AV31-Deseason_VA!AU31)/Deseason_VA!AU$5*100</f>
        <v>2.9479932255302207E-3</v>
      </c>
      <c r="AW31" s="75">
        <f>(Deseason_VA!AW31-Deseason_VA!AV31)/Deseason_VA!AV$5*100</f>
        <v>-6.7601633918022942E-3</v>
      </c>
      <c r="AX31" s="75">
        <f>(Deseason_VA!AX31-Deseason_VA!AW31)/Deseason_VA!AW$5*100</f>
        <v>-6.6001137877161557E-3</v>
      </c>
      <c r="AY31" s="75">
        <f>(Deseason_VA!AY31-Deseason_VA!AX31)/Deseason_VA!AX$5*100</f>
        <v>-4.1475273546584299E-2</v>
      </c>
      <c r="AZ31" s="75">
        <f>(Deseason_VA!AZ31-Deseason_VA!AY31)/Deseason_VA!AY$5*100</f>
        <v>-5.9020497618485317E-3</v>
      </c>
      <c r="BA31" s="75">
        <f>(Deseason_VA!BA31-Deseason_VA!AZ31)/Deseason_VA!AZ$5*100</f>
        <v>3.4410975653879081E-3</v>
      </c>
      <c r="BB31" s="75">
        <f>(Deseason_VA!BB31-Deseason_VA!BA31)/Deseason_VA!BA$5*100</f>
        <v>5.4324287766410991E-3</v>
      </c>
      <c r="BC31" s="75">
        <f>(Deseason_VA!BC31-Deseason_VA!BB31)/Deseason_VA!BB$5*100</f>
        <v>3.8717974628815155E-2</v>
      </c>
      <c r="BD31" s="75">
        <f>(Deseason_VA!BD31-Deseason_VA!BC31)/Deseason_VA!BC$5*100</f>
        <v>8.5413697926261141E-3</v>
      </c>
      <c r="BE31" s="75">
        <f>(Deseason_VA!BE31-Deseason_VA!BD31)/Deseason_VA!BD$5*100</f>
        <v>2.6876702368492202E-4</v>
      </c>
      <c r="BF31" s="75">
        <f>(Deseason_VA!BF31-Deseason_VA!BE31)/Deseason_VA!BE$5*100</f>
        <v>-3.8584107302859806E-2</v>
      </c>
    </row>
    <row r="32" spans="1:58" s="84" customFormat="1" ht="17.100000000000001" customHeight="1" x14ac:dyDescent="0.2">
      <c r="A32" s="144" t="s">
        <v>17</v>
      </c>
      <c r="B32" s="75" t="e">
        <f>(Deseason_VA!B32-Deseason_VA!A32)/Deseason_VA!A$5*100</f>
        <v>#VALUE!</v>
      </c>
      <c r="C32" s="75" t="e">
        <f>(Deseason_VA!C32-Deseason_VA!B32)/Deseason_VA!B$5*100</f>
        <v>#DIV/0!</v>
      </c>
      <c r="D32" s="75" t="e">
        <f>(Deseason_VA!D32-Deseason_VA!C32)/Deseason_VA!C$5*100</f>
        <v>#DIV/0!</v>
      </c>
      <c r="E32" s="75" t="e">
        <f>(Deseason_VA!E32-Deseason_VA!D32)/Deseason_VA!D$5*100</f>
        <v>#DIV/0!</v>
      </c>
      <c r="F32" s="75" t="e">
        <f>(Deseason_VA!F32-Deseason_VA!E32)/Deseason_VA!E$5*100</f>
        <v>#DIV/0!</v>
      </c>
      <c r="G32" s="75" t="e">
        <f>(Deseason_VA!G32-Deseason_VA!F32)/Deseason_VA!F$5*100</f>
        <v>#DIV/0!</v>
      </c>
      <c r="H32" s="75" t="e">
        <f>(Deseason_VA!H32-Deseason_VA!G32)/Deseason_VA!G$5*100</f>
        <v>#DIV/0!</v>
      </c>
      <c r="I32" s="75">
        <f>(Deseason_VA!I32-Deseason_VA!H32)/Deseason_VA!H$5*100</f>
        <v>2.4132130690143576E-3</v>
      </c>
      <c r="J32" s="75">
        <f>(Deseason_VA!J32-Deseason_VA!I32)/Deseason_VA!I$5*100</f>
        <v>2.0365031381210239E-2</v>
      </c>
      <c r="K32" s="75">
        <f>(Deseason_VA!K32-Deseason_VA!J32)/Deseason_VA!J$5*100</f>
        <v>4.7617409822630161E-3</v>
      </c>
      <c r="L32" s="75">
        <f>(Deseason_VA!L32-Deseason_VA!K32)/Deseason_VA!K$5*100</f>
        <v>8.2360293544268999E-3</v>
      </c>
      <c r="M32" s="75">
        <f>(Deseason_VA!M32-Deseason_VA!L32)/Deseason_VA!L$5*100</f>
        <v>2.7118129531924523E-2</v>
      </c>
      <c r="N32" s="75">
        <f>(Deseason_VA!N32-Deseason_VA!M32)/Deseason_VA!M$5*100</f>
        <v>3.3268582255352848E-2</v>
      </c>
      <c r="O32" s="75">
        <f>(Deseason_VA!O32-Deseason_VA!N32)/Deseason_VA!N$5*100</f>
        <v>4.0258289823110374E-2</v>
      </c>
      <c r="P32" s="75">
        <f>(Deseason_VA!P32-Deseason_VA!O32)/Deseason_VA!O$5*100</f>
        <v>7.3850194365588415E-2</v>
      </c>
      <c r="Q32" s="75">
        <f>(Deseason_VA!Q32-Deseason_VA!P32)/Deseason_VA!P$5*100</f>
        <v>2.9534123859552102E-2</v>
      </c>
      <c r="R32" s="75">
        <f>(Deseason_VA!R32-Deseason_VA!Q32)/Deseason_VA!Q$5*100</f>
        <v>2.8671350906234683E-2</v>
      </c>
      <c r="S32" s="75">
        <f>(Deseason_VA!S32-Deseason_VA!R32)/Deseason_VA!R$5*100</f>
        <v>7.2204554086602965E-2</v>
      </c>
      <c r="T32" s="75">
        <f>(Deseason_VA!T32-Deseason_VA!S32)/Deseason_VA!S$5*100</f>
        <v>-1.2912134239729733E-2</v>
      </c>
      <c r="U32" s="75">
        <f>(Deseason_VA!U32-Deseason_VA!T32)/Deseason_VA!T$5*100</f>
        <v>2.8881967298943018E-2</v>
      </c>
      <c r="V32" s="75">
        <f>(Deseason_VA!V32-Deseason_VA!U32)/Deseason_VA!U$5*100</f>
        <v>4.55827698062218E-2</v>
      </c>
      <c r="W32" s="75">
        <f>(Deseason_VA!W32-Deseason_VA!V32)/Deseason_VA!V$5*100</f>
        <v>8.1601592451904056E-2</v>
      </c>
      <c r="X32" s="75">
        <f>(Deseason_VA!X32-Deseason_VA!W32)/Deseason_VA!W$5*100</f>
        <v>3.7419920034063928E-2</v>
      </c>
      <c r="Y32" s="75">
        <f>(Deseason_VA!Y32-Deseason_VA!X32)/Deseason_VA!X$5*100</f>
        <v>0.13668185310759018</v>
      </c>
      <c r="Z32" s="75">
        <f>(Deseason_VA!Z32-Deseason_VA!Y32)/Deseason_VA!Y$5*100</f>
        <v>0.13893797111970069</v>
      </c>
      <c r="AA32" s="75">
        <f>(Deseason_VA!AA32-Deseason_VA!Z32)/Deseason_VA!Z$5*100</f>
        <v>-8.8133507890980123E-2</v>
      </c>
      <c r="AB32" s="75">
        <f>(Deseason_VA!AB32-Deseason_VA!AA32)/Deseason_VA!AA$5*100</f>
        <v>7.9770675222581161E-2</v>
      </c>
      <c r="AC32" s="75">
        <f>(Deseason_VA!AC32-Deseason_VA!AB32)/Deseason_VA!AB$5*100</f>
        <v>5.8837130889754639E-2</v>
      </c>
      <c r="AD32" s="75">
        <f>(Deseason_VA!AD32-Deseason_VA!AC32)/Deseason_VA!AC$5*100</f>
        <v>6.4313799225036286E-2</v>
      </c>
      <c r="AE32" s="75">
        <f>(Deseason_VA!AE32-Deseason_VA!AD32)/Deseason_VA!AD$5*100</f>
        <v>7.8152437492643417E-2</v>
      </c>
      <c r="AF32" s="75">
        <f>(Deseason_VA!AF32-Deseason_VA!AE32)/Deseason_VA!AE$5*100</f>
        <v>9.1545605281462564E-2</v>
      </c>
      <c r="AG32" s="75">
        <f>(Deseason_VA!AG32-Deseason_VA!AF32)/Deseason_VA!AF$5*100</f>
        <v>8.938820420559164E-2</v>
      </c>
      <c r="AH32" s="75">
        <f>(Deseason_VA!AH32-Deseason_VA!AG32)/Deseason_VA!AG$5*100</f>
        <v>-1.1649339491004553E-2</v>
      </c>
      <c r="AI32" s="75">
        <f>(Deseason_VA!AI32-Deseason_VA!AH32)/Deseason_VA!AH$5*100</f>
        <v>-2.2874679590408276E-2</v>
      </c>
      <c r="AJ32" s="75">
        <f>(Deseason_VA!AJ32-Deseason_VA!AI32)/Deseason_VA!AI$5*100</f>
        <v>-4.1503187108694398E-2</v>
      </c>
      <c r="AK32" s="75">
        <f>(Deseason_VA!AK32-Deseason_VA!AJ32)/Deseason_VA!AJ$5*100</f>
        <v>-6.4028945816070576E-2</v>
      </c>
      <c r="AL32" s="75">
        <f>(Deseason_VA!AL32-Deseason_VA!AK32)/Deseason_VA!AK$5*100</f>
        <v>-6.5010893436033834E-3</v>
      </c>
      <c r="AM32" s="75">
        <f>(Deseason_VA!AM32-Deseason_VA!AL32)/Deseason_VA!AL$5*100</f>
        <v>-4.2621877703059169E-2</v>
      </c>
      <c r="AN32" s="75">
        <f>(Deseason_VA!AN32-Deseason_VA!AM32)/Deseason_VA!AM$5*100</f>
        <v>-3.8572528649249696E-3</v>
      </c>
      <c r="AO32" s="75">
        <f>(Deseason_VA!AO32-Deseason_VA!AN32)/Deseason_VA!AN$5*100</f>
        <v>9.3448104525569106E-3</v>
      </c>
      <c r="AP32" s="75">
        <f>(Deseason_VA!AP32-Deseason_VA!AO32)/Deseason_VA!AO$5*100</f>
        <v>1.7530902773344039E-2</v>
      </c>
      <c r="AQ32" s="75">
        <f>(Deseason_VA!AQ32-Deseason_VA!AP32)/Deseason_VA!AP$5*100</f>
        <v>9.068415420920772E-3</v>
      </c>
      <c r="AR32" s="75">
        <f>(Deseason_VA!AR32-Deseason_VA!AQ32)/Deseason_VA!AQ$5*100</f>
        <v>6.6672062299545878E-2</v>
      </c>
      <c r="AS32" s="75">
        <f>(Deseason_VA!AS32-Deseason_VA!AR32)/Deseason_VA!AR$5*100</f>
        <v>2.7246800020885545E-2</v>
      </c>
      <c r="AT32" s="75">
        <f>(Deseason_VA!AT32-Deseason_VA!AS32)/Deseason_VA!AS$5*100</f>
        <v>1.4921062560925073E-2</v>
      </c>
      <c r="AU32" s="75">
        <f>(Deseason_VA!AU32-Deseason_VA!AT32)/Deseason_VA!AT$5*100</f>
        <v>1.7404459802747112E-2</v>
      </c>
      <c r="AV32" s="75">
        <f>(Deseason_VA!AV32-Deseason_VA!AU32)/Deseason_VA!AU$5*100</f>
        <v>2.317641220986444E-3</v>
      </c>
      <c r="AW32" s="75">
        <f>(Deseason_VA!AW32-Deseason_VA!AV32)/Deseason_VA!AV$5*100</f>
        <v>2.7649869967663406E-3</v>
      </c>
      <c r="AX32" s="75">
        <f>(Deseason_VA!AX32-Deseason_VA!AW32)/Deseason_VA!AW$5*100</f>
        <v>1.1996793521390702E-3</v>
      </c>
      <c r="AY32" s="75">
        <f>(Deseason_VA!AY32-Deseason_VA!AX32)/Deseason_VA!AX$5*100</f>
        <v>1.2255994384905395E-2</v>
      </c>
      <c r="AZ32" s="75">
        <f>(Deseason_VA!AZ32-Deseason_VA!AY32)/Deseason_VA!AY$5*100</f>
        <v>1.0762892329521627E-2</v>
      </c>
      <c r="BA32" s="75">
        <f>(Deseason_VA!BA32-Deseason_VA!AZ32)/Deseason_VA!AZ$5*100</f>
        <v>2.9747159300874269E-2</v>
      </c>
      <c r="BB32" s="75">
        <f>(Deseason_VA!BB32-Deseason_VA!BA32)/Deseason_VA!BA$5*100</f>
        <v>3.9178113498352922E-2</v>
      </c>
      <c r="BC32" s="75">
        <f>(Deseason_VA!BC32-Deseason_VA!BB32)/Deseason_VA!BB$5*100</f>
        <v>3.7897244510325667E-2</v>
      </c>
      <c r="BD32" s="75">
        <f>(Deseason_VA!BD32-Deseason_VA!BC32)/Deseason_VA!BC$5*100</f>
        <v>2.1736726946140626E-2</v>
      </c>
      <c r="BE32" s="75">
        <f>(Deseason_VA!BE32-Deseason_VA!BD32)/Deseason_VA!BD$5*100</f>
        <v>-0.2479377487258082</v>
      </c>
      <c r="BF32" s="75">
        <f>(Deseason_VA!BF32-Deseason_VA!BE32)/Deseason_VA!BE$5*100</f>
        <v>1.7042299178936151E-2</v>
      </c>
    </row>
    <row r="33" spans="1:58" s="84" customFormat="1" ht="17.100000000000001" customHeight="1" x14ac:dyDescent="0.2">
      <c r="A33" s="144" t="s">
        <v>59</v>
      </c>
      <c r="B33" s="75" t="e">
        <f>(Deseason_VA!B33-Deseason_VA!A33)/Deseason_VA!A$5*100</f>
        <v>#VALUE!</v>
      </c>
      <c r="C33" s="75" t="e">
        <f>(Deseason_VA!C33-Deseason_VA!B33)/Deseason_VA!B$5*100</f>
        <v>#DIV/0!</v>
      </c>
      <c r="D33" s="75" t="e">
        <f>(Deseason_VA!D33-Deseason_VA!C33)/Deseason_VA!C$5*100</f>
        <v>#DIV/0!</v>
      </c>
      <c r="E33" s="75" t="e">
        <f>(Deseason_VA!E33-Deseason_VA!D33)/Deseason_VA!D$5*100</f>
        <v>#DIV/0!</v>
      </c>
      <c r="F33" s="75" t="e">
        <f>(Deseason_VA!F33-Deseason_VA!E33)/Deseason_VA!E$5*100</f>
        <v>#DIV/0!</v>
      </c>
      <c r="G33" s="75" t="e">
        <f>(Deseason_VA!G33-Deseason_VA!F33)/Deseason_VA!F$5*100</f>
        <v>#DIV/0!</v>
      </c>
      <c r="H33" s="75" t="e">
        <f>(Deseason_VA!H33-Deseason_VA!G33)/Deseason_VA!G$5*100</f>
        <v>#DIV/0!</v>
      </c>
      <c r="I33" s="75">
        <f>(Deseason_VA!I33-Deseason_VA!H33)/Deseason_VA!H$5*100</f>
        <v>9.7260453681230642E-3</v>
      </c>
      <c r="J33" s="75">
        <f>(Deseason_VA!J33-Deseason_VA!I33)/Deseason_VA!I$5*100</f>
        <v>7.991628137102887E-3</v>
      </c>
      <c r="K33" s="75">
        <f>(Deseason_VA!K33-Deseason_VA!J33)/Deseason_VA!J$5*100</f>
        <v>6.5333080068108911E-3</v>
      </c>
      <c r="L33" s="75">
        <f>(Deseason_VA!L33-Deseason_VA!K33)/Deseason_VA!K$5*100</f>
        <v>5.256341494736947E-3</v>
      </c>
      <c r="M33" s="75">
        <f>(Deseason_VA!M33-Deseason_VA!L33)/Deseason_VA!L$5*100</f>
        <v>4.6787587418111141E-3</v>
      </c>
      <c r="N33" s="75">
        <f>(Deseason_VA!N33-Deseason_VA!M33)/Deseason_VA!M$5*100</f>
        <v>4.0319102897815292E-3</v>
      </c>
      <c r="O33" s="75">
        <f>(Deseason_VA!O33-Deseason_VA!N33)/Deseason_VA!N$5*100</f>
        <v>3.855881588172223E-3</v>
      </c>
      <c r="P33" s="75">
        <f>(Deseason_VA!P33-Deseason_VA!O33)/Deseason_VA!O$5*100</f>
        <v>3.8059610576368242E-3</v>
      </c>
      <c r="Q33" s="75">
        <f>(Deseason_VA!Q33-Deseason_VA!P33)/Deseason_VA!P$5*100</f>
        <v>3.6753539003930675E-3</v>
      </c>
      <c r="R33" s="75">
        <f>(Deseason_VA!R33-Deseason_VA!Q33)/Deseason_VA!Q$5*100</f>
        <v>3.7517588101207665E-3</v>
      </c>
      <c r="S33" s="75">
        <f>(Deseason_VA!S33-Deseason_VA!R33)/Deseason_VA!R$5*100</f>
        <v>4.066187750163288E-3</v>
      </c>
      <c r="T33" s="75">
        <f>(Deseason_VA!T33-Deseason_VA!S33)/Deseason_VA!S$5*100</f>
        <v>4.3412858351847931E-3</v>
      </c>
      <c r="U33" s="75">
        <f>(Deseason_VA!U33-Deseason_VA!T33)/Deseason_VA!T$5*100</f>
        <v>4.5310099258480596E-3</v>
      </c>
      <c r="V33" s="75">
        <f>(Deseason_VA!V33-Deseason_VA!U33)/Deseason_VA!U$5*100</f>
        <v>5.1138367371259324E-3</v>
      </c>
      <c r="W33" s="75">
        <f>(Deseason_VA!W33-Deseason_VA!V33)/Deseason_VA!V$5*100</f>
        <v>5.8992895901074319E-3</v>
      </c>
      <c r="X33" s="75">
        <f>(Deseason_VA!X33-Deseason_VA!W33)/Deseason_VA!W$5*100</f>
        <v>6.7234909597511045E-3</v>
      </c>
      <c r="Y33" s="75">
        <f>(Deseason_VA!Y33-Deseason_VA!X33)/Deseason_VA!X$5*100</f>
        <v>1.0418822594697383E-2</v>
      </c>
      <c r="Z33" s="75">
        <f>(Deseason_VA!Z33-Deseason_VA!Y33)/Deseason_VA!Y$5*100</f>
        <v>1.4742855268066153E-2</v>
      </c>
      <c r="AA33" s="75">
        <f>(Deseason_VA!AA33-Deseason_VA!Z33)/Deseason_VA!Z$5*100</f>
        <v>-3.4617184714246817E-2</v>
      </c>
      <c r="AB33" s="75">
        <f>(Deseason_VA!AB33-Deseason_VA!AA33)/Deseason_VA!AA$5*100</f>
        <v>1.9094206024629821E-2</v>
      </c>
      <c r="AC33" s="75">
        <f>(Deseason_VA!AC33-Deseason_VA!AB33)/Deseason_VA!AB$5*100</f>
        <v>1.5995205474011526E-2</v>
      </c>
      <c r="AD33" s="75">
        <f>(Deseason_VA!AD33-Deseason_VA!AC33)/Deseason_VA!AC$5*100</f>
        <v>1.1602557411281418E-2</v>
      </c>
      <c r="AE33" s="75">
        <f>(Deseason_VA!AE33-Deseason_VA!AD33)/Deseason_VA!AD$5*100</f>
        <v>8.0426744480759042E-3</v>
      </c>
      <c r="AF33" s="75">
        <f>(Deseason_VA!AF33-Deseason_VA!AE33)/Deseason_VA!AE$5*100</f>
        <v>4.2044675187618858E-3</v>
      </c>
      <c r="AG33" s="75">
        <f>(Deseason_VA!AG33-Deseason_VA!AF33)/Deseason_VA!AF$5*100</f>
        <v>4.5961451652211417E-3</v>
      </c>
      <c r="AH33" s="75">
        <f>(Deseason_VA!AH33-Deseason_VA!AG33)/Deseason_VA!AG$5*100</f>
        <v>4.959142157347593E-3</v>
      </c>
      <c r="AI33" s="75">
        <f>(Deseason_VA!AI33-Deseason_VA!AH33)/Deseason_VA!AH$5*100</f>
        <v>5.8197230412824598E-3</v>
      </c>
      <c r="AJ33" s="75">
        <f>(Deseason_VA!AJ33-Deseason_VA!AI33)/Deseason_VA!AI$5*100</f>
        <v>6.3295673054716856E-3</v>
      </c>
      <c r="AK33" s="75">
        <f>(Deseason_VA!AK33-Deseason_VA!AJ33)/Deseason_VA!AJ$5*100</f>
        <v>6.1489821259928861E-3</v>
      </c>
      <c r="AL33" s="75">
        <f>(Deseason_VA!AL33-Deseason_VA!AK33)/Deseason_VA!AK$5*100</f>
        <v>5.8551524237946536E-3</v>
      </c>
      <c r="AM33" s="75">
        <f>(Deseason_VA!AM33-Deseason_VA!AL33)/Deseason_VA!AL$5*100</f>
        <v>5.7068794393141265E-3</v>
      </c>
      <c r="AN33" s="75">
        <f>(Deseason_VA!AN33-Deseason_VA!AM33)/Deseason_VA!AM$5*100</f>
        <v>5.5563674503532985E-3</v>
      </c>
      <c r="AO33" s="75">
        <f>(Deseason_VA!AO33-Deseason_VA!AN33)/Deseason_VA!AN$5*100</f>
        <v>5.5120826678939847E-3</v>
      </c>
      <c r="AP33" s="75">
        <f>(Deseason_VA!AP33-Deseason_VA!AO33)/Deseason_VA!AO$5*100</f>
        <v>5.4452565980059398E-3</v>
      </c>
      <c r="AQ33" s="75">
        <f>(Deseason_VA!AQ33-Deseason_VA!AP33)/Deseason_VA!AP$5*100</f>
        <v>5.4556053955774151E-3</v>
      </c>
      <c r="AR33" s="75">
        <f>(Deseason_VA!AR33-Deseason_VA!AQ33)/Deseason_VA!AQ$5*100</f>
        <v>5.4500538548514065E-3</v>
      </c>
      <c r="AS33" s="75">
        <f>(Deseason_VA!AS33-Deseason_VA!AR33)/Deseason_VA!AR$5*100</f>
        <v>5.3892787131027886E-3</v>
      </c>
      <c r="AT33" s="75">
        <f>(Deseason_VA!AT33-Deseason_VA!AS33)/Deseason_VA!AS$5*100</f>
        <v>5.327592176606449E-3</v>
      </c>
      <c r="AU33" s="75">
        <f>(Deseason_VA!AU33-Deseason_VA!AT33)/Deseason_VA!AT$5*100</f>
        <v>5.1695221575377643E-3</v>
      </c>
      <c r="AV33" s="75">
        <f>(Deseason_VA!AV33-Deseason_VA!AU33)/Deseason_VA!AU$5*100</f>
        <v>5.1655927516748501E-3</v>
      </c>
      <c r="AW33" s="75">
        <f>(Deseason_VA!AW33-Deseason_VA!AV33)/Deseason_VA!AV$5*100</f>
        <v>5.0541863824506714E-3</v>
      </c>
      <c r="AX33" s="75">
        <f>(Deseason_VA!AX33-Deseason_VA!AW33)/Deseason_VA!AW$5*100</f>
        <v>4.9709648903930627E-3</v>
      </c>
      <c r="AY33" s="75">
        <f>(Deseason_VA!AY33-Deseason_VA!AX33)/Deseason_VA!AX$5*100</f>
        <v>5.1784014830909093E-3</v>
      </c>
      <c r="AZ33" s="75">
        <f>(Deseason_VA!AZ33-Deseason_VA!AY33)/Deseason_VA!AY$5*100</f>
        <v>5.4943771979347215E-3</v>
      </c>
      <c r="BA33" s="75">
        <f>(Deseason_VA!BA33-Deseason_VA!AZ33)/Deseason_VA!AZ$5*100</f>
        <v>5.1782794221845261E-3</v>
      </c>
      <c r="BB33" s="75">
        <f>(Deseason_VA!BB33-Deseason_VA!BA33)/Deseason_VA!BA$5*100</f>
        <v>5.2724582340645367E-3</v>
      </c>
      <c r="BC33" s="75">
        <f>(Deseason_VA!BC33-Deseason_VA!BB33)/Deseason_VA!BB$5*100</f>
        <v>5.348793452876437E-3</v>
      </c>
      <c r="BD33" s="75">
        <f>(Deseason_VA!BD33-Deseason_VA!BC33)/Deseason_VA!BC$5*100</f>
        <v>5.0078541479422617E-3</v>
      </c>
      <c r="BE33" s="75">
        <f>(Deseason_VA!BE33-Deseason_VA!BD33)/Deseason_VA!BD$5*100</f>
        <v>5.1077820474757134E-3</v>
      </c>
      <c r="BF33" s="75">
        <f>(Deseason_VA!BF33-Deseason_VA!BE33)/Deseason_VA!BE$5*100</f>
        <v>-1.5565481659479758E-5</v>
      </c>
    </row>
    <row r="34" spans="1:58" s="84" customFormat="1" ht="17.100000000000001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</row>
    <row r="35" spans="1:58" s="105" customFormat="1" ht="17.100000000000001" customHeight="1" x14ac:dyDescent="0.2">
      <c r="A35" s="202" t="s">
        <v>95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</row>
    <row r="36" spans="1:58" s="95" customFormat="1" ht="17.100000000000001" customHeight="1" thickBot="1" x14ac:dyDescent="0.25">
      <c r="A36" s="123" t="s">
        <v>19</v>
      </c>
      <c r="B36" s="123" t="e">
        <f>(Deseason_VA!B36-Deseason_VA!A36)/Deseason_VA!A$5*100</f>
        <v>#VALUE!</v>
      </c>
      <c r="C36" s="123" t="e">
        <f>(Deseason_VA!C36-Deseason_VA!B36)/Deseason_VA!B$5*100</f>
        <v>#DIV/0!</v>
      </c>
      <c r="D36" s="123" t="e">
        <f>(Deseason_VA!D36-Deseason_VA!C36)/Deseason_VA!C$5*100</f>
        <v>#DIV/0!</v>
      </c>
      <c r="E36" s="123" t="e">
        <f>(Deseason_VA!E36-Deseason_VA!D36)/Deseason_VA!D$5*100</f>
        <v>#DIV/0!</v>
      </c>
      <c r="F36" s="123" t="e">
        <f>(Deseason_VA!F36-Deseason_VA!E36)/Deseason_VA!E$5*100</f>
        <v>#DIV/0!</v>
      </c>
      <c r="G36" s="123" t="e">
        <f>(Deseason_VA!G36-Deseason_VA!F36)/Deseason_VA!F$5*100</f>
        <v>#DIV/0!</v>
      </c>
      <c r="H36" s="123" t="e">
        <f>(Deseason_VA!H36-Deseason_VA!G36)/Deseason_VA!G$5*100</f>
        <v>#DIV/0!</v>
      </c>
      <c r="I36" s="123">
        <f>(Deseason_VA!I36-Deseason_VA!H36)/Deseason_VA!H$5*100</f>
        <v>-0.38410068597541042</v>
      </c>
      <c r="J36" s="123">
        <f>(Deseason_VA!J36-Deseason_VA!I36)/Deseason_VA!I$5*100</f>
        <v>-0.15152836538280864</v>
      </c>
      <c r="K36" s="123">
        <f>(Deseason_VA!K36-Deseason_VA!J36)/Deseason_VA!J$5*100</f>
        <v>0.22916114581114952</v>
      </c>
      <c r="L36" s="123">
        <f>(Deseason_VA!L36-Deseason_VA!K36)/Deseason_VA!K$5*100</f>
        <v>0.31970122520097127</v>
      </c>
      <c r="M36" s="123">
        <f>(Deseason_VA!M36-Deseason_VA!L36)/Deseason_VA!L$5*100</f>
        <v>0.37773774909117458</v>
      </c>
      <c r="N36" s="123">
        <f>(Deseason_VA!N36-Deseason_VA!M36)/Deseason_VA!M$5*100</f>
        <v>6.2375131850838775E-2</v>
      </c>
      <c r="O36" s="123">
        <f>(Deseason_VA!O36-Deseason_VA!N36)/Deseason_VA!N$5*100</f>
        <v>-0.13469023067484362</v>
      </c>
      <c r="P36" s="123">
        <f>(Deseason_VA!P36-Deseason_VA!O36)/Deseason_VA!O$5*100</f>
        <v>0.42281674365519334</v>
      </c>
      <c r="Q36" s="123">
        <f>(Deseason_VA!Q36-Deseason_VA!P36)/Deseason_VA!P$5*100</f>
        <v>0.40823642241976443</v>
      </c>
      <c r="R36" s="123">
        <f>(Deseason_VA!R36-Deseason_VA!Q36)/Deseason_VA!Q$5*100</f>
        <v>0.23005430831417903</v>
      </c>
      <c r="S36" s="123">
        <f>(Deseason_VA!S36-Deseason_VA!R36)/Deseason_VA!R$5*100</f>
        <v>-4.3470892154045135E-2</v>
      </c>
      <c r="T36" s="123">
        <f>(Deseason_VA!T36-Deseason_VA!S36)/Deseason_VA!S$5*100</f>
        <v>-0.10209838917400237</v>
      </c>
      <c r="U36" s="123">
        <f>(Deseason_VA!U36-Deseason_VA!T36)/Deseason_VA!T$5*100</f>
        <v>-0.27779794706636485</v>
      </c>
      <c r="V36" s="123">
        <f>(Deseason_VA!V36-Deseason_VA!U36)/Deseason_VA!U$5*100</f>
        <v>0.23488506975333145</v>
      </c>
      <c r="W36" s="123">
        <f>(Deseason_VA!W36-Deseason_VA!V36)/Deseason_VA!V$5*100</f>
        <v>0.26264740078765542</v>
      </c>
      <c r="X36" s="123">
        <f>(Deseason_VA!X36-Deseason_VA!W36)/Deseason_VA!W$5*100</f>
        <v>3.12882615218067E-2</v>
      </c>
      <c r="Y36" s="123">
        <f>(Deseason_VA!Y36-Deseason_VA!X36)/Deseason_VA!X$5*100</f>
        <v>-0.17012356066940004</v>
      </c>
      <c r="Z36" s="123">
        <f>(Deseason_VA!Z36-Deseason_VA!Y36)/Deseason_VA!Y$5*100</f>
        <v>0.74156555021826209</v>
      </c>
      <c r="AA36" s="123">
        <f>(Deseason_VA!AA36-Deseason_VA!Z36)/Deseason_VA!Z$5*100</f>
        <v>-0.17828677300617393</v>
      </c>
      <c r="AB36" s="123">
        <f>(Deseason_VA!AB36-Deseason_VA!AA36)/Deseason_VA!AA$5*100</f>
        <v>6.7757177610800176E-2</v>
      </c>
      <c r="AC36" s="123">
        <f>(Deseason_VA!AC36-Deseason_VA!AB36)/Deseason_VA!AB$5*100</f>
        <v>0.28554377014880139</v>
      </c>
      <c r="AD36" s="123">
        <f>(Deseason_VA!AD36-Deseason_VA!AC36)/Deseason_VA!AC$5*100</f>
        <v>0.17972541715160986</v>
      </c>
      <c r="AE36" s="123">
        <f>(Deseason_VA!AE36-Deseason_VA!AD36)/Deseason_VA!AD$5*100</f>
        <v>0.2727928940815833</v>
      </c>
      <c r="AF36" s="123">
        <f>(Deseason_VA!AF36-Deseason_VA!AE36)/Deseason_VA!AE$5*100</f>
        <v>-0.25529003514445481</v>
      </c>
      <c r="AG36" s="123">
        <f>(Deseason_VA!AG36-Deseason_VA!AF36)/Deseason_VA!AF$5*100</f>
        <v>0.1072544663556266</v>
      </c>
      <c r="AH36" s="123">
        <f>(Deseason_VA!AH36-Deseason_VA!AG36)/Deseason_VA!AG$5*100</f>
        <v>-0.29331148775558352</v>
      </c>
      <c r="AI36" s="123">
        <f>(Deseason_VA!AI36-Deseason_VA!AH36)/Deseason_VA!AH$5*100</f>
        <v>0.4637699394389504</v>
      </c>
      <c r="AJ36" s="123">
        <f>(Deseason_VA!AJ36-Deseason_VA!AI36)/Deseason_VA!AI$5*100</f>
        <v>0.40913220583629895</v>
      </c>
      <c r="AK36" s="123">
        <f>(Deseason_VA!AK36-Deseason_VA!AJ36)/Deseason_VA!AJ$5*100</f>
        <v>-0.29535557373372817</v>
      </c>
      <c r="AL36" s="123">
        <f>(Deseason_VA!AL36-Deseason_VA!AK36)/Deseason_VA!AK$5*100</f>
        <v>0.59981618482050336</v>
      </c>
      <c r="AM36" s="123">
        <f>(Deseason_VA!AM36-Deseason_VA!AL36)/Deseason_VA!AL$5*100</f>
        <v>2.5927635179875598E-2</v>
      </c>
      <c r="AN36" s="123">
        <f>(Deseason_VA!AN36-Deseason_VA!AM36)/Deseason_VA!AM$5*100</f>
        <v>0.12845373881575153</v>
      </c>
      <c r="AO36" s="123">
        <f>(Deseason_VA!AO36-Deseason_VA!AN36)/Deseason_VA!AN$5*100</f>
        <v>-7.4976186072933687E-2</v>
      </c>
      <c r="AP36" s="123">
        <f>(Deseason_VA!AP36-Deseason_VA!AO36)/Deseason_VA!AO$5*100</f>
        <v>-0.10748736554021618</v>
      </c>
      <c r="AQ36" s="123">
        <f>(Deseason_VA!AQ36-Deseason_VA!AP36)/Deseason_VA!AP$5*100</f>
        <v>0.17728533250607079</v>
      </c>
      <c r="AR36" s="123">
        <f>(Deseason_VA!AR36-Deseason_VA!AQ36)/Deseason_VA!AQ$5*100</f>
        <v>-4.9302468326417048E-2</v>
      </c>
      <c r="AS36" s="123">
        <f>(Deseason_VA!AS36-Deseason_VA!AR36)/Deseason_VA!AR$5*100</f>
        <v>0.18309864738357998</v>
      </c>
      <c r="AT36" s="123">
        <f>(Deseason_VA!AT36-Deseason_VA!AS36)/Deseason_VA!AS$5*100</f>
        <v>0.35020472024370974</v>
      </c>
      <c r="AU36" s="123">
        <f>(Deseason_VA!AU36-Deseason_VA!AT36)/Deseason_VA!AT$5*100</f>
        <v>-0.13464223601736236</v>
      </c>
      <c r="AV36" s="123">
        <f>(Deseason_VA!AV36-Deseason_VA!AU36)/Deseason_VA!AU$5*100</f>
        <v>0.29396432345420492</v>
      </c>
      <c r="AW36" s="123">
        <f>(Deseason_VA!AW36-Deseason_VA!AV36)/Deseason_VA!AV$5*100</f>
        <v>9.5469402011111523E-2</v>
      </c>
      <c r="AX36" s="123">
        <f>(Deseason_VA!AX36-Deseason_VA!AW36)/Deseason_VA!AW$5*100</f>
        <v>-0.30021294048772862</v>
      </c>
      <c r="AY36" s="123">
        <f>(Deseason_VA!AY36-Deseason_VA!AX36)/Deseason_VA!AX$5*100</f>
        <v>-1.7118584312083325</v>
      </c>
      <c r="AZ36" s="123">
        <f>(Deseason_VA!AZ36-Deseason_VA!AY36)/Deseason_VA!AY$5*100</f>
        <v>1.9187188597895528</v>
      </c>
      <c r="BA36" s="123">
        <f>(Deseason_VA!BA36-Deseason_VA!AZ36)/Deseason_VA!AZ$5*100</f>
        <v>-3.3637107494143337E-2</v>
      </c>
      <c r="BB36" s="123">
        <f>(Deseason_VA!BB36-Deseason_VA!BA36)/Deseason_VA!BA$5*100</f>
        <v>-0.31216702944570379</v>
      </c>
      <c r="BC36" s="123">
        <f>(Deseason_VA!BC36-Deseason_VA!BB36)/Deseason_VA!BB$5*100</f>
        <v>0.71975691538915021</v>
      </c>
      <c r="BD36" s="123">
        <f>(Deseason_VA!BD36-Deseason_VA!BC36)/Deseason_VA!BC$5*100</f>
        <v>-0.92396906346075058</v>
      </c>
      <c r="BE36" s="123">
        <f>(Deseason_VA!BE36-Deseason_VA!BD36)/Deseason_VA!BD$5*100</f>
        <v>0.39044462604093161</v>
      </c>
      <c r="BF36" s="123">
        <f>(Deseason_VA!BF36-Deseason_VA!BE36)/Deseason_VA!BE$5*100</f>
        <v>0.34673458511142408</v>
      </c>
    </row>
    <row r="37" spans="1:58" x14ac:dyDescent="0.2">
      <c r="A37" s="96" t="s">
        <v>50</v>
      </c>
      <c r="B37" s="97"/>
    </row>
    <row r="38" spans="1:58" x14ac:dyDescent="0.2">
      <c r="Z38" s="98">
        <v>8.5</v>
      </c>
    </row>
  </sheetData>
  <mergeCells count="13">
    <mergeCell ref="T3:W3"/>
    <mergeCell ref="B3:C3"/>
    <mergeCell ref="D3:G3"/>
    <mergeCell ref="H3:K3"/>
    <mergeCell ref="P3:S3"/>
    <mergeCell ref="N3:O3"/>
    <mergeCell ref="BD3:BF3"/>
    <mergeCell ref="AZ3:BC3"/>
    <mergeCell ref="AJ3:AM3"/>
    <mergeCell ref="AF3:AI3"/>
    <mergeCell ref="AN3:AQ3"/>
    <mergeCell ref="AR3:AU3"/>
    <mergeCell ref="AV3:AY3"/>
  </mergeCells>
  <pageMargins left="0.5" right="0" top="0.5" bottom="0" header="0" footer="0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38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X3" sqref="X3:AA3"/>
    </sheetView>
  </sheetViews>
  <sheetFormatPr defaultRowHeight="11.25" x14ac:dyDescent="0.2"/>
  <cols>
    <col min="1" max="1" width="25.28515625" style="1" customWidth="1"/>
    <col min="2" max="5" width="7.5703125" style="1" hidden="1" customWidth="1"/>
    <col min="6" max="8" width="5.7109375" style="1" hidden="1" customWidth="1"/>
    <col min="9" max="15" width="6.140625" style="1" hidden="1" customWidth="1"/>
    <col min="16" max="19" width="6.28515625" style="1" hidden="1" customWidth="1"/>
    <col min="20" max="23" width="6.7109375" style="1" hidden="1" customWidth="1"/>
    <col min="24" max="40" width="6.7109375" style="1" customWidth="1"/>
    <col min="41" max="43" width="7.42578125" style="1" customWidth="1"/>
    <col min="44" max="16384" width="9.140625" style="1"/>
  </cols>
  <sheetData>
    <row r="1" spans="1:43" ht="18" customHeight="1" x14ac:dyDescent="0.2">
      <c r="X1" s="32" t="s">
        <v>112</v>
      </c>
    </row>
    <row r="2" spans="1:43" ht="1.5" customHeight="1" thickBot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S2" s="1" t="s">
        <v>37</v>
      </c>
      <c r="T2" s="1" t="s">
        <v>38</v>
      </c>
      <c r="U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1" t="s">
        <v>44</v>
      </c>
      <c r="AA2" s="1" t="s">
        <v>45</v>
      </c>
      <c r="AB2" s="1" t="s">
        <v>51</v>
      </c>
      <c r="AC2" s="1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29" t="s">
        <v>67</v>
      </c>
      <c r="C3" s="229"/>
      <c r="D3" s="229" t="s">
        <v>66</v>
      </c>
      <c r="E3" s="229"/>
      <c r="F3" s="229"/>
      <c r="G3" s="229"/>
      <c r="H3" s="229" t="s">
        <v>60</v>
      </c>
      <c r="I3" s="229"/>
      <c r="J3" s="229"/>
      <c r="K3" s="229"/>
      <c r="L3" s="229" t="s">
        <v>61</v>
      </c>
      <c r="M3" s="229"/>
      <c r="N3" s="229"/>
      <c r="O3" s="229"/>
      <c r="P3" s="229" t="s">
        <v>62</v>
      </c>
      <c r="Q3" s="229"/>
      <c r="R3" s="229"/>
      <c r="S3" s="229"/>
      <c r="U3" s="229" t="s">
        <v>63</v>
      </c>
      <c r="V3" s="229"/>
      <c r="W3" s="229"/>
      <c r="X3" s="229" t="s">
        <v>64</v>
      </c>
      <c r="Y3" s="229"/>
      <c r="Z3" s="229"/>
      <c r="AA3" s="229"/>
      <c r="AB3" s="229" t="s">
        <v>65</v>
      </c>
      <c r="AC3" s="229"/>
      <c r="AD3" s="229"/>
      <c r="AE3" s="229"/>
      <c r="AF3" s="229" t="s">
        <v>77</v>
      </c>
      <c r="AG3" s="229"/>
      <c r="AH3" s="229"/>
      <c r="AI3" s="229"/>
      <c r="AJ3" s="224" t="s">
        <v>80</v>
      </c>
      <c r="AK3" s="224"/>
      <c r="AL3" s="224"/>
      <c r="AM3" s="224"/>
      <c r="AN3" s="229" t="s">
        <v>92</v>
      </c>
      <c r="AO3" s="229"/>
      <c r="AP3" s="229"/>
      <c r="AQ3" s="229"/>
    </row>
    <row r="4" spans="1:43" s="8" customFormat="1" x14ac:dyDescent="0.2">
      <c r="A4" s="22" t="s">
        <v>99</v>
      </c>
      <c r="B4" s="13" t="s">
        <v>48</v>
      </c>
      <c r="C4" s="13" t="s">
        <v>49</v>
      </c>
      <c r="D4" s="13" t="s">
        <v>46</v>
      </c>
      <c r="E4" s="13" t="s">
        <v>47</v>
      </c>
      <c r="F4" s="13" t="s">
        <v>48</v>
      </c>
      <c r="G4" s="13" t="s">
        <v>49</v>
      </c>
      <c r="H4" s="13" t="s">
        <v>46</v>
      </c>
      <c r="I4" s="13" t="s">
        <v>47</v>
      </c>
      <c r="J4" s="13" t="s">
        <v>48</v>
      </c>
      <c r="K4" s="13" t="s">
        <v>49</v>
      </c>
      <c r="L4" s="13" t="s">
        <v>46</v>
      </c>
      <c r="M4" s="13" t="s">
        <v>47</v>
      </c>
      <c r="N4" s="13" t="s">
        <v>48</v>
      </c>
      <c r="O4" s="13" t="s">
        <v>49</v>
      </c>
      <c r="P4" s="13" t="s">
        <v>46</v>
      </c>
      <c r="Q4" s="13" t="s">
        <v>47</v>
      </c>
      <c r="R4" s="13" t="s">
        <v>48</v>
      </c>
      <c r="S4" s="13" t="s">
        <v>49</v>
      </c>
      <c r="T4" s="13" t="s">
        <v>46</v>
      </c>
      <c r="U4" s="13" t="s">
        <v>47</v>
      </c>
      <c r="V4" s="13" t="s">
        <v>48</v>
      </c>
      <c r="W4" s="13" t="s">
        <v>49</v>
      </c>
      <c r="X4" s="13" t="s">
        <v>46</v>
      </c>
      <c r="Y4" s="13" t="s">
        <v>47</v>
      </c>
      <c r="Z4" s="13" t="s">
        <v>48</v>
      </c>
      <c r="AA4" s="13" t="s">
        <v>49</v>
      </c>
      <c r="AB4" s="13" t="s">
        <v>46</v>
      </c>
      <c r="AC4" s="13" t="s">
        <v>47</v>
      </c>
      <c r="AD4" s="13" t="s">
        <v>48</v>
      </c>
      <c r="AE4" s="13" t="s">
        <v>49</v>
      </c>
      <c r="AF4" s="13" t="s">
        <v>46</v>
      </c>
      <c r="AG4" s="13" t="s">
        <v>47</v>
      </c>
      <c r="AH4" s="13" t="s">
        <v>48</v>
      </c>
      <c r="AI4" s="1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21" t="e">
        <f>#REF!/Deseason_VA!B5*100</f>
        <v>#REF!</v>
      </c>
      <c r="C5" s="21" t="e">
        <f>#REF!/Deseason_VA!C5*100</f>
        <v>#REF!</v>
      </c>
      <c r="D5" s="21" t="e">
        <f>#REF!/Deseason_VA!D5*100</f>
        <v>#REF!</v>
      </c>
      <c r="E5" s="21" t="e">
        <f>#REF!/Deseason_VA!E5*100</f>
        <v>#REF!</v>
      </c>
      <c r="F5" s="21" t="e">
        <f>#REF!/Deseason_VA!F5*100</f>
        <v>#REF!</v>
      </c>
      <c r="G5" s="21" t="e">
        <f>#REF!/Deseason_VA!G5*100</f>
        <v>#REF!</v>
      </c>
      <c r="H5" s="21" t="e">
        <f>#REF!/Deseason_VA!H5*100</f>
        <v>#REF!</v>
      </c>
      <c r="I5" s="21" t="e">
        <f>#REF!/Deseason_VA!I5*100</f>
        <v>#REF!</v>
      </c>
      <c r="J5" s="21" t="e">
        <f>#REF!/Deseason_VA!J5*100</f>
        <v>#REF!</v>
      </c>
      <c r="K5" s="21" t="e">
        <f>#REF!/Deseason_VA!K5*100</f>
        <v>#REF!</v>
      </c>
      <c r="L5" s="21" t="e">
        <f>#REF!/Deseason_VA!L5*100</f>
        <v>#REF!</v>
      </c>
      <c r="M5" s="21" t="e">
        <f>#REF!/Deseason_VA!M5*100</f>
        <v>#REF!</v>
      </c>
      <c r="N5" s="21" t="e">
        <f>#REF!/Deseason_VA!N5*100</f>
        <v>#REF!</v>
      </c>
      <c r="O5" s="21" t="e">
        <f>#REF!/Deseason_VA!O5*100</f>
        <v>#REF!</v>
      </c>
      <c r="P5" s="21" t="e">
        <f>#REF!/Deseason_VA!P5*100</f>
        <v>#REF!</v>
      </c>
      <c r="Q5" s="21" t="e">
        <f>#REF!/Deseason_VA!Q5*100</f>
        <v>#REF!</v>
      </c>
      <c r="R5" s="21" t="e">
        <f>#REF!/Deseason_VA!R5*100</f>
        <v>#REF!</v>
      </c>
      <c r="S5" s="21" t="e">
        <f>#REF!/Deseason_VA!S5*100</f>
        <v>#REF!</v>
      </c>
      <c r="T5" s="21" t="e">
        <f>#REF!/Deseason_VA!T5*100</f>
        <v>#REF!</v>
      </c>
      <c r="U5" s="21" t="e">
        <f>#REF!/Deseason_VA!U5*100</f>
        <v>#REF!</v>
      </c>
      <c r="V5" s="21" t="e">
        <f>#REF!/Deseason_VA!V5*100</f>
        <v>#REF!</v>
      </c>
      <c r="W5" s="21" t="e">
        <f>#REF!/Deseason_VA!W5*100</f>
        <v>#REF!</v>
      </c>
      <c r="X5" s="21" t="e">
        <f>#REF!/Deseason_VA!X5*100</f>
        <v>#REF!</v>
      </c>
      <c r="Y5" s="21" t="e">
        <f>#REF!/Deseason_VA!Y5*100</f>
        <v>#REF!</v>
      </c>
      <c r="Z5" s="21" t="e">
        <f>#REF!/Deseason_VA!Z5*100</f>
        <v>#REF!</v>
      </c>
      <c r="AA5" s="21" t="e">
        <f>#REF!/Deseason_VA!AA5*100</f>
        <v>#REF!</v>
      </c>
      <c r="AB5" s="21" t="e">
        <f>#REF!/Deseason_VA!AB5*100</f>
        <v>#REF!</v>
      </c>
      <c r="AC5" s="21" t="e">
        <f>#REF!/Deseason_VA!AC5*100</f>
        <v>#REF!</v>
      </c>
      <c r="AD5" s="21" t="e">
        <f>#REF!/Deseason_VA!AD5*100</f>
        <v>#REF!</v>
      </c>
      <c r="AE5" s="21" t="e">
        <f>#REF!/Deseason_VA!AE5*100</f>
        <v>#REF!</v>
      </c>
      <c r="AF5" s="21" t="e">
        <f>#REF!/Deseason_VA!AF5*100</f>
        <v>#REF!</v>
      </c>
      <c r="AG5" s="21" t="e">
        <f>#REF!/Deseason_VA!AG5*100</f>
        <v>#REF!</v>
      </c>
      <c r="AH5" s="21" t="e">
        <f>#REF!/Deseason_VA!AH5*100</f>
        <v>#REF!</v>
      </c>
      <c r="AI5" s="21" t="e">
        <f>#REF!/Deseason_VA!AI5*100</f>
        <v>#REF!</v>
      </c>
      <c r="AJ5" s="21" t="e">
        <f>#REF!/Deseason_VA!AJ5*100</f>
        <v>#REF!</v>
      </c>
      <c r="AK5" s="21" t="e">
        <f>#REF!/Deseason_VA!AK5*100</f>
        <v>#REF!</v>
      </c>
      <c r="AL5" s="21" t="e">
        <f>#REF!/Deseason_VA!AL5*100</f>
        <v>#REF!</v>
      </c>
      <c r="AM5" s="21" t="e">
        <f>#REF!/Deseason_VA!AM5*100</f>
        <v>#REF!</v>
      </c>
      <c r="AN5" s="21" t="e">
        <f>#REF!/Deseason_VA!AN5*100</f>
        <v>#REF!</v>
      </c>
      <c r="AO5" s="21" t="e">
        <f>#REF!/Deseason_VA!AO5*100</f>
        <v>#REF!</v>
      </c>
      <c r="AP5" s="21" t="e">
        <f>#REF!/Deseason_VA!AP5*100</f>
        <v>#REF!</v>
      </c>
      <c r="AQ5" s="21" t="e">
        <f>#REF!/Deseason_VA!AQ5*100</f>
        <v>#REF!</v>
      </c>
    </row>
    <row r="6" spans="1:43" s="9" customFormat="1" ht="24.75" customHeight="1" x14ac:dyDescent="0.2">
      <c r="A6" s="2" t="s">
        <v>96</v>
      </c>
      <c r="B6" s="21" t="e">
        <f>#REF!/Deseason_VA!B6*100</f>
        <v>#REF!</v>
      </c>
      <c r="C6" s="21" t="e">
        <f>#REF!/Deseason_VA!C6*100</f>
        <v>#REF!</v>
      </c>
      <c r="D6" s="21" t="e">
        <f>#REF!/Deseason_VA!D6*100</f>
        <v>#REF!</v>
      </c>
      <c r="E6" s="21" t="e">
        <f>#REF!/Deseason_VA!E6*100</f>
        <v>#REF!</v>
      </c>
      <c r="F6" s="21" t="e">
        <f>#REF!/Deseason_VA!F6*100</f>
        <v>#REF!</v>
      </c>
      <c r="G6" s="21" t="e">
        <f>#REF!/Deseason_VA!G6*100</f>
        <v>#REF!</v>
      </c>
      <c r="H6" s="21" t="e">
        <f>#REF!/Deseason_VA!H6*100</f>
        <v>#REF!</v>
      </c>
      <c r="I6" s="21" t="e">
        <f>#REF!/Deseason_VA!I6*100</f>
        <v>#REF!</v>
      </c>
      <c r="J6" s="21" t="e">
        <f>#REF!/Deseason_VA!J6*100</f>
        <v>#REF!</v>
      </c>
      <c r="K6" s="21" t="e">
        <f>#REF!/Deseason_VA!K6*100</f>
        <v>#REF!</v>
      </c>
      <c r="L6" s="21" t="e">
        <f>#REF!/Deseason_VA!L6*100</f>
        <v>#REF!</v>
      </c>
      <c r="M6" s="21" t="e">
        <f>#REF!/Deseason_VA!M6*100</f>
        <v>#REF!</v>
      </c>
      <c r="N6" s="21" t="e">
        <f>#REF!/Deseason_VA!N6*100</f>
        <v>#REF!</v>
      </c>
      <c r="O6" s="21" t="e">
        <f>#REF!/Deseason_VA!O6*100</f>
        <v>#REF!</v>
      </c>
      <c r="P6" s="21" t="e">
        <f>#REF!/Deseason_VA!P6*100</f>
        <v>#REF!</v>
      </c>
      <c r="Q6" s="21" t="e">
        <f>#REF!/Deseason_VA!Q6*100</f>
        <v>#REF!</v>
      </c>
      <c r="R6" s="21" t="e">
        <f>#REF!/Deseason_VA!R6*100</f>
        <v>#REF!</v>
      </c>
      <c r="S6" s="21" t="e">
        <f>#REF!/Deseason_VA!S6*100</f>
        <v>#REF!</v>
      </c>
      <c r="T6" s="21" t="e">
        <f>#REF!/Deseason_VA!T6*100</f>
        <v>#REF!</v>
      </c>
      <c r="U6" s="21" t="e">
        <f>#REF!/Deseason_VA!U6*100</f>
        <v>#REF!</v>
      </c>
      <c r="V6" s="21" t="e">
        <f>#REF!/Deseason_VA!V6*100</f>
        <v>#REF!</v>
      </c>
      <c r="W6" s="21" t="e">
        <f>#REF!/Deseason_VA!W6*100</f>
        <v>#REF!</v>
      </c>
      <c r="X6" s="21" t="e">
        <f>#REF!/Deseason_VA!X6*100</f>
        <v>#REF!</v>
      </c>
      <c r="Y6" s="21" t="e">
        <f>#REF!/Deseason_VA!Y6*100</f>
        <v>#REF!</v>
      </c>
      <c r="Z6" s="21" t="e">
        <f>#REF!/Deseason_VA!Z6*100</f>
        <v>#REF!</v>
      </c>
      <c r="AA6" s="21" t="e">
        <f>#REF!/Deseason_VA!AA6*100</f>
        <v>#REF!</v>
      </c>
      <c r="AB6" s="21" t="e">
        <f>#REF!/Deseason_VA!AB6*100</f>
        <v>#REF!</v>
      </c>
      <c r="AC6" s="21" t="e">
        <f>#REF!/Deseason_VA!AC6*100</f>
        <v>#REF!</v>
      </c>
      <c r="AD6" s="21" t="e">
        <f>#REF!/Deseason_VA!AD6*100</f>
        <v>#REF!</v>
      </c>
      <c r="AE6" s="21" t="e">
        <f>#REF!/Deseason_VA!AE6*100</f>
        <v>#REF!</v>
      </c>
      <c r="AF6" s="19" t="e">
        <f>#REF!/Deseason_VA!AF6*100</f>
        <v>#REF!</v>
      </c>
      <c r="AG6" s="19" t="e">
        <f>#REF!/Deseason_VA!AG6*100</f>
        <v>#REF!</v>
      </c>
      <c r="AH6" s="19" t="e">
        <f>#REF!/Deseason_VA!AH6*100</f>
        <v>#REF!</v>
      </c>
      <c r="AI6" s="19" t="e">
        <f>#REF!/Deseason_VA!AI6*100</f>
        <v>#REF!</v>
      </c>
      <c r="AJ6" s="19" t="e">
        <f>#REF!/Deseason_VA!AJ6*100</f>
        <v>#REF!</v>
      </c>
      <c r="AK6" s="19" t="e">
        <f>#REF!/Deseason_VA!AK6*100</f>
        <v>#REF!</v>
      </c>
      <c r="AL6" s="19" t="e">
        <f>#REF!/Deseason_VA!AL6*100</f>
        <v>#REF!</v>
      </c>
      <c r="AM6" s="19" t="e">
        <f>#REF!/Deseason_VA!AM6*100</f>
        <v>#REF!</v>
      </c>
      <c r="AN6" s="19" t="e">
        <f>#REF!/Deseason_VA!AN6*100</f>
        <v>#REF!</v>
      </c>
      <c r="AO6" s="19" t="e">
        <f>#REF!/Deseason_VA!AO6*100</f>
        <v>#REF!</v>
      </c>
      <c r="AP6" s="19" t="e">
        <f>#REF!/Deseason_VA!AP6*100</f>
        <v>#REF!</v>
      </c>
      <c r="AQ6" s="19" t="e">
        <f>#REF!/Deseason_VA!AQ6*100</f>
        <v>#REF!</v>
      </c>
    </row>
    <row r="7" spans="1:43" s="8" customFormat="1" ht="18" customHeight="1" x14ac:dyDescent="0.2">
      <c r="A7" s="17" t="s">
        <v>1</v>
      </c>
      <c r="B7" s="24" t="e">
        <f>#REF!/Deseason_VA!B7*100</f>
        <v>#REF!</v>
      </c>
      <c r="C7" s="24" t="e">
        <f>#REF!/Deseason_VA!C7*100</f>
        <v>#REF!</v>
      </c>
      <c r="D7" s="24" t="e">
        <f>#REF!/Deseason_VA!D7*100</f>
        <v>#REF!</v>
      </c>
      <c r="E7" s="24" t="e">
        <f>#REF!/Deseason_VA!E7*100</f>
        <v>#REF!</v>
      </c>
      <c r="F7" s="24" t="e">
        <f>#REF!/Deseason_VA!F7*100</f>
        <v>#REF!</v>
      </c>
      <c r="G7" s="24" t="e">
        <f>#REF!/Deseason_VA!G7*100</f>
        <v>#REF!</v>
      </c>
      <c r="H7" s="24" t="e">
        <f>#REF!/Deseason_VA!H7*100</f>
        <v>#REF!</v>
      </c>
      <c r="I7" s="24" t="e">
        <f>#REF!/Deseason_VA!I7*100</f>
        <v>#REF!</v>
      </c>
      <c r="J7" s="24" t="e">
        <f>#REF!/Deseason_VA!J7*100</f>
        <v>#REF!</v>
      </c>
      <c r="K7" s="24" t="e">
        <f>#REF!/Deseason_VA!K7*100</f>
        <v>#REF!</v>
      </c>
      <c r="L7" s="24" t="e">
        <f>#REF!/Deseason_VA!L7*100</f>
        <v>#REF!</v>
      </c>
      <c r="M7" s="24" t="e">
        <f>#REF!/Deseason_VA!M7*100</f>
        <v>#REF!</v>
      </c>
      <c r="N7" s="24" t="e">
        <f>#REF!/Deseason_VA!N7*100</f>
        <v>#REF!</v>
      </c>
      <c r="O7" s="24" t="e">
        <f>#REF!/Deseason_VA!O7*100</f>
        <v>#REF!</v>
      </c>
      <c r="P7" s="24" t="e">
        <f>#REF!/Deseason_VA!P7*100</f>
        <v>#REF!</v>
      </c>
      <c r="Q7" s="24" t="e">
        <f>#REF!/Deseason_VA!Q7*100</f>
        <v>#REF!</v>
      </c>
      <c r="R7" s="24" t="e">
        <f>#REF!/Deseason_VA!R7*100</f>
        <v>#REF!</v>
      </c>
      <c r="S7" s="24" t="e">
        <f>#REF!/Deseason_VA!S7*100</f>
        <v>#REF!</v>
      </c>
      <c r="T7" s="24" t="e">
        <f>#REF!/Deseason_VA!T7*100</f>
        <v>#REF!</v>
      </c>
      <c r="U7" s="24" t="e">
        <f>#REF!/Deseason_VA!U7*100</f>
        <v>#REF!</v>
      </c>
      <c r="V7" s="24" t="e">
        <f>#REF!/Deseason_VA!V7*100</f>
        <v>#REF!</v>
      </c>
      <c r="W7" s="24" t="e">
        <f>#REF!/Deseason_VA!W7*100</f>
        <v>#REF!</v>
      </c>
      <c r="X7" s="24" t="e">
        <f>#REF!/Deseason_VA!X7*100</f>
        <v>#REF!</v>
      </c>
      <c r="Y7" s="24" t="e">
        <f>#REF!/Deseason_VA!Y7*100</f>
        <v>#REF!</v>
      </c>
      <c r="Z7" s="24" t="e">
        <f>#REF!/Deseason_VA!Z7*100</f>
        <v>#REF!</v>
      </c>
      <c r="AA7" s="24" t="e">
        <f>#REF!/Deseason_VA!AA7*100</f>
        <v>#REF!</v>
      </c>
      <c r="AB7" s="24" t="e">
        <f>#REF!/Deseason_VA!AB7*100</f>
        <v>#REF!</v>
      </c>
      <c r="AC7" s="24" t="e">
        <f>#REF!/Deseason_VA!AC7*100</f>
        <v>#REF!</v>
      </c>
      <c r="AD7" s="24" t="e">
        <f>#REF!/Deseason_VA!AD7*100</f>
        <v>#REF!</v>
      </c>
      <c r="AE7" s="24" t="e">
        <f>#REF!/Deseason_VA!AE7*100</f>
        <v>#REF!</v>
      </c>
      <c r="AF7" s="16" t="e">
        <f>#REF!/Deseason_VA!AF7*100</f>
        <v>#REF!</v>
      </c>
      <c r="AG7" s="16" t="e">
        <f>#REF!/Deseason_VA!AG7*100</f>
        <v>#REF!</v>
      </c>
      <c r="AH7" s="16" t="e">
        <f>#REF!/Deseason_VA!AH7*100</f>
        <v>#REF!</v>
      </c>
      <c r="AI7" s="16" t="e">
        <f>#REF!/Deseason_VA!AI7*100</f>
        <v>#REF!</v>
      </c>
      <c r="AJ7" s="16" t="e">
        <f>#REF!/Deseason_VA!AJ7*100</f>
        <v>#REF!</v>
      </c>
      <c r="AK7" s="16" t="e">
        <f>#REF!/Deseason_VA!AK7*100</f>
        <v>#REF!</v>
      </c>
      <c r="AL7" s="16" t="e">
        <f>#REF!/Deseason_VA!AL7*100</f>
        <v>#REF!</v>
      </c>
      <c r="AM7" s="16" t="e">
        <f>#REF!/Deseason_VA!AM7*100</f>
        <v>#REF!</v>
      </c>
      <c r="AN7" s="16" t="e">
        <f>#REF!/Deseason_VA!AN7*100</f>
        <v>#REF!</v>
      </c>
      <c r="AO7" s="16" t="e">
        <f>#REF!/Deseason_VA!AO7*100</f>
        <v>#REF!</v>
      </c>
      <c r="AP7" s="16" t="e">
        <f>#REF!/Deseason_VA!AP7*100</f>
        <v>#REF!</v>
      </c>
      <c r="AQ7" s="16" t="e">
        <f>#REF!/Deseason_VA!AQ7*100</f>
        <v>#REF!</v>
      </c>
    </row>
    <row r="8" spans="1:43" s="8" customFormat="1" ht="18" customHeight="1" x14ac:dyDescent="0.2">
      <c r="A8" s="17" t="s">
        <v>2</v>
      </c>
      <c r="B8" s="24" t="e">
        <f>#REF!/Deseason_VA!B8*100</f>
        <v>#REF!</v>
      </c>
      <c r="C8" s="24" t="e">
        <f>#REF!/Deseason_VA!C8*100</f>
        <v>#REF!</v>
      </c>
      <c r="D8" s="24" t="e">
        <f>#REF!/Deseason_VA!D8*100</f>
        <v>#REF!</v>
      </c>
      <c r="E8" s="24" t="e">
        <f>#REF!/Deseason_VA!E8*100</f>
        <v>#REF!</v>
      </c>
      <c r="F8" s="24" t="e">
        <f>#REF!/Deseason_VA!F8*100</f>
        <v>#REF!</v>
      </c>
      <c r="G8" s="24" t="e">
        <f>#REF!/Deseason_VA!G8*100</f>
        <v>#REF!</v>
      </c>
      <c r="H8" s="24" t="e">
        <f>#REF!/Deseason_VA!H8*100</f>
        <v>#REF!</v>
      </c>
      <c r="I8" s="24" t="e">
        <f>#REF!/Deseason_VA!I8*100</f>
        <v>#REF!</v>
      </c>
      <c r="J8" s="24" t="e">
        <f>#REF!/Deseason_VA!J8*100</f>
        <v>#REF!</v>
      </c>
      <c r="K8" s="24" t="e">
        <f>#REF!/Deseason_VA!K8*100</f>
        <v>#REF!</v>
      </c>
      <c r="L8" s="24" t="e">
        <f>#REF!/Deseason_VA!L8*100</f>
        <v>#REF!</v>
      </c>
      <c r="M8" s="24" t="e">
        <f>#REF!/Deseason_VA!M8*100</f>
        <v>#REF!</v>
      </c>
      <c r="N8" s="24" t="e">
        <f>#REF!/Deseason_VA!N8*100</f>
        <v>#REF!</v>
      </c>
      <c r="O8" s="24" t="e">
        <f>#REF!/Deseason_VA!O8*100</f>
        <v>#REF!</v>
      </c>
      <c r="P8" s="24" t="e">
        <f>#REF!/Deseason_VA!P8*100</f>
        <v>#REF!</v>
      </c>
      <c r="Q8" s="24" t="e">
        <f>#REF!/Deseason_VA!Q8*100</f>
        <v>#REF!</v>
      </c>
      <c r="R8" s="24" t="e">
        <f>#REF!/Deseason_VA!R8*100</f>
        <v>#REF!</v>
      </c>
      <c r="S8" s="24" t="e">
        <f>#REF!/Deseason_VA!S8*100</f>
        <v>#REF!</v>
      </c>
      <c r="T8" s="24" t="e">
        <f>#REF!/Deseason_VA!T8*100</f>
        <v>#REF!</v>
      </c>
      <c r="U8" s="24" t="e">
        <f>#REF!/Deseason_VA!U8*100</f>
        <v>#REF!</v>
      </c>
      <c r="V8" s="24" t="e">
        <f>#REF!/Deseason_VA!V8*100</f>
        <v>#REF!</v>
      </c>
      <c r="W8" s="24" t="e">
        <f>#REF!/Deseason_VA!W8*100</f>
        <v>#REF!</v>
      </c>
      <c r="X8" s="24" t="e">
        <f>#REF!/Deseason_VA!X8*100</f>
        <v>#REF!</v>
      </c>
      <c r="Y8" s="24" t="e">
        <f>#REF!/Deseason_VA!Y8*100</f>
        <v>#REF!</v>
      </c>
      <c r="Z8" s="24" t="e">
        <f>#REF!/Deseason_VA!Z8*100</f>
        <v>#REF!</v>
      </c>
      <c r="AA8" s="24" t="e">
        <f>#REF!/Deseason_VA!AA8*100</f>
        <v>#REF!</v>
      </c>
      <c r="AB8" s="24" t="e">
        <f>#REF!/Deseason_VA!AB8*100</f>
        <v>#REF!</v>
      </c>
      <c r="AC8" s="24" t="e">
        <f>#REF!/Deseason_VA!AC8*100</f>
        <v>#REF!</v>
      </c>
      <c r="AD8" s="24" t="e">
        <f>#REF!/Deseason_VA!AD8*100</f>
        <v>#REF!</v>
      </c>
      <c r="AE8" s="24" t="e">
        <f>#REF!/Deseason_VA!AE8*100</f>
        <v>#REF!</v>
      </c>
      <c r="AF8" s="16" t="e">
        <f>#REF!/Deseason_VA!AF8*100</f>
        <v>#REF!</v>
      </c>
      <c r="AG8" s="16" t="e">
        <f>#REF!/Deseason_VA!AG8*100</f>
        <v>#REF!</v>
      </c>
      <c r="AH8" s="16" t="e">
        <f>#REF!/Deseason_VA!AH8*100</f>
        <v>#REF!</v>
      </c>
      <c r="AI8" s="16" t="e">
        <f>#REF!/Deseason_VA!AI8*100</f>
        <v>#REF!</v>
      </c>
      <c r="AJ8" s="16" t="e">
        <f>#REF!/Deseason_VA!AJ8*100</f>
        <v>#REF!</v>
      </c>
      <c r="AK8" s="16" t="e">
        <f>#REF!/Deseason_VA!AK8*100</f>
        <v>#REF!</v>
      </c>
      <c r="AL8" s="16" t="e">
        <f>#REF!/Deseason_VA!AL8*100</f>
        <v>#REF!</v>
      </c>
      <c r="AM8" s="16" t="e">
        <f>#REF!/Deseason_VA!AM8*100</f>
        <v>#REF!</v>
      </c>
      <c r="AN8" s="16" t="e">
        <f>#REF!/Deseason_VA!AN8*100</f>
        <v>#REF!</v>
      </c>
      <c r="AO8" s="16" t="e">
        <f>#REF!/Deseason_VA!AO8*100</f>
        <v>#REF!</v>
      </c>
      <c r="AP8" s="16" t="e">
        <f>#REF!/Deseason_VA!AP8*100</f>
        <v>#REF!</v>
      </c>
      <c r="AQ8" s="16" t="e">
        <f>#REF!/Deseason_VA!AQ8*100</f>
        <v>#REF!</v>
      </c>
    </row>
    <row r="9" spans="1:43" s="8" customFormat="1" ht="18" customHeight="1" x14ac:dyDescent="0.2">
      <c r="A9" s="17" t="s">
        <v>3</v>
      </c>
      <c r="B9" s="24" t="e">
        <f>#REF!/Deseason_VA!B9*100</f>
        <v>#REF!</v>
      </c>
      <c r="C9" s="24" t="e">
        <f>#REF!/Deseason_VA!C9*100</f>
        <v>#REF!</v>
      </c>
      <c r="D9" s="24" t="e">
        <f>#REF!/Deseason_VA!D9*100</f>
        <v>#REF!</v>
      </c>
      <c r="E9" s="24" t="e">
        <f>#REF!/Deseason_VA!E9*100</f>
        <v>#REF!</v>
      </c>
      <c r="F9" s="24" t="e">
        <f>#REF!/Deseason_VA!F9*100</f>
        <v>#REF!</v>
      </c>
      <c r="G9" s="24" t="e">
        <f>#REF!/Deseason_VA!G9*100</f>
        <v>#REF!</v>
      </c>
      <c r="H9" s="24" t="e">
        <f>#REF!/Deseason_VA!H9*100</f>
        <v>#REF!</v>
      </c>
      <c r="I9" s="24" t="e">
        <f>#REF!/Deseason_VA!I9*100</f>
        <v>#REF!</v>
      </c>
      <c r="J9" s="24" t="e">
        <f>#REF!/Deseason_VA!J9*100</f>
        <v>#REF!</v>
      </c>
      <c r="K9" s="24" t="e">
        <f>#REF!/Deseason_VA!K9*100</f>
        <v>#REF!</v>
      </c>
      <c r="L9" s="24" t="e">
        <f>#REF!/Deseason_VA!L9*100</f>
        <v>#REF!</v>
      </c>
      <c r="M9" s="24" t="e">
        <f>#REF!/Deseason_VA!M9*100</f>
        <v>#REF!</v>
      </c>
      <c r="N9" s="24" t="e">
        <f>#REF!/Deseason_VA!N9*100</f>
        <v>#REF!</v>
      </c>
      <c r="O9" s="24" t="e">
        <f>#REF!/Deseason_VA!O9*100</f>
        <v>#REF!</v>
      </c>
      <c r="P9" s="24" t="e">
        <f>#REF!/Deseason_VA!P9*100</f>
        <v>#REF!</v>
      </c>
      <c r="Q9" s="24" t="e">
        <f>#REF!/Deseason_VA!Q9*100</f>
        <v>#REF!</v>
      </c>
      <c r="R9" s="24" t="e">
        <f>#REF!/Deseason_VA!R9*100</f>
        <v>#REF!</v>
      </c>
      <c r="S9" s="24" t="e">
        <f>#REF!/Deseason_VA!S9*100</f>
        <v>#REF!</v>
      </c>
      <c r="T9" s="24" t="e">
        <f>#REF!/Deseason_VA!T9*100</f>
        <v>#REF!</v>
      </c>
      <c r="U9" s="24" t="e">
        <f>#REF!/Deseason_VA!U9*100</f>
        <v>#REF!</v>
      </c>
      <c r="V9" s="24" t="e">
        <f>#REF!/Deseason_VA!V9*100</f>
        <v>#REF!</v>
      </c>
      <c r="W9" s="24" t="e">
        <f>#REF!/Deseason_VA!W9*100</f>
        <v>#REF!</v>
      </c>
      <c r="X9" s="24" t="e">
        <f>#REF!/Deseason_VA!X9*100</f>
        <v>#REF!</v>
      </c>
      <c r="Y9" s="24" t="e">
        <f>#REF!/Deseason_VA!Y9*100</f>
        <v>#REF!</v>
      </c>
      <c r="Z9" s="24" t="e">
        <f>#REF!/Deseason_VA!Z9*100</f>
        <v>#REF!</v>
      </c>
      <c r="AA9" s="24" t="e">
        <f>#REF!/Deseason_VA!AA9*100</f>
        <v>#REF!</v>
      </c>
      <c r="AB9" s="24" t="e">
        <f>#REF!/Deseason_VA!AB9*100</f>
        <v>#REF!</v>
      </c>
      <c r="AC9" s="24" t="e">
        <f>#REF!/Deseason_VA!AC9*100</f>
        <v>#REF!</v>
      </c>
      <c r="AD9" s="24" t="e">
        <f>#REF!/Deseason_VA!AD9*100</f>
        <v>#REF!</v>
      </c>
      <c r="AE9" s="24" t="e">
        <f>#REF!/Deseason_VA!AE9*100</f>
        <v>#REF!</v>
      </c>
      <c r="AF9" s="16" t="e">
        <f>#REF!/Deseason_VA!AF9*100</f>
        <v>#REF!</v>
      </c>
      <c r="AG9" s="16" t="e">
        <f>#REF!/Deseason_VA!AG9*100</f>
        <v>#REF!</v>
      </c>
      <c r="AH9" s="16" t="e">
        <f>#REF!/Deseason_VA!AH9*100</f>
        <v>#REF!</v>
      </c>
      <c r="AI9" s="16" t="e">
        <f>#REF!/Deseason_VA!AI9*100</f>
        <v>#REF!</v>
      </c>
      <c r="AJ9" s="16" t="e">
        <f>#REF!/Deseason_VA!AJ9*100</f>
        <v>#REF!</v>
      </c>
      <c r="AK9" s="16" t="e">
        <f>#REF!/Deseason_VA!AK9*100</f>
        <v>#REF!</v>
      </c>
      <c r="AL9" s="16" t="e">
        <f>#REF!/Deseason_VA!AL9*100</f>
        <v>#REF!</v>
      </c>
      <c r="AM9" s="16" t="e">
        <f>#REF!/Deseason_VA!AM9*100</f>
        <v>#REF!</v>
      </c>
      <c r="AN9" s="16" t="e">
        <f>#REF!/Deseason_VA!AN9*100</f>
        <v>#REF!</v>
      </c>
      <c r="AO9" s="16" t="e">
        <f>#REF!/Deseason_VA!AO9*100</f>
        <v>#REF!</v>
      </c>
      <c r="AP9" s="16" t="e">
        <f>#REF!/Deseason_VA!AP9*100</f>
        <v>#REF!</v>
      </c>
      <c r="AQ9" s="16" t="e">
        <f>#REF!/Deseason_VA!AQ9*100</f>
        <v>#REF!</v>
      </c>
    </row>
    <row r="10" spans="1:43" s="8" customFormat="1" ht="18" customHeight="1" x14ac:dyDescent="0.2">
      <c r="A10" s="17" t="s">
        <v>4</v>
      </c>
      <c r="B10" s="24" t="e">
        <f>#REF!/Deseason_VA!B10*100</f>
        <v>#REF!</v>
      </c>
      <c r="C10" s="24" t="e">
        <f>#REF!/Deseason_VA!C10*100</f>
        <v>#REF!</v>
      </c>
      <c r="D10" s="24" t="e">
        <f>#REF!/Deseason_VA!D10*100</f>
        <v>#REF!</v>
      </c>
      <c r="E10" s="24" t="e">
        <f>#REF!/Deseason_VA!E10*100</f>
        <v>#REF!</v>
      </c>
      <c r="F10" s="24" t="e">
        <f>#REF!/Deseason_VA!F10*100</f>
        <v>#REF!</v>
      </c>
      <c r="G10" s="24" t="e">
        <f>#REF!/Deseason_VA!G10*100</f>
        <v>#REF!</v>
      </c>
      <c r="H10" s="24" t="e">
        <f>#REF!/Deseason_VA!H10*100</f>
        <v>#REF!</v>
      </c>
      <c r="I10" s="24" t="e">
        <f>#REF!/Deseason_VA!I10*100</f>
        <v>#REF!</v>
      </c>
      <c r="J10" s="24" t="e">
        <f>#REF!/Deseason_VA!J10*100</f>
        <v>#REF!</v>
      </c>
      <c r="K10" s="24" t="e">
        <f>#REF!/Deseason_VA!K10*100</f>
        <v>#REF!</v>
      </c>
      <c r="L10" s="24" t="e">
        <f>#REF!/Deseason_VA!L10*100</f>
        <v>#REF!</v>
      </c>
      <c r="M10" s="24" t="e">
        <f>#REF!/Deseason_VA!M10*100</f>
        <v>#REF!</v>
      </c>
      <c r="N10" s="24" t="e">
        <f>#REF!/Deseason_VA!N10*100</f>
        <v>#REF!</v>
      </c>
      <c r="O10" s="24" t="e">
        <f>#REF!/Deseason_VA!O10*100</f>
        <v>#REF!</v>
      </c>
      <c r="P10" s="24" t="e">
        <f>#REF!/Deseason_VA!P10*100</f>
        <v>#REF!</v>
      </c>
      <c r="Q10" s="24" t="e">
        <f>#REF!/Deseason_VA!Q10*100</f>
        <v>#REF!</v>
      </c>
      <c r="R10" s="24" t="e">
        <f>#REF!/Deseason_VA!R10*100</f>
        <v>#REF!</v>
      </c>
      <c r="S10" s="24" t="e">
        <f>#REF!/Deseason_VA!S10*100</f>
        <v>#REF!</v>
      </c>
      <c r="T10" s="24" t="e">
        <f>#REF!/Deseason_VA!T10*100</f>
        <v>#REF!</v>
      </c>
      <c r="U10" s="24" t="e">
        <f>#REF!/Deseason_VA!U10*100</f>
        <v>#REF!</v>
      </c>
      <c r="V10" s="24" t="e">
        <f>#REF!/Deseason_VA!V10*100</f>
        <v>#REF!</v>
      </c>
      <c r="W10" s="24" t="e">
        <f>#REF!/Deseason_VA!W10*100</f>
        <v>#REF!</v>
      </c>
      <c r="X10" s="24" t="e">
        <f>#REF!/Deseason_VA!X10*100</f>
        <v>#REF!</v>
      </c>
      <c r="Y10" s="24" t="e">
        <f>#REF!/Deseason_VA!Y10*100</f>
        <v>#REF!</v>
      </c>
      <c r="Z10" s="24" t="e">
        <f>#REF!/Deseason_VA!Z10*100</f>
        <v>#REF!</v>
      </c>
      <c r="AA10" s="24" t="e">
        <f>#REF!/Deseason_VA!AA10*100</f>
        <v>#REF!</v>
      </c>
      <c r="AB10" s="24" t="e">
        <f>#REF!/Deseason_VA!AB10*100</f>
        <v>#REF!</v>
      </c>
      <c r="AC10" s="24" t="e">
        <f>#REF!/Deseason_VA!AC10*100</f>
        <v>#REF!</v>
      </c>
      <c r="AD10" s="24" t="e">
        <f>#REF!/Deseason_VA!AD10*100</f>
        <v>#REF!</v>
      </c>
      <c r="AE10" s="24" t="e">
        <f>#REF!/Deseason_VA!AE10*100</f>
        <v>#REF!</v>
      </c>
      <c r="AF10" s="16" t="e">
        <f>#REF!/Deseason_VA!AF10*100</f>
        <v>#REF!</v>
      </c>
      <c r="AG10" s="16" t="e">
        <f>#REF!/Deseason_VA!AG10*100</f>
        <v>#REF!</v>
      </c>
      <c r="AH10" s="16" t="e">
        <f>#REF!/Deseason_VA!AH10*100</f>
        <v>#REF!</v>
      </c>
      <c r="AI10" s="16" t="e">
        <f>#REF!/Deseason_VA!AI10*100</f>
        <v>#REF!</v>
      </c>
      <c r="AJ10" s="16" t="e">
        <f>#REF!/Deseason_VA!AJ10*100</f>
        <v>#REF!</v>
      </c>
      <c r="AK10" s="16" t="e">
        <f>#REF!/Deseason_VA!AK10*100</f>
        <v>#REF!</v>
      </c>
      <c r="AL10" s="16" t="e">
        <f>#REF!/Deseason_VA!AL10*100</f>
        <v>#REF!</v>
      </c>
      <c r="AM10" s="16" t="e">
        <f>#REF!/Deseason_VA!AM10*100</f>
        <v>#REF!</v>
      </c>
      <c r="AN10" s="16" t="e">
        <f>#REF!/Deseason_VA!AN10*100</f>
        <v>#REF!</v>
      </c>
      <c r="AO10" s="16" t="e">
        <f>#REF!/Deseason_VA!AO10*100</f>
        <v>#REF!</v>
      </c>
      <c r="AP10" s="16" t="e">
        <f>#REF!/Deseason_VA!AP10*100</f>
        <v>#REF!</v>
      </c>
      <c r="AQ10" s="16" t="e">
        <f>#REF!/Deseason_VA!AQ10*100</f>
        <v>#REF!</v>
      </c>
    </row>
    <row r="11" spans="1:43" s="8" customFormat="1" ht="18" customHeight="1" x14ac:dyDescent="0.2">
      <c r="A11" s="17" t="s">
        <v>5</v>
      </c>
      <c r="B11" s="24" t="e">
        <f>#REF!/Deseason_VA!B11*100</f>
        <v>#REF!</v>
      </c>
      <c r="C11" s="24" t="e">
        <f>#REF!/Deseason_VA!C11*100</f>
        <v>#REF!</v>
      </c>
      <c r="D11" s="24" t="e">
        <f>#REF!/Deseason_VA!D11*100</f>
        <v>#REF!</v>
      </c>
      <c r="E11" s="24" t="e">
        <f>#REF!/Deseason_VA!E11*100</f>
        <v>#REF!</v>
      </c>
      <c r="F11" s="24" t="e">
        <f>#REF!/Deseason_VA!F11*100</f>
        <v>#REF!</v>
      </c>
      <c r="G11" s="24" t="e">
        <f>#REF!/Deseason_VA!G11*100</f>
        <v>#REF!</v>
      </c>
      <c r="H11" s="24" t="e">
        <f>#REF!/Deseason_VA!H11*100</f>
        <v>#REF!</v>
      </c>
      <c r="I11" s="24" t="e">
        <f>#REF!/Deseason_VA!I11*100</f>
        <v>#REF!</v>
      </c>
      <c r="J11" s="24" t="e">
        <f>#REF!/Deseason_VA!J11*100</f>
        <v>#REF!</v>
      </c>
      <c r="K11" s="24" t="e">
        <f>#REF!/Deseason_VA!K11*100</f>
        <v>#REF!</v>
      </c>
      <c r="L11" s="24" t="e">
        <f>#REF!/Deseason_VA!L11*100</f>
        <v>#REF!</v>
      </c>
      <c r="M11" s="24" t="e">
        <f>#REF!/Deseason_VA!M11*100</f>
        <v>#REF!</v>
      </c>
      <c r="N11" s="24" t="e">
        <f>#REF!/Deseason_VA!N11*100</f>
        <v>#REF!</v>
      </c>
      <c r="O11" s="24" t="e">
        <f>#REF!/Deseason_VA!O11*100</f>
        <v>#REF!</v>
      </c>
      <c r="P11" s="24" t="e">
        <f>#REF!/Deseason_VA!P11*100</f>
        <v>#REF!</v>
      </c>
      <c r="Q11" s="24" t="e">
        <f>#REF!/Deseason_VA!Q11*100</f>
        <v>#REF!</v>
      </c>
      <c r="R11" s="24" t="e">
        <f>#REF!/Deseason_VA!R11*100</f>
        <v>#REF!</v>
      </c>
      <c r="S11" s="24" t="e">
        <f>#REF!/Deseason_VA!S11*100</f>
        <v>#REF!</v>
      </c>
      <c r="T11" s="24" t="e">
        <f>#REF!/Deseason_VA!T11*100</f>
        <v>#REF!</v>
      </c>
      <c r="U11" s="24" t="e">
        <f>#REF!/Deseason_VA!U11*100</f>
        <v>#REF!</v>
      </c>
      <c r="V11" s="24" t="e">
        <f>#REF!/Deseason_VA!V11*100</f>
        <v>#REF!</v>
      </c>
      <c r="W11" s="24" t="e">
        <f>#REF!/Deseason_VA!W11*100</f>
        <v>#REF!</v>
      </c>
      <c r="X11" s="24" t="e">
        <f>#REF!/Deseason_VA!X11*100</f>
        <v>#REF!</v>
      </c>
      <c r="Y11" s="24" t="e">
        <f>#REF!/Deseason_VA!Y11*100</f>
        <v>#REF!</v>
      </c>
      <c r="Z11" s="24" t="e">
        <f>#REF!/Deseason_VA!Z11*100</f>
        <v>#REF!</v>
      </c>
      <c r="AA11" s="24" t="e">
        <f>#REF!/Deseason_VA!AA11*100</f>
        <v>#REF!</v>
      </c>
      <c r="AB11" s="24" t="e">
        <f>#REF!/Deseason_VA!AB11*100</f>
        <v>#REF!</v>
      </c>
      <c r="AC11" s="24" t="e">
        <f>#REF!/Deseason_VA!AC11*100</f>
        <v>#REF!</v>
      </c>
      <c r="AD11" s="24" t="e">
        <f>#REF!/Deseason_VA!AD11*100</f>
        <v>#REF!</v>
      </c>
      <c r="AE11" s="24" t="e">
        <f>#REF!/Deseason_VA!AE11*100</f>
        <v>#REF!</v>
      </c>
      <c r="AF11" s="16" t="e">
        <f>#REF!/Deseason_VA!AF11*100</f>
        <v>#REF!</v>
      </c>
      <c r="AG11" s="16" t="e">
        <f>#REF!/Deseason_VA!AG11*100</f>
        <v>#REF!</v>
      </c>
      <c r="AH11" s="16" t="e">
        <f>#REF!/Deseason_VA!AH11*100</f>
        <v>#REF!</v>
      </c>
      <c r="AI11" s="16" t="e">
        <f>#REF!/Deseason_VA!AI11*100</f>
        <v>#REF!</v>
      </c>
      <c r="AJ11" s="16" t="e">
        <f>#REF!/Deseason_VA!AJ11*100</f>
        <v>#REF!</v>
      </c>
      <c r="AK11" s="16" t="e">
        <f>#REF!/Deseason_VA!AK11*100</f>
        <v>#REF!</v>
      </c>
      <c r="AL11" s="16" t="e">
        <f>#REF!/Deseason_VA!AL11*100</f>
        <v>#REF!</v>
      </c>
      <c r="AM11" s="16" t="e">
        <f>#REF!/Deseason_VA!AM11*100</f>
        <v>#REF!</v>
      </c>
      <c r="AN11" s="16" t="e">
        <f>#REF!/Deseason_VA!AN11*100</f>
        <v>#REF!</v>
      </c>
      <c r="AO11" s="16" t="e">
        <f>#REF!/Deseason_VA!AO11*100</f>
        <v>#REF!</v>
      </c>
      <c r="AP11" s="16" t="e">
        <f>#REF!/Deseason_VA!AP11*100</f>
        <v>#REF!</v>
      </c>
      <c r="AQ11" s="16" t="e">
        <f>#REF!/Deseason_VA!AQ11*100</f>
        <v>#REF!</v>
      </c>
    </row>
    <row r="12" spans="1:43" s="8" customFormat="1" ht="18" customHeight="1" x14ac:dyDescent="0.2">
      <c r="A12" s="17" t="s">
        <v>6</v>
      </c>
      <c r="B12" s="24" t="e">
        <f>#REF!/Deseason_VA!B12*100</f>
        <v>#REF!</v>
      </c>
      <c r="C12" s="24" t="e">
        <f>#REF!/Deseason_VA!C12*100</f>
        <v>#REF!</v>
      </c>
      <c r="D12" s="24" t="e">
        <f>#REF!/Deseason_VA!D12*100</f>
        <v>#REF!</v>
      </c>
      <c r="E12" s="24" t="e">
        <f>#REF!/Deseason_VA!E12*100</f>
        <v>#REF!</v>
      </c>
      <c r="F12" s="24" t="e">
        <f>#REF!/Deseason_VA!F12*100</f>
        <v>#REF!</v>
      </c>
      <c r="G12" s="24" t="e">
        <f>#REF!/Deseason_VA!G12*100</f>
        <v>#REF!</v>
      </c>
      <c r="H12" s="24" t="e">
        <f>#REF!/Deseason_VA!H12*100</f>
        <v>#REF!</v>
      </c>
      <c r="I12" s="24" t="e">
        <f>#REF!/Deseason_VA!I12*100</f>
        <v>#REF!</v>
      </c>
      <c r="J12" s="24" t="e">
        <f>#REF!/Deseason_VA!J12*100</f>
        <v>#REF!</v>
      </c>
      <c r="K12" s="24" t="e">
        <f>#REF!/Deseason_VA!K12*100</f>
        <v>#REF!</v>
      </c>
      <c r="L12" s="24" t="e">
        <f>#REF!/Deseason_VA!L12*100</f>
        <v>#REF!</v>
      </c>
      <c r="M12" s="24" t="e">
        <f>#REF!/Deseason_VA!M12*100</f>
        <v>#REF!</v>
      </c>
      <c r="N12" s="24" t="e">
        <f>#REF!/Deseason_VA!N12*100</f>
        <v>#REF!</v>
      </c>
      <c r="O12" s="24" t="e">
        <f>#REF!/Deseason_VA!O12*100</f>
        <v>#REF!</v>
      </c>
      <c r="P12" s="24" t="e">
        <f>#REF!/Deseason_VA!P12*100</f>
        <v>#REF!</v>
      </c>
      <c r="Q12" s="24" t="e">
        <f>#REF!/Deseason_VA!Q12*100</f>
        <v>#REF!</v>
      </c>
      <c r="R12" s="24" t="e">
        <f>#REF!/Deseason_VA!R12*100</f>
        <v>#REF!</v>
      </c>
      <c r="S12" s="24" t="e">
        <f>#REF!/Deseason_VA!S12*100</f>
        <v>#REF!</v>
      </c>
      <c r="T12" s="24" t="e">
        <f>#REF!/Deseason_VA!T12*100</f>
        <v>#REF!</v>
      </c>
      <c r="U12" s="24" t="e">
        <f>#REF!/Deseason_VA!U12*100</f>
        <v>#REF!</v>
      </c>
      <c r="V12" s="24" t="e">
        <f>#REF!/Deseason_VA!V12*100</f>
        <v>#REF!</v>
      </c>
      <c r="W12" s="24" t="e">
        <f>#REF!/Deseason_VA!W12*100</f>
        <v>#REF!</v>
      </c>
      <c r="X12" s="24" t="e">
        <f>#REF!/Deseason_VA!X12*100</f>
        <v>#REF!</v>
      </c>
      <c r="Y12" s="24" t="e">
        <f>#REF!/Deseason_VA!Y12*100</f>
        <v>#REF!</v>
      </c>
      <c r="Z12" s="24" t="e">
        <f>#REF!/Deseason_VA!Z12*100</f>
        <v>#REF!</v>
      </c>
      <c r="AA12" s="24" t="e">
        <f>#REF!/Deseason_VA!AA12*100</f>
        <v>#REF!</v>
      </c>
      <c r="AB12" s="24" t="e">
        <f>#REF!/Deseason_VA!AB12*100</f>
        <v>#REF!</v>
      </c>
      <c r="AC12" s="24" t="e">
        <f>#REF!/Deseason_VA!AC12*100</f>
        <v>#REF!</v>
      </c>
      <c r="AD12" s="24" t="e">
        <f>#REF!/Deseason_VA!AD12*100</f>
        <v>#REF!</v>
      </c>
      <c r="AE12" s="24" t="e">
        <f>#REF!/Deseason_VA!AE12*100</f>
        <v>#REF!</v>
      </c>
      <c r="AF12" s="16" t="e">
        <f>#REF!/Deseason_VA!AF12*100</f>
        <v>#REF!</v>
      </c>
      <c r="AG12" s="16" t="e">
        <f>#REF!/Deseason_VA!AG12*100</f>
        <v>#REF!</v>
      </c>
      <c r="AH12" s="16" t="e">
        <f>#REF!/Deseason_VA!AH12*100</f>
        <v>#REF!</v>
      </c>
      <c r="AI12" s="16" t="e">
        <f>#REF!/Deseason_VA!AI12*100</f>
        <v>#REF!</v>
      </c>
      <c r="AJ12" s="16" t="e">
        <f>#REF!/Deseason_VA!AJ12*100</f>
        <v>#REF!</v>
      </c>
      <c r="AK12" s="16" t="e">
        <f>#REF!/Deseason_VA!AK12*100</f>
        <v>#REF!</v>
      </c>
      <c r="AL12" s="16" t="e">
        <f>#REF!/Deseason_VA!AL12*100</f>
        <v>#REF!</v>
      </c>
      <c r="AM12" s="16" t="e">
        <f>#REF!/Deseason_VA!AM12*100</f>
        <v>#REF!</v>
      </c>
      <c r="AN12" s="16" t="e">
        <f>#REF!/Deseason_VA!AN12*100</f>
        <v>#REF!</v>
      </c>
      <c r="AO12" s="16" t="e">
        <f>#REF!/Deseason_VA!AO12*100</f>
        <v>#REF!</v>
      </c>
      <c r="AP12" s="16" t="e">
        <f>#REF!/Deseason_VA!AP12*100</f>
        <v>#REF!</v>
      </c>
      <c r="AQ12" s="16" t="e">
        <f>#REF!/Deseason_VA!AQ12*100</f>
        <v>#REF!</v>
      </c>
    </row>
    <row r="13" spans="1:43" s="9" customFormat="1" ht="24.75" customHeight="1" x14ac:dyDescent="0.2">
      <c r="A13" s="2" t="s">
        <v>93</v>
      </c>
      <c r="B13" s="21" t="e">
        <f>#REF!/Deseason_VA!B13*100</f>
        <v>#REF!</v>
      </c>
      <c r="C13" s="21" t="e">
        <f>#REF!/Deseason_VA!C13*100</f>
        <v>#REF!</v>
      </c>
      <c r="D13" s="21" t="e">
        <f>#REF!/Deseason_VA!D13*100</f>
        <v>#REF!</v>
      </c>
      <c r="E13" s="21" t="e">
        <f>#REF!/Deseason_VA!E13*100</f>
        <v>#REF!</v>
      </c>
      <c r="F13" s="21" t="e">
        <f>#REF!/Deseason_VA!F13*100</f>
        <v>#REF!</v>
      </c>
      <c r="G13" s="21" t="e">
        <f>#REF!/Deseason_VA!G13*100</f>
        <v>#REF!</v>
      </c>
      <c r="H13" s="21" t="e">
        <f>#REF!/Deseason_VA!H13*100</f>
        <v>#REF!</v>
      </c>
      <c r="I13" s="21" t="e">
        <f>#REF!/Deseason_VA!I13*100</f>
        <v>#REF!</v>
      </c>
      <c r="J13" s="21" t="e">
        <f>#REF!/Deseason_VA!J13*100</f>
        <v>#REF!</v>
      </c>
      <c r="K13" s="21" t="e">
        <f>#REF!/Deseason_VA!K13*100</f>
        <v>#REF!</v>
      </c>
      <c r="L13" s="21" t="e">
        <f>#REF!/Deseason_VA!L13*100</f>
        <v>#REF!</v>
      </c>
      <c r="M13" s="21" t="e">
        <f>#REF!/Deseason_VA!M13*100</f>
        <v>#REF!</v>
      </c>
      <c r="N13" s="21" t="e">
        <f>#REF!/Deseason_VA!N13*100</f>
        <v>#REF!</v>
      </c>
      <c r="O13" s="21" t="e">
        <f>#REF!/Deseason_VA!O13*100</f>
        <v>#REF!</v>
      </c>
      <c r="P13" s="21" t="e">
        <f>#REF!/Deseason_VA!P13*100</f>
        <v>#REF!</v>
      </c>
      <c r="Q13" s="21" t="e">
        <f>#REF!/Deseason_VA!Q13*100</f>
        <v>#REF!</v>
      </c>
      <c r="R13" s="21" t="e">
        <f>#REF!/Deseason_VA!R13*100</f>
        <v>#REF!</v>
      </c>
      <c r="S13" s="21" t="e">
        <f>#REF!/Deseason_VA!S13*100</f>
        <v>#REF!</v>
      </c>
      <c r="T13" s="21" t="e">
        <f>#REF!/Deseason_VA!T13*100</f>
        <v>#REF!</v>
      </c>
      <c r="U13" s="21" t="e">
        <f>#REF!/Deseason_VA!U13*100</f>
        <v>#REF!</v>
      </c>
      <c r="V13" s="21" t="e">
        <f>#REF!/Deseason_VA!V13*100</f>
        <v>#REF!</v>
      </c>
      <c r="W13" s="21" t="e">
        <f>#REF!/Deseason_VA!W13*100</f>
        <v>#REF!</v>
      </c>
      <c r="X13" s="21" t="e">
        <f>#REF!/Deseason_VA!X13*100</f>
        <v>#REF!</v>
      </c>
      <c r="Y13" s="21" t="e">
        <f>#REF!/Deseason_VA!Y13*100</f>
        <v>#REF!</v>
      </c>
      <c r="Z13" s="21" t="e">
        <f>#REF!/Deseason_VA!Z13*100</f>
        <v>#REF!</v>
      </c>
      <c r="AA13" s="21" t="e">
        <f>#REF!/Deseason_VA!AA13*100</f>
        <v>#REF!</v>
      </c>
      <c r="AB13" s="21" t="e">
        <f>#REF!/Deseason_VA!AB13*100</f>
        <v>#REF!</v>
      </c>
      <c r="AC13" s="21" t="e">
        <f>#REF!/Deseason_VA!AC13*100</f>
        <v>#REF!</v>
      </c>
      <c r="AD13" s="21" t="e">
        <f>#REF!/Deseason_VA!AD13*100</f>
        <v>#REF!</v>
      </c>
      <c r="AE13" s="21" t="e">
        <f>#REF!/Deseason_VA!AE13*100</f>
        <v>#REF!</v>
      </c>
      <c r="AF13" s="19" t="e">
        <f>#REF!/Deseason_VA!AF13*100</f>
        <v>#REF!</v>
      </c>
      <c r="AG13" s="19" t="e">
        <f>#REF!/Deseason_VA!AG13*100</f>
        <v>#REF!</v>
      </c>
      <c r="AH13" s="19" t="e">
        <f>#REF!/Deseason_VA!AH13*100</f>
        <v>#REF!</v>
      </c>
      <c r="AI13" s="19" t="e">
        <f>#REF!/Deseason_VA!AI13*100</f>
        <v>#REF!</v>
      </c>
      <c r="AJ13" s="19" t="e">
        <f>#REF!/Deseason_VA!AJ13*100</f>
        <v>#REF!</v>
      </c>
      <c r="AK13" s="19" t="e">
        <f>#REF!/Deseason_VA!AK13*100</f>
        <v>#REF!</v>
      </c>
      <c r="AL13" s="19" t="e">
        <f>#REF!/Deseason_VA!AL13*100</f>
        <v>#REF!</v>
      </c>
      <c r="AM13" s="19" t="e">
        <f>#REF!/Deseason_VA!AM13*100</f>
        <v>#REF!</v>
      </c>
      <c r="AN13" s="19" t="e">
        <f>#REF!/Deseason_VA!AN13*100</f>
        <v>#REF!</v>
      </c>
      <c r="AO13" s="19" t="e">
        <f>#REF!/Deseason_VA!AO13*100</f>
        <v>#REF!</v>
      </c>
      <c r="AP13" s="19" t="e">
        <f>#REF!/Deseason_VA!AP13*100</f>
        <v>#REF!</v>
      </c>
      <c r="AQ13" s="19" t="e">
        <f>#REF!/Deseason_VA!AQ13*100</f>
        <v>#REF!</v>
      </c>
    </row>
    <row r="14" spans="1:43" s="8" customFormat="1" ht="18" customHeight="1" x14ac:dyDescent="0.2">
      <c r="A14" s="17" t="s">
        <v>8</v>
      </c>
      <c r="B14" s="24" t="e">
        <f>#REF!/Deseason_VA!B14*100</f>
        <v>#REF!</v>
      </c>
      <c r="C14" s="24" t="e">
        <f>#REF!/Deseason_VA!C14*100</f>
        <v>#REF!</v>
      </c>
      <c r="D14" s="24" t="e">
        <f>#REF!/Deseason_VA!D14*100</f>
        <v>#REF!</v>
      </c>
      <c r="E14" s="24" t="e">
        <f>#REF!/Deseason_VA!E14*100</f>
        <v>#REF!</v>
      </c>
      <c r="F14" s="24" t="e">
        <f>#REF!/Deseason_VA!F14*100</f>
        <v>#REF!</v>
      </c>
      <c r="G14" s="24" t="e">
        <f>#REF!/Deseason_VA!G14*100</f>
        <v>#REF!</v>
      </c>
      <c r="H14" s="24" t="e">
        <f>#REF!/Deseason_VA!H14*100</f>
        <v>#REF!</v>
      </c>
      <c r="I14" s="24" t="e">
        <f>#REF!/Deseason_VA!I14*100</f>
        <v>#REF!</v>
      </c>
      <c r="J14" s="24" t="e">
        <f>#REF!/Deseason_VA!J14*100</f>
        <v>#REF!</v>
      </c>
      <c r="K14" s="24" t="e">
        <f>#REF!/Deseason_VA!K14*100</f>
        <v>#REF!</v>
      </c>
      <c r="L14" s="24" t="e">
        <f>#REF!/Deseason_VA!L14*100</f>
        <v>#REF!</v>
      </c>
      <c r="M14" s="24" t="e">
        <f>#REF!/Deseason_VA!M14*100</f>
        <v>#REF!</v>
      </c>
      <c r="N14" s="24" t="e">
        <f>#REF!/Deseason_VA!N14*100</f>
        <v>#REF!</v>
      </c>
      <c r="O14" s="24" t="e">
        <f>#REF!/Deseason_VA!O14*100</f>
        <v>#REF!</v>
      </c>
      <c r="P14" s="24" t="e">
        <f>#REF!/Deseason_VA!P14*100</f>
        <v>#REF!</v>
      </c>
      <c r="Q14" s="24" t="e">
        <f>#REF!/Deseason_VA!Q14*100</f>
        <v>#REF!</v>
      </c>
      <c r="R14" s="24" t="e">
        <f>#REF!/Deseason_VA!R14*100</f>
        <v>#REF!</v>
      </c>
      <c r="S14" s="24" t="e">
        <f>#REF!/Deseason_VA!S14*100</f>
        <v>#REF!</v>
      </c>
      <c r="T14" s="24" t="e">
        <f>#REF!/Deseason_VA!T14*100</f>
        <v>#REF!</v>
      </c>
      <c r="U14" s="24" t="e">
        <f>#REF!/Deseason_VA!U14*100</f>
        <v>#REF!</v>
      </c>
      <c r="V14" s="24" t="e">
        <f>#REF!/Deseason_VA!V14*100</f>
        <v>#REF!</v>
      </c>
      <c r="W14" s="24" t="e">
        <f>#REF!/Deseason_VA!W14*100</f>
        <v>#REF!</v>
      </c>
      <c r="X14" s="24" t="e">
        <f>#REF!/Deseason_VA!X14*100</f>
        <v>#REF!</v>
      </c>
      <c r="Y14" s="24" t="e">
        <f>#REF!/Deseason_VA!Y14*100</f>
        <v>#REF!</v>
      </c>
      <c r="Z14" s="24" t="e">
        <f>#REF!/Deseason_VA!Z14*100</f>
        <v>#REF!</v>
      </c>
      <c r="AA14" s="24" t="e">
        <f>#REF!/Deseason_VA!AA14*100</f>
        <v>#REF!</v>
      </c>
      <c r="AB14" s="24" t="e">
        <f>#REF!/Deseason_VA!AB14*100</f>
        <v>#REF!</v>
      </c>
      <c r="AC14" s="24" t="e">
        <f>#REF!/Deseason_VA!AC14*100</f>
        <v>#REF!</v>
      </c>
      <c r="AD14" s="24" t="e">
        <f>#REF!/Deseason_VA!AD14*100</f>
        <v>#REF!</v>
      </c>
      <c r="AE14" s="24" t="e">
        <f>#REF!/Deseason_VA!AE14*100</f>
        <v>#REF!</v>
      </c>
      <c r="AF14" s="16" t="e">
        <f>#REF!/Deseason_VA!AF14*100</f>
        <v>#REF!</v>
      </c>
      <c r="AG14" s="16" t="e">
        <f>#REF!/Deseason_VA!AG14*100</f>
        <v>#REF!</v>
      </c>
      <c r="AH14" s="16" t="e">
        <f>#REF!/Deseason_VA!AH14*100</f>
        <v>#REF!</v>
      </c>
      <c r="AI14" s="16" t="e">
        <f>#REF!/Deseason_VA!AI14*100</f>
        <v>#REF!</v>
      </c>
      <c r="AJ14" s="16" t="e">
        <f>#REF!/Deseason_VA!AJ14*100</f>
        <v>#REF!</v>
      </c>
      <c r="AK14" s="16" t="e">
        <f>#REF!/Deseason_VA!AK14*100</f>
        <v>#REF!</v>
      </c>
      <c r="AL14" s="16" t="e">
        <f>#REF!/Deseason_VA!AL14*100</f>
        <v>#REF!</v>
      </c>
      <c r="AM14" s="16" t="e">
        <f>#REF!/Deseason_VA!AM14*100</f>
        <v>#REF!</v>
      </c>
      <c r="AN14" s="16" t="e">
        <f>#REF!/Deseason_VA!AN14*100</f>
        <v>#REF!</v>
      </c>
      <c r="AO14" s="16" t="e">
        <f>#REF!/Deseason_VA!AO14*100</f>
        <v>#REF!</v>
      </c>
      <c r="AP14" s="16" t="e">
        <f>#REF!/Deseason_VA!AP14*100</f>
        <v>#REF!</v>
      </c>
      <c r="AQ14" s="16" t="e">
        <f>#REF!/Deseason_VA!AQ14*100</f>
        <v>#REF!</v>
      </c>
    </row>
    <row r="15" spans="1:43" s="8" customFormat="1" ht="18" customHeight="1" x14ac:dyDescent="0.2">
      <c r="A15" s="4" t="s">
        <v>9</v>
      </c>
      <c r="B15" s="24" t="e">
        <f>#REF!/Deseason_VA!B15*100</f>
        <v>#REF!</v>
      </c>
      <c r="C15" s="24" t="e">
        <f>#REF!/Deseason_VA!C15*100</f>
        <v>#REF!</v>
      </c>
      <c r="D15" s="24" t="e">
        <f>#REF!/Deseason_VA!D15*100</f>
        <v>#REF!</v>
      </c>
      <c r="E15" s="24" t="e">
        <f>#REF!/Deseason_VA!E15*100</f>
        <v>#REF!</v>
      </c>
      <c r="F15" s="24" t="e">
        <f>#REF!/Deseason_VA!F15*100</f>
        <v>#REF!</v>
      </c>
      <c r="G15" s="24" t="e">
        <f>#REF!/Deseason_VA!G15*100</f>
        <v>#REF!</v>
      </c>
      <c r="H15" s="24" t="e">
        <f>#REF!/Deseason_VA!H15*100</f>
        <v>#REF!</v>
      </c>
      <c r="I15" s="24" t="e">
        <f>#REF!/Deseason_VA!I15*100</f>
        <v>#REF!</v>
      </c>
      <c r="J15" s="24" t="e">
        <f>#REF!/Deseason_VA!J15*100</f>
        <v>#REF!</v>
      </c>
      <c r="K15" s="24" t="e">
        <f>#REF!/Deseason_VA!K15*100</f>
        <v>#REF!</v>
      </c>
      <c r="L15" s="24" t="e">
        <f>#REF!/Deseason_VA!L15*100</f>
        <v>#REF!</v>
      </c>
      <c r="M15" s="24" t="e">
        <f>#REF!/Deseason_VA!M15*100</f>
        <v>#REF!</v>
      </c>
      <c r="N15" s="24" t="e">
        <f>#REF!/Deseason_VA!N15*100</f>
        <v>#REF!</v>
      </c>
      <c r="O15" s="24" t="e">
        <f>#REF!/Deseason_VA!O15*100</f>
        <v>#REF!</v>
      </c>
      <c r="P15" s="24" t="e">
        <f>#REF!/Deseason_VA!P15*100</f>
        <v>#REF!</v>
      </c>
      <c r="Q15" s="24" t="e">
        <f>#REF!/Deseason_VA!Q15*100</f>
        <v>#REF!</v>
      </c>
      <c r="R15" s="24" t="e">
        <f>#REF!/Deseason_VA!R15*100</f>
        <v>#REF!</v>
      </c>
      <c r="S15" s="24" t="e">
        <f>#REF!/Deseason_VA!S15*100</f>
        <v>#REF!</v>
      </c>
      <c r="T15" s="24" t="e">
        <f>#REF!/Deseason_VA!T15*100</f>
        <v>#REF!</v>
      </c>
      <c r="U15" s="24" t="e">
        <f>#REF!/Deseason_VA!U15*100</f>
        <v>#REF!</v>
      </c>
      <c r="V15" s="24" t="e">
        <f>#REF!/Deseason_VA!V15*100</f>
        <v>#REF!</v>
      </c>
      <c r="W15" s="24" t="e">
        <f>#REF!/Deseason_VA!W15*100</f>
        <v>#REF!</v>
      </c>
      <c r="X15" s="24" t="e">
        <f>#REF!/Deseason_VA!X15*100</f>
        <v>#REF!</v>
      </c>
      <c r="Y15" s="24" t="e">
        <f>#REF!/Deseason_VA!Y15*100</f>
        <v>#REF!</v>
      </c>
      <c r="Z15" s="24" t="e">
        <f>#REF!/Deseason_VA!Z15*100</f>
        <v>#REF!</v>
      </c>
      <c r="AA15" s="24" t="e">
        <f>#REF!/Deseason_VA!AA15*100</f>
        <v>#REF!</v>
      </c>
      <c r="AB15" s="24" t="e">
        <f>#REF!/Deseason_VA!AB15*100</f>
        <v>#REF!</v>
      </c>
      <c r="AC15" s="24" t="e">
        <f>#REF!/Deseason_VA!AC15*100</f>
        <v>#REF!</v>
      </c>
      <c r="AD15" s="24" t="e">
        <f>#REF!/Deseason_VA!AD15*100</f>
        <v>#REF!</v>
      </c>
      <c r="AE15" s="24" t="e">
        <f>#REF!/Deseason_VA!AE15*100</f>
        <v>#REF!</v>
      </c>
      <c r="AF15" s="16" t="e">
        <f>#REF!/Deseason_VA!AF15*100</f>
        <v>#REF!</v>
      </c>
      <c r="AG15" s="16" t="e">
        <f>#REF!/Deseason_VA!AG15*100</f>
        <v>#REF!</v>
      </c>
      <c r="AH15" s="16" t="e">
        <f>#REF!/Deseason_VA!AH15*100</f>
        <v>#REF!</v>
      </c>
      <c r="AI15" s="16" t="e">
        <f>#REF!/Deseason_VA!AI15*100</f>
        <v>#REF!</v>
      </c>
      <c r="AJ15" s="16" t="e">
        <f>#REF!/Deseason_VA!AJ15*100</f>
        <v>#REF!</v>
      </c>
      <c r="AK15" s="16" t="e">
        <f>#REF!/Deseason_VA!AK15*100</f>
        <v>#REF!</v>
      </c>
      <c r="AL15" s="16" t="e">
        <f>#REF!/Deseason_VA!AL15*100</f>
        <v>#REF!</v>
      </c>
      <c r="AM15" s="16" t="e">
        <f>#REF!/Deseason_VA!AM15*100</f>
        <v>#REF!</v>
      </c>
      <c r="AN15" s="16" t="e">
        <f>#REF!/Deseason_VA!AN15*100</f>
        <v>#REF!</v>
      </c>
      <c r="AO15" s="16" t="e">
        <f>#REF!/Deseason_VA!AO15*100</f>
        <v>#REF!</v>
      </c>
      <c r="AP15" s="16" t="e">
        <f>#REF!/Deseason_VA!AP15*100</f>
        <v>#REF!</v>
      </c>
      <c r="AQ15" s="16" t="e">
        <f>#REF!/Deseason_VA!AQ15*100</f>
        <v>#REF!</v>
      </c>
    </row>
    <row r="16" spans="1:43" s="8" customFormat="1" ht="18" customHeight="1" x14ac:dyDescent="0.2">
      <c r="A16" s="4" t="s">
        <v>10</v>
      </c>
      <c r="B16" s="24" t="e">
        <f>#REF!/Deseason_VA!B16*100</f>
        <v>#REF!</v>
      </c>
      <c r="C16" s="24" t="e">
        <f>#REF!/Deseason_VA!C16*100</f>
        <v>#REF!</v>
      </c>
      <c r="D16" s="24" t="e">
        <f>#REF!/Deseason_VA!D16*100</f>
        <v>#REF!</v>
      </c>
      <c r="E16" s="24" t="e">
        <f>#REF!/Deseason_VA!E16*100</f>
        <v>#REF!</v>
      </c>
      <c r="F16" s="24" t="e">
        <f>#REF!/Deseason_VA!F16*100</f>
        <v>#REF!</v>
      </c>
      <c r="G16" s="24" t="e">
        <f>#REF!/Deseason_VA!G16*100</f>
        <v>#REF!</v>
      </c>
      <c r="H16" s="24" t="e">
        <f>#REF!/Deseason_VA!H16*100</f>
        <v>#REF!</v>
      </c>
      <c r="I16" s="24" t="e">
        <f>#REF!/Deseason_VA!I16*100</f>
        <v>#REF!</v>
      </c>
      <c r="J16" s="24" t="e">
        <f>#REF!/Deseason_VA!J16*100</f>
        <v>#REF!</v>
      </c>
      <c r="K16" s="24" t="e">
        <f>#REF!/Deseason_VA!K16*100</f>
        <v>#REF!</v>
      </c>
      <c r="L16" s="24" t="e">
        <f>#REF!/Deseason_VA!L16*100</f>
        <v>#REF!</v>
      </c>
      <c r="M16" s="24" t="e">
        <f>#REF!/Deseason_VA!M16*100</f>
        <v>#REF!</v>
      </c>
      <c r="N16" s="24" t="e">
        <f>#REF!/Deseason_VA!N16*100</f>
        <v>#REF!</v>
      </c>
      <c r="O16" s="24" t="e">
        <f>#REF!/Deseason_VA!O16*100</f>
        <v>#REF!</v>
      </c>
      <c r="P16" s="24" t="e">
        <f>#REF!/Deseason_VA!P16*100</f>
        <v>#REF!</v>
      </c>
      <c r="Q16" s="24" t="e">
        <f>#REF!/Deseason_VA!Q16*100</f>
        <v>#REF!</v>
      </c>
      <c r="R16" s="24" t="e">
        <f>#REF!/Deseason_VA!R16*100</f>
        <v>#REF!</v>
      </c>
      <c r="S16" s="24" t="e">
        <f>#REF!/Deseason_VA!S16*100</f>
        <v>#REF!</v>
      </c>
      <c r="T16" s="24" t="e">
        <f>#REF!/Deseason_VA!T16*100</f>
        <v>#REF!</v>
      </c>
      <c r="U16" s="24" t="e">
        <f>#REF!/Deseason_VA!U16*100</f>
        <v>#REF!</v>
      </c>
      <c r="V16" s="24" t="e">
        <f>#REF!/Deseason_VA!V16*100</f>
        <v>#REF!</v>
      </c>
      <c r="W16" s="24" t="e">
        <f>#REF!/Deseason_VA!W16*100</f>
        <v>#REF!</v>
      </c>
      <c r="X16" s="24" t="e">
        <f>#REF!/Deseason_VA!X16*100</f>
        <v>#REF!</v>
      </c>
      <c r="Y16" s="24" t="e">
        <f>#REF!/Deseason_VA!Y16*100</f>
        <v>#REF!</v>
      </c>
      <c r="Z16" s="24" t="e">
        <f>#REF!/Deseason_VA!Z16*100</f>
        <v>#REF!</v>
      </c>
      <c r="AA16" s="24" t="e">
        <f>#REF!/Deseason_VA!AA16*100</f>
        <v>#REF!</v>
      </c>
      <c r="AB16" s="24" t="e">
        <f>#REF!/Deseason_VA!AB16*100</f>
        <v>#REF!</v>
      </c>
      <c r="AC16" s="24" t="e">
        <f>#REF!/Deseason_VA!AC16*100</f>
        <v>#REF!</v>
      </c>
      <c r="AD16" s="24" t="e">
        <f>#REF!/Deseason_VA!AD16*100</f>
        <v>#REF!</v>
      </c>
      <c r="AE16" s="24" t="e">
        <f>#REF!/Deseason_VA!AE16*100</f>
        <v>#REF!</v>
      </c>
      <c r="AF16" s="16" t="e">
        <f>#REF!/Deseason_VA!AF16*100</f>
        <v>#REF!</v>
      </c>
      <c r="AG16" s="16" t="e">
        <f>#REF!/Deseason_VA!AG16*100</f>
        <v>#REF!</v>
      </c>
      <c r="AH16" s="16" t="e">
        <f>#REF!/Deseason_VA!AH16*100</f>
        <v>#REF!</v>
      </c>
      <c r="AI16" s="16" t="e">
        <f>#REF!/Deseason_VA!AI16*100</f>
        <v>#REF!</v>
      </c>
      <c r="AJ16" s="16" t="e">
        <f>#REF!/Deseason_VA!AJ16*100</f>
        <v>#REF!</v>
      </c>
      <c r="AK16" s="16" t="e">
        <f>#REF!/Deseason_VA!AK16*100</f>
        <v>#REF!</v>
      </c>
      <c r="AL16" s="16" t="e">
        <f>#REF!/Deseason_VA!AL16*100</f>
        <v>#REF!</v>
      </c>
      <c r="AM16" s="16" t="e">
        <f>#REF!/Deseason_VA!AM16*100</f>
        <v>#REF!</v>
      </c>
      <c r="AN16" s="16" t="e">
        <f>#REF!/Deseason_VA!AN16*100</f>
        <v>#REF!</v>
      </c>
      <c r="AO16" s="16" t="e">
        <f>#REF!/Deseason_VA!AO16*100</f>
        <v>#REF!</v>
      </c>
      <c r="AP16" s="16" t="e">
        <f>#REF!/Deseason_VA!AP16*100</f>
        <v>#REF!</v>
      </c>
      <c r="AQ16" s="16" t="e">
        <f>#REF!/Deseason_VA!AQ16*100</f>
        <v>#REF!</v>
      </c>
    </row>
    <row r="17" spans="1:43" s="8" customFormat="1" ht="18" customHeight="1" x14ac:dyDescent="0.2">
      <c r="A17" s="4" t="s">
        <v>11</v>
      </c>
      <c r="B17" s="24" t="e">
        <f>#REF!/Deseason_VA!B17*100</f>
        <v>#REF!</v>
      </c>
      <c r="C17" s="24" t="e">
        <f>#REF!/Deseason_VA!C17*100</f>
        <v>#REF!</v>
      </c>
      <c r="D17" s="24" t="e">
        <f>#REF!/Deseason_VA!D17*100</f>
        <v>#REF!</v>
      </c>
      <c r="E17" s="24" t="e">
        <f>#REF!/Deseason_VA!E17*100</f>
        <v>#REF!</v>
      </c>
      <c r="F17" s="24" t="e">
        <f>#REF!/Deseason_VA!F17*100</f>
        <v>#REF!</v>
      </c>
      <c r="G17" s="24" t="e">
        <f>#REF!/Deseason_VA!G17*100</f>
        <v>#REF!</v>
      </c>
      <c r="H17" s="24" t="e">
        <f>#REF!/Deseason_VA!H17*100</f>
        <v>#REF!</v>
      </c>
      <c r="I17" s="24" t="e">
        <f>#REF!/Deseason_VA!I17*100</f>
        <v>#REF!</v>
      </c>
      <c r="J17" s="24" t="e">
        <f>#REF!/Deseason_VA!J17*100</f>
        <v>#REF!</v>
      </c>
      <c r="K17" s="24" t="e">
        <f>#REF!/Deseason_VA!K17*100</f>
        <v>#REF!</v>
      </c>
      <c r="L17" s="24" t="e">
        <f>#REF!/Deseason_VA!L17*100</f>
        <v>#REF!</v>
      </c>
      <c r="M17" s="24" t="e">
        <f>#REF!/Deseason_VA!M17*100</f>
        <v>#REF!</v>
      </c>
      <c r="N17" s="24" t="e">
        <f>#REF!/Deseason_VA!N17*100</f>
        <v>#REF!</v>
      </c>
      <c r="O17" s="24" t="e">
        <f>#REF!/Deseason_VA!O17*100</f>
        <v>#REF!</v>
      </c>
      <c r="P17" s="24" t="e">
        <f>#REF!/Deseason_VA!P17*100</f>
        <v>#REF!</v>
      </c>
      <c r="Q17" s="24" t="e">
        <f>#REF!/Deseason_VA!Q17*100</f>
        <v>#REF!</v>
      </c>
      <c r="R17" s="24" t="e">
        <f>#REF!/Deseason_VA!R17*100</f>
        <v>#REF!</v>
      </c>
      <c r="S17" s="24" t="e">
        <f>#REF!/Deseason_VA!S17*100</f>
        <v>#REF!</v>
      </c>
      <c r="T17" s="24" t="e">
        <f>#REF!/Deseason_VA!T17*100</f>
        <v>#REF!</v>
      </c>
      <c r="U17" s="24" t="e">
        <f>#REF!/Deseason_VA!U17*100</f>
        <v>#REF!</v>
      </c>
      <c r="V17" s="24" t="e">
        <f>#REF!/Deseason_VA!V17*100</f>
        <v>#REF!</v>
      </c>
      <c r="W17" s="24" t="e">
        <f>#REF!/Deseason_VA!W17*100</f>
        <v>#REF!</v>
      </c>
      <c r="X17" s="24" t="e">
        <f>#REF!/Deseason_VA!X17*100</f>
        <v>#REF!</v>
      </c>
      <c r="Y17" s="24" t="e">
        <f>#REF!/Deseason_VA!Y17*100</f>
        <v>#REF!</v>
      </c>
      <c r="Z17" s="24" t="e">
        <f>#REF!/Deseason_VA!Z17*100</f>
        <v>#REF!</v>
      </c>
      <c r="AA17" s="24" t="e">
        <f>#REF!/Deseason_VA!AA17*100</f>
        <v>#REF!</v>
      </c>
      <c r="AB17" s="24" t="e">
        <f>#REF!/Deseason_VA!AB17*100</f>
        <v>#REF!</v>
      </c>
      <c r="AC17" s="24" t="e">
        <f>#REF!/Deseason_VA!AC17*100</f>
        <v>#REF!</v>
      </c>
      <c r="AD17" s="24" t="e">
        <f>#REF!/Deseason_VA!AD17*100</f>
        <v>#REF!</v>
      </c>
      <c r="AE17" s="24" t="e">
        <f>#REF!/Deseason_VA!AE17*100</f>
        <v>#REF!</v>
      </c>
      <c r="AF17" s="16" t="e">
        <f>#REF!/Deseason_VA!AF17*100</f>
        <v>#REF!</v>
      </c>
      <c r="AG17" s="16" t="e">
        <f>#REF!/Deseason_VA!AG17*100</f>
        <v>#REF!</v>
      </c>
      <c r="AH17" s="16" t="e">
        <f>#REF!/Deseason_VA!AH17*100</f>
        <v>#REF!</v>
      </c>
      <c r="AI17" s="16" t="e">
        <f>#REF!/Deseason_VA!AI17*100</f>
        <v>#REF!</v>
      </c>
      <c r="AJ17" s="16" t="e">
        <f>#REF!/Deseason_VA!AJ17*100</f>
        <v>#REF!</v>
      </c>
      <c r="AK17" s="16" t="e">
        <f>#REF!/Deseason_VA!AK17*100</f>
        <v>#REF!</v>
      </c>
      <c r="AL17" s="16" t="e">
        <f>#REF!/Deseason_VA!AL17*100</f>
        <v>#REF!</v>
      </c>
      <c r="AM17" s="16" t="e">
        <f>#REF!/Deseason_VA!AM17*100</f>
        <v>#REF!</v>
      </c>
      <c r="AN17" s="16" t="e">
        <f>#REF!/Deseason_VA!AN17*100</f>
        <v>#REF!</v>
      </c>
      <c r="AO17" s="16" t="e">
        <f>#REF!/Deseason_VA!AO17*100</f>
        <v>#REF!</v>
      </c>
      <c r="AP17" s="16" t="e">
        <f>#REF!/Deseason_VA!AP17*100</f>
        <v>#REF!</v>
      </c>
      <c r="AQ17" s="16" t="e">
        <f>#REF!/Deseason_VA!AQ17*100</f>
        <v>#REF!</v>
      </c>
    </row>
    <row r="18" spans="1:43" s="8" customFormat="1" ht="18" customHeight="1" x14ac:dyDescent="0.2">
      <c r="A18" s="17" t="s">
        <v>12</v>
      </c>
      <c r="B18" s="24" t="e">
        <f>#REF!/Deseason_VA!B18*100</f>
        <v>#REF!</v>
      </c>
      <c r="C18" s="24" t="e">
        <f>#REF!/Deseason_VA!C18*100</f>
        <v>#REF!</v>
      </c>
      <c r="D18" s="24" t="e">
        <f>#REF!/Deseason_VA!D18*100</f>
        <v>#REF!</v>
      </c>
      <c r="E18" s="24" t="e">
        <f>#REF!/Deseason_VA!E18*100</f>
        <v>#REF!</v>
      </c>
      <c r="F18" s="24" t="e">
        <f>#REF!/Deseason_VA!F18*100</f>
        <v>#REF!</v>
      </c>
      <c r="G18" s="24" t="e">
        <f>#REF!/Deseason_VA!G18*100</f>
        <v>#REF!</v>
      </c>
      <c r="H18" s="24" t="e">
        <f>#REF!/Deseason_VA!H18*100</f>
        <v>#REF!</v>
      </c>
      <c r="I18" s="24" t="e">
        <f>#REF!/Deseason_VA!I18*100</f>
        <v>#REF!</v>
      </c>
      <c r="J18" s="24" t="e">
        <f>#REF!/Deseason_VA!J18*100</f>
        <v>#REF!</v>
      </c>
      <c r="K18" s="24" t="e">
        <f>#REF!/Deseason_VA!K18*100</f>
        <v>#REF!</v>
      </c>
      <c r="L18" s="24" t="e">
        <f>#REF!/Deseason_VA!L18*100</f>
        <v>#REF!</v>
      </c>
      <c r="M18" s="24" t="e">
        <f>#REF!/Deseason_VA!M18*100</f>
        <v>#REF!</v>
      </c>
      <c r="N18" s="24" t="e">
        <f>#REF!/Deseason_VA!N18*100</f>
        <v>#REF!</v>
      </c>
      <c r="O18" s="24" t="e">
        <f>#REF!/Deseason_VA!O18*100</f>
        <v>#REF!</v>
      </c>
      <c r="P18" s="24" t="e">
        <f>#REF!/Deseason_VA!P18*100</f>
        <v>#REF!</v>
      </c>
      <c r="Q18" s="24" t="e">
        <f>#REF!/Deseason_VA!Q18*100</f>
        <v>#REF!</v>
      </c>
      <c r="R18" s="24" t="e">
        <f>#REF!/Deseason_VA!R18*100</f>
        <v>#REF!</v>
      </c>
      <c r="S18" s="24" t="e">
        <f>#REF!/Deseason_VA!S18*100</f>
        <v>#REF!</v>
      </c>
      <c r="T18" s="24" t="e">
        <f>#REF!/Deseason_VA!T18*100</f>
        <v>#REF!</v>
      </c>
      <c r="U18" s="24" t="e">
        <f>#REF!/Deseason_VA!U18*100</f>
        <v>#REF!</v>
      </c>
      <c r="V18" s="24" t="e">
        <f>#REF!/Deseason_VA!V18*100</f>
        <v>#REF!</v>
      </c>
      <c r="W18" s="24" t="e">
        <f>#REF!/Deseason_VA!W18*100</f>
        <v>#REF!</v>
      </c>
      <c r="X18" s="24" t="e">
        <f>#REF!/Deseason_VA!X18*100</f>
        <v>#REF!</v>
      </c>
      <c r="Y18" s="24" t="e">
        <f>#REF!/Deseason_VA!Y18*100</f>
        <v>#REF!</v>
      </c>
      <c r="Z18" s="24" t="e">
        <f>#REF!/Deseason_VA!Z18*100</f>
        <v>#REF!</v>
      </c>
      <c r="AA18" s="24" t="e">
        <f>#REF!/Deseason_VA!AA18*100</f>
        <v>#REF!</v>
      </c>
      <c r="AB18" s="24" t="e">
        <f>#REF!/Deseason_VA!AB18*100</f>
        <v>#REF!</v>
      </c>
      <c r="AC18" s="24" t="e">
        <f>#REF!/Deseason_VA!AC18*100</f>
        <v>#REF!</v>
      </c>
      <c r="AD18" s="24" t="e">
        <f>#REF!/Deseason_VA!AD18*100</f>
        <v>#REF!</v>
      </c>
      <c r="AE18" s="24" t="e">
        <f>#REF!/Deseason_VA!AE18*100</f>
        <v>#REF!</v>
      </c>
      <c r="AF18" s="16" t="e">
        <f>#REF!/Deseason_VA!AF18*100</f>
        <v>#REF!</v>
      </c>
      <c r="AG18" s="16" t="e">
        <f>#REF!/Deseason_VA!AG18*100</f>
        <v>#REF!</v>
      </c>
      <c r="AH18" s="16" t="e">
        <f>#REF!/Deseason_VA!AH18*100</f>
        <v>#REF!</v>
      </c>
      <c r="AI18" s="16" t="e">
        <f>#REF!/Deseason_VA!AI18*100</f>
        <v>#REF!</v>
      </c>
      <c r="AJ18" s="16" t="e">
        <f>#REF!/Deseason_VA!AJ18*100</f>
        <v>#REF!</v>
      </c>
      <c r="AK18" s="16" t="e">
        <f>#REF!/Deseason_VA!AK18*100</f>
        <v>#REF!</v>
      </c>
      <c r="AL18" s="16" t="e">
        <f>#REF!/Deseason_VA!AL18*100</f>
        <v>#REF!</v>
      </c>
      <c r="AM18" s="16" t="e">
        <f>#REF!/Deseason_VA!AM18*100</f>
        <v>#REF!</v>
      </c>
      <c r="AN18" s="16" t="e">
        <f>#REF!/Deseason_VA!AN18*100</f>
        <v>#REF!</v>
      </c>
      <c r="AO18" s="16" t="e">
        <f>#REF!/Deseason_VA!AO18*100</f>
        <v>#REF!</v>
      </c>
      <c r="AP18" s="16" t="e">
        <f>#REF!/Deseason_VA!AP18*100</f>
        <v>#REF!</v>
      </c>
      <c r="AQ18" s="16" t="e">
        <f>#REF!/Deseason_VA!AQ18*100</f>
        <v>#REF!</v>
      </c>
    </row>
    <row r="19" spans="1:43" s="9" customFormat="1" ht="24.75" customHeight="1" x14ac:dyDescent="0.2">
      <c r="A19" s="2" t="s">
        <v>94</v>
      </c>
      <c r="B19" s="21" t="e">
        <f>#REF!/Deseason_VA!B19*100</f>
        <v>#REF!</v>
      </c>
      <c r="C19" s="21" t="e">
        <f>#REF!/Deseason_VA!C19*100</f>
        <v>#REF!</v>
      </c>
      <c r="D19" s="21" t="e">
        <f>#REF!/Deseason_VA!D19*100</f>
        <v>#REF!</v>
      </c>
      <c r="E19" s="21" t="e">
        <f>#REF!/Deseason_VA!E19*100</f>
        <v>#REF!</v>
      </c>
      <c r="F19" s="21" t="e">
        <f>#REF!/Deseason_VA!F19*100</f>
        <v>#REF!</v>
      </c>
      <c r="G19" s="21" t="e">
        <f>#REF!/Deseason_VA!G19*100</f>
        <v>#REF!</v>
      </c>
      <c r="H19" s="21" t="e">
        <f>#REF!/Deseason_VA!H19*100</f>
        <v>#REF!</v>
      </c>
      <c r="I19" s="21" t="e">
        <f>#REF!/Deseason_VA!I19*100</f>
        <v>#REF!</v>
      </c>
      <c r="J19" s="21" t="e">
        <f>#REF!/Deseason_VA!J19*100</f>
        <v>#REF!</v>
      </c>
      <c r="K19" s="21" t="e">
        <f>#REF!/Deseason_VA!K19*100</f>
        <v>#REF!</v>
      </c>
      <c r="L19" s="21" t="e">
        <f>#REF!/Deseason_VA!L19*100</f>
        <v>#REF!</v>
      </c>
      <c r="M19" s="21" t="e">
        <f>#REF!/Deseason_VA!M19*100</f>
        <v>#REF!</v>
      </c>
      <c r="N19" s="21" t="e">
        <f>#REF!/Deseason_VA!N19*100</f>
        <v>#REF!</v>
      </c>
      <c r="O19" s="21" t="e">
        <f>#REF!/Deseason_VA!O19*100</f>
        <v>#REF!</v>
      </c>
      <c r="P19" s="21" t="e">
        <f>#REF!/Deseason_VA!P19*100</f>
        <v>#REF!</v>
      </c>
      <c r="Q19" s="21" t="e">
        <f>#REF!/Deseason_VA!Q19*100</f>
        <v>#REF!</v>
      </c>
      <c r="R19" s="21" t="e">
        <f>#REF!/Deseason_VA!R19*100</f>
        <v>#REF!</v>
      </c>
      <c r="S19" s="21" t="e">
        <f>#REF!/Deseason_VA!S19*100</f>
        <v>#REF!</v>
      </c>
      <c r="T19" s="21" t="e">
        <f>#REF!/Deseason_VA!T19*100</f>
        <v>#REF!</v>
      </c>
      <c r="U19" s="21" t="e">
        <f>#REF!/Deseason_VA!U19*100</f>
        <v>#REF!</v>
      </c>
      <c r="V19" s="21" t="e">
        <f>#REF!/Deseason_VA!V19*100</f>
        <v>#REF!</v>
      </c>
      <c r="W19" s="21" t="e">
        <f>#REF!/Deseason_VA!W19*100</f>
        <v>#REF!</v>
      </c>
      <c r="X19" s="21" t="e">
        <f>#REF!/Deseason_VA!X19*100</f>
        <v>#REF!</v>
      </c>
      <c r="Y19" s="21" t="e">
        <f>#REF!/Deseason_VA!Y19*100</f>
        <v>#REF!</v>
      </c>
      <c r="Z19" s="21" t="e">
        <f>#REF!/Deseason_VA!Z19*100</f>
        <v>#REF!</v>
      </c>
      <c r="AA19" s="21" t="e">
        <f>#REF!/Deseason_VA!AA19*100</f>
        <v>#REF!</v>
      </c>
      <c r="AB19" s="21" t="e">
        <f>#REF!/Deseason_VA!AB19*100</f>
        <v>#REF!</v>
      </c>
      <c r="AC19" s="21" t="e">
        <f>#REF!/Deseason_VA!AC19*100</f>
        <v>#REF!</v>
      </c>
      <c r="AD19" s="21" t="e">
        <f>#REF!/Deseason_VA!AD19*100</f>
        <v>#REF!</v>
      </c>
      <c r="AE19" s="21" t="e">
        <f>#REF!/Deseason_VA!AE19*100</f>
        <v>#REF!</v>
      </c>
      <c r="AF19" s="19" t="e">
        <f>#REF!/Deseason_VA!AF19*100</f>
        <v>#REF!</v>
      </c>
      <c r="AG19" s="19" t="e">
        <f>#REF!/Deseason_VA!AG19*100</f>
        <v>#REF!</v>
      </c>
      <c r="AH19" s="19" t="e">
        <f>#REF!/Deseason_VA!AH19*100</f>
        <v>#REF!</v>
      </c>
      <c r="AI19" s="19" t="e">
        <f>#REF!/Deseason_VA!AI19*100</f>
        <v>#REF!</v>
      </c>
      <c r="AJ19" s="19" t="e">
        <f>#REF!/Deseason_VA!AJ19*100</f>
        <v>#REF!</v>
      </c>
      <c r="AK19" s="19" t="e">
        <f>#REF!/Deseason_VA!AK19*100</f>
        <v>#REF!</v>
      </c>
      <c r="AL19" s="19" t="e">
        <f>#REF!/Deseason_VA!AL19*100</f>
        <v>#REF!</v>
      </c>
      <c r="AM19" s="19" t="e">
        <f>#REF!/Deseason_VA!AM19*100</f>
        <v>#REF!</v>
      </c>
      <c r="AN19" s="19" t="e">
        <f>#REF!/Deseason_VA!AN19*100</f>
        <v>#REF!</v>
      </c>
      <c r="AO19" s="19" t="e">
        <f>#REF!/Deseason_VA!AO19*100</f>
        <v>#REF!</v>
      </c>
      <c r="AP19" s="19" t="e">
        <f>#REF!/Deseason_VA!AP19*100</f>
        <v>#REF!</v>
      </c>
      <c r="AQ19" s="19" t="e">
        <f>#REF!/Deseason_VA!AQ19*100</f>
        <v>#REF!</v>
      </c>
    </row>
    <row r="20" spans="1:43" s="9" customFormat="1" ht="18" customHeight="1" x14ac:dyDescent="0.2">
      <c r="A20" s="59" t="s">
        <v>52</v>
      </c>
      <c r="B20" s="24" t="e">
        <f>#REF!/Deseason_VA!B20*100</f>
        <v>#REF!</v>
      </c>
      <c r="C20" s="24" t="e">
        <f>#REF!/Deseason_VA!C20*100</f>
        <v>#REF!</v>
      </c>
      <c r="D20" s="24" t="e">
        <f>#REF!/Deseason_VA!D20*100</f>
        <v>#REF!</v>
      </c>
      <c r="E20" s="24" t="e">
        <f>#REF!/Deseason_VA!E20*100</f>
        <v>#REF!</v>
      </c>
      <c r="F20" s="24" t="e">
        <f>#REF!/Deseason_VA!F20*100</f>
        <v>#REF!</v>
      </c>
      <c r="G20" s="24" t="e">
        <f>#REF!/Deseason_VA!G20*100</f>
        <v>#REF!</v>
      </c>
      <c r="H20" s="24" t="e">
        <f>#REF!/Deseason_VA!H20*100</f>
        <v>#REF!</v>
      </c>
      <c r="I20" s="24" t="e">
        <f>#REF!/Deseason_VA!I20*100</f>
        <v>#REF!</v>
      </c>
      <c r="J20" s="24" t="e">
        <f>#REF!/Deseason_VA!J20*100</f>
        <v>#REF!</v>
      </c>
      <c r="K20" s="24" t="e">
        <f>#REF!/Deseason_VA!K20*100</f>
        <v>#REF!</v>
      </c>
      <c r="L20" s="24" t="e">
        <f>#REF!/Deseason_VA!L20*100</f>
        <v>#REF!</v>
      </c>
      <c r="M20" s="24" t="e">
        <f>#REF!/Deseason_VA!M20*100</f>
        <v>#REF!</v>
      </c>
      <c r="N20" s="24" t="e">
        <f>#REF!/Deseason_VA!N20*100</f>
        <v>#REF!</v>
      </c>
      <c r="O20" s="24" t="e">
        <f>#REF!/Deseason_VA!O20*100</f>
        <v>#REF!</v>
      </c>
      <c r="P20" s="24" t="e">
        <f>#REF!/Deseason_VA!P20*100</f>
        <v>#REF!</v>
      </c>
      <c r="Q20" s="24" t="e">
        <f>#REF!/Deseason_VA!Q20*100</f>
        <v>#REF!</v>
      </c>
      <c r="R20" s="24" t="e">
        <f>#REF!/Deseason_VA!R20*100</f>
        <v>#REF!</v>
      </c>
      <c r="S20" s="24" t="e">
        <f>#REF!/Deseason_VA!S20*100</f>
        <v>#REF!</v>
      </c>
      <c r="T20" s="24" t="e">
        <f>#REF!/Deseason_VA!T20*100</f>
        <v>#REF!</v>
      </c>
      <c r="U20" s="24" t="e">
        <f>#REF!/Deseason_VA!U20*100</f>
        <v>#REF!</v>
      </c>
      <c r="V20" s="24" t="e">
        <f>#REF!/Deseason_VA!V20*100</f>
        <v>#REF!</v>
      </c>
      <c r="W20" s="24" t="e">
        <f>#REF!/Deseason_VA!W20*100</f>
        <v>#REF!</v>
      </c>
      <c r="X20" s="24" t="e">
        <f>#REF!/Deseason_VA!X20*100</f>
        <v>#REF!</v>
      </c>
      <c r="Y20" s="24" t="e">
        <f>#REF!/Deseason_VA!Y20*100</f>
        <v>#REF!</v>
      </c>
      <c r="Z20" s="24" t="e">
        <f>#REF!/Deseason_VA!Z20*100</f>
        <v>#REF!</v>
      </c>
      <c r="AA20" s="24" t="e">
        <f>#REF!/Deseason_VA!AA20*100</f>
        <v>#REF!</v>
      </c>
      <c r="AB20" s="24" t="e">
        <f>#REF!/Deseason_VA!AB20*100</f>
        <v>#REF!</v>
      </c>
      <c r="AC20" s="24" t="e">
        <f>#REF!/Deseason_VA!AC20*100</f>
        <v>#REF!</v>
      </c>
      <c r="AD20" s="24" t="e">
        <f>#REF!/Deseason_VA!AD20*100</f>
        <v>#REF!</v>
      </c>
      <c r="AE20" s="24" t="e">
        <f>#REF!/Deseason_VA!AE20*100</f>
        <v>#REF!</v>
      </c>
      <c r="AF20" s="16" t="e">
        <f>#REF!/Deseason_VA!AF20*100</f>
        <v>#REF!</v>
      </c>
      <c r="AG20" s="16" t="e">
        <f>#REF!/Deseason_VA!AG20*100</f>
        <v>#REF!</v>
      </c>
      <c r="AH20" s="16" t="e">
        <f>#REF!/Deseason_VA!AH20*100</f>
        <v>#REF!</v>
      </c>
      <c r="AI20" s="16" t="e">
        <f>#REF!/Deseason_VA!AI20*100</f>
        <v>#REF!</v>
      </c>
      <c r="AJ20" s="16" t="e">
        <f>#REF!/Deseason_VA!AJ20*100</f>
        <v>#REF!</v>
      </c>
      <c r="AK20" s="16" t="e">
        <f>#REF!/Deseason_VA!AK20*100</f>
        <v>#REF!</v>
      </c>
      <c r="AL20" s="16" t="e">
        <f>#REF!/Deseason_VA!AL20*100</f>
        <v>#REF!</v>
      </c>
      <c r="AM20" s="16" t="e">
        <f>#REF!/Deseason_VA!AM20*100</f>
        <v>#REF!</v>
      </c>
      <c r="AN20" s="16" t="e">
        <f>#REF!/Deseason_VA!AN20*100</f>
        <v>#REF!</v>
      </c>
      <c r="AO20" s="16" t="e">
        <f>#REF!/Deseason_VA!AO20*100</f>
        <v>#REF!</v>
      </c>
      <c r="AP20" s="16" t="e">
        <f>#REF!/Deseason_VA!AP20*100</f>
        <v>#REF!</v>
      </c>
      <c r="AQ20" s="16" t="e">
        <f>#REF!/Deseason_VA!AQ20*100</f>
        <v>#REF!</v>
      </c>
    </row>
    <row r="21" spans="1:43" s="9" customFormat="1" ht="18" customHeight="1" x14ac:dyDescent="0.2">
      <c r="A21" s="59" t="s">
        <v>53</v>
      </c>
      <c r="B21" s="24" t="e">
        <f>#REF!/Deseason_VA!B21*100</f>
        <v>#REF!</v>
      </c>
      <c r="C21" s="24" t="e">
        <f>#REF!/Deseason_VA!C21*100</f>
        <v>#REF!</v>
      </c>
      <c r="D21" s="24" t="e">
        <f>#REF!/Deseason_VA!D21*100</f>
        <v>#REF!</v>
      </c>
      <c r="E21" s="24" t="e">
        <f>#REF!/Deseason_VA!E21*100</f>
        <v>#REF!</v>
      </c>
      <c r="F21" s="24" t="e">
        <f>#REF!/Deseason_VA!F21*100</f>
        <v>#REF!</v>
      </c>
      <c r="G21" s="24" t="e">
        <f>#REF!/Deseason_VA!G21*100</f>
        <v>#REF!</v>
      </c>
      <c r="H21" s="24" t="e">
        <f>#REF!/Deseason_VA!H21*100</f>
        <v>#REF!</v>
      </c>
      <c r="I21" s="24" t="e">
        <f>#REF!/Deseason_VA!I21*100</f>
        <v>#REF!</v>
      </c>
      <c r="J21" s="24" t="e">
        <f>#REF!/Deseason_VA!J21*100</f>
        <v>#REF!</v>
      </c>
      <c r="K21" s="24" t="e">
        <f>#REF!/Deseason_VA!K21*100</f>
        <v>#REF!</v>
      </c>
      <c r="L21" s="24" t="e">
        <f>#REF!/Deseason_VA!L21*100</f>
        <v>#REF!</v>
      </c>
      <c r="M21" s="24" t="e">
        <f>#REF!/Deseason_VA!M21*100</f>
        <v>#REF!</v>
      </c>
      <c r="N21" s="24" t="e">
        <f>#REF!/Deseason_VA!N21*100</f>
        <v>#REF!</v>
      </c>
      <c r="O21" s="24" t="e">
        <f>#REF!/Deseason_VA!O21*100</f>
        <v>#REF!</v>
      </c>
      <c r="P21" s="24" t="e">
        <f>#REF!/Deseason_VA!P21*100</f>
        <v>#REF!</v>
      </c>
      <c r="Q21" s="24" t="e">
        <f>#REF!/Deseason_VA!Q21*100</f>
        <v>#REF!</v>
      </c>
      <c r="R21" s="24" t="e">
        <f>#REF!/Deseason_VA!R21*100</f>
        <v>#REF!</v>
      </c>
      <c r="S21" s="24" t="e">
        <f>#REF!/Deseason_VA!S21*100</f>
        <v>#REF!</v>
      </c>
      <c r="T21" s="24" t="e">
        <f>#REF!/Deseason_VA!T21*100</f>
        <v>#REF!</v>
      </c>
      <c r="U21" s="24" t="e">
        <f>#REF!/Deseason_VA!U21*100</f>
        <v>#REF!</v>
      </c>
      <c r="V21" s="24" t="e">
        <f>#REF!/Deseason_VA!V21*100</f>
        <v>#REF!</v>
      </c>
      <c r="W21" s="24" t="e">
        <f>#REF!/Deseason_VA!W21*100</f>
        <v>#REF!</v>
      </c>
      <c r="X21" s="24" t="e">
        <f>#REF!/Deseason_VA!X21*100</f>
        <v>#REF!</v>
      </c>
      <c r="Y21" s="24" t="e">
        <f>#REF!/Deseason_VA!Y21*100</f>
        <v>#REF!</v>
      </c>
      <c r="Z21" s="24" t="e">
        <f>#REF!/Deseason_VA!Z21*100</f>
        <v>#REF!</v>
      </c>
      <c r="AA21" s="24" t="e">
        <f>#REF!/Deseason_VA!AA21*100</f>
        <v>#REF!</v>
      </c>
      <c r="AB21" s="24" t="e">
        <f>#REF!/Deseason_VA!AB21*100</f>
        <v>#REF!</v>
      </c>
      <c r="AC21" s="24" t="e">
        <f>#REF!/Deseason_VA!AC21*100</f>
        <v>#REF!</v>
      </c>
      <c r="AD21" s="24" t="e">
        <f>#REF!/Deseason_VA!AD21*100</f>
        <v>#REF!</v>
      </c>
      <c r="AE21" s="24" t="e">
        <f>#REF!/Deseason_VA!AE21*100</f>
        <v>#REF!</v>
      </c>
      <c r="AF21" s="16" t="e">
        <f>#REF!/Deseason_VA!AF21*100</f>
        <v>#REF!</v>
      </c>
      <c r="AG21" s="16" t="e">
        <f>#REF!/Deseason_VA!AG21*100</f>
        <v>#REF!</v>
      </c>
      <c r="AH21" s="16" t="e">
        <f>#REF!/Deseason_VA!AH21*100</f>
        <v>#REF!</v>
      </c>
      <c r="AI21" s="16" t="e">
        <f>#REF!/Deseason_VA!AI21*100</f>
        <v>#REF!</v>
      </c>
      <c r="AJ21" s="16" t="e">
        <f>#REF!/Deseason_VA!AJ21*100</f>
        <v>#REF!</v>
      </c>
      <c r="AK21" s="16" t="e">
        <f>#REF!/Deseason_VA!AK21*100</f>
        <v>#REF!</v>
      </c>
      <c r="AL21" s="16" t="e">
        <f>#REF!/Deseason_VA!AL21*100</f>
        <v>#REF!</v>
      </c>
      <c r="AM21" s="16" t="e">
        <f>#REF!/Deseason_VA!AM21*100</f>
        <v>#REF!</v>
      </c>
      <c r="AN21" s="16" t="e">
        <f>#REF!/Deseason_VA!AN21*100</f>
        <v>#REF!</v>
      </c>
      <c r="AO21" s="16" t="e">
        <f>#REF!/Deseason_VA!AO21*100</f>
        <v>#REF!</v>
      </c>
      <c r="AP21" s="16" t="e">
        <f>#REF!/Deseason_VA!AP21*100</f>
        <v>#REF!</v>
      </c>
      <c r="AQ21" s="16" t="e">
        <f>#REF!/Deseason_VA!AQ21*100</f>
        <v>#REF!</v>
      </c>
    </row>
    <row r="22" spans="1:43" s="9" customFormat="1" ht="18" customHeight="1" x14ac:dyDescent="0.2">
      <c r="A22" s="59" t="s">
        <v>55</v>
      </c>
      <c r="B22" s="24" t="e">
        <f>#REF!/Deseason_VA!B22*100</f>
        <v>#REF!</v>
      </c>
      <c r="C22" s="24" t="e">
        <f>#REF!/Deseason_VA!C22*100</f>
        <v>#REF!</v>
      </c>
      <c r="D22" s="24" t="e">
        <f>#REF!/Deseason_VA!D22*100</f>
        <v>#REF!</v>
      </c>
      <c r="E22" s="24" t="e">
        <f>#REF!/Deseason_VA!E22*100</f>
        <v>#REF!</v>
      </c>
      <c r="F22" s="24" t="e">
        <f>#REF!/Deseason_VA!F22*100</f>
        <v>#REF!</v>
      </c>
      <c r="G22" s="24" t="e">
        <f>#REF!/Deseason_VA!G22*100</f>
        <v>#REF!</v>
      </c>
      <c r="H22" s="24" t="e">
        <f>#REF!/Deseason_VA!H22*100</f>
        <v>#REF!</v>
      </c>
      <c r="I22" s="24" t="e">
        <f>#REF!/Deseason_VA!I22*100</f>
        <v>#REF!</v>
      </c>
      <c r="J22" s="24" t="e">
        <f>#REF!/Deseason_VA!J22*100</f>
        <v>#REF!</v>
      </c>
      <c r="K22" s="24" t="e">
        <f>#REF!/Deseason_VA!K22*100</f>
        <v>#REF!</v>
      </c>
      <c r="L22" s="24" t="e">
        <f>#REF!/Deseason_VA!L22*100</f>
        <v>#REF!</v>
      </c>
      <c r="M22" s="24" t="e">
        <f>#REF!/Deseason_VA!M22*100</f>
        <v>#REF!</v>
      </c>
      <c r="N22" s="24" t="e">
        <f>#REF!/Deseason_VA!N22*100</f>
        <v>#REF!</v>
      </c>
      <c r="O22" s="24" t="e">
        <f>#REF!/Deseason_VA!O22*100</f>
        <v>#REF!</v>
      </c>
      <c r="P22" s="24" t="e">
        <f>#REF!/Deseason_VA!P22*100</f>
        <v>#REF!</v>
      </c>
      <c r="Q22" s="24" t="e">
        <f>#REF!/Deseason_VA!Q22*100</f>
        <v>#REF!</v>
      </c>
      <c r="R22" s="24" t="e">
        <f>#REF!/Deseason_VA!R22*100</f>
        <v>#REF!</v>
      </c>
      <c r="S22" s="24" t="e">
        <f>#REF!/Deseason_VA!S22*100</f>
        <v>#REF!</v>
      </c>
      <c r="T22" s="24" t="e">
        <f>#REF!/Deseason_VA!T22*100</f>
        <v>#REF!</v>
      </c>
      <c r="U22" s="24" t="e">
        <f>#REF!/Deseason_VA!U22*100</f>
        <v>#REF!</v>
      </c>
      <c r="V22" s="24" t="e">
        <f>#REF!/Deseason_VA!V22*100</f>
        <v>#REF!</v>
      </c>
      <c r="W22" s="24" t="e">
        <f>#REF!/Deseason_VA!W22*100</f>
        <v>#REF!</v>
      </c>
      <c r="X22" s="24" t="e">
        <f>#REF!/Deseason_VA!X22*100</f>
        <v>#REF!</v>
      </c>
      <c r="Y22" s="24" t="e">
        <f>#REF!/Deseason_VA!Y22*100</f>
        <v>#REF!</v>
      </c>
      <c r="Z22" s="24" t="e">
        <f>#REF!/Deseason_VA!Z22*100</f>
        <v>#REF!</v>
      </c>
      <c r="AA22" s="24" t="e">
        <f>#REF!/Deseason_VA!AA22*100</f>
        <v>#REF!</v>
      </c>
      <c r="AB22" s="24" t="e">
        <f>#REF!/Deseason_VA!AB22*100</f>
        <v>#REF!</v>
      </c>
      <c r="AC22" s="24" t="e">
        <f>#REF!/Deseason_VA!AC22*100</f>
        <v>#REF!</v>
      </c>
      <c r="AD22" s="24" t="e">
        <f>#REF!/Deseason_VA!AD22*100</f>
        <v>#REF!</v>
      </c>
      <c r="AE22" s="24" t="e">
        <f>#REF!/Deseason_VA!AE22*100</f>
        <v>#REF!</v>
      </c>
      <c r="AF22" s="16" t="e">
        <f>#REF!/Deseason_VA!AF22*100</f>
        <v>#REF!</v>
      </c>
      <c r="AG22" s="16" t="e">
        <f>#REF!/Deseason_VA!AG22*100</f>
        <v>#REF!</v>
      </c>
      <c r="AH22" s="16" t="e">
        <f>#REF!/Deseason_VA!AH22*100</f>
        <v>#REF!</v>
      </c>
      <c r="AI22" s="16" t="e">
        <f>#REF!/Deseason_VA!AI22*100</f>
        <v>#REF!</v>
      </c>
      <c r="AJ22" s="16" t="e">
        <f>#REF!/Deseason_VA!AJ22*100</f>
        <v>#REF!</v>
      </c>
      <c r="AK22" s="16" t="e">
        <f>#REF!/Deseason_VA!AK22*100</f>
        <v>#REF!</v>
      </c>
      <c r="AL22" s="16" t="e">
        <f>#REF!/Deseason_VA!AL22*100</f>
        <v>#REF!</v>
      </c>
      <c r="AM22" s="16" t="e">
        <f>#REF!/Deseason_VA!AM22*100</f>
        <v>#REF!</v>
      </c>
      <c r="AN22" s="16" t="e">
        <f>#REF!/Deseason_VA!AN22*100</f>
        <v>#REF!</v>
      </c>
      <c r="AO22" s="16" t="e">
        <f>#REF!/Deseason_VA!AO22*100</f>
        <v>#REF!</v>
      </c>
      <c r="AP22" s="16" t="e">
        <f>#REF!/Deseason_VA!AP22*100</f>
        <v>#REF!</v>
      </c>
      <c r="AQ22" s="16" t="e">
        <f>#REF!/Deseason_VA!AQ22*100</f>
        <v>#REF!</v>
      </c>
    </row>
    <row r="23" spans="1:43" s="9" customFormat="1" ht="18" customHeight="1" x14ac:dyDescent="0.2">
      <c r="A23" s="59" t="s">
        <v>54</v>
      </c>
      <c r="B23" s="24" t="e">
        <f>#REF!/Deseason_VA!B23*100</f>
        <v>#REF!</v>
      </c>
      <c r="C23" s="24" t="e">
        <f>#REF!/Deseason_VA!C23*100</f>
        <v>#REF!</v>
      </c>
      <c r="D23" s="24" t="e">
        <f>#REF!/Deseason_VA!D23*100</f>
        <v>#REF!</v>
      </c>
      <c r="E23" s="24" t="e">
        <f>#REF!/Deseason_VA!E23*100</f>
        <v>#REF!</v>
      </c>
      <c r="F23" s="24" t="e">
        <f>#REF!/Deseason_VA!F23*100</f>
        <v>#REF!</v>
      </c>
      <c r="G23" s="24" t="e">
        <f>#REF!/Deseason_VA!G23*100</f>
        <v>#REF!</v>
      </c>
      <c r="H23" s="24" t="e">
        <f>#REF!/Deseason_VA!H23*100</f>
        <v>#REF!</v>
      </c>
      <c r="I23" s="24" t="e">
        <f>#REF!/Deseason_VA!I23*100</f>
        <v>#REF!</v>
      </c>
      <c r="J23" s="24" t="e">
        <f>#REF!/Deseason_VA!J23*100</f>
        <v>#REF!</v>
      </c>
      <c r="K23" s="24" t="e">
        <f>#REF!/Deseason_VA!K23*100</f>
        <v>#REF!</v>
      </c>
      <c r="L23" s="24" t="e">
        <f>#REF!/Deseason_VA!L23*100</f>
        <v>#REF!</v>
      </c>
      <c r="M23" s="24" t="e">
        <f>#REF!/Deseason_VA!M23*100</f>
        <v>#REF!</v>
      </c>
      <c r="N23" s="24" t="e">
        <f>#REF!/Deseason_VA!N23*100</f>
        <v>#REF!</v>
      </c>
      <c r="O23" s="24" t="e">
        <f>#REF!/Deseason_VA!O23*100</f>
        <v>#REF!</v>
      </c>
      <c r="P23" s="24" t="e">
        <f>#REF!/Deseason_VA!P23*100</f>
        <v>#REF!</v>
      </c>
      <c r="Q23" s="24" t="e">
        <f>#REF!/Deseason_VA!Q23*100</f>
        <v>#REF!</v>
      </c>
      <c r="R23" s="24" t="e">
        <f>#REF!/Deseason_VA!R23*100</f>
        <v>#REF!</v>
      </c>
      <c r="S23" s="24" t="e">
        <f>#REF!/Deseason_VA!S23*100</f>
        <v>#REF!</v>
      </c>
      <c r="T23" s="24" t="e">
        <f>#REF!/Deseason_VA!T23*100</f>
        <v>#REF!</v>
      </c>
      <c r="U23" s="24" t="e">
        <f>#REF!/Deseason_VA!U23*100</f>
        <v>#REF!</v>
      </c>
      <c r="V23" s="24" t="e">
        <f>#REF!/Deseason_VA!V23*100</f>
        <v>#REF!</v>
      </c>
      <c r="W23" s="24" t="e">
        <f>#REF!/Deseason_VA!W23*100</f>
        <v>#REF!</v>
      </c>
      <c r="X23" s="24" t="e">
        <f>#REF!/Deseason_VA!X23*100</f>
        <v>#REF!</v>
      </c>
      <c r="Y23" s="24" t="e">
        <f>#REF!/Deseason_VA!Y23*100</f>
        <v>#REF!</v>
      </c>
      <c r="Z23" s="24" t="e">
        <f>#REF!/Deseason_VA!Z23*100</f>
        <v>#REF!</v>
      </c>
      <c r="AA23" s="24" t="e">
        <f>#REF!/Deseason_VA!AA23*100</f>
        <v>#REF!</v>
      </c>
      <c r="AB23" s="24" t="e">
        <f>#REF!/Deseason_VA!AB23*100</f>
        <v>#REF!</v>
      </c>
      <c r="AC23" s="24" t="e">
        <f>#REF!/Deseason_VA!AC23*100</f>
        <v>#REF!</v>
      </c>
      <c r="AD23" s="24" t="e">
        <f>#REF!/Deseason_VA!AD23*100</f>
        <v>#REF!</v>
      </c>
      <c r="AE23" s="24" t="e">
        <f>#REF!/Deseason_VA!AE23*100</f>
        <v>#REF!</v>
      </c>
      <c r="AF23" s="16" t="e">
        <f>#REF!/Deseason_VA!AF23*100</f>
        <v>#REF!</v>
      </c>
      <c r="AG23" s="16" t="e">
        <f>#REF!/Deseason_VA!AG23*100</f>
        <v>#REF!</v>
      </c>
      <c r="AH23" s="16" t="e">
        <f>#REF!/Deseason_VA!AH23*100</f>
        <v>#REF!</v>
      </c>
      <c r="AI23" s="16" t="e">
        <f>#REF!/Deseason_VA!AI23*100</f>
        <v>#REF!</v>
      </c>
      <c r="AJ23" s="16" t="e">
        <f>#REF!/Deseason_VA!AJ23*100</f>
        <v>#REF!</v>
      </c>
      <c r="AK23" s="16" t="e">
        <f>#REF!/Deseason_VA!AK23*100</f>
        <v>#REF!</v>
      </c>
      <c r="AL23" s="16" t="e">
        <f>#REF!/Deseason_VA!AL23*100</f>
        <v>#REF!</v>
      </c>
      <c r="AM23" s="16" t="e">
        <f>#REF!/Deseason_VA!AM23*100</f>
        <v>#REF!</v>
      </c>
      <c r="AN23" s="16" t="e">
        <f>#REF!/Deseason_VA!AN23*100</f>
        <v>#REF!</v>
      </c>
      <c r="AO23" s="16" t="e">
        <f>#REF!/Deseason_VA!AO23*100</f>
        <v>#REF!</v>
      </c>
      <c r="AP23" s="16" t="e">
        <f>#REF!/Deseason_VA!AP23*100</f>
        <v>#REF!</v>
      </c>
      <c r="AQ23" s="16" t="e">
        <f>#REF!/Deseason_VA!AQ23*100</f>
        <v>#REF!</v>
      </c>
    </row>
    <row r="24" spans="1:43" s="9" customFormat="1" ht="18" customHeight="1" x14ac:dyDescent="0.2">
      <c r="A24" s="59" t="s">
        <v>72</v>
      </c>
      <c r="B24" s="24" t="e">
        <f>#REF!/Deseason_VA!B24*100</f>
        <v>#REF!</v>
      </c>
      <c r="C24" s="24" t="e">
        <f>#REF!/Deseason_VA!C24*100</f>
        <v>#REF!</v>
      </c>
      <c r="D24" s="24" t="e">
        <f>#REF!/Deseason_VA!D24*100</f>
        <v>#REF!</v>
      </c>
      <c r="E24" s="24" t="e">
        <f>#REF!/Deseason_VA!E24*100</f>
        <v>#REF!</v>
      </c>
      <c r="F24" s="24" t="e">
        <f>#REF!/Deseason_VA!F24*100</f>
        <v>#REF!</v>
      </c>
      <c r="G24" s="24" t="e">
        <f>#REF!/Deseason_VA!G24*100</f>
        <v>#REF!</v>
      </c>
      <c r="H24" s="24" t="e">
        <f>#REF!/Deseason_VA!H24*100</f>
        <v>#REF!</v>
      </c>
      <c r="I24" s="24" t="e">
        <f>#REF!/Deseason_VA!I24*100</f>
        <v>#REF!</v>
      </c>
      <c r="J24" s="24" t="e">
        <f>#REF!/Deseason_VA!J24*100</f>
        <v>#REF!</v>
      </c>
      <c r="K24" s="24" t="e">
        <f>#REF!/Deseason_VA!K24*100</f>
        <v>#REF!</v>
      </c>
      <c r="L24" s="24" t="e">
        <f>#REF!/Deseason_VA!L24*100</f>
        <v>#REF!</v>
      </c>
      <c r="M24" s="24" t="e">
        <f>#REF!/Deseason_VA!M24*100</f>
        <v>#REF!</v>
      </c>
      <c r="N24" s="24" t="e">
        <f>#REF!/Deseason_VA!N24*100</f>
        <v>#REF!</v>
      </c>
      <c r="O24" s="24" t="e">
        <f>#REF!/Deseason_VA!O24*100</f>
        <v>#REF!</v>
      </c>
      <c r="P24" s="24" t="e">
        <f>#REF!/Deseason_VA!P24*100</f>
        <v>#REF!</v>
      </c>
      <c r="Q24" s="24" t="e">
        <f>#REF!/Deseason_VA!Q24*100</f>
        <v>#REF!</v>
      </c>
      <c r="R24" s="24" t="e">
        <f>#REF!/Deseason_VA!R24*100</f>
        <v>#REF!</v>
      </c>
      <c r="S24" s="24" t="e">
        <f>#REF!/Deseason_VA!S24*100</f>
        <v>#REF!</v>
      </c>
      <c r="T24" s="24" t="e">
        <f>#REF!/Deseason_VA!T24*100</f>
        <v>#REF!</v>
      </c>
      <c r="U24" s="24" t="e">
        <f>#REF!/Deseason_VA!U24*100</f>
        <v>#REF!</v>
      </c>
      <c r="V24" s="24" t="e">
        <f>#REF!/Deseason_VA!V24*100</f>
        <v>#REF!</v>
      </c>
      <c r="W24" s="24" t="e">
        <f>#REF!/Deseason_VA!W24*100</f>
        <v>#REF!</v>
      </c>
      <c r="X24" s="24" t="e">
        <f>#REF!/Deseason_VA!X24*100</f>
        <v>#REF!</v>
      </c>
      <c r="Y24" s="24" t="e">
        <f>#REF!/Deseason_VA!Y24*100</f>
        <v>#REF!</v>
      </c>
      <c r="Z24" s="24" t="e">
        <f>#REF!/Deseason_VA!Z24*100</f>
        <v>#REF!</v>
      </c>
      <c r="AA24" s="24" t="e">
        <f>#REF!/Deseason_VA!AA24*100</f>
        <v>#REF!</v>
      </c>
      <c r="AB24" s="24" t="e">
        <f>#REF!/Deseason_VA!AB24*100</f>
        <v>#REF!</v>
      </c>
      <c r="AC24" s="24" t="e">
        <f>#REF!/Deseason_VA!AC24*100</f>
        <v>#REF!</v>
      </c>
      <c r="AD24" s="24" t="e">
        <f>#REF!/Deseason_VA!AD24*100</f>
        <v>#REF!</v>
      </c>
      <c r="AE24" s="24" t="e">
        <f>#REF!/Deseason_VA!AE24*100</f>
        <v>#REF!</v>
      </c>
      <c r="AF24" s="16" t="e">
        <f>#REF!/Deseason_VA!AF24*100</f>
        <v>#REF!</v>
      </c>
      <c r="AG24" s="16" t="e">
        <f>#REF!/Deseason_VA!AG24*100</f>
        <v>#REF!</v>
      </c>
      <c r="AH24" s="16" t="e">
        <f>#REF!/Deseason_VA!AH24*100</f>
        <v>#REF!</v>
      </c>
      <c r="AI24" s="16" t="e">
        <f>#REF!/Deseason_VA!AI24*100</f>
        <v>#REF!</v>
      </c>
      <c r="AJ24" s="16" t="e">
        <f>#REF!/Deseason_VA!AJ24*100</f>
        <v>#REF!</v>
      </c>
      <c r="AK24" s="16" t="e">
        <f>#REF!/Deseason_VA!AK24*100</f>
        <v>#REF!</v>
      </c>
      <c r="AL24" s="16" t="e">
        <f>#REF!/Deseason_VA!AL24*100</f>
        <v>#REF!</v>
      </c>
      <c r="AM24" s="16" t="e">
        <f>#REF!/Deseason_VA!AM24*100</f>
        <v>#REF!</v>
      </c>
      <c r="AN24" s="16" t="e">
        <f>#REF!/Deseason_VA!AN24*100</f>
        <v>#REF!</v>
      </c>
      <c r="AO24" s="16" t="e">
        <f>#REF!/Deseason_VA!AO24*100</f>
        <v>#REF!</v>
      </c>
      <c r="AP24" s="16" t="e">
        <f>#REF!/Deseason_VA!AP24*100</f>
        <v>#REF!</v>
      </c>
      <c r="AQ24" s="16" t="e">
        <f>#REF!/Deseason_VA!AQ24*100</f>
        <v>#REF!</v>
      </c>
    </row>
    <row r="25" spans="1:43" s="9" customFormat="1" ht="18" customHeight="1" x14ac:dyDescent="0.2">
      <c r="A25" s="59" t="s">
        <v>14</v>
      </c>
      <c r="B25" s="24" t="e">
        <f>#REF!/Deseason_VA!B25*100</f>
        <v>#REF!</v>
      </c>
      <c r="C25" s="24" t="e">
        <f>#REF!/Deseason_VA!C25*100</f>
        <v>#REF!</v>
      </c>
      <c r="D25" s="24" t="e">
        <f>#REF!/Deseason_VA!D25*100</f>
        <v>#REF!</v>
      </c>
      <c r="E25" s="24" t="e">
        <f>#REF!/Deseason_VA!E25*100</f>
        <v>#REF!</v>
      </c>
      <c r="F25" s="24" t="e">
        <f>#REF!/Deseason_VA!F25*100</f>
        <v>#REF!</v>
      </c>
      <c r="G25" s="24" t="e">
        <f>#REF!/Deseason_VA!G25*100</f>
        <v>#REF!</v>
      </c>
      <c r="H25" s="24" t="e">
        <f>#REF!/Deseason_VA!H25*100</f>
        <v>#REF!</v>
      </c>
      <c r="I25" s="24" t="e">
        <f>#REF!/Deseason_VA!I25*100</f>
        <v>#REF!</v>
      </c>
      <c r="J25" s="24" t="e">
        <f>#REF!/Deseason_VA!J25*100</f>
        <v>#REF!</v>
      </c>
      <c r="K25" s="24" t="e">
        <f>#REF!/Deseason_VA!K25*100</f>
        <v>#REF!</v>
      </c>
      <c r="L25" s="24" t="e">
        <f>#REF!/Deseason_VA!L25*100</f>
        <v>#REF!</v>
      </c>
      <c r="M25" s="24" t="e">
        <f>#REF!/Deseason_VA!M25*100</f>
        <v>#REF!</v>
      </c>
      <c r="N25" s="24" t="e">
        <f>#REF!/Deseason_VA!N25*100</f>
        <v>#REF!</v>
      </c>
      <c r="O25" s="24" t="e">
        <f>#REF!/Deseason_VA!O25*100</f>
        <v>#REF!</v>
      </c>
      <c r="P25" s="24" t="e">
        <f>#REF!/Deseason_VA!P25*100</f>
        <v>#REF!</v>
      </c>
      <c r="Q25" s="24" t="e">
        <f>#REF!/Deseason_VA!Q25*100</f>
        <v>#REF!</v>
      </c>
      <c r="R25" s="24" t="e">
        <f>#REF!/Deseason_VA!R25*100</f>
        <v>#REF!</v>
      </c>
      <c r="S25" s="24" t="e">
        <f>#REF!/Deseason_VA!S25*100</f>
        <v>#REF!</v>
      </c>
      <c r="T25" s="24" t="e">
        <f>#REF!/Deseason_VA!T25*100</f>
        <v>#REF!</v>
      </c>
      <c r="U25" s="24" t="e">
        <f>#REF!/Deseason_VA!U25*100</f>
        <v>#REF!</v>
      </c>
      <c r="V25" s="24" t="e">
        <f>#REF!/Deseason_VA!V25*100</f>
        <v>#REF!</v>
      </c>
      <c r="W25" s="24" t="e">
        <f>#REF!/Deseason_VA!W25*100</f>
        <v>#REF!</v>
      </c>
      <c r="X25" s="24" t="e">
        <f>#REF!/Deseason_VA!X25*100</f>
        <v>#REF!</v>
      </c>
      <c r="Y25" s="24" t="e">
        <f>#REF!/Deseason_VA!Y25*100</f>
        <v>#REF!</v>
      </c>
      <c r="Z25" s="24" t="e">
        <f>#REF!/Deseason_VA!Z25*100</f>
        <v>#REF!</v>
      </c>
      <c r="AA25" s="24" t="e">
        <f>#REF!/Deseason_VA!AA25*100</f>
        <v>#REF!</v>
      </c>
      <c r="AB25" s="24" t="e">
        <f>#REF!/Deseason_VA!AB25*100</f>
        <v>#REF!</v>
      </c>
      <c r="AC25" s="24" t="e">
        <f>#REF!/Deseason_VA!AC25*100</f>
        <v>#REF!</v>
      </c>
      <c r="AD25" s="24" t="e">
        <f>#REF!/Deseason_VA!AD25*100</f>
        <v>#REF!</v>
      </c>
      <c r="AE25" s="24" t="e">
        <f>#REF!/Deseason_VA!AE25*100</f>
        <v>#REF!</v>
      </c>
      <c r="AF25" s="16" t="e">
        <f>#REF!/Deseason_VA!AF25*100</f>
        <v>#REF!</v>
      </c>
      <c r="AG25" s="16" t="e">
        <f>#REF!/Deseason_VA!AG25*100</f>
        <v>#REF!</v>
      </c>
      <c r="AH25" s="16" t="e">
        <f>#REF!/Deseason_VA!AH25*100</f>
        <v>#REF!</v>
      </c>
      <c r="AI25" s="16" t="e">
        <f>#REF!/Deseason_VA!AI25*100</f>
        <v>#REF!</v>
      </c>
      <c r="AJ25" s="16" t="e">
        <f>#REF!/Deseason_VA!AJ25*100</f>
        <v>#REF!</v>
      </c>
      <c r="AK25" s="16" t="e">
        <f>#REF!/Deseason_VA!AK25*100</f>
        <v>#REF!</v>
      </c>
      <c r="AL25" s="16" t="e">
        <f>#REF!/Deseason_VA!AL25*100</f>
        <v>#REF!</v>
      </c>
      <c r="AM25" s="16" t="e">
        <f>#REF!/Deseason_VA!AM25*100</f>
        <v>#REF!</v>
      </c>
      <c r="AN25" s="16" t="e">
        <f>#REF!/Deseason_VA!AN25*100</f>
        <v>#REF!</v>
      </c>
      <c r="AO25" s="16" t="e">
        <f>#REF!/Deseason_VA!AO25*100</f>
        <v>#REF!</v>
      </c>
      <c r="AP25" s="16" t="e">
        <f>#REF!/Deseason_VA!AP25*100</f>
        <v>#REF!</v>
      </c>
      <c r="AQ25" s="16" t="e">
        <f>#REF!/Deseason_VA!AQ25*100</f>
        <v>#REF!</v>
      </c>
    </row>
    <row r="26" spans="1:43" s="9" customFormat="1" ht="18" customHeight="1" x14ac:dyDescent="0.2">
      <c r="A26" s="59" t="s">
        <v>56</v>
      </c>
      <c r="B26" s="24" t="e">
        <f>#REF!/Deseason_VA!B26*100</f>
        <v>#REF!</v>
      </c>
      <c r="C26" s="24" t="e">
        <f>#REF!/Deseason_VA!C26*100</f>
        <v>#REF!</v>
      </c>
      <c r="D26" s="24" t="e">
        <f>#REF!/Deseason_VA!D26*100</f>
        <v>#REF!</v>
      </c>
      <c r="E26" s="24" t="e">
        <f>#REF!/Deseason_VA!E26*100</f>
        <v>#REF!</v>
      </c>
      <c r="F26" s="24" t="e">
        <f>#REF!/Deseason_VA!F26*100</f>
        <v>#REF!</v>
      </c>
      <c r="G26" s="24" t="e">
        <f>#REF!/Deseason_VA!G26*100</f>
        <v>#REF!</v>
      </c>
      <c r="H26" s="24" t="e">
        <f>#REF!/Deseason_VA!H26*100</f>
        <v>#REF!</v>
      </c>
      <c r="I26" s="24" t="e">
        <f>#REF!/Deseason_VA!I26*100</f>
        <v>#REF!</v>
      </c>
      <c r="J26" s="24" t="e">
        <f>#REF!/Deseason_VA!J26*100</f>
        <v>#REF!</v>
      </c>
      <c r="K26" s="24" t="e">
        <f>#REF!/Deseason_VA!K26*100</f>
        <v>#REF!</v>
      </c>
      <c r="L26" s="24" t="e">
        <f>#REF!/Deseason_VA!L26*100</f>
        <v>#REF!</v>
      </c>
      <c r="M26" s="24" t="e">
        <f>#REF!/Deseason_VA!M26*100</f>
        <v>#REF!</v>
      </c>
      <c r="N26" s="24" t="e">
        <f>#REF!/Deseason_VA!N26*100</f>
        <v>#REF!</v>
      </c>
      <c r="O26" s="24" t="e">
        <f>#REF!/Deseason_VA!O26*100</f>
        <v>#REF!</v>
      </c>
      <c r="P26" s="24" t="e">
        <f>#REF!/Deseason_VA!P26*100</f>
        <v>#REF!</v>
      </c>
      <c r="Q26" s="24" t="e">
        <f>#REF!/Deseason_VA!Q26*100</f>
        <v>#REF!</v>
      </c>
      <c r="R26" s="24" t="e">
        <f>#REF!/Deseason_VA!R26*100</f>
        <v>#REF!</v>
      </c>
      <c r="S26" s="24" t="e">
        <f>#REF!/Deseason_VA!S26*100</f>
        <v>#REF!</v>
      </c>
      <c r="T26" s="24" t="e">
        <f>#REF!/Deseason_VA!T26*100</f>
        <v>#REF!</v>
      </c>
      <c r="U26" s="24" t="e">
        <f>#REF!/Deseason_VA!U26*100</f>
        <v>#REF!</v>
      </c>
      <c r="V26" s="24" t="e">
        <f>#REF!/Deseason_VA!V26*100</f>
        <v>#REF!</v>
      </c>
      <c r="W26" s="24" t="e">
        <f>#REF!/Deseason_VA!W26*100</f>
        <v>#REF!</v>
      </c>
      <c r="X26" s="24" t="e">
        <f>#REF!/Deseason_VA!X26*100</f>
        <v>#REF!</v>
      </c>
      <c r="Y26" s="24" t="e">
        <f>#REF!/Deseason_VA!Y26*100</f>
        <v>#REF!</v>
      </c>
      <c r="Z26" s="24" t="e">
        <f>#REF!/Deseason_VA!Z26*100</f>
        <v>#REF!</v>
      </c>
      <c r="AA26" s="24" t="e">
        <f>#REF!/Deseason_VA!AA26*100</f>
        <v>#REF!</v>
      </c>
      <c r="AB26" s="24" t="e">
        <f>#REF!/Deseason_VA!AB26*100</f>
        <v>#REF!</v>
      </c>
      <c r="AC26" s="24" t="e">
        <f>#REF!/Deseason_VA!AC26*100</f>
        <v>#REF!</v>
      </c>
      <c r="AD26" s="24" t="e">
        <f>#REF!/Deseason_VA!AD26*100</f>
        <v>#REF!</v>
      </c>
      <c r="AE26" s="24" t="e">
        <f>#REF!/Deseason_VA!AE26*100</f>
        <v>#REF!</v>
      </c>
      <c r="AF26" s="16" t="e">
        <f>#REF!/Deseason_VA!AF26*100</f>
        <v>#REF!</v>
      </c>
      <c r="AG26" s="16" t="e">
        <f>#REF!/Deseason_VA!AG26*100</f>
        <v>#REF!</v>
      </c>
      <c r="AH26" s="16" t="e">
        <f>#REF!/Deseason_VA!AH26*100</f>
        <v>#REF!</v>
      </c>
      <c r="AI26" s="16" t="e">
        <f>#REF!/Deseason_VA!AI26*100</f>
        <v>#REF!</v>
      </c>
      <c r="AJ26" s="16" t="e">
        <f>#REF!/Deseason_VA!AJ26*100</f>
        <v>#REF!</v>
      </c>
      <c r="AK26" s="16" t="e">
        <f>#REF!/Deseason_VA!AK26*100</f>
        <v>#REF!</v>
      </c>
      <c r="AL26" s="16" t="e">
        <f>#REF!/Deseason_VA!AL26*100</f>
        <v>#REF!</v>
      </c>
      <c r="AM26" s="16" t="e">
        <f>#REF!/Deseason_VA!AM26*100</f>
        <v>#REF!</v>
      </c>
      <c r="AN26" s="16" t="e">
        <f>#REF!/Deseason_VA!AN26*100</f>
        <v>#REF!</v>
      </c>
      <c r="AO26" s="16" t="e">
        <f>#REF!/Deseason_VA!AO26*100</f>
        <v>#REF!</v>
      </c>
      <c r="AP26" s="16" t="e">
        <f>#REF!/Deseason_VA!AP26*100</f>
        <v>#REF!</v>
      </c>
      <c r="AQ26" s="16" t="e">
        <f>#REF!/Deseason_VA!AQ26*100</f>
        <v>#REF!</v>
      </c>
    </row>
    <row r="27" spans="1:43" s="9" customFormat="1" ht="18" customHeight="1" x14ac:dyDescent="0.2">
      <c r="A27" s="59" t="s">
        <v>57</v>
      </c>
      <c r="B27" s="24" t="e">
        <f>#REF!/Deseason_VA!B27*100</f>
        <v>#REF!</v>
      </c>
      <c r="C27" s="24" t="e">
        <f>#REF!/Deseason_VA!C27*100</f>
        <v>#REF!</v>
      </c>
      <c r="D27" s="24" t="e">
        <f>#REF!/Deseason_VA!D27*100</f>
        <v>#REF!</v>
      </c>
      <c r="E27" s="24" t="e">
        <f>#REF!/Deseason_VA!E27*100</f>
        <v>#REF!</v>
      </c>
      <c r="F27" s="24" t="e">
        <f>#REF!/Deseason_VA!F27*100</f>
        <v>#REF!</v>
      </c>
      <c r="G27" s="24" t="e">
        <f>#REF!/Deseason_VA!G27*100</f>
        <v>#REF!</v>
      </c>
      <c r="H27" s="24" t="e">
        <f>#REF!/Deseason_VA!H27*100</f>
        <v>#REF!</v>
      </c>
      <c r="I27" s="24" t="e">
        <f>#REF!/Deseason_VA!I27*100</f>
        <v>#REF!</v>
      </c>
      <c r="J27" s="24" t="e">
        <f>#REF!/Deseason_VA!J27*100</f>
        <v>#REF!</v>
      </c>
      <c r="K27" s="24" t="e">
        <f>#REF!/Deseason_VA!K27*100</f>
        <v>#REF!</v>
      </c>
      <c r="L27" s="24" t="e">
        <f>#REF!/Deseason_VA!L27*100</f>
        <v>#REF!</v>
      </c>
      <c r="M27" s="24" t="e">
        <f>#REF!/Deseason_VA!M27*100</f>
        <v>#REF!</v>
      </c>
      <c r="N27" s="24" t="e">
        <f>#REF!/Deseason_VA!N27*100</f>
        <v>#REF!</v>
      </c>
      <c r="O27" s="24" t="e">
        <f>#REF!/Deseason_VA!O27*100</f>
        <v>#REF!</v>
      </c>
      <c r="P27" s="24" t="e">
        <f>#REF!/Deseason_VA!P27*100</f>
        <v>#REF!</v>
      </c>
      <c r="Q27" s="24" t="e">
        <f>#REF!/Deseason_VA!Q27*100</f>
        <v>#REF!</v>
      </c>
      <c r="R27" s="24" t="e">
        <f>#REF!/Deseason_VA!R27*100</f>
        <v>#REF!</v>
      </c>
      <c r="S27" s="24" t="e">
        <f>#REF!/Deseason_VA!S27*100</f>
        <v>#REF!</v>
      </c>
      <c r="T27" s="24" t="e">
        <f>#REF!/Deseason_VA!T27*100</f>
        <v>#REF!</v>
      </c>
      <c r="U27" s="24" t="e">
        <f>#REF!/Deseason_VA!U27*100</f>
        <v>#REF!</v>
      </c>
      <c r="V27" s="24" t="e">
        <f>#REF!/Deseason_VA!V27*100</f>
        <v>#REF!</v>
      </c>
      <c r="W27" s="24" t="e">
        <f>#REF!/Deseason_VA!W27*100</f>
        <v>#REF!</v>
      </c>
      <c r="X27" s="24" t="e">
        <f>#REF!/Deseason_VA!X27*100</f>
        <v>#REF!</v>
      </c>
      <c r="Y27" s="24" t="e">
        <f>#REF!/Deseason_VA!Y27*100</f>
        <v>#REF!</v>
      </c>
      <c r="Z27" s="24" t="e">
        <f>#REF!/Deseason_VA!Z27*100</f>
        <v>#REF!</v>
      </c>
      <c r="AA27" s="24" t="e">
        <f>#REF!/Deseason_VA!AA27*100</f>
        <v>#REF!</v>
      </c>
      <c r="AB27" s="24" t="e">
        <f>#REF!/Deseason_VA!AB27*100</f>
        <v>#REF!</v>
      </c>
      <c r="AC27" s="24" t="e">
        <f>#REF!/Deseason_VA!AC27*100</f>
        <v>#REF!</v>
      </c>
      <c r="AD27" s="24" t="e">
        <f>#REF!/Deseason_VA!AD27*100</f>
        <v>#REF!</v>
      </c>
      <c r="AE27" s="24" t="e">
        <f>#REF!/Deseason_VA!AE27*100</f>
        <v>#REF!</v>
      </c>
      <c r="AF27" s="16" t="e">
        <f>#REF!/Deseason_VA!AF27*100</f>
        <v>#REF!</v>
      </c>
      <c r="AG27" s="16" t="e">
        <f>#REF!/Deseason_VA!AG27*100</f>
        <v>#REF!</v>
      </c>
      <c r="AH27" s="16" t="e">
        <f>#REF!/Deseason_VA!AH27*100</f>
        <v>#REF!</v>
      </c>
      <c r="AI27" s="16" t="e">
        <f>#REF!/Deseason_VA!AI27*100</f>
        <v>#REF!</v>
      </c>
      <c r="AJ27" s="16" t="e">
        <f>#REF!/Deseason_VA!AJ27*100</f>
        <v>#REF!</v>
      </c>
      <c r="AK27" s="16" t="e">
        <f>#REF!/Deseason_VA!AK27*100</f>
        <v>#REF!</v>
      </c>
      <c r="AL27" s="16" t="e">
        <f>#REF!/Deseason_VA!AL27*100</f>
        <v>#REF!</v>
      </c>
      <c r="AM27" s="16" t="e">
        <f>#REF!/Deseason_VA!AM27*100</f>
        <v>#REF!</v>
      </c>
      <c r="AN27" s="16" t="e">
        <f>#REF!/Deseason_VA!AN27*100</f>
        <v>#REF!</v>
      </c>
      <c r="AO27" s="16" t="e">
        <f>#REF!/Deseason_VA!AO27*100</f>
        <v>#REF!</v>
      </c>
      <c r="AP27" s="16" t="e">
        <f>#REF!/Deseason_VA!AP27*100</f>
        <v>#REF!</v>
      </c>
      <c r="AQ27" s="16" t="e">
        <f>#REF!/Deseason_VA!AQ27*100</f>
        <v>#REF!</v>
      </c>
    </row>
    <row r="28" spans="1:43" s="9" customFormat="1" ht="18" customHeight="1" x14ac:dyDescent="0.2">
      <c r="A28" s="59" t="s">
        <v>15</v>
      </c>
      <c r="B28" s="24" t="e">
        <f>#REF!/Deseason_VA!B28*100</f>
        <v>#REF!</v>
      </c>
      <c r="C28" s="24" t="e">
        <f>#REF!/Deseason_VA!C28*100</f>
        <v>#REF!</v>
      </c>
      <c r="D28" s="24" t="e">
        <f>#REF!/Deseason_VA!D28*100</f>
        <v>#REF!</v>
      </c>
      <c r="E28" s="24" t="e">
        <f>#REF!/Deseason_VA!E28*100</f>
        <v>#REF!</v>
      </c>
      <c r="F28" s="24" t="e">
        <f>#REF!/Deseason_VA!F28*100</f>
        <v>#REF!</v>
      </c>
      <c r="G28" s="24" t="e">
        <f>#REF!/Deseason_VA!G28*100</f>
        <v>#REF!</v>
      </c>
      <c r="H28" s="24" t="e">
        <f>#REF!/Deseason_VA!H28*100</f>
        <v>#REF!</v>
      </c>
      <c r="I28" s="24" t="e">
        <f>#REF!/Deseason_VA!I28*100</f>
        <v>#REF!</v>
      </c>
      <c r="J28" s="24" t="e">
        <f>#REF!/Deseason_VA!J28*100</f>
        <v>#REF!</v>
      </c>
      <c r="K28" s="24" t="e">
        <f>#REF!/Deseason_VA!K28*100</f>
        <v>#REF!</v>
      </c>
      <c r="L28" s="24" t="e">
        <f>#REF!/Deseason_VA!L28*100</f>
        <v>#REF!</v>
      </c>
      <c r="M28" s="24" t="e">
        <f>#REF!/Deseason_VA!M28*100</f>
        <v>#REF!</v>
      </c>
      <c r="N28" s="24" t="e">
        <f>#REF!/Deseason_VA!N28*100</f>
        <v>#REF!</v>
      </c>
      <c r="O28" s="24" t="e">
        <f>#REF!/Deseason_VA!O28*100</f>
        <v>#REF!</v>
      </c>
      <c r="P28" s="24" t="e">
        <f>#REF!/Deseason_VA!P28*100</f>
        <v>#REF!</v>
      </c>
      <c r="Q28" s="24" t="e">
        <f>#REF!/Deseason_VA!Q28*100</f>
        <v>#REF!</v>
      </c>
      <c r="R28" s="24" t="e">
        <f>#REF!/Deseason_VA!R28*100</f>
        <v>#REF!</v>
      </c>
      <c r="S28" s="24" t="e">
        <f>#REF!/Deseason_VA!S28*100</f>
        <v>#REF!</v>
      </c>
      <c r="T28" s="24" t="e">
        <f>#REF!/Deseason_VA!T28*100</f>
        <v>#REF!</v>
      </c>
      <c r="U28" s="24" t="e">
        <f>#REF!/Deseason_VA!U28*100</f>
        <v>#REF!</v>
      </c>
      <c r="V28" s="24" t="e">
        <f>#REF!/Deseason_VA!V28*100</f>
        <v>#REF!</v>
      </c>
      <c r="W28" s="24" t="e">
        <f>#REF!/Deseason_VA!W28*100</f>
        <v>#REF!</v>
      </c>
      <c r="X28" s="24" t="e">
        <f>#REF!/Deseason_VA!X28*100</f>
        <v>#REF!</v>
      </c>
      <c r="Y28" s="24" t="e">
        <f>#REF!/Deseason_VA!Y28*100</f>
        <v>#REF!</v>
      </c>
      <c r="Z28" s="24" t="e">
        <f>#REF!/Deseason_VA!Z28*100</f>
        <v>#REF!</v>
      </c>
      <c r="AA28" s="24" t="e">
        <f>#REF!/Deseason_VA!AA28*100</f>
        <v>#REF!</v>
      </c>
      <c r="AB28" s="24" t="e">
        <f>#REF!/Deseason_VA!AB28*100</f>
        <v>#REF!</v>
      </c>
      <c r="AC28" s="24" t="e">
        <f>#REF!/Deseason_VA!AC28*100</f>
        <v>#REF!</v>
      </c>
      <c r="AD28" s="24" t="e">
        <f>#REF!/Deseason_VA!AD28*100</f>
        <v>#REF!</v>
      </c>
      <c r="AE28" s="24" t="e">
        <f>#REF!/Deseason_VA!AE28*100</f>
        <v>#REF!</v>
      </c>
      <c r="AF28" s="16" t="e">
        <f>#REF!/Deseason_VA!AF28*100</f>
        <v>#REF!</v>
      </c>
      <c r="AG28" s="16" t="e">
        <f>#REF!/Deseason_VA!AG28*100</f>
        <v>#REF!</v>
      </c>
      <c r="AH28" s="16" t="e">
        <f>#REF!/Deseason_VA!AH28*100</f>
        <v>#REF!</v>
      </c>
      <c r="AI28" s="16" t="e">
        <f>#REF!/Deseason_VA!AI28*100</f>
        <v>#REF!</v>
      </c>
      <c r="AJ28" s="16" t="e">
        <f>#REF!/Deseason_VA!AJ28*100</f>
        <v>#REF!</v>
      </c>
      <c r="AK28" s="16" t="e">
        <f>#REF!/Deseason_VA!AK28*100</f>
        <v>#REF!</v>
      </c>
      <c r="AL28" s="16" t="e">
        <f>#REF!/Deseason_VA!AL28*100</f>
        <v>#REF!</v>
      </c>
      <c r="AM28" s="16" t="e">
        <f>#REF!/Deseason_VA!AM28*100</f>
        <v>#REF!</v>
      </c>
      <c r="AN28" s="16" t="e">
        <f>#REF!/Deseason_VA!AN28*100</f>
        <v>#REF!</v>
      </c>
      <c r="AO28" s="16" t="e">
        <f>#REF!/Deseason_VA!AO28*100</f>
        <v>#REF!</v>
      </c>
      <c r="AP28" s="16" t="e">
        <f>#REF!/Deseason_VA!AP28*100</f>
        <v>#REF!</v>
      </c>
      <c r="AQ28" s="16" t="e">
        <f>#REF!/Deseason_VA!AQ28*100</f>
        <v>#REF!</v>
      </c>
    </row>
    <row r="29" spans="1:43" s="9" customFormat="1" ht="18" customHeight="1" x14ac:dyDescent="0.2">
      <c r="A29" s="59" t="s">
        <v>16</v>
      </c>
      <c r="B29" s="24" t="e">
        <f>#REF!/Deseason_VA!B29*100</f>
        <v>#REF!</v>
      </c>
      <c r="C29" s="24" t="e">
        <f>#REF!/Deseason_VA!C29*100</f>
        <v>#REF!</v>
      </c>
      <c r="D29" s="24" t="e">
        <f>#REF!/Deseason_VA!D29*100</f>
        <v>#REF!</v>
      </c>
      <c r="E29" s="24" t="e">
        <f>#REF!/Deseason_VA!E29*100</f>
        <v>#REF!</v>
      </c>
      <c r="F29" s="24" t="e">
        <f>#REF!/Deseason_VA!F29*100</f>
        <v>#REF!</v>
      </c>
      <c r="G29" s="24" t="e">
        <f>#REF!/Deseason_VA!G29*100</f>
        <v>#REF!</v>
      </c>
      <c r="H29" s="24" t="e">
        <f>#REF!/Deseason_VA!H29*100</f>
        <v>#REF!</v>
      </c>
      <c r="I29" s="24" t="e">
        <f>#REF!/Deseason_VA!I29*100</f>
        <v>#REF!</v>
      </c>
      <c r="J29" s="24" t="e">
        <f>#REF!/Deseason_VA!J29*100</f>
        <v>#REF!</v>
      </c>
      <c r="K29" s="24" t="e">
        <f>#REF!/Deseason_VA!K29*100</f>
        <v>#REF!</v>
      </c>
      <c r="L29" s="24" t="e">
        <f>#REF!/Deseason_VA!L29*100</f>
        <v>#REF!</v>
      </c>
      <c r="M29" s="24" t="e">
        <f>#REF!/Deseason_VA!M29*100</f>
        <v>#REF!</v>
      </c>
      <c r="N29" s="24" t="e">
        <f>#REF!/Deseason_VA!N29*100</f>
        <v>#REF!</v>
      </c>
      <c r="O29" s="24" t="e">
        <f>#REF!/Deseason_VA!O29*100</f>
        <v>#REF!</v>
      </c>
      <c r="P29" s="24" t="e">
        <f>#REF!/Deseason_VA!P29*100</f>
        <v>#REF!</v>
      </c>
      <c r="Q29" s="24" t="e">
        <f>#REF!/Deseason_VA!Q29*100</f>
        <v>#REF!</v>
      </c>
      <c r="R29" s="24" t="e">
        <f>#REF!/Deseason_VA!R29*100</f>
        <v>#REF!</v>
      </c>
      <c r="S29" s="24" t="e">
        <f>#REF!/Deseason_VA!S29*100</f>
        <v>#REF!</v>
      </c>
      <c r="T29" s="24" t="e">
        <f>#REF!/Deseason_VA!T29*100</f>
        <v>#REF!</v>
      </c>
      <c r="U29" s="24" t="e">
        <f>#REF!/Deseason_VA!U29*100</f>
        <v>#REF!</v>
      </c>
      <c r="V29" s="24" t="e">
        <f>#REF!/Deseason_VA!V29*100</f>
        <v>#REF!</v>
      </c>
      <c r="W29" s="24" t="e">
        <f>#REF!/Deseason_VA!W29*100</f>
        <v>#REF!</v>
      </c>
      <c r="X29" s="24" t="e">
        <f>#REF!/Deseason_VA!X29*100</f>
        <v>#REF!</v>
      </c>
      <c r="Y29" s="24" t="e">
        <f>#REF!/Deseason_VA!Y29*100</f>
        <v>#REF!</v>
      </c>
      <c r="Z29" s="24" t="e">
        <f>#REF!/Deseason_VA!Z29*100</f>
        <v>#REF!</v>
      </c>
      <c r="AA29" s="24" t="e">
        <f>#REF!/Deseason_VA!AA29*100</f>
        <v>#REF!</v>
      </c>
      <c r="AB29" s="24" t="e">
        <f>#REF!/Deseason_VA!AB29*100</f>
        <v>#REF!</v>
      </c>
      <c r="AC29" s="24" t="e">
        <f>#REF!/Deseason_VA!AC29*100</f>
        <v>#REF!</v>
      </c>
      <c r="AD29" s="24" t="e">
        <f>#REF!/Deseason_VA!AD29*100</f>
        <v>#REF!</v>
      </c>
      <c r="AE29" s="24" t="e">
        <f>#REF!/Deseason_VA!AE29*100</f>
        <v>#REF!</v>
      </c>
      <c r="AF29" s="16" t="e">
        <f>#REF!/Deseason_VA!AF29*100</f>
        <v>#REF!</v>
      </c>
      <c r="AG29" s="16" t="e">
        <f>#REF!/Deseason_VA!AG29*100</f>
        <v>#REF!</v>
      </c>
      <c r="AH29" s="16" t="e">
        <f>#REF!/Deseason_VA!AH29*100</f>
        <v>#REF!</v>
      </c>
      <c r="AI29" s="16" t="e">
        <f>#REF!/Deseason_VA!AI29*100</f>
        <v>#REF!</v>
      </c>
      <c r="AJ29" s="16" t="e">
        <f>#REF!/Deseason_VA!AJ29*100</f>
        <v>#REF!</v>
      </c>
      <c r="AK29" s="16" t="e">
        <f>#REF!/Deseason_VA!AK29*100</f>
        <v>#REF!</v>
      </c>
      <c r="AL29" s="16" t="e">
        <f>#REF!/Deseason_VA!AL29*100</f>
        <v>#REF!</v>
      </c>
      <c r="AM29" s="16" t="e">
        <f>#REF!/Deseason_VA!AM29*100</f>
        <v>#REF!</v>
      </c>
      <c r="AN29" s="16" t="e">
        <f>#REF!/Deseason_VA!AN29*100</f>
        <v>#REF!</v>
      </c>
      <c r="AO29" s="16" t="e">
        <f>#REF!/Deseason_VA!AO29*100</f>
        <v>#REF!</v>
      </c>
      <c r="AP29" s="16" t="e">
        <f>#REF!/Deseason_VA!AP29*100</f>
        <v>#REF!</v>
      </c>
      <c r="AQ29" s="16" t="e">
        <f>#REF!/Deseason_VA!AQ29*100</f>
        <v>#REF!</v>
      </c>
    </row>
    <row r="30" spans="1:43" s="9" customFormat="1" ht="18" customHeight="1" x14ac:dyDescent="0.2">
      <c r="A30" s="59" t="s">
        <v>58</v>
      </c>
      <c r="B30" s="24" t="e">
        <f>#REF!/Deseason_VA!B30*100</f>
        <v>#REF!</v>
      </c>
      <c r="C30" s="24" t="e">
        <f>#REF!/Deseason_VA!C30*100</f>
        <v>#REF!</v>
      </c>
      <c r="D30" s="24" t="e">
        <f>#REF!/Deseason_VA!D30*100</f>
        <v>#REF!</v>
      </c>
      <c r="E30" s="24" t="e">
        <f>#REF!/Deseason_VA!E30*100</f>
        <v>#REF!</v>
      </c>
      <c r="F30" s="24" t="e">
        <f>#REF!/Deseason_VA!F30*100</f>
        <v>#REF!</v>
      </c>
      <c r="G30" s="24" t="e">
        <f>#REF!/Deseason_VA!G30*100</f>
        <v>#REF!</v>
      </c>
      <c r="H30" s="24" t="e">
        <f>#REF!/Deseason_VA!H30*100</f>
        <v>#REF!</v>
      </c>
      <c r="I30" s="24" t="e">
        <f>#REF!/Deseason_VA!I30*100</f>
        <v>#REF!</v>
      </c>
      <c r="J30" s="24" t="e">
        <f>#REF!/Deseason_VA!J30*100</f>
        <v>#REF!</v>
      </c>
      <c r="K30" s="24" t="e">
        <f>#REF!/Deseason_VA!K30*100</f>
        <v>#REF!</v>
      </c>
      <c r="L30" s="24" t="e">
        <f>#REF!/Deseason_VA!L30*100</f>
        <v>#REF!</v>
      </c>
      <c r="M30" s="24" t="e">
        <f>#REF!/Deseason_VA!M30*100</f>
        <v>#REF!</v>
      </c>
      <c r="N30" s="24" t="e">
        <f>#REF!/Deseason_VA!N30*100</f>
        <v>#REF!</v>
      </c>
      <c r="O30" s="24" t="e">
        <f>#REF!/Deseason_VA!O30*100</f>
        <v>#REF!</v>
      </c>
      <c r="P30" s="24" t="e">
        <f>#REF!/Deseason_VA!P30*100</f>
        <v>#REF!</v>
      </c>
      <c r="Q30" s="24" t="e">
        <f>#REF!/Deseason_VA!Q30*100</f>
        <v>#REF!</v>
      </c>
      <c r="R30" s="24" t="e">
        <f>#REF!/Deseason_VA!R30*100</f>
        <v>#REF!</v>
      </c>
      <c r="S30" s="24" t="e">
        <f>#REF!/Deseason_VA!S30*100</f>
        <v>#REF!</v>
      </c>
      <c r="T30" s="24" t="e">
        <f>#REF!/Deseason_VA!T30*100</f>
        <v>#REF!</v>
      </c>
      <c r="U30" s="24" t="e">
        <f>#REF!/Deseason_VA!U30*100</f>
        <v>#REF!</v>
      </c>
      <c r="V30" s="24" t="e">
        <f>#REF!/Deseason_VA!V30*100</f>
        <v>#REF!</v>
      </c>
      <c r="W30" s="24" t="e">
        <f>#REF!/Deseason_VA!W30*100</f>
        <v>#REF!</v>
      </c>
      <c r="X30" s="24" t="e">
        <f>#REF!/Deseason_VA!X30*100</f>
        <v>#REF!</v>
      </c>
      <c r="Y30" s="24" t="e">
        <f>#REF!/Deseason_VA!Y30*100</f>
        <v>#REF!</v>
      </c>
      <c r="Z30" s="24" t="e">
        <f>#REF!/Deseason_VA!Z30*100</f>
        <v>#REF!</v>
      </c>
      <c r="AA30" s="24" t="e">
        <f>#REF!/Deseason_VA!AA30*100</f>
        <v>#REF!</v>
      </c>
      <c r="AB30" s="24" t="e">
        <f>#REF!/Deseason_VA!AB30*100</f>
        <v>#REF!</v>
      </c>
      <c r="AC30" s="24" t="e">
        <f>#REF!/Deseason_VA!AC30*100</f>
        <v>#REF!</v>
      </c>
      <c r="AD30" s="24" t="e">
        <f>#REF!/Deseason_VA!AD30*100</f>
        <v>#REF!</v>
      </c>
      <c r="AE30" s="24" t="e">
        <f>#REF!/Deseason_VA!AE30*100</f>
        <v>#REF!</v>
      </c>
      <c r="AF30" s="16" t="e">
        <f>#REF!/Deseason_VA!AF30*100</f>
        <v>#REF!</v>
      </c>
      <c r="AG30" s="16" t="e">
        <f>#REF!/Deseason_VA!AG30*100</f>
        <v>#REF!</v>
      </c>
      <c r="AH30" s="16" t="e">
        <f>#REF!/Deseason_VA!AH30*100</f>
        <v>#REF!</v>
      </c>
      <c r="AI30" s="16" t="e">
        <f>#REF!/Deseason_VA!AI30*100</f>
        <v>#REF!</v>
      </c>
      <c r="AJ30" s="16" t="e">
        <f>#REF!/Deseason_VA!AJ30*100</f>
        <v>#REF!</v>
      </c>
      <c r="AK30" s="16" t="e">
        <f>#REF!/Deseason_VA!AK30*100</f>
        <v>#REF!</v>
      </c>
      <c r="AL30" s="16" t="e">
        <f>#REF!/Deseason_VA!AL30*100</f>
        <v>#REF!</v>
      </c>
      <c r="AM30" s="16" t="e">
        <f>#REF!/Deseason_VA!AM30*100</f>
        <v>#REF!</v>
      </c>
      <c r="AN30" s="16" t="e">
        <f>#REF!/Deseason_VA!AN30*100</f>
        <v>#REF!</v>
      </c>
      <c r="AO30" s="16" t="e">
        <f>#REF!/Deseason_VA!AO30*100</f>
        <v>#REF!</v>
      </c>
      <c r="AP30" s="16" t="e">
        <f>#REF!/Deseason_VA!AP30*100</f>
        <v>#REF!</v>
      </c>
      <c r="AQ30" s="16" t="e">
        <f>#REF!/Deseason_VA!AQ30*100</f>
        <v>#REF!</v>
      </c>
    </row>
    <row r="31" spans="1:43" s="9" customFormat="1" ht="18" customHeight="1" x14ac:dyDescent="0.2">
      <c r="A31" s="59" t="s">
        <v>71</v>
      </c>
      <c r="B31" s="24" t="e">
        <f>#REF!/Deseason_VA!B31*100</f>
        <v>#REF!</v>
      </c>
      <c r="C31" s="24" t="e">
        <f>#REF!/Deseason_VA!C31*100</f>
        <v>#REF!</v>
      </c>
      <c r="D31" s="24" t="e">
        <f>#REF!/Deseason_VA!D31*100</f>
        <v>#REF!</v>
      </c>
      <c r="E31" s="24" t="e">
        <f>#REF!/Deseason_VA!E31*100</f>
        <v>#REF!</v>
      </c>
      <c r="F31" s="24" t="e">
        <f>#REF!/Deseason_VA!F31*100</f>
        <v>#REF!</v>
      </c>
      <c r="G31" s="24" t="e">
        <f>#REF!/Deseason_VA!G31*100</f>
        <v>#REF!</v>
      </c>
      <c r="H31" s="24" t="e">
        <f>#REF!/Deseason_VA!H31*100</f>
        <v>#REF!</v>
      </c>
      <c r="I31" s="24" t="e">
        <f>#REF!/Deseason_VA!I31*100</f>
        <v>#REF!</v>
      </c>
      <c r="J31" s="24" t="e">
        <f>#REF!/Deseason_VA!J31*100</f>
        <v>#REF!</v>
      </c>
      <c r="K31" s="24" t="e">
        <f>#REF!/Deseason_VA!K31*100</f>
        <v>#REF!</v>
      </c>
      <c r="L31" s="24" t="e">
        <f>#REF!/Deseason_VA!L31*100</f>
        <v>#REF!</v>
      </c>
      <c r="M31" s="24" t="e">
        <f>#REF!/Deseason_VA!M31*100</f>
        <v>#REF!</v>
      </c>
      <c r="N31" s="24" t="e">
        <f>#REF!/Deseason_VA!N31*100</f>
        <v>#REF!</v>
      </c>
      <c r="O31" s="24" t="e">
        <f>#REF!/Deseason_VA!O31*100</f>
        <v>#REF!</v>
      </c>
      <c r="P31" s="24" t="e">
        <f>#REF!/Deseason_VA!P31*100</f>
        <v>#REF!</v>
      </c>
      <c r="Q31" s="24" t="s">
        <v>79</v>
      </c>
      <c r="R31" s="24" t="e">
        <f>#REF!/Deseason_VA!R31*100</f>
        <v>#REF!</v>
      </c>
      <c r="S31" s="24" t="e">
        <f>#REF!/Deseason_VA!S31*100</f>
        <v>#REF!</v>
      </c>
      <c r="T31" s="24" t="e">
        <f>#REF!/Deseason_VA!T31*100</f>
        <v>#REF!</v>
      </c>
      <c r="U31" s="24" t="e">
        <f>#REF!/Deseason_VA!U31*100</f>
        <v>#REF!</v>
      </c>
      <c r="V31" s="24" t="e">
        <f>#REF!/Deseason_VA!V31*100</f>
        <v>#REF!</v>
      </c>
      <c r="W31" s="24" t="e">
        <f>#REF!/Deseason_VA!W31*100</f>
        <v>#REF!</v>
      </c>
      <c r="X31" s="24" t="e">
        <f>#REF!/Deseason_VA!X31*100</f>
        <v>#REF!</v>
      </c>
      <c r="Y31" s="24" t="e">
        <f>#REF!/Deseason_VA!Y31*100</f>
        <v>#REF!</v>
      </c>
      <c r="Z31" s="24" t="e">
        <f>#REF!/Deseason_VA!Z31*100</f>
        <v>#REF!</v>
      </c>
      <c r="AA31" s="24" t="e">
        <f>#REF!/Deseason_VA!AA31*100</f>
        <v>#REF!</v>
      </c>
      <c r="AB31" s="24" t="e">
        <f>#REF!/Deseason_VA!AB31*100</f>
        <v>#REF!</v>
      </c>
      <c r="AC31" s="24" t="e">
        <f>#REF!/Deseason_VA!AC31*100</f>
        <v>#REF!</v>
      </c>
      <c r="AD31" s="24" t="e">
        <f>#REF!/Deseason_VA!AD31*100</f>
        <v>#REF!</v>
      </c>
      <c r="AE31" s="24" t="e">
        <f>#REF!/Deseason_VA!AE31*100</f>
        <v>#REF!</v>
      </c>
      <c r="AF31" s="16" t="e">
        <f>#REF!/Deseason_VA!AF31*100</f>
        <v>#REF!</v>
      </c>
      <c r="AG31" s="16" t="e">
        <f>#REF!/Deseason_VA!AG31*100</f>
        <v>#REF!</v>
      </c>
      <c r="AH31" s="16" t="e">
        <f>#REF!/Deseason_VA!AH31*100</f>
        <v>#REF!</v>
      </c>
      <c r="AI31" s="16" t="e">
        <f>#REF!/Deseason_VA!AI31*100</f>
        <v>#REF!</v>
      </c>
      <c r="AJ31" s="16" t="e">
        <f>#REF!/Deseason_VA!AJ31*100</f>
        <v>#REF!</v>
      </c>
      <c r="AK31" s="16" t="e">
        <f>#REF!/Deseason_VA!AK31*100</f>
        <v>#REF!</v>
      </c>
      <c r="AL31" s="16" t="e">
        <f>#REF!/Deseason_VA!AL31*100</f>
        <v>#REF!</v>
      </c>
      <c r="AM31" s="16" t="e">
        <f>#REF!/Deseason_VA!AM31*100</f>
        <v>#REF!</v>
      </c>
      <c r="AN31" s="16" t="e">
        <f>#REF!/Deseason_VA!AN31*100</f>
        <v>#REF!</v>
      </c>
      <c r="AO31" s="16" t="e">
        <f>#REF!/Deseason_VA!AO31*100</f>
        <v>#REF!</v>
      </c>
      <c r="AP31" s="16" t="e">
        <f>#REF!/Deseason_VA!AP31*100</f>
        <v>#REF!</v>
      </c>
      <c r="AQ31" s="16" t="e">
        <f>#REF!/Deseason_VA!AQ31*100</f>
        <v>#REF!</v>
      </c>
    </row>
    <row r="32" spans="1:43" s="9" customFormat="1" ht="18" customHeight="1" x14ac:dyDescent="0.2">
      <c r="A32" s="59" t="s">
        <v>17</v>
      </c>
      <c r="B32" s="24" t="e">
        <f>#REF!/Deseason_VA!B32*100</f>
        <v>#REF!</v>
      </c>
      <c r="C32" s="24" t="e">
        <f>#REF!/Deseason_VA!C32*100</f>
        <v>#REF!</v>
      </c>
      <c r="D32" s="24" t="e">
        <f>#REF!/Deseason_VA!D32*100</f>
        <v>#REF!</v>
      </c>
      <c r="E32" s="24" t="e">
        <f>#REF!/Deseason_VA!E32*100</f>
        <v>#REF!</v>
      </c>
      <c r="F32" s="24" t="e">
        <f>#REF!/Deseason_VA!F32*100</f>
        <v>#REF!</v>
      </c>
      <c r="G32" s="24" t="e">
        <f>#REF!/Deseason_VA!G32*100</f>
        <v>#REF!</v>
      </c>
      <c r="H32" s="24" t="e">
        <f>#REF!/Deseason_VA!H32*100</f>
        <v>#REF!</v>
      </c>
      <c r="I32" s="24" t="e">
        <f>#REF!/Deseason_VA!I32*100</f>
        <v>#REF!</v>
      </c>
      <c r="J32" s="24" t="e">
        <f>#REF!/Deseason_VA!J32*100</f>
        <v>#REF!</v>
      </c>
      <c r="K32" s="24" t="e">
        <f>#REF!/Deseason_VA!K32*100</f>
        <v>#REF!</v>
      </c>
      <c r="L32" s="24" t="e">
        <f>#REF!/Deseason_VA!L32*100</f>
        <v>#REF!</v>
      </c>
      <c r="M32" s="24" t="e">
        <f>#REF!/Deseason_VA!M32*100</f>
        <v>#REF!</v>
      </c>
      <c r="N32" s="24" t="e">
        <f>#REF!/Deseason_VA!N32*100</f>
        <v>#REF!</v>
      </c>
      <c r="O32" s="24" t="e">
        <f>#REF!/Deseason_VA!O32*100</f>
        <v>#REF!</v>
      </c>
      <c r="P32" s="24" t="e">
        <f>#REF!/Deseason_VA!P32*100</f>
        <v>#REF!</v>
      </c>
      <c r="Q32" s="24" t="e">
        <f>#REF!/Deseason_VA!Q32*100</f>
        <v>#REF!</v>
      </c>
      <c r="R32" s="24" t="e">
        <f>#REF!/Deseason_VA!R32*100</f>
        <v>#REF!</v>
      </c>
      <c r="S32" s="24" t="e">
        <f>#REF!/Deseason_VA!S32*100</f>
        <v>#REF!</v>
      </c>
      <c r="T32" s="24" t="e">
        <f>#REF!/Deseason_VA!T32*100</f>
        <v>#REF!</v>
      </c>
      <c r="U32" s="24" t="e">
        <f>#REF!/Deseason_VA!U32*100</f>
        <v>#REF!</v>
      </c>
      <c r="V32" s="24" t="e">
        <f>#REF!/Deseason_VA!V32*100</f>
        <v>#REF!</v>
      </c>
      <c r="W32" s="24" t="e">
        <f>#REF!/Deseason_VA!W32*100</f>
        <v>#REF!</v>
      </c>
      <c r="X32" s="24" t="e">
        <f>#REF!/Deseason_VA!X32*100</f>
        <v>#REF!</v>
      </c>
      <c r="Y32" s="24" t="e">
        <f>#REF!/Deseason_VA!Y32*100</f>
        <v>#REF!</v>
      </c>
      <c r="Z32" s="24" t="e">
        <f>#REF!/Deseason_VA!Z32*100</f>
        <v>#REF!</v>
      </c>
      <c r="AA32" s="24" t="e">
        <f>#REF!/Deseason_VA!AA32*100</f>
        <v>#REF!</v>
      </c>
      <c r="AB32" s="24" t="e">
        <f>#REF!/Deseason_VA!AB32*100</f>
        <v>#REF!</v>
      </c>
      <c r="AC32" s="24" t="e">
        <f>#REF!/Deseason_VA!AC32*100</f>
        <v>#REF!</v>
      </c>
      <c r="AD32" s="24" t="e">
        <f>#REF!/Deseason_VA!AD32*100</f>
        <v>#REF!</v>
      </c>
      <c r="AE32" s="24" t="e">
        <f>#REF!/Deseason_VA!AE32*100</f>
        <v>#REF!</v>
      </c>
      <c r="AF32" s="16" t="e">
        <f>#REF!/Deseason_VA!AF32*100</f>
        <v>#REF!</v>
      </c>
      <c r="AG32" s="16" t="e">
        <f>#REF!/Deseason_VA!AG32*100</f>
        <v>#REF!</v>
      </c>
      <c r="AH32" s="16" t="e">
        <f>#REF!/Deseason_VA!AH32*100</f>
        <v>#REF!</v>
      </c>
      <c r="AI32" s="16" t="e">
        <f>#REF!/Deseason_VA!AI32*100</f>
        <v>#REF!</v>
      </c>
      <c r="AJ32" s="16" t="e">
        <f>#REF!/Deseason_VA!AJ32*100</f>
        <v>#REF!</v>
      </c>
      <c r="AK32" s="16" t="e">
        <f>#REF!/Deseason_VA!AK32*100</f>
        <v>#REF!</v>
      </c>
      <c r="AL32" s="16" t="e">
        <f>#REF!/Deseason_VA!AL32*100</f>
        <v>#REF!</v>
      </c>
      <c r="AM32" s="16" t="e">
        <f>#REF!/Deseason_VA!AM32*100</f>
        <v>#REF!</v>
      </c>
      <c r="AN32" s="16" t="e">
        <f>#REF!/Deseason_VA!AN32*100</f>
        <v>#REF!</v>
      </c>
      <c r="AO32" s="16" t="e">
        <f>#REF!/Deseason_VA!AO32*100</f>
        <v>#REF!</v>
      </c>
      <c r="AP32" s="16" t="e">
        <f>#REF!/Deseason_VA!AP32*100</f>
        <v>#REF!</v>
      </c>
      <c r="AQ32" s="16" t="e">
        <f>#REF!/Deseason_VA!AQ32*100</f>
        <v>#REF!</v>
      </c>
    </row>
    <row r="33" spans="1:43" s="9" customFormat="1" ht="18" customHeight="1" x14ac:dyDescent="0.2">
      <c r="A33" s="59" t="s">
        <v>59</v>
      </c>
      <c r="B33" s="24" t="e">
        <f>#REF!/Deseason_VA!B33*100</f>
        <v>#REF!</v>
      </c>
      <c r="C33" s="24" t="e">
        <f>#REF!/Deseason_VA!C33*100</f>
        <v>#REF!</v>
      </c>
      <c r="D33" s="24" t="e">
        <f>#REF!/Deseason_VA!D33*100</f>
        <v>#REF!</v>
      </c>
      <c r="E33" s="24" t="e">
        <f>#REF!/Deseason_VA!E33*100</f>
        <v>#REF!</v>
      </c>
      <c r="F33" s="24" t="e">
        <f>#REF!/Deseason_VA!F33*100</f>
        <v>#REF!</v>
      </c>
      <c r="G33" s="24" t="e">
        <f>#REF!/Deseason_VA!G33*100</f>
        <v>#REF!</v>
      </c>
      <c r="H33" s="24" t="e">
        <f>#REF!/Deseason_VA!H33*100</f>
        <v>#REF!</v>
      </c>
      <c r="I33" s="24" t="e">
        <f>#REF!/Deseason_VA!I33*100</f>
        <v>#REF!</v>
      </c>
      <c r="J33" s="24" t="e">
        <f>#REF!/Deseason_VA!J33*100</f>
        <v>#REF!</v>
      </c>
      <c r="K33" s="24" t="e">
        <f>#REF!/Deseason_VA!K33*100</f>
        <v>#REF!</v>
      </c>
      <c r="L33" s="24" t="e">
        <f>#REF!/Deseason_VA!L33*100</f>
        <v>#REF!</v>
      </c>
      <c r="M33" s="24" t="e">
        <f>#REF!/Deseason_VA!M33*100</f>
        <v>#REF!</v>
      </c>
      <c r="N33" s="24" t="e">
        <f>#REF!/Deseason_VA!N33*100</f>
        <v>#REF!</v>
      </c>
      <c r="O33" s="24" t="e">
        <f>#REF!/Deseason_VA!O33*100</f>
        <v>#REF!</v>
      </c>
      <c r="P33" s="24" t="e">
        <f>#REF!/Deseason_VA!P33*100</f>
        <v>#REF!</v>
      </c>
      <c r="Q33" s="24" t="e">
        <f>#REF!/Deseason_VA!Q33*100</f>
        <v>#REF!</v>
      </c>
      <c r="R33" s="24" t="e">
        <f>#REF!/Deseason_VA!R33*100</f>
        <v>#REF!</v>
      </c>
      <c r="S33" s="24" t="e">
        <f>#REF!/Deseason_VA!S33*100</f>
        <v>#REF!</v>
      </c>
      <c r="T33" s="24" t="e">
        <f>#REF!/Deseason_VA!T33*100</f>
        <v>#REF!</v>
      </c>
      <c r="U33" s="24" t="e">
        <f>#REF!/Deseason_VA!U33*100</f>
        <v>#REF!</v>
      </c>
      <c r="V33" s="24" t="e">
        <f>#REF!/Deseason_VA!V33*100</f>
        <v>#REF!</v>
      </c>
      <c r="W33" s="24" t="e">
        <f>#REF!/Deseason_VA!W33*100</f>
        <v>#REF!</v>
      </c>
      <c r="X33" s="24" t="e">
        <f>#REF!/Deseason_VA!X33*100</f>
        <v>#REF!</v>
      </c>
      <c r="Y33" s="24" t="e">
        <f>#REF!/Deseason_VA!Y33*100</f>
        <v>#REF!</v>
      </c>
      <c r="Z33" s="24" t="e">
        <f>#REF!/Deseason_VA!Z33*100</f>
        <v>#REF!</v>
      </c>
      <c r="AA33" s="24" t="e">
        <f>#REF!/Deseason_VA!AA33*100</f>
        <v>#REF!</v>
      </c>
      <c r="AB33" s="24" t="e">
        <f>#REF!/Deseason_VA!AB33*100</f>
        <v>#REF!</v>
      </c>
      <c r="AC33" s="24" t="e">
        <f>#REF!/Deseason_VA!AC33*100</f>
        <v>#REF!</v>
      </c>
      <c r="AD33" s="24" t="e">
        <f>#REF!/Deseason_VA!AD33*100</f>
        <v>#REF!</v>
      </c>
      <c r="AE33" s="24" t="e">
        <f>#REF!/Deseason_VA!AE33*100</f>
        <v>#REF!</v>
      </c>
      <c r="AF33" s="16" t="e">
        <f>#REF!/Deseason_VA!AF33*100</f>
        <v>#REF!</v>
      </c>
      <c r="AG33" s="16" t="e">
        <f>#REF!/Deseason_VA!AG33*100</f>
        <v>#REF!</v>
      </c>
      <c r="AH33" s="16" t="e">
        <f>#REF!/Deseason_VA!AH33*100</f>
        <v>#REF!</v>
      </c>
      <c r="AI33" s="16" t="e">
        <f>#REF!/Deseason_VA!AI33*100</f>
        <v>#REF!</v>
      </c>
      <c r="AJ33" s="16" t="e">
        <f>#REF!/Deseason_VA!AJ33*100</f>
        <v>#REF!</v>
      </c>
      <c r="AK33" s="16" t="e">
        <f>#REF!/Deseason_VA!AK33*100</f>
        <v>#REF!</v>
      </c>
      <c r="AL33" s="16" t="e">
        <f>#REF!/Deseason_VA!AL33*100</f>
        <v>#REF!</v>
      </c>
      <c r="AM33" s="16" t="e">
        <f>#REF!/Deseason_VA!AM33*100</f>
        <v>#REF!</v>
      </c>
      <c r="AN33" s="16" t="e">
        <f>#REF!/Deseason_VA!AN33*100</f>
        <v>#REF!</v>
      </c>
      <c r="AO33" s="16" t="e">
        <f>#REF!/Deseason_VA!AO33*100</f>
        <v>#REF!</v>
      </c>
      <c r="AP33" s="16" t="e">
        <f>#REF!/Deseason_VA!AP33*100</f>
        <v>#REF!</v>
      </c>
      <c r="AQ33" s="16" t="e">
        <f>#REF!/Deseason_VA!AQ33*100</f>
        <v>#REF!</v>
      </c>
    </row>
    <row r="34" spans="1:43" s="8" customFormat="1" ht="18" customHeight="1" x14ac:dyDescent="0.2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s="8" customFormat="1" ht="18" customHeight="1" x14ac:dyDescent="0.2">
      <c r="A35" s="2" t="s">
        <v>95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s="12" customFormat="1" ht="18" customHeight="1" thickBot="1" x14ac:dyDescent="0.25">
      <c r="A36" s="25" t="s">
        <v>76</v>
      </c>
      <c r="B36" s="25" t="e">
        <f>#REF!/Deseason_VA!B36*100</f>
        <v>#REF!</v>
      </c>
      <c r="C36" s="25" t="e">
        <f>#REF!/Deseason_VA!C36*100</f>
        <v>#REF!</v>
      </c>
      <c r="D36" s="25" t="e">
        <f>#REF!/Deseason_VA!D36*100</f>
        <v>#REF!</v>
      </c>
      <c r="E36" s="25" t="e">
        <f>#REF!/Deseason_VA!E36*100</f>
        <v>#REF!</v>
      </c>
      <c r="F36" s="25" t="e">
        <f>#REF!/Deseason_VA!F36*100</f>
        <v>#REF!</v>
      </c>
      <c r="G36" s="25" t="e">
        <f>#REF!/Deseason_VA!G36*100</f>
        <v>#REF!</v>
      </c>
      <c r="H36" s="25" t="e">
        <f>#REF!/Deseason_VA!H36*100</f>
        <v>#REF!</v>
      </c>
      <c r="I36" s="25" t="e">
        <f>#REF!/Deseason_VA!I36*100</f>
        <v>#REF!</v>
      </c>
      <c r="J36" s="25" t="e">
        <f>#REF!/Deseason_VA!J36*100</f>
        <v>#REF!</v>
      </c>
      <c r="K36" s="25" t="e">
        <f>#REF!/Deseason_VA!K36*100</f>
        <v>#REF!</v>
      </c>
      <c r="L36" s="25" t="e">
        <f>#REF!/Deseason_VA!L36*100</f>
        <v>#REF!</v>
      </c>
      <c r="M36" s="25" t="e">
        <f>#REF!/Deseason_VA!M36*100</f>
        <v>#REF!</v>
      </c>
      <c r="N36" s="25" t="e">
        <f>#REF!/Deseason_VA!N36*100</f>
        <v>#REF!</v>
      </c>
      <c r="O36" s="25" t="e">
        <f>#REF!/Deseason_VA!O36*100</f>
        <v>#REF!</v>
      </c>
      <c r="P36" s="25" t="e">
        <f>#REF!/Deseason_VA!P36*100</f>
        <v>#REF!</v>
      </c>
      <c r="Q36" s="25" t="e">
        <f>#REF!/Deseason_VA!Q36*100</f>
        <v>#REF!</v>
      </c>
      <c r="R36" s="25" t="e">
        <f>#REF!/Deseason_VA!R36*100</f>
        <v>#REF!</v>
      </c>
      <c r="S36" s="25" t="e">
        <f>#REF!/Deseason_VA!S36*100</f>
        <v>#REF!</v>
      </c>
      <c r="T36" s="25" t="e">
        <f>#REF!/Deseason_VA!T36*100</f>
        <v>#REF!</v>
      </c>
      <c r="U36" s="25" t="e">
        <f>#REF!/Deseason_VA!U36*100</f>
        <v>#REF!</v>
      </c>
      <c r="V36" s="25" t="e">
        <f>#REF!/Deseason_VA!V36*100</f>
        <v>#REF!</v>
      </c>
      <c r="W36" s="25" t="e">
        <f>#REF!/Deseason_VA!W36*100</f>
        <v>#REF!</v>
      </c>
      <c r="X36" s="25" t="e">
        <f>#REF!/Deseason_VA!X36*100</f>
        <v>#REF!</v>
      </c>
      <c r="Y36" s="25" t="e">
        <f>#REF!/Deseason_VA!Y36*100</f>
        <v>#REF!</v>
      </c>
      <c r="Z36" s="25" t="e">
        <f>#REF!/Deseason_VA!Z36*100</f>
        <v>#REF!</v>
      </c>
      <c r="AA36" s="25" t="e">
        <f>#REF!/Deseason_VA!AA36*100</f>
        <v>#REF!</v>
      </c>
      <c r="AB36" s="25" t="e">
        <f>#REF!/Deseason_VA!AB36*100</f>
        <v>#REF!</v>
      </c>
      <c r="AC36" s="25" t="e">
        <f>#REF!/Deseason_VA!AC36*100</f>
        <v>#REF!</v>
      </c>
      <c r="AD36" s="25" t="e">
        <f>#REF!/Deseason_VA!AD36*100</f>
        <v>#REF!</v>
      </c>
      <c r="AE36" s="25" t="e">
        <f>#REF!/Deseason_VA!AE36*100</f>
        <v>#REF!</v>
      </c>
      <c r="AF36" s="20" t="e">
        <f>#REF!/Deseason_VA!AF36*100</f>
        <v>#REF!</v>
      </c>
      <c r="AG36" s="20" t="e">
        <f>#REF!/Deseason_VA!AG36*100</f>
        <v>#REF!</v>
      </c>
      <c r="AH36" s="20" t="e">
        <f>#REF!/Deseason_VA!AH36*100</f>
        <v>#REF!</v>
      </c>
      <c r="AI36" s="20" t="e">
        <f>#REF!/Deseason_VA!AI36*100</f>
        <v>#REF!</v>
      </c>
      <c r="AJ36" s="20" t="e">
        <f>#REF!/Deseason_VA!AJ36*100</f>
        <v>#REF!</v>
      </c>
      <c r="AK36" s="20" t="e">
        <f>#REF!/Deseason_VA!AK36*100</f>
        <v>#REF!</v>
      </c>
      <c r="AL36" s="20" t="e">
        <f>#REF!/Deseason_VA!AL36*100</f>
        <v>#REF!</v>
      </c>
      <c r="AM36" s="20" t="e">
        <f>#REF!/Deseason_VA!AM36*100</f>
        <v>#REF!</v>
      </c>
      <c r="AN36" s="20" t="e">
        <f>#REF!/Deseason_VA!AN36*100</f>
        <v>#REF!</v>
      </c>
      <c r="AO36" s="20" t="e">
        <f>#REF!/Deseason_VA!AO36*100</f>
        <v>#REF!</v>
      </c>
      <c r="AP36" s="20" t="e">
        <f>#REF!/Deseason_VA!AP36*100</f>
        <v>#REF!</v>
      </c>
      <c r="AQ36" s="20" t="e">
        <f>#REF!/Deseason_VA!AQ36*100</f>
        <v>#REF!</v>
      </c>
    </row>
    <row r="37" spans="1:43" x14ac:dyDescent="0.2">
      <c r="A37" s="14" t="s">
        <v>50</v>
      </c>
      <c r="B37" s="6"/>
    </row>
    <row r="38" spans="1:43" x14ac:dyDescent="0.2">
      <c r="Z38" s="1">
        <v>8.5</v>
      </c>
    </row>
  </sheetData>
  <mergeCells count="11">
    <mergeCell ref="AN3:AQ3"/>
    <mergeCell ref="B3:C3"/>
    <mergeCell ref="D3:G3"/>
    <mergeCell ref="H3:K3"/>
    <mergeCell ref="L3:O3"/>
    <mergeCell ref="P3:S3"/>
    <mergeCell ref="U3:W3"/>
    <mergeCell ref="AF3:AI3"/>
    <mergeCell ref="AB3:AE3"/>
    <mergeCell ref="X3:AA3"/>
    <mergeCell ref="AJ3:AM3"/>
  </mergeCells>
  <pageMargins left="0.5" right="0" top="0.5" bottom="0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F38"/>
  <sheetViews>
    <sheetView showGridLines="0" view="pageBreakPreview" zoomScaleSheetLayoutView="100" workbookViewId="0">
      <pane xSplit="11" ySplit="4" topLeftCell="L5" activePane="bottomRight" state="frozen"/>
      <selection activeCell="AP25" sqref="AP25"/>
      <selection pane="topRight" activeCell="AP25" sqref="AP25"/>
      <selection pane="bottomLeft" activeCell="AP25" sqref="AP25"/>
      <selection pane="bottomRight" activeCell="AP25" sqref="AP25"/>
    </sheetView>
  </sheetViews>
  <sheetFormatPr defaultRowHeight="11.25" x14ac:dyDescent="0.2"/>
  <cols>
    <col min="1" max="1" width="26.42578125" style="98" customWidth="1"/>
    <col min="2" max="2" width="8.7109375" style="98" hidden="1" customWidth="1"/>
    <col min="3" max="4" width="7.5703125" style="98" hidden="1" customWidth="1"/>
    <col min="5" max="7" width="6.7109375" style="98" hidden="1" customWidth="1"/>
    <col min="8" max="8" width="6.85546875" style="98" hidden="1" customWidth="1"/>
    <col min="9" max="36" width="6.7109375" style="98" hidden="1" customWidth="1"/>
    <col min="37" max="37" width="6.7109375" style="98" customWidth="1"/>
    <col min="38" max="42" width="6.85546875" style="98" bestFit="1" customWidth="1"/>
    <col min="43" max="45" width="6.85546875" style="98" customWidth="1"/>
    <col min="46" max="58" width="6.85546875" style="98" bestFit="1" customWidth="1"/>
    <col min="59" max="16384" width="9.140625" style="98"/>
  </cols>
  <sheetData>
    <row r="1" spans="1:58" ht="15.75" customHeight="1" x14ac:dyDescent="0.2">
      <c r="AJ1" s="137" t="s">
        <v>148</v>
      </c>
      <c r="AK1" s="137" t="s">
        <v>148</v>
      </c>
    </row>
    <row r="2" spans="1:58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5" t="s">
        <v>51</v>
      </c>
      <c r="AC2" s="95" t="s">
        <v>73</v>
      </c>
      <c r="AD2" s="95" t="s">
        <v>74</v>
      </c>
      <c r="AE2" s="95" t="s">
        <v>75</v>
      </c>
      <c r="AF2" s="95" t="s">
        <v>78</v>
      </c>
    </row>
    <row r="3" spans="1:58" s="101" customFormat="1" ht="12" customHeight="1" x14ac:dyDescent="0.2">
      <c r="A3" s="99"/>
      <c r="B3" s="226" t="s">
        <v>67</v>
      </c>
      <c r="C3" s="226"/>
      <c r="D3" s="226" t="s">
        <v>66</v>
      </c>
      <c r="E3" s="226"/>
      <c r="F3" s="226"/>
      <c r="G3" s="226"/>
      <c r="H3" s="226" t="s">
        <v>60</v>
      </c>
      <c r="I3" s="226"/>
      <c r="J3" s="226"/>
      <c r="K3" s="226"/>
      <c r="L3" s="226" t="s">
        <v>61</v>
      </c>
      <c r="M3" s="226"/>
      <c r="N3" s="226"/>
      <c r="O3" s="226"/>
      <c r="P3" s="226" t="s">
        <v>62</v>
      </c>
      <c r="Q3" s="226"/>
      <c r="R3" s="226"/>
      <c r="S3" s="226"/>
      <c r="T3" s="226" t="s">
        <v>63</v>
      </c>
      <c r="U3" s="226"/>
      <c r="V3" s="226"/>
      <c r="W3" s="226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E3" s="100" t="s">
        <v>65</v>
      </c>
      <c r="AF3" s="226" t="s">
        <v>77</v>
      </c>
      <c r="AG3" s="226"/>
      <c r="AH3" s="226"/>
      <c r="AI3" s="226"/>
      <c r="AJ3" s="226" t="s">
        <v>80</v>
      </c>
      <c r="AK3" s="226"/>
      <c r="AL3" s="226"/>
      <c r="AM3" s="226"/>
      <c r="AN3" s="226" t="s">
        <v>92</v>
      </c>
      <c r="AO3" s="226"/>
      <c r="AP3" s="226"/>
      <c r="AQ3" s="226"/>
      <c r="AR3" s="226" t="s">
        <v>135</v>
      </c>
      <c r="AS3" s="226"/>
      <c r="AT3" s="226"/>
      <c r="AU3" s="226"/>
      <c r="AV3" s="226" t="s">
        <v>137</v>
      </c>
      <c r="AW3" s="226"/>
      <c r="AX3" s="226"/>
      <c r="AY3" s="226"/>
      <c r="AZ3" s="227" t="s">
        <v>138</v>
      </c>
      <c r="BA3" s="227"/>
      <c r="BB3" s="227"/>
      <c r="BC3" s="227"/>
      <c r="BD3" s="227" t="s">
        <v>139</v>
      </c>
      <c r="BE3" s="227"/>
      <c r="BF3" s="227"/>
    </row>
    <row r="4" spans="1:58" s="105" customFormat="1" ht="14.25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</row>
    <row r="5" spans="1:58" s="87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>
        <f t="shared" ref="H5:BD5" si="0">H6+H13+H19+H36</f>
        <v>19099.671068882217</v>
      </c>
      <c r="I5" s="86">
        <f t="shared" si="0"/>
        <v>19617.409599743001</v>
      </c>
      <c r="J5" s="86">
        <f t="shared" si="0"/>
        <v>20805.486109854406</v>
      </c>
      <c r="K5" s="86">
        <f t="shared" si="0"/>
        <v>21045.60640633927</v>
      </c>
      <c r="L5" s="86">
        <f t="shared" si="0"/>
        <v>21402.30930657146</v>
      </c>
      <c r="M5" s="86">
        <f t="shared" si="0"/>
        <v>21755.211449411243</v>
      </c>
      <c r="N5" s="86">
        <f t="shared" si="0"/>
        <v>21568.56998021913</v>
      </c>
      <c r="O5" s="86">
        <f t="shared" si="0"/>
        <v>21707.476998273905</v>
      </c>
      <c r="P5" s="86">
        <f t="shared" si="0"/>
        <v>21845.114411158371</v>
      </c>
      <c r="Q5" s="86">
        <f t="shared" si="0"/>
        <v>22054.763046822052</v>
      </c>
      <c r="R5" s="86">
        <f t="shared" si="0"/>
        <v>22415.600793876398</v>
      </c>
      <c r="S5" s="86">
        <f t="shared" si="0"/>
        <v>22769.618518305</v>
      </c>
      <c r="T5" s="86">
        <f t="shared" si="0"/>
        <v>22855.795808443021</v>
      </c>
      <c r="U5" s="86">
        <f t="shared" si="0"/>
        <v>22905.204355132173</v>
      </c>
      <c r="V5" s="86">
        <f t="shared" si="0"/>
        <v>22719.861634475663</v>
      </c>
      <c r="W5" s="86">
        <f t="shared" si="0"/>
        <v>22613.355618351608</v>
      </c>
      <c r="X5" s="86">
        <f t="shared" si="0"/>
        <v>22621.778688435013</v>
      </c>
      <c r="Y5" s="86">
        <f t="shared" si="0"/>
        <v>23069.866848972724</v>
      </c>
      <c r="Z5" s="86">
        <f t="shared" si="0"/>
        <v>23947.186795026057</v>
      </c>
      <c r="AA5" s="86">
        <f t="shared" si="0"/>
        <v>24538.361618907467</v>
      </c>
      <c r="AB5" s="86">
        <f t="shared" si="0"/>
        <v>24869.01269356229</v>
      </c>
      <c r="AC5" s="86">
        <f t="shared" si="0"/>
        <v>25199.966627634043</v>
      </c>
      <c r="AD5" s="86">
        <f t="shared" si="0"/>
        <v>25661.594955206438</v>
      </c>
      <c r="AE5" s="86">
        <f t="shared" si="0"/>
        <v>26145.613444292798</v>
      </c>
      <c r="AF5" s="86">
        <f t="shared" si="0"/>
        <v>26564.213734087742</v>
      </c>
      <c r="AG5" s="86">
        <f t="shared" si="0"/>
        <v>26546.015823239566</v>
      </c>
      <c r="AH5" s="86">
        <f t="shared" si="0"/>
        <v>26132.03131103978</v>
      </c>
      <c r="AI5" s="86">
        <f t="shared" si="0"/>
        <v>26109.098478839602</v>
      </c>
      <c r="AJ5" s="86">
        <f t="shared" si="0"/>
        <v>26472.483410038785</v>
      </c>
      <c r="AK5" s="86">
        <f t="shared" si="0"/>
        <v>26946.859316971098</v>
      </c>
      <c r="AL5" s="86">
        <f t="shared" si="0"/>
        <v>27456.266969839031</v>
      </c>
      <c r="AM5" s="86">
        <f t="shared" si="0"/>
        <v>27923.984719471184</v>
      </c>
      <c r="AN5" s="86">
        <f t="shared" si="0"/>
        <v>28299.311700722679</v>
      </c>
      <c r="AO5" s="86">
        <f t="shared" si="0"/>
        <v>28629.267765584518</v>
      </c>
      <c r="AP5" s="86">
        <f t="shared" si="0"/>
        <v>29041.853957884574</v>
      </c>
      <c r="AQ5" s="86">
        <f t="shared" si="0"/>
        <v>29509.63207714193</v>
      </c>
      <c r="AR5" s="86">
        <f t="shared" si="0"/>
        <v>29879.666627832958</v>
      </c>
      <c r="AS5" s="86">
        <f t="shared" si="0"/>
        <v>30336.751928192269</v>
      </c>
      <c r="AT5" s="86">
        <f t="shared" si="0"/>
        <v>30986.921650378536</v>
      </c>
      <c r="AU5" s="86">
        <f t="shared" si="0"/>
        <v>31743.341567527965</v>
      </c>
      <c r="AV5" s="86">
        <f t="shared" si="0"/>
        <v>32380.074050370727</v>
      </c>
      <c r="AW5" s="86">
        <f t="shared" si="0"/>
        <v>32494.930657971036</v>
      </c>
      <c r="AX5" s="86">
        <f t="shared" si="0"/>
        <v>31937.849349909255</v>
      </c>
      <c r="AY5" s="86">
        <f t="shared" si="0"/>
        <v>31552.64718248773</v>
      </c>
      <c r="AZ5" s="86">
        <f t="shared" si="0"/>
        <v>31851.662386896383</v>
      </c>
      <c r="BA5" s="86">
        <f t="shared" si="0"/>
        <v>32422.223575588705</v>
      </c>
      <c r="BB5" s="86">
        <f t="shared" si="0"/>
        <v>33124.357017034468</v>
      </c>
      <c r="BC5" s="86">
        <f t="shared" si="0"/>
        <v>33665.427151399439</v>
      </c>
      <c r="BD5" s="86">
        <f t="shared" si="0"/>
        <v>34079.895344504985</v>
      </c>
      <c r="BE5" s="86">
        <f t="shared" ref="BE5:BF5" si="1">BE6+BE13+BE19+BE36</f>
        <v>34402.943875812074</v>
      </c>
      <c r="BF5" s="86">
        <f t="shared" si="1"/>
        <v>34894.89856803861</v>
      </c>
    </row>
    <row r="6" spans="1:58" s="194" customFormat="1" ht="17.100000000000001" customHeight="1" x14ac:dyDescent="0.2">
      <c r="A6" s="191" t="s">
        <v>96</v>
      </c>
      <c r="B6" s="192"/>
      <c r="C6" s="192"/>
      <c r="D6" s="192"/>
      <c r="E6" s="192"/>
      <c r="F6" s="192"/>
      <c r="G6" s="192"/>
      <c r="H6" s="192">
        <f t="shared" ref="H6:BD6" si="2">SUM(H7:H12)</f>
        <v>5260.7082137935986</v>
      </c>
      <c r="I6" s="192">
        <f t="shared" si="2"/>
        <v>5430.5269541506877</v>
      </c>
      <c r="J6" s="192">
        <f t="shared" si="2"/>
        <v>5631.8337702041717</v>
      </c>
      <c r="K6" s="192">
        <f t="shared" si="2"/>
        <v>5592.1898354093228</v>
      </c>
      <c r="L6" s="192">
        <f t="shared" si="2"/>
        <v>5552.5899138694695</v>
      </c>
      <c r="M6" s="192">
        <f t="shared" si="2"/>
        <v>5642.6679868945039</v>
      </c>
      <c r="N6" s="192">
        <f t="shared" si="2"/>
        <v>5788.5743055733637</v>
      </c>
      <c r="O6" s="192">
        <f t="shared" si="2"/>
        <v>5818.1715192297343</v>
      </c>
      <c r="P6" s="192">
        <f t="shared" si="2"/>
        <v>5695.0060483320658</v>
      </c>
      <c r="Q6" s="192">
        <f t="shared" si="2"/>
        <v>5529.6612180921547</v>
      </c>
      <c r="R6" s="192">
        <f t="shared" si="2"/>
        <v>5479.7810577152286</v>
      </c>
      <c r="S6" s="192">
        <f t="shared" si="2"/>
        <v>5500.0833153592075</v>
      </c>
      <c r="T6" s="192">
        <f t="shared" si="2"/>
        <v>5495.3771082877483</v>
      </c>
      <c r="U6" s="192">
        <f t="shared" si="2"/>
        <v>5652.753804540137</v>
      </c>
      <c r="V6" s="192">
        <f t="shared" si="2"/>
        <v>5574.0301008235137</v>
      </c>
      <c r="W6" s="192">
        <f t="shared" si="2"/>
        <v>5507.3806761643737</v>
      </c>
      <c r="X6" s="192">
        <f t="shared" si="2"/>
        <v>5521.8018367663935</v>
      </c>
      <c r="Y6" s="192">
        <f t="shared" si="2"/>
        <v>5550.9493329700435</v>
      </c>
      <c r="Z6" s="192">
        <f t="shared" si="2"/>
        <v>5598.3511639147209</v>
      </c>
      <c r="AA6" s="192">
        <f t="shared" si="2"/>
        <v>5772.6601643707527</v>
      </c>
      <c r="AB6" s="192">
        <f t="shared" si="2"/>
        <v>5977.1984395970903</v>
      </c>
      <c r="AC6" s="192">
        <f t="shared" si="2"/>
        <v>6051.7728761600238</v>
      </c>
      <c r="AD6" s="192">
        <f t="shared" si="2"/>
        <v>6041.6331620174115</v>
      </c>
      <c r="AE6" s="192">
        <f t="shared" si="2"/>
        <v>6056.0511609339765</v>
      </c>
      <c r="AF6" s="192">
        <f t="shared" si="2"/>
        <v>6088.2360857883004</v>
      </c>
      <c r="AG6" s="192">
        <f t="shared" si="2"/>
        <v>6155.2041343433384</v>
      </c>
      <c r="AH6" s="192">
        <f t="shared" si="2"/>
        <v>6175.684537158606</v>
      </c>
      <c r="AI6" s="192">
        <f t="shared" si="2"/>
        <v>6164.303940961564</v>
      </c>
      <c r="AJ6" s="192">
        <f t="shared" si="2"/>
        <v>6207.5043891822424</v>
      </c>
      <c r="AK6" s="192">
        <f t="shared" si="2"/>
        <v>6346.5749159873267</v>
      </c>
      <c r="AL6" s="192">
        <f t="shared" si="2"/>
        <v>6488.3914467882205</v>
      </c>
      <c r="AM6" s="192">
        <f t="shared" si="2"/>
        <v>6567.78705323755</v>
      </c>
      <c r="AN6" s="192">
        <f t="shared" si="2"/>
        <v>6608.3268607581631</v>
      </c>
      <c r="AO6" s="192">
        <f t="shared" si="2"/>
        <v>6628.9475212756488</v>
      </c>
      <c r="AP6" s="192">
        <f t="shared" si="2"/>
        <v>6678.9978805235751</v>
      </c>
      <c r="AQ6" s="192">
        <f t="shared" si="2"/>
        <v>6725.6174834812209</v>
      </c>
      <c r="AR6" s="192">
        <f t="shared" si="2"/>
        <v>6801.7035809017507</v>
      </c>
      <c r="AS6" s="192">
        <f t="shared" si="2"/>
        <v>6919.117150628138</v>
      </c>
      <c r="AT6" s="192">
        <f t="shared" si="2"/>
        <v>7094.6351057241145</v>
      </c>
      <c r="AU6" s="192">
        <f t="shared" si="2"/>
        <v>7232.3799666261566</v>
      </c>
      <c r="AV6" s="192">
        <f t="shared" si="2"/>
        <v>7259.1613930716785</v>
      </c>
      <c r="AW6" s="192">
        <f t="shared" si="2"/>
        <v>7294.3678649253779</v>
      </c>
      <c r="AX6" s="192">
        <f t="shared" si="2"/>
        <v>7406.3755067147704</v>
      </c>
      <c r="AY6" s="192">
        <f t="shared" si="2"/>
        <v>7548.0229188370658</v>
      </c>
      <c r="AZ6" s="192">
        <f t="shared" si="2"/>
        <v>7688.4720503838998</v>
      </c>
      <c r="BA6" s="192">
        <f t="shared" si="2"/>
        <v>7755.0252529351674</v>
      </c>
      <c r="BB6" s="192">
        <f t="shared" si="2"/>
        <v>7750.9407760867743</v>
      </c>
      <c r="BC6" s="192">
        <f t="shared" si="2"/>
        <v>7804.2455983108111</v>
      </c>
      <c r="BD6" s="192">
        <f t="shared" si="2"/>
        <v>7923.1785603407798</v>
      </c>
      <c r="BE6" s="192">
        <f t="shared" ref="BE6:BF6" si="3">SUM(BE7:BE12)</f>
        <v>7862.6481898744642</v>
      </c>
      <c r="BF6" s="192">
        <f t="shared" si="3"/>
        <v>7723.3647332808077</v>
      </c>
    </row>
    <row r="7" spans="1:58" s="84" customFormat="1" ht="17.100000000000001" customHeight="1" x14ac:dyDescent="0.2">
      <c r="A7" s="77" t="s">
        <v>1</v>
      </c>
      <c r="B7" s="89"/>
      <c r="C7" s="89"/>
      <c r="D7" s="89"/>
      <c r="E7" s="89"/>
      <c r="F7" s="89"/>
      <c r="G7" s="89"/>
      <c r="H7" s="89">
        <f>[3]Trend_Trans!C4</f>
        <v>467.45828531162698</v>
      </c>
      <c r="I7" s="89">
        <f>[3]Trend_Trans!D4</f>
        <v>481.663957793272</v>
      </c>
      <c r="J7" s="89">
        <f>[3]Trend_Trans!E4</f>
        <v>483.28831232172001</v>
      </c>
      <c r="K7" s="89">
        <f>[3]Trend_Trans!F4</f>
        <v>462.91645070993002</v>
      </c>
      <c r="L7" s="89">
        <f>[3]Trend_Trans!G4</f>
        <v>443.60025831645601</v>
      </c>
      <c r="M7" s="89">
        <f>[3]Trend_Trans!H4</f>
        <v>463.03823849489498</v>
      </c>
      <c r="N7" s="89">
        <f>[3]Trend_Trans!I4</f>
        <v>502.414232389657</v>
      </c>
      <c r="O7" s="89">
        <f>[3]Trend_Trans!J4</f>
        <v>527.93205174141201</v>
      </c>
      <c r="P7" s="89">
        <f>[3]Trend_Trans!K4</f>
        <v>537.55962549395804</v>
      </c>
      <c r="Q7" s="89">
        <f>[3]Trend_Trans!L4</f>
        <v>523.60588741362199</v>
      </c>
      <c r="R7" s="89">
        <f>[3]Trend_Trans!M4</f>
        <v>506.02804203946499</v>
      </c>
      <c r="S7" s="89">
        <f>[3]Trend_Trans!N4</f>
        <v>506.34109310649899</v>
      </c>
      <c r="T7" s="89">
        <f>[3]Trend_Trans!O4</f>
        <v>505.46877779728698</v>
      </c>
      <c r="U7" s="89">
        <f>[3]Trend_Trans!P4</f>
        <v>512.836188952361</v>
      </c>
      <c r="V7" s="89">
        <f>[3]Trend_Trans!Q4</f>
        <v>539.29400578915397</v>
      </c>
      <c r="W7" s="89">
        <f>[3]Trend_Trans!R4</f>
        <v>541.981584670796</v>
      </c>
      <c r="X7" s="89">
        <f>[3]Trend_Trans!S4</f>
        <v>545.36848650729701</v>
      </c>
      <c r="Y7" s="89">
        <f>[3]Trend_Trans!T4</f>
        <v>534.44002092508595</v>
      </c>
      <c r="Z7" s="89">
        <f>[3]Trend_Trans!U4</f>
        <v>507.89410369118002</v>
      </c>
      <c r="AA7" s="89">
        <f>[3]Trend_Trans!V4</f>
        <v>501.97139741326498</v>
      </c>
      <c r="AB7" s="89">
        <f>[3]Trend_Trans!W4</f>
        <v>508.57498038619701</v>
      </c>
      <c r="AC7" s="89">
        <f>[3]Trend_Trans!X4</f>
        <v>519.20982837027998</v>
      </c>
      <c r="AD7" s="89">
        <f>[3]Trend_Trans!Y4</f>
        <v>552.28438907211398</v>
      </c>
      <c r="AE7" s="89">
        <f>[3]Trend_Trans!Z4</f>
        <v>592.13539045690504</v>
      </c>
      <c r="AF7" s="89">
        <f>[3]Trend_Trans!AA4</f>
        <v>594.14161782831695</v>
      </c>
      <c r="AG7" s="89">
        <f>[3]Trend_Trans!AB4</f>
        <v>580.61247814282001</v>
      </c>
      <c r="AH7" s="89">
        <f>[3]Trend_Trans!AC4</f>
        <v>574.52613544774397</v>
      </c>
      <c r="AI7" s="89">
        <f>[3]Trend_Trans!AD4</f>
        <v>580.96011032766103</v>
      </c>
      <c r="AJ7" s="89">
        <f>[3]Trend_Trans!AE4</f>
        <v>595.49361965572098</v>
      </c>
      <c r="AK7" s="89">
        <f>[3]Trend_Trans!AF4</f>
        <v>624.95420260409503</v>
      </c>
      <c r="AL7" s="89">
        <f>[3]Trend_Trans!AG4</f>
        <v>658.76010853355797</v>
      </c>
      <c r="AM7" s="89">
        <f>[3]Trend_Trans!AH4</f>
        <v>690.95173373043394</v>
      </c>
      <c r="AN7" s="89">
        <f>[3]Trend_Trans!AI4</f>
        <v>701.94313084725195</v>
      </c>
      <c r="AO7" s="89">
        <f>[3]Trend_Trans!AJ4</f>
        <v>680.44969196956697</v>
      </c>
      <c r="AP7" s="89">
        <f>[3]Trend_Trans!AK4</f>
        <v>656.92018418825</v>
      </c>
      <c r="AQ7" s="89">
        <f>[3]Trend_Trans!AL4</f>
        <v>672.17146546048502</v>
      </c>
      <c r="AR7" s="89">
        <f>[3]Trend_Trans!AM4</f>
        <v>702.85689804119295</v>
      </c>
      <c r="AS7" s="89">
        <f>[3]Trend_Trans!AN4</f>
        <v>703.37410689422495</v>
      </c>
      <c r="AT7" s="89">
        <f>[3]Trend_Trans!AO4</f>
        <v>699.18750105363597</v>
      </c>
      <c r="AU7" s="89">
        <f>[3]Trend_Trans!AP4</f>
        <v>719.21763224158201</v>
      </c>
      <c r="AV7" s="89">
        <f>[3]Trend_Trans!AQ4</f>
        <v>743.03436079761798</v>
      </c>
      <c r="AW7" s="89">
        <f>[3]Trend_Trans!AR4</f>
        <v>771.84103886147898</v>
      </c>
      <c r="AX7" s="89">
        <f>[3]Trend_Trans!AS4</f>
        <v>787.82079412167798</v>
      </c>
      <c r="AY7" s="89">
        <f>[3]Trend_Trans!AT4</f>
        <v>777.81520864921401</v>
      </c>
      <c r="AZ7" s="89">
        <f>[3]Trend_Trans!AU4</f>
        <v>800.30810568157301</v>
      </c>
      <c r="BA7" s="89">
        <f>[3]Trend_Trans!AV4</f>
        <v>864.07588568953599</v>
      </c>
      <c r="BB7" s="89">
        <f>[3]Trend_Trans!AW4</f>
        <v>900.02896201641204</v>
      </c>
      <c r="BC7" s="89">
        <f>[3]Trend_Trans!AX4</f>
        <v>917.22088966954698</v>
      </c>
      <c r="BD7" s="89">
        <f>[3]Trend_Trans!AY4</f>
        <v>940.32421501339002</v>
      </c>
      <c r="BE7" s="89">
        <f>[3]Trend_Trans!AZ4</f>
        <v>939.156476510625</v>
      </c>
      <c r="BF7" s="89">
        <f>[3]Trend_Trans!BA4</f>
        <v>912.24632241249901</v>
      </c>
    </row>
    <row r="8" spans="1:58" s="84" customFormat="1" ht="17.100000000000001" customHeight="1" x14ac:dyDescent="0.2">
      <c r="A8" s="77" t="s">
        <v>2</v>
      </c>
      <c r="B8" s="89"/>
      <c r="C8" s="89"/>
      <c r="D8" s="89"/>
      <c r="E8" s="89"/>
      <c r="F8" s="89"/>
      <c r="G8" s="89"/>
      <c r="H8" s="89">
        <f>[3]Trend_Trans!C5</f>
        <v>2919.56295458557</v>
      </c>
      <c r="I8" s="89">
        <f>[3]Trend_Trans!D5</f>
        <v>3056.8525321881102</v>
      </c>
      <c r="J8" s="89">
        <f>[3]Trend_Trans!E5</f>
        <v>3204.7357045807298</v>
      </c>
      <c r="K8" s="89">
        <f>[3]Trend_Trans!F5</f>
        <v>3124.5133222995901</v>
      </c>
      <c r="L8" s="89">
        <f>[3]Trend_Trans!G5</f>
        <v>3069.0316544529101</v>
      </c>
      <c r="M8" s="89">
        <f>[3]Trend_Trans!H5</f>
        <v>3127.41857430356</v>
      </c>
      <c r="N8" s="89">
        <f>[3]Trend_Trans!I5</f>
        <v>3252.50566159651</v>
      </c>
      <c r="O8" s="89">
        <f>[3]Trend_Trans!J5</f>
        <v>3331.7631473494298</v>
      </c>
      <c r="P8" s="89">
        <f>[3]Trend_Trans!K5</f>
        <v>3273.5130664959702</v>
      </c>
      <c r="Q8" s="89">
        <f>[3]Trend_Trans!L5</f>
        <v>3129.2770941413701</v>
      </c>
      <c r="R8" s="89">
        <f>[3]Trend_Trans!M5</f>
        <v>3034.1696312274198</v>
      </c>
      <c r="S8" s="89">
        <f>[3]Trend_Trans!N5</f>
        <v>2977.9270966776098</v>
      </c>
      <c r="T8" s="89">
        <f>[3]Trend_Trans!O5</f>
        <v>2923.7734625417902</v>
      </c>
      <c r="U8" s="89">
        <f>[3]Trend_Trans!P5</f>
        <v>2841.7126905719401</v>
      </c>
      <c r="V8" s="89">
        <f>[3]Trend_Trans!Q5</f>
        <v>2767.8163567812999</v>
      </c>
      <c r="W8" s="89">
        <f>[3]Trend_Trans!R5</f>
        <v>2758.8938937799699</v>
      </c>
      <c r="X8" s="89">
        <f>[3]Trend_Trans!S5</f>
        <v>2798.7928934270799</v>
      </c>
      <c r="Y8" s="89">
        <f>[3]Trend_Trans!T5</f>
        <v>2857.4216487297699</v>
      </c>
      <c r="Z8" s="89">
        <f>[3]Trend_Trans!U5</f>
        <v>2950.5348040712001</v>
      </c>
      <c r="AA8" s="89">
        <f>[3]Trend_Trans!V5</f>
        <v>3109.27346960968</v>
      </c>
      <c r="AB8" s="89">
        <f>[3]Trend_Trans!W5</f>
        <v>3252.2714502877302</v>
      </c>
      <c r="AC8" s="89">
        <f>[3]Trend_Trans!X5</f>
        <v>3286.1850235708598</v>
      </c>
      <c r="AD8" s="89">
        <f>[3]Trend_Trans!Y5</f>
        <v>3244.4491397417</v>
      </c>
      <c r="AE8" s="89">
        <f>[3]Trend_Trans!Z5</f>
        <v>3214.59478629151</v>
      </c>
      <c r="AF8" s="89">
        <f>[3]Trend_Trans!AA5</f>
        <v>3250.24117294794</v>
      </c>
      <c r="AG8" s="89">
        <f>[3]Trend_Trans!AB5</f>
        <v>3324.9555158468102</v>
      </c>
      <c r="AH8" s="89">
        <f>[3]Trend_Trans!AC5</f>
        <v>3323.50588016033</v>
      </c>
      <c r="AI8" s="89">
        <f>[3]Trend_Trans!AD5</f>
        <v>3275.2637514226399</v>
      </c>
      <c r="AJ8" s="89">
        <f>[3]Trend_Trans!AE5</f>
        <v>3262.34560605963</v>
      </c>
      <c r="AK8" s="89">
        <f>[3]Trend_Trans!AF5</f>
        <v>3332.1106972560801</v>
      </c>
      <c r="AL8" s="89">
        <f>[3]Trend_Trans!AG5</f>
        <v>3434.9268615670799</v>
      </c>
      <c r="AM8" s="89">
        <f>[3]Trend_Trans!AH5</f>
        <v>3512.6855809825302</v>
      </c>
      <c r="AN8" s="89">
        <f>[3]Trend_Trans!AI5</f>
        <v>3587.5239802339001</v>
      </c>
      <c r="AO8" s="89">
        <f>[3]Trend_Trans!AJ5</f>
        <v>3657.8322080942899</v>
      </c>
      <c r="AP8" s="89">
        <f>[3]Trend_Trans!AK5</f>
        <v>3696.2832641107502</v>
      </c>
      <c r="AQ8" s="89">
        <f>[3]Trend_Trans!AL5</f>
        <v>3652.1667588137602</v>
      </c>
      <c r="AR8" s="89">
        <f>[3]Trend_Trans!AM5</f>
        <v>3620.4605027079801</v>
      </c>
      <c r="AS8" s="89">
        <f>[3]Trend_Trans!AN5</f>
        <v>3661.9066031233201</v>
      </c>
      <c r="AT8" s="89">
        <f>[3]Trend_Trans!AO5</f>
        <v>3754.8944377216299</v>
      </c>
      <c r="AU8" s="89">
        <f>[3]Trend_Trans!AP5</f>
        <v>3806.6391452653102</v>
      </c>
      <c r="AV8" s="89">
        <f>[3]Trend_Trans!AQ5</f>
        <v>3781.0258361636002</v>
      </c>
      <c r="AW8" s="89">
        <f>[3]Trend_Trans!AR5</f>
        <v>3793.2693144652999</v>
      </c>
      <c r="AX8" s="89">
        <f>[3]Trend_Trans!AS5</f>
        <v>3921.3004646479299</v>
      </c>
      <c r="AY8" s="89">
        <f>[3]Trend_Trans!AT5</f>
        <v>4101.9056865264502</v>
      </c>
      <c r="AZ8" s="89">
        <f>[3]Trend_Trans!AU5</f>
        <v>4201.4800928489103</v>
      </c>
      <c r="BA8" s="89">
        <f>[3]Trend_Trans!AV5</f>
        <v>4147.9156165378799</v>
      </c>
      <c r="BB8" s="89">
        <f>[3]Trend_Trans!AW5</f>
        <v>4058.1439777618498</v>
      </c>
      <c r="BC8" s="89">
        <f>[3]Trend_Trans!AX5</f>
        <v>4046.4353603332802</v>
      </c>
      <c r="BD8" s="89">
        <f>[3]Trend_Trans!AY5</f>
        <v>4082.61264697767</v>
      </c>
      <c r="BE8" s="89">
        <f>[3]Trend_Trans!AZ5</f>
        <v>3934.7493084729599</v>
      </c>
      <c r="BF8" s="89">
        <f>[3]Trend_Trans!BA5</f>
        <v>3719.1852159505002</v>
      </c>
    </row>
    <row r="9" spans="1:58" s="84" customFormat="1" ht="17.100000000000001" customHeight="1" x14ac:dyDescent="0.2">
      <c r="A9" s="77" t="s">
        <v>3</v>
      </c>
      <c r="B9" s="89"/>
      <c r="C9" s="89"/>
      <c r="D9" s="89"/>
      <c r="E9" s="89"/>
      <c r="F9" s="89"/>
      <c r="G9" s="89"/>
      <c r="H9" s="89">
        <f>[3]Trend_Trans!C6</f>
        <v>651.67863546343096</v>
      </c>
      <c r="I9" s="89">
        <f>[3]Trend_Trans!D6</f>
        <v>660.69249093644703</v>
      </c>
      <c r="J9" s="89">
        <f>[3]Trend_Trans!E6</f>
        <v>667.60134104256599</v>
      </c>
      <c r="K9" s="89">
        <f>[3]Trend_Trans!F6</f>
        <v>670.76568873778604</v>
      </c>
      <c r="L9" s="89">
        <f>[3]Trend_Trans!G6</f>
        <v>673.21873973195602</v>
      </c>
      <c r="M9" s="89">
        <f>[3]Trend_Trans!H6</f>
        <v>676.07091688029095</v>
      </c>
      <c r="N9" s="89">
        <f>[3]Trend_Trans!I6</f>
        <v>679.235964447279</v>
      </c>
      <c r="O9" s="89">
        <f>[3]Trend_Trans!J6</f>
        <v>683.99292045460402</v>
      </c>
      <c r="P9" s="89">
        <f>[3]Trend_Trans!K6</f>
        <v>689.10503894584701</v>
      </c>
      <c r="Q9" s="89">
        <f>[3]Trend_Trans!L6</f>
        <v>692.90949407485402</v>
      </c>
      <c r="R9" s="89">
        <f>[3]Trend_Trans!M6</f>
        <v>696.10560060795797</v>
      </c>
      <c r="S9" s="89">
        <f>[3]Trend_Trans!N6</f>
        <v>696.77784986364804</v>
      </c>
      <c r="T9" s="89">
        <f>[3]Trend_Trans!O6</f>
        <v>693.50205492949601</v>
      </c>
      <c r="U9" s="89">
        <f>[3]Trend_Trans!P6</f>
        <v>689.65445831603597</v>
      </c>
      <c r="V9" s="89">
        <f>[3]Trend_Trans!Q6</f>
        <v>731.58806731505501</v>
      </c>
      <c r="W9" s="89">
        <f>[3]Trend_Trans!R6</f>
        <v>730.61615745322899</v>
      </c>
      <c r="X9" s="89">
        <f>[3]Trend_Trans!S6</f>
        <v>729.92760453989195</v>
      </c>
      <c r="Y9" s="89">
        <f>[3]Trend_Trans!T6</f>
        <v>729.229665510073</v>
      </c>
      <c r="Z9" s="89">
        <f>[3]Trend_Trans!U6</f>
        <v>728.70508440231902</v>
      </c>
      <c r="AA9" s="89">
        <f>[3]Trend_Trans!V6</f>
        <v>732.91663027916104</v>
      </c>
      <c r="AB9" s="89">
        <f>[3]Trend_Trans!W6</f>
        <v>741.67110374528897</v>
      </c>
      <c r="AC9" s="89">
        <f>[3]Trend_Trans!X6</f>
        <v>750.22907417850001</v>
      </c>
      <c r="AD9" s="89">
        <f>[3]Trend_Trans!Y6</f>
        <v>756.20704214265004</v>
      </c>
      <c r="AE9" s="89">
        <f>[3]Trend_Trans!Z6</f>
        <v>759.16155814271303</v>
      </c>
      <c r="AF9" s="89">
        <f>[3]Trend_Trans!AA6</f>
        <v>760.44964078197904</v>
      </c>
      <c r="AG9" s="89">
        <f>[3]Trend_Trans!AB6</f>
        <v>764.70509788074196</v>
      </c>
      <c r="AH9" s="89">
        <f>[3]Trend_Trans!AC6</f>
        <v>774.83743598287504</v>
      </c>
      <c r="AI9" s="89">
        <f>[3]Trend_Trans!AD6</f>
        <v>788.04553673165503</v>
      </c>
      <c r="AJ9" s="89">
        <f>[3]Trend_Trans!AE6</f>
        <v>803.54204246104996</v>
      </c>
      <c r="AK9" s="89">
        <f>[3]Trend_Trans!AF6</f>
        <v>820.11306979201902</v>
      </c>
      <c r="AL9" s="89">
        <f>[3]Trend_Trans!AG6</f>
        <v>835.86905620332402</v>
      </c>
      <c r="AM9" s="89">
        <f>[3]Trend_Trans!AH6</f>
        <v>851.09176032465098</v>
      </c>
      <c r="AN9" s="89">
        <f>[3]Trend_Trans!AI6</f>
        <v>866.10985212091498</v>
      </c>
      <c r="AO9" s="89">
        <f>[3]Trend_Trans!AJ6</f>
        <v>880.38940480831195</v>
      </c>
      <c r="AP9" s="89">
        <f>[3]Trend_Trans!AK6</f>
        <v>893.41953520494599</v>
      </c>
      <c r="AQ9" s="89">
        <f>[3]Trend_Trans!AL6</f>
        <v>907.96615169532595</v>
      </c>
      <c r="AR9" s="89">
        <f>[3]Trend_Trans!AM6</f>
        <v>924.67514658928997</v>
      </c>
      <c r="AS9" s="89">
        <f>[3]Trend_Trans!AN6</f>
        <v>942.01753349074795</v>
      </c>
      <c r="AT9" s="89">
        <f>[3]Trend_Trans!AO6</f>
        <v>959.33290447283696</v>
      </c>
      <c r="AU9" s="89">
        <f>[3]Trend_Trans!AP6</f>
        <v>978.39890891447806</v>
      </c>
      <c r="AV9" s="89">
        <f>[3]Trend_Trans!AQ6</f>
        <v>998.02346123404595</v>
      </c>
      <c r="AW9" s="89">
        <f>[3]Trend_Trans!AR6</f>
        <v>1017.21031047156</v>
      </c>
      <c r="AX9" s="89">
        <f>[3]Trend_Trans!AS6</f>
        <v>1036.4143835315699</v>
      </c>
      <c r="AY9" s="89">
        <f>[3]Trend_Trans!AT6</f>
        <v>1054.41689566122</v>
      </c>
      <c r="AZ9" s="89">
        <f>[3]Trend_Trans!AU6</f>
        <v>1073.1377498939701</v>
      </c>
      <c r="BA9" s="89">
        <f>[3]Trend_Trans!AV6</f>
        <v>1094.12263512243</v>
      </c>
      <c r="BB9" s="89">
        <f>[3]Trend_Trans!AW6</f>
        <v>1117.2834465745</v>
      </c>
      <c r="BC9" s="89">
        <f>[3]Trend_Trans!AX6</f>
        <v>1140.89968474835</v>
      </c>
      <c r="BD9" s="89">
        <f>[3]Trend_Trans!AY6</f>
        <v>1163.04614280445</v>
      </c>
      <c r="BE9" s="89">
        <f>[3]Trend_Trans!AZ6</f>
        <v>1184.9421902439501</v>
      </c>
      <c r="BF9" s="89">
        <f>[3]Trend_Trans!BA6</f>
        <v>1207.7677796800899</v>
      </c>
    </row>
    <row r="10" spans="1:58" s="84" customFormat="1" ht="17.100000000000001" customHeight="1" x14ac:dyDescent="0.2">
      <c r="A10" s="77" t="s">
        <v>4</v>
      </c>
      <c r="B10" s="89"/>
      <c r="C10" s="89"/>
      <c r="D10" s="89"/>
      <c r="E10" s="89"/>
      <c r="F10" s="89"/>
      <c r="G10" s="89"/>
      <c r="H10" s="89">
        <f>[3]Trend_Trans!C7</f>
        <v>3.4614511638379102</v>
      </c>
      <c r="I10" s="89">
        <f>[3]Trend_Trans!D7</f>
        <v>3.5967465250961301</v>
      </c>
      <c r="J10" s="89">
        <f>[3]Trend_Trans!E7</f>
        <v>3.7125908737383302</v>
      </c>
      <c r="K10" s="89">
        <f>[3]Trend_Trans!F7</f>
        <v>3.7929375278211399</v>
      </c>
      <c r="L10" s="89">
        <f>[3]Trend_Trans!G7</f>
        <v>3.8349358916761398</v>
      </c>
      <c r="M10" s="89">
        <f>[3]Trend_Trans!H7</f>
        <v>3.8157673351964001</v>
      </c>
      <c r="N10" s="89">
        <f>[3]Trend_Trans!I7</f>
        <v>3.72000179454575</v>
      </c>
      <c r="O10" s="89">
        <f>[3]Trend_Trans!J7</f>
        <v>3.5354314044953301</v>
      </c>
      <c r="P10" s="89">
        <f>[3]Trend_Trans!K7</f>
        <v>3.32407030487559</v>
      </c>
      <c r="Q10" s="89">
        <f>[3]Trend_Trans!L7</f>
        <v>3.2205936377678901</v>
      </c>
      <c r="R10" s="89">
        <f>[3]Trend_Trans!M7</f>
        <v>3.2216116481466099</v>
      </c>
      <c r="S10" s="89">
        <f>[3]Trend_Trans!N7</f>
        <v>3.3014202746065</v>
      </c>
      <c r="T10" s="89">
        <f>[3]Trend_Trans!O7</f>
        <v>3.4381937442821799</v>
      </c>
      <c r="U10" s="89">
        <f>[3]Trend_Trans!P7</f>
        <v>3.55609561194477</v>
      </c>
      <c r="V10" s="89">
        <f>[3]Trend_Trans!Q7</f>
        <v>3.5861609661735701</v>
      </c>
      <c r="W10" s="89">
        <f>[3]Trend_Trans!R7</f>
        <v>3.5293262822885301</v>
      </c>
      <c r="X10" s="89">
        <f>[3]Trend_Trans!S7</f>
        <v>3.4451701137948398</v>
      </c>
      <c r="Y10" s="89">
        <f>[3]Trend_Trans!T7</f>
        <v>3.4411514600917301</v>
      </c>
      <c r="Z10" s="89">
        <f>[3]Trend_Trans!U7</f>
        <v>3.5506461961869999</v>
      </c>
      <c r="AA10" s="89">
        <f>[3]Trend_Trans!V7</f>
        <v>3.7726571034240299</v>
      </c>
      <c r="AB10" s="89">
        <f>[3]Trend_Trans!W7</f>
        <v>4.0303612586822704</v>
      </c>
      <c r="AC10" s="89">
        <f>[3]Trend_Trans!X7</f>
        <v>4.1931610323435198</v>
      </c>
      <c r="AD10" s="89">
        <f>[3]Trend_Trans!Y7</f>
        <v>4.2543557812705899</v>
      </c>
      <c r="AE10" s="89">
        <f>[3]Trend_Trans!Z7</f>
        <v>4.2014919800850201</v>
      </c>
      <c r="AF10" s="89">
        <f>[3]Trend_Trans!AA7</f>
        <v>4.0373809489945902</v>
      </c>
      <c r="AG10" s="89">
        <f>[3]Trend_Trans!AB7</f>
        <v>3.91311465275975</v>
      </c>
      <c r="AH10" s="89">
        <f>[3]Trend_Trans!AC7</f>
        <v>3.9121153745844</v>
      </c>
      <c r="AI10" s="89">
        <f>[3]Trend_Trans!AD7</f>
        <v>3.9860915520471698</v>
      </c>
      <c r="AJ10" s="89">
        <f>[3]Trend_Trans!AE7</f>
        <v>4.0608276340006002</v>
      </c>
      <c r="AK10" s="89">
        <f>[3]Trend_Trans!AF7</f>
        <v>4.1006140537053204</v>
      </c>
      <c r="AL10" s="89">
        <f>[3]Trend_Trans!AG7</f>
        <v>4.14661159808675</v>
      </c>
      <c r="AM10" s="89">
        <f>[3]Trend_Trans!AH7</f>
        <v>4.1671845467626802</v>
      </c>
      <c r="AN10" s="89">
        <f>[3]Trend_Trans!AI7</f>
        <v>4.0940343978166398</v>
      </c>
      <c r="AO10" s="89">
        <f>[3]Trend_Trans!AJ7</f>
        <v>4.0115028435014297</v>
      </c>
      <c r="AP10" s="89">
        <f>[3]Trend_Trans!AK7</f>
        <v>4.0747310837871504</v>
      </c>
      <c r="AQ10" s="89">
        <f>[3]Trend_Trans!AL7</f>
        <v>4.2004917996799396</v>
      </c>
      <c r="AR10" s="89">
        <f>[3]Trend_Trans!AM7</f>
        <v>4.3023841436553401</v>
      </c>
      <c r="AS10" s="89">
        <f>[3]Trend_Trans!AN7</f>
        <v>4.3166753687974904</v>
      </c>
      <c r="AT10" s="89">
        <f>[3]Trend_Trans!AO7</f>
        <v>4.4750809270537504</v>
      </c>
      <c r="AU10" s="89">
        <f>[3]Trend_Trans!AP7</f>
        <v>4.76787878047858</v>
      </c>
      <c r="AV10" s="89">
        <f>[3]Trend_Trans!AQ7</f>
        <v>5.0975521506416204</v>
      </c>
      <c r="AW10" s="89">
        <f>[3]Trend_Trans!AR7</f>
        <v>5.3074858119023496</v>
      </c>
      <c r="AX10" s="89">
        <f>[3]Trend_Trans!AS7</f>
        <v>4.22870775443754</v>
      </c>
      <c r="AY10" s="89">
        <f>[3]Trend_Trans!AT7</f>
        <v>4.2870307388450604</v>
      </c>
      <c r="AZ10" s="89">
        <f>[3]Trend_Trans!AU7</f>
        <v>4.53228742829425</v>
      </c>
      <c r="BA10" s="89">
        <f>[3]Trend_Trans!AV7</f>
        <v>4.9027844652734096</v>
      </c>
      <c r="BB10" s="89">
        <f>[3]Trend_Trans!AW7</f>
        <v>5.1687749875878399</v>
      </c>
      <c r="BC10" s="89">
        <f>[3]Trend_Trans!AX7</f>
        <v>5.2352068973779504</v>
      </c>
      <c r="BD10" s="89">
        <f>[3]Trend_Trans!AY7</f>
        <v>5.1124111819355003</v>
      </c>
      <c r="BE10" s="89">
        <f>[3]Trend_Trans!AZ7</f>
        <v>5.3152050523195404</v>
      </c>
      <c r="BF10" s="89">
        <f>[3]Trend_Trans!BA7</f>
        <v>5.7489774378873699</v>
      </c>
    </row>
    <row r="11" spans="1:58" s="84" customFormat="1" ht="17.100000000000001" customHeight="1" x14ac:dyDescent="0.2">
      <c r="A11" s="77" t="s">
        <v>5</v>
      </c>
      <c r="B11" s="89"/>
      <c r="C11" s="89"/>
      <c r="D11" s="89"/>
      <c r="E11" s="89"/>
      <c r="F11" s="89"/>
      <c r="G11" s="89"/>
      <c r="H11" s="89">
        <f>[3]Trend_Trans!C8</f>
        <v>652.23782750862699</v>
      </c>
      <c r="I11" s="89">
        <f>[3]Trend_Trans!D8</f>
        <v>669.42504855897698</v>
      </c>
      <c r="J11" s="89">
        <f>[3]Trend_Trans!E8</f>
        <v>714.42476683181701</v>
      </c>
      <c r="K11" s="89">
        <f>[3]Trend_Trans!F8</f>
        <v>770.10854846886298</v>
      </c>
      <c r="L11" s="89">
        <f>[3]Trend_Trans!G8</f>
        <v>804.82038444638499</v>
      </c>
      <c r="M11" s="89">
        <f>[3]Trend_Trans!H8</f>
        <v>816.36502262557804</v>
      </c>
      <c r="N11" s="89">
        <f>[3]Trend_Trans!I8</f>
        <v>789.51726549216801</v>
      </c>
      <c r="O11" s="89">
        <f>[3]Trend_Trans!J8</f>
        <v>711.67807660613403</v>
      </c>
      <c r="P11" s="89">
        <f>[3]Trend_Trans!K8</f>
        <v>637.43972664063494</v>
      </c>
      <c r="Q11" s="89">
        <f>[3]Trend_Trans!L8</f>
        <v>621.984323757639</v>
      </c>
      <c r="R11" s="89">
        <f>[3]Trend_Trans!M8</f>
        <v>673.88235863802402</v>
      </c>
      <c r="S11" s="89">
        <f>[3]Trend_Trans!N8</f>
        <v>743.26227292334204</v>
      </c>
      <c r="T11" s="89">
        <f>[3]Trend_Trans!O8</f>
        <v>787.04252610936305</v>
      </c>
      <c r="U11" s="89">
        <f>[3]Trend_Trans!P8</f>
        <v>1014.42004119961</v>
      </c>
      <c r="V11" s="89">
        <f>[3]Trend_Trans!Q8</f>
        <v>944.34571977075598</v>
      </c>
      <c r="W11" s="89">
        <f>[3]Trend_Trans!R8</f>
        <v>890.80296194262803</v>
      </c>
      <c r="X11" s="89">
        <f>[3]Trend_Trans!S8</f>
        <v>872.87220620945902</v>
      </c>
      <c r="Y11" s="89">
        <f>[3]Trend_Trans!T8</f>
        <v>863.56962050576601</v>
      </c>
      <c r="Z11" s="89">
        <f>[3]Trend_Trans!U8</f>
        <v>856.50769621781399</v>
      </c>
      <c r="AA11" s="89">
        <f>[3]Trend_Trans!V8</f>
        <v>880.76247722532196</v>
      </c>
      <c r="AB11" s="89">
        <f>[3]Trend_Trans!W8</f>
        <v>916.03855561016201</v>
      </c>
      <c r="AC11" s="89">
        <f>[3]Trend_Trans!X8</f>
        <v>926.34285820650598</v>
      </c>
      <c r="AD11" s="89">
        <f>[3]Trend_Trans!Y8</f>
        <v>920.30540070362599</v>
      </c>
      <c r="AE11" s="89">
        <f>[3]Trend_Trans!Z8</f>
        <v>910.01551087109101</v>
      </c>
      <c r="AF11" s="89">
        <f>[3]Trend_Trans!AA8</f>
        <v>890.426526346586</v>
      </c>
      <c r="AG11" s="89">
        <f>[3]Trend_Trans!AB8</f>
        <v>889.55211765848105</v>
      </c>
      <c r="AH11" s="89">
        <f>[3]Trend_Trans!AC8</f>
        <v>905.54791982767904</v>
      </c>
      <c r="AI11" s="89">
        <f>[3]Trend_Trans!AD8</f>
        <v>928.47607345017195</v>
      </c>
      <c r="AJ11" s="89">
        <f>[3]Trend_Trans!AE8</f>
        <v>965.59750401016299</v>
      </c>
      <c r="AK11" s="89">
        <f>[3]Trend_Trans!AF8</f>
        <v>999.99303327832502</v>
      </c>
      <c r="AL11" s="89">
        <f>[3]Trend_Trans!AG8</f>
        <v>1011.46818892279</v>
      </c>
      <c r="AM11" s="89">
        <f>[3]Trend_Trans!AH8</f>
        <v>1014.44130164582</v>
      </c>
      <c r="AN11" s="89">
        <f>[3]Trend_Trans!AI8</f>
        <v>1011.18705392266</v>
      </c>
      <c r="AO11" s="89">
        <f>[3]Trend_Trans!AJ8</f>
        <v>1017.17357481507</v>
      </c>
      <c r="AP11" s="89">
        <f>[3]Trend_Trans!AK8</f>
        <v>1040.76613813468</v>
      </c>
      <c r="AQ11" s="89">
        <f>[3]Trend_Trans!AL8</f>
        <v>1060.8543954756899</v>
      </c>
      <c r="AR11" s="89">
        <f>[3]Trend_Trans!AM8</f>
        <v>1061.5013643382299</v>
      </c>
      <c r="AS11" s="89">
        <f>[3]Trend_Trans!AN8</f>
        <v>1055.93264249508</v>
      </c>
      <c r="AT11" s="89">
        <f>[3]Trend_Trans!AO8</f>
        <v>1069.62046942186</v>
      </c>
      <c r="AU11" s="89">
        <f>[3]Trend_Trans!AP8</f>
        <v>1095.6785735014801</v>
      </c>
      <c r="AV11" s="89">
        <f>[3]Trend_Trans!AQ8</f>
        <v>1119.5175771619799</v>
      </c>
      <c r="AW11" s="89">
        <f>[3]Trend_Trans!AR8</f>
        <v>1122.5699545569601</v>
      </c>
      <c r="AX11" s="89">
        <f>[3]Trend_Trans!AS8</f>
        <v>1104.67199412133</v>
      </c>
      <c r="AY11" s="89">
        <f>[3]Trend_Trans!AT8</f>
        <v>1078.2676742082101</v>
      </c>
      <c r="AZ11" s="89">
        <f>[3]Trend_Trans!AU8</f>
        <v>1086.3324724850399</v>
      </c>
      <c r="BA11" s="89">
        <f>[3]Trend_Trans!AV8</f>
        <v>1128.80125807132</v>
      </c>
      <c r="BB11" s="89">
        <f>[3]Trend_Trans!AW8</f>
        <v>1167.4404257312799</v>
      </c>
      <c r="BC11" s="89">
        <f>[3]Trend_Trans!AX8</f>
        <v>1189.2078869463701</v>
      </c>
      <c r="BD11" s="89">
        <f>[3]Trend_Trans!AY8</f>
        <v>1213.5510021437799</v>
      </c>
      <c r="BE11" s="89">
        <f>[3]Trend_Trans!AZ8</f>
        <v>1258.97913498815</v>
      </c>
      <c r="BF11" s="89">
        <f>[3]Trend_Trans!BA8</f>
        <v>1313.5897292771001</v>
      </c>
    </row>
    <row r="12" spans="1:58" s="142" customFormat="1" ht="17.100000000000001" customHeight="1" x14ac:dyDescent="0.2">
      <c r="A12" s="77" t="s">
        <v>6</v>
      </c>
      <c r="B12" s="141"/>
      <c r="C12" s="141"/>
      <c r="D12" s="89"/>
      <c r="E12" s="89"/>
      <c r="F12" s="89"/>
      <c r="G12" s="89"/>
      <c r="H12" s="89">
        <f>[3]Trend_Trans!C9</f>
        <v>566.30905976050599</v>
      </c>
      <c r="I12" s="89">
        <f>[3]Trend_Trans!D9</f>
        <v>558.296178148786</v>
      </c>
      <c r="J12" s="89">
        <f>[3]Trend_Trans!E9</f>
        <v>558.07105455360102</v>
      </c>
      <c r="K12" s="89">
        <f>[3]Trend_Trans!F9</f>
        <v>560.09288766533302</v>
      </c>
      <c r="L12" s="89">
        <f>[3]Trend_Trans!G9</f>
        <v>558.08394103008698</v>
      </c>
      <c r="M12" s="89">
        <f>[3]Trend_Trans!H9</f>
        <v>555.95946725498402</v>
      </c>
      <c r="N12" s="89">
        <f>[3]Trend_Trans!I9</f>
        <v>561.18117985320396</v>
      </c>
      <c r="O12" s="89">
        <f>[3]Trend_Trans!J9</f>
        <v>559.269891673659</v>
      </c>
      <c r="P12" s="89">
        <f>[3]Trend_Trans!K9</f>
        <v>554.06452045078004</v>
      </c>
      <c r="Q12" s="89">
        <f>[3]Trend_Trans!L9</f>
        <v>558.66382506690195</v>
      </c>
      <c r="R12" s="89">
        <f>[3]Trend_Trans!M9</f>
        <v>566.37381355421496</v>
      </c>
      <c r="S12" s="89">
        <f>[3]Trend_Trans!N9</f>
        <v>572.47358251350204</v>
      </c>
      <c r="T12" s="89">
        <f>[3]Trend_Trans!O9</f>
        <v>582.15209316553</v>
      </c>
      <c r="U12" s="89">
        <f>[3]Trend_Trans!P9</f>
        <v>590.57432988824496</v>
      </c>
      <c r="V12" s="89">
        <f>[3]Trend_Trans!Q9</f>
        <v>587.39979020107501</v>
      </c>
      <c r="W12" s="89">
        <f>[3]Trend_Trans!R9</f>
        <v>581.55675203546298</v>
      </c>
      <c r="X12" s="89">
        <f>[3]Trend_Trans!S9</f>
        <v>571.39547596886996</v>
      </c>
      <c r="Y12" s="89">
        <f>[3]Trend_Trans!T9</f>
        <v>562.84722583925804</v>
      </c>
      <c r="Z12" s="89">
        <f>[3]Trend_Trans!U9</f>
        <v>551.15882933602097</v>
      </c>
      <c r="AA12" s="89">
        <f>[3]Trend_Trans!V9</f>
        <v>543.96353273990098</v>
      </c>
      <c r="AB12" s="89">
        <f>[3]Trend_Trans!W9</f>
        <v>554.61198830903095</v>
      </c>
      <c r="AC12" s="89">
        <f>[3]Trend_Trans!X9</f>
        <v>565.61293080153405</v>
      </c>
      <c r="AD12" s="89">
        <f>[3]Trend_Trans!Y9</f>
        <v>564.13283457605098</v>
      </c>
      <c r="AE12" s="89">
        <f>[3]Trend_Trans!Z9</f>
        <v>575.94242319167199</v>
      </c>
      <c r="AF12" s="89">
        <f>[3]Trend_Trans!AA9</f>
        <v>588.93974693448399</v>
      </c>
      <c r="AG12" s="89">
        <f>[3]Trend_Trans!AB9</f>
        <v>591.46581016172604</v>
      </c>
      <c r="AH12" s="89">
        <f>[3]Trend_Trans!AC9</f>
        <v>593.35505036539303</v>
      </c>
      <c r="AI12" s="89">
        <f>[3]Trend_Trans!AD9</f>
        <v>587.57237747738805</v>
      </c>
      <c r="AJ12" s="89">
        <f>[3]Trend_Trans!AE9</f>
        <v>576.46478936167705</v>
      </c>
      <c r="AK12" s="89">
        <f>[3]Trend_Trans!AF9</f>
        <v>565.30329900310198</v>
      </c>
      <c r="AL12" s="89">
        <f>[3]Trend_Trans!AG9</f>
        <v>543.22061996338198</v>
      </c>
      <c r="AM12" s="89">
        <f>[3]Trend_Trans!AH9</f>
        <v>494.44949200735198</v>
      </c>
      <c r="AN12" s="89">
        <f>[3]Trend_Trans!AI9</f>
        <v>437.46880923561901</v>
      </c>
      <c r="AO12" s="89">
        <f>[3]Trend_Trans!AJ9</f>
        <v>389.09113874490998</v>
      </c>
      <c r="AP12" s="89">
        <f>[3]Trend_Trans!AK9</f>
        <v>387.53402780116198</v>
      </c>
      <c r="AQ12" s="89">
        <f>[3]Trend_Trans!AL9</f>
        <v>428.25822023628001</v>
      </c>
      <c r="AR12" s="89">
        <f>[3]Trend_Trans!AM9</f>
        <v>487.90728508140199</v>
      </c>
      <c r="AS12" s="89">
        <f>[3]Trend_Trans!AN9</f>
        <v>551.56958925596803</v>
      </c>
      <c r="AT12" s="89">
        <f>[3]Trend_Trans!AO9</f>
        <v>607.12471212709795</v>
      </c>
      <c r="AU12" s="89">
        <f>[3]Trend_Trans!AP9</f>
        <v>627.67782792282696</v>
      </c>
      <c r="AV12" s="89">
        <f>[3]Trend_Trans!AQ9</f>
        <v>612.46260556379298</v>
      </c>
      <c r="AW12" s="89">
        <f>[3]Trend_Trans!AR9</f>
        <v>584.16976075817695</v>
      </c>
      <c r="AX12" s="89">
        <f>[3]Trend_Trans!AS9</f>
        <v>551.93916253782504</v>
      </c>
      <c r="AY12" s="89">
        <f>[3]Trend_Trans!AT9</f>
        <v>531.33042305312699</v>
      </c>
      <c r="AZ12" s="89">
        <f>[3]Trend_Trans!AU9</f>
        <v>522.68134204611204</v>
      </c>
      <c r="BA12" s="89">
        <f>[3]Trend_Trans!AV9</f>
        <v>515.20707304872701</v>
      </c>
      <c r="BB12" s="89">
        <f>[3]Trend_Trans!AW9</f>
        <v>502.87518901514397</v>
      </c>
      <c r="BC12" s="89">
        <f>[3]Trend_Trans!AX9</f>
        <v>505.24656971588598</v>
      </c>
      <c r="BD12" s="89">
        <f>[3]Trend_Trans!AY9</f>
        <v>518.532142219555</v>
      </c>
      <c r="BE12" s="89">
        <f>[3]Trend_Trans!AZ9</f>
        <v>539.50587460646102</v>
      </c>
      <c r="BF12" s="89">
        <f>[3]Trend_Trans!BA9</f>
        <v>564.82670852273202</v>
      </c>
    </row>
    <row r="13" spans="1:58" s="194" customFormat="1" ht="17.100000000000001" customHeight="1" x14ac:dyDescent="0.2">
      <c r="A13" s="191" t="s">
        <v>93</v>
      </c>
      <c r="B13" s="192"/>
      <c r="C13" s="192"/>
      <c r="D13" s="192"/>
      <c r="E13" s="192"/>
      <c r="F13" s="192"/>
      <c r="G13" s="192"/>
      <c r="H13" s="192">
        <f t="shared" ref="H13:BD13" si="4">SUM(H14:H18)</f>
        <v>4786.6537177674445</v>
      </c>
      <c r="I13" s="192">
        <f t="shared" si="4"/>
        <v>4873.4646738558804</v>
      </c>
      <c r="J13" s="192">
        <f t="shared" si="4"/>
        <v>4968.1074571165364</v>
      </c>
      <c r="K13" s="192">
        <f t="shared" si="4"/>
        <v>5093.0661249207742</v>
      </c>
      <c r="L13" s="192">
        <f t="shared" si="4"/>
        <v>5276.8953718857947</v>
      </c>
      <c r="M13" s="192">
        <f t="shared" si="4"/>
        <v>5436.4884096225196</v>
      </c>
      <c r="N13" s="192">
        <f t="shared" si="4"/>
        <v>5477.4492308884046</v>
      </c>
      <c r="O13" s="192">
        <f t="shared" si="4"/>
        <v>5471.24400972894</v>
      </c>
      <c r="P13" s="192">
        <f t="shared" si="4"/>
        <v>5472.5521164705733</v>
      </c>
      <c r="Q13" s="192">
        <f t="shared" si="4"/>
        <v>5511.6665980253238</v>
      </c>
      <c r="R13" s="192">
        <f t="shared" si="4"/>
        <v>5640.2369507140456</v>
      </c>
      <c r="S13" s="192">
        <f t="shared" si="4"/>
        <v>5713.6443352772994</v>
      </c>
      <c r="T13" s="192">
        <f t="shared" si="4"/>
        <v>5721.568024217222</v>
      </c>
      <c r="U13" s="192">
        <f t="shared" si="4"/>
        <v>5708.058087179581</v>
      </c>
      <c r="V13" s="192">
        <f t="shared" si="4"/>
        <v>5696.7883734866027</v>
      </c>
      <c r="W13" s="192">
        <f t="shared" si="4"/>
        <v>5691.2568744949758</v>
      </c>
      <c r="X13" s="192">
        <f t="shared" si="4"/>
        <v>5673.6307627782289</v>
      </c>
      <c r="Y13" s="192">
        <f t="shared" si="4"/>
        <v>5737.0869562861026</v>
      </c>
      <c r="Z13" s="192">
        <f t="shared" si="4"/>
        <v>5957.7403398607985</v>
      </c>
      <c r="AA13" s="192">
        <f t="shared" si="4"/>
        <v>6154.720845493026</v>
      </c>
      <c r="AB13" s="192">
        <f t="shared" si="4"/>
        <v>6232.7085703825951</v>
      </c>
      <c r="AC13" s="192">
        <f t="shared" si="4"/>
        <v>6306.187774512241</v>
      </c>
      <c r="AD13" s="192">
        <f t="shared" si="4"/>
        <v>6484.9757905167235</v>
      </c>
      <c r="AE13" s="192">
        <f t="shared" si="4"/>
        <v>6701.0701232659803</v>
      </c>
      <c r="AF13" s="192">
        <f t="shared" si="4"/>
        <v>6841.6505921669732</v>
      </c>
      <c r="AG13" s="192">
        <f t="shared" si="4"/>
        <v>6736.8916011353504</v>
      </c>
      <c r="AH13" s="192">
        <f t="shared" si="4"/>
        <v>6528.1828829672704</v>
      </c>
      <c r="AI13" s="192">
        <f t="shared" si="4"/>
        <v>6529.3292921592165</v>
      </c>
      <c r="AJ13" s="192">
        <f t="shared" si="4"/>
        <v>6785.8795131615407</v>
      </c>
      <c r="AK13" s="192">
        <f t="shared" si="4"/>
        <v>7068.6516376497784</v>
      </c>
      <c r="AL13" s="192">
        <f t="shared" si="4"/>
        <v>7203.0809550565491</v>
      </c>
      <c r="AM13" s="192">
        <f t="shared" si="4"/>
        <v>7198.6388339128907</v>
      </c>
      <c r="AN13" s="192">
        <f t="shared" si="4"/>
        <v>7160.9084438918626</v>
      </c>
      <c r="AO13" s="192">
        <f t="shared" si="4"/>
        <v>7242.079366694672</v>
      </c>
      <c r="AP13" s="192">
        <f t="shared" si="4"/>
        <v>7487.4292767656607</v>
      </c>
      <c r="AQ13" s="192">
        <f t="shared" si="4"/>
        <v>7722.4533049240817</v>
      </c>
      <c r="AR13" s="192">
        <f t="shared" si="4"/>
        <v>7806.5888565224914</v>
      </c>
      <c r="AS13" s="192">
        <f t="shared" si="4"/>
        <v>7928.8095650081659</v>
      </c>
      <c r="AT13" s="192">
        <f t="shared" si="4"/>
        <v>8175.8222095396268</v>
      </c>
      <c r="AU13" s="192">
        <f t="shared" si="4"/>
        <v>8446.5333008921098</v>
      </c>
      <c r="AV13" s="192">
        <f t="shared" si="4"/>
        <v>8678.6372759226124</v>
      </c>
      <c r="AW13" s="192">
        <f t="shared" si="4"/>
        <v>8676.4083307461733</v>
      </c>
      <c r="AX13" s="192">
        <f t="shared" si="4"/>
        <v>8375.4753829225301</v>
      </c>
      <c r="AY13" s="192">
        <f t="shared" si="4"/>
        <v>8208.9099244908793</v>
      </c>
      <c r="AZ13" s="192">
        <f t="shared" si="4"/>
        <v>8349.3267164389872</v>
      </c>
      <c r="BA13" s="192">
        <f t="shared" si="4"/>
        <v>8529.1272275693009</v>
      </c>
      <c r="BB13" s="192">
        <f t="shared" si="4"/>
        <v>8697.0839300190946</v>
      </c>
      <c r="BC13" s="192">
        <f t="shared" si="4"/>
        <v>8851.5479073696733</v>
      </c>
      <c r="BD13" s="192">
        <f t="shared" si="4"/>
        <v>8966.5792156746211</v>
      </c>
      <c r="BE13" s="192">
        <f t="shared" ref="BE13:BF13" si="5">SUM(BE14:BE18)</f>
        <v>9164.0863144557261</v>
      </c>
      <c r="BF13" s="192">
        <f t="shared" si="5"/>
        <v>9448.6882042470406</v>
      </c>
    </row>
    <row r="14" spans="1:58" s="84" customFormat="1" ht="17.100000000000001" customHeight="1" x14ac:dyDescent="0.2">
      <c r="A14" s="77" t="s">
        <v>8</v>
      </c>
      <c r="B14" s="89"/>
      <c r="C14" s="89"/>
      <c r="D14" s="89"/>
      <c r="E14" s="89"/>
      <c r="F14" s="89"/>
      <c r="G14" s="89"/>
      <c r="H14" s="89">
        <f>[3]Trend_Trans!C10</f>
        <v>102.43999222100101</v>
      </c>
      <c r="I14" s="89">
        <f>[3]Trend_Trans!D10</f>
        <v>126.59333468814</v>
      </c>
      <c r="J14" s="89">
        <f>[3]Trend_Trans!E10</f>
        <v>138.89041430660001</v>
      </c>
      <c r="K14" s="89">
        <f>[3]Trend_Trans!F10</f>
        <v>157.47224164838701</v>
      </c>
      <c r="L14" s="89">
        <f>[3]Trend_Trans!G10</f>
        <v>204.63928841609399</v>
      </c>
      <c r="M14" s="89">
        <f>[3]Trend_Trans!H10</f>
        <v>219.098538764561</v>
      </c>
      <c r="N14" s="89">
        <f>[3]Trend_Trans!I10</f>
        <v>172.04414317524299</v>
      </c>
      <c r="O14" s="89">
        <f>[3]Trend_Trans!J10</f>
        <v>114.11448880282499</v>
      </c>
      <c r="P14" s="89">
        <f>[3]Trend_Trans!K10</f>
        <v>88.764319340747207</v>
      </c>
      <c r="Q14" s="89">
        <f>[3]Trend_Trans!L10</f>
        <v>107.402560947689</v>
      </c>
      <c r="R14" s="89">
        <f>[3]Trend_Trans!M10</f>
        <v>173.77584673188801</v>
      </c>
      <c r="S14" s="89">
        <f>[3]Trend_Trans!N10</f>
        <v>239.27524500319601</v>
      </c>
      <c r="T14" s="89">
        <f>[3]Trend_Trans!O10</f>
        <v>230.518096843233</v>
      </c>
      <c r="U14" s="89">
        <f>[3]Trend_Trans!P10</f>
        <v>182.82159955268099</v>
      </c>
      <c r="V14" s="89">
        <f>[3]Trend_Trans!Q10</f>
        <v>155.15733485118301</v>
      </c>
      <c r="W14" s="89">
        <f>[3]Trend_Trans!R10</f>
        <v>155.766098121619</v>
      </c>
      <c r="X14" s="89">
        <f>[3]Trend_Trans!S10</f>
        <v>161.13978467894501</v>
      </c>
      <c r="Y14" s="89">
        <f>[3]Trend_Trans!T10</f>
        <v>176.884256185053</v>
      </c>
      <c r="Z14" s="89">
        <f>[3]Trend_Trans!U10</f>
        <v>196.54185596209899</v>
      </c>
      <c r="AA14" s="89">
        <f>[3]Trend_Trans!V10</f>
        <v>196.54586828208201</v>
      </c>
      <c r="AB14" s="89">
        <f>[3]Trend_Trans!W10</f>
        <v>191.652602126245</v>
      </c>
      <c r="AC14" s="89">
        <f>[3]Trend_Trans!X10</f>
        <v>212.91791880110901</v>
      </c>
      <c r="AD14" s="89">
        <f>[3]Trend_Trans!Y10</f>
        <v>241.104738156731</v>
      </c>
      <c r="AE14" s="89">
        <f>[3]Trend_Trans!Z10</f>
        <v>259.25474845423599</v>
      </c>
      <c r="AF14" s="89">
        <f>[3]Trend_Trans!AA10</f>
        <v>280.61214125233897</v>
      </c>
      <c r="AG14" s="89">
        <f>[3]Trend_Trans!AB10</f>
        <v>274.92700990582603</v>
      </c>
      <c r="AH14" s="89">
        <f>[3]Trend_Trans!AC10</f>
        <v>237.13883929979801</v>
      </c>
      <c r="AI14" s="89">
        <f>[3]Trend_Trans!AD10</f>
        <v>230.90981669899099</v>
      </c>
      <c r="AJ14" s="89">
        <f>[3]Trend_Trans!AE10</f>
        <v>281.846763045253</v>
      </c>
      <c r="AK14" s="89">
        <f>[3]Trend_Trans!AF10</f>
        <v>330.14618274311999</v>
      </c>
      <c r="AL14" s="89">
        <f>[3]Trend_Trans!AG10</f>
        <v>359.99654759967098</v>
      </c>
      <c r="AM14" s="89">
        <f>[3]Trend_Trans!AH10</f>
        <v>357.43397353359501</v>
      </c>
      <c r="AN14" s="89">
        <f>[3]Trend_Trans!AI10</f>
        <v>316.07421870698801</v>
      </c>
      <c r="AO14" s="89">
        <f>[3]Trend_Trans!AJ10</f>
        <v>282.01151646640898</v>
      </c>
      <c r="AP14" s="89">
        <f>[3]Trend_Trans!AK10</f>
        <v>323.883952400456</v>
      </c>
      <c r="AQ14" s="89">
        <f>[3]Trend_Trans!AL10</f>
        <v>372.87421213004001</v>
      </c>
      <c r="AR14" s="89">
        <f>[3]Trend_Trans!AM10</f>
        <v>346.93751866197999</v>
      </c>
      <c r="AS14" s="89">
        <f>[3]Trend_Trans!AN10</f>
        <v>342.08572870076199</v>
      </c>
      <c r="AT14" s="89">
        <f>[3]Trend_Trans!AO10</f>
        <v>394.30984830231199</v>
      </c>
      <c r="AU14" s="89">
        <f>[3]Trend_Trans!AP10</f>
        <v>431.30014303569101</v>
      </c>
      <c r="AV14" s="89">
        <f>[3]Trend_Trans!AQ10</f>
        <v>484.959334665021</v>
      </c>
      <c r="AW14" s="89">
        <f>[3]Trend_Trans!AR10</f>
        <v>529.10536186001605</v>
      </c>
      <c r="AX14" s="89">
        <f>[3]Trend_Trans!AS10</f>
        <v>472.405867406114</v>
      </c>
      <c r="AY14" s="89">
        <f>[3]Trend_Trans!AT10</f>
        <v>464.33457923781498</v>
      </c>
      <c r="AZ14" s="89">
        <f>[3]Trend_Trans!AU10</f>
        <v>526.409695616921</v>
      </c>
      <c r="BA14" s="89">
        <f>[3]Trend_Trans!AV10</f>
        <v>488.20488338856802</v>
      </c>
      <c r="BB14" s="89">
        <f>[3]Trend_Trans!AW10</f>
        <v>407.00843965161198</v>
      </c>
      <c r="BC14" s="89">
        <f>[3]Trend_Trans!AX10</f>
        <v>415.49808032512101</v>
      </c>
      <c r="BD14" s="89">
        <f>[3]Trend_Trans!AY10</f>
        <v>541.90264676919901</v>
      </c>
      <c r="BE14" s="89">
        <f>[3]Trend_Trans!AZ10</f>
        <v>754.27947327153504</v>
      </c>
      <c r="BF14" s="89">
        <f>[3]Trend_Trans!BA10</f>
        <v>982.18781219889297</v>
      </c>
    </row>
    <row r="15" spans="1:58" s="84" customFormat="1" ht="17.100000000000001" customHeight="1" x14ac:dyDescent="0.2">
      <c r="A15" s="90" t="s">
        <v>9</v>
      </c>
      <c r="B15" s="89"/>
      <c r="C15" s="89"/>
      <c r="D15" s="89"/>
      <c r="E15" s="89"/>
      <c r="F15" s="89"/>
      <c r="G15" s="89"/>
      <c r="H15" s="89">
        <f>[3]Trend_Trans!C11</f>
        <v>3065.2996681016698</v>
      </c>
      <c r="I15" s="89">
        <f>[3]Trend_Trans!D11</f>
        <v>3194.1804861549299</v>
      </c>
      <c r="J15" s="89">
        <f>[3]Trend_Trans!E11</f>
        <v>3339.9139129571599</v>
      </c>
      <c r="K15" s="89">
        <f>[3]Trend_Trans!F11</f>
        <v>3450.6180736715201</v>
      </c>
      <c r="L15" s="89">
        <f>[3]Trend_Trans!G11</f>
        <v>3505.84944880889</v>
      </c>
      <c r="M15" s="89">
        <f>[3]Trend_Trans!H11</f>
        <v>3529.13137464581</v>
      </c>
      <c r="N15" s="89">
        <f>[3]Trend_Trans!I11</f>
        <v>3528.6224039509002</v>
      </c>
      <c r="O15" s="89">
        <f>[3]Trend_Trans!J11</f>
        <v>3556.7353403542902</v>
      </c>
      <c r="P15" s="89">
        <f>[3]Trend_Trans!K11</f>
        <v>3614.1779615415999</v>
      </c>
      <c r="Q15" s="89">
        <f>[3]Trend_Trans!L11</f>
        <v>3657.2648989876402</v>
      </c>
      <c r="R15" s="89">
        <f>[3]Trend_Trans!M11</f>
        <v>3651.1974456518801</v>
      </c>
      <c r="S15" s="89">
        <f>[3]Trend_Trans!N11</f>
        <v>3603.46641818228</v>
      </c>
      <c r="T15" s="89">
        <f>[3]Trend_Trans!O11</f>
        <v>3559.0416364073999</v>
      </c>
      <c r="U15" s="89">
        <f>[3]Trend_Trans!P11</f>
        <v>3540.7379667137402</v>
      </c>
      <c r="V15" s="89">
        <f>[3]Trend_Trans!Q11</f>
        <v>3533.19753961272</v>
      </c>
      <c r="W15" s="89">
        <f>[3]Trend_Trans!R11</f>
        <v>3505.0010181522198</v>
      </c>
      <c r="X15" s="89">
        <f>[3]Trend_Trans!S11</f>
        <v>3461.8764761571701</v>
      </c>
      <c r="Y15" s="89">
        <f>[3]Trend_Trans!T11</f>
        <v>3502.8718637355501</v>
      </c>
      <c r="Z15" s="89">
        <f>[3]Trend_Trans!U11</f>
        <v>3683.0490719547602</v>
      </c>
      <c r="AA15" s="89">
        <f>[3]Trend_Trans!V11</f>
        <v>3852.0187188384202</v>
      </c>
      <c r="AB15" s="89">
        <f>[3]Trend_Trans!W11</f>
        <v>3929.3918704053999</v>
      </c>
      <c r="AC15" s="89">
        <f>[3]Trend_Trans!X11</f>
        <v>3979.0538189056401</v>
      </c>
      <c r="AD15" s="89">
        <f>[3]Trend_Trans!Y11</f>
        <v>4083.02420819801</v>
      </c>
      <c r="AE15" s="89">
        <f>[3]Trend_Trans!Z11</f>
        <v>4226.6766505965397</v>
      </c>
      <c r="AF15" s="89">
        <f>[3]Trend_Trans!AA11</f>
        <v>4301.8523458461896</v>
      </c>
      <c r="AG15" s="89">
        <f>[3]Trend_Trans!AB11</f>
        <v>4175.5862355181298</v>
      </c>
      <c r="AH15" s="89">
        <f>[3]Trend_Trans!AC11</f>
        <v>3978.58397777559</v>
      </c>
      <c r="AI15" s="89">
        <f>[3]Trend_Trans!AD11</f>
        <v>3940.1646182907798</v>
      </c>
      <c r="AJ15" s="89">
        <f>[3]Trend_Trans!AE11</f>
        <v>4047.0440841946802</v>
      </c>
      <c r="AK15" s="89">
        <f>[3]Trend_Trans!AF11</f>
        <v>4204.6014998995397</v>
      </c>
      <c r="AL15" s="89">
        <f>[3]Trend_Trans!AG11</f>
        <v>4305.3463820141997</v>
      </c>
      <c r="AM15" s="89">
        <f>[3]Trend_Trans!AH11</f>
        <v>4302.9992648218504</v>
      </c>
      <c r="AN15" s="89">
        <f>[3]Trend_Trans!AI11</f>
        <v>4275.4044670054</v>
      </c>
      <c r="AO15" s="89">
        <f>[3]Trend_Trans!AJ11</f>
        <v>4332.4772803740198</v>
      </c>
      <c r="AP15" s="89">
        <f>[3]Trend_Trans!AK11</f>
        <v>4452.0982999709604</v>
      </c>
      <c r="AQ15" s="89">
        <f>[3]Trend_Trans!AL11</f>
        <v>4561.9523808942904</v>
      </c>
      <c r="AR15" s="89">
        <f>[3]Trend_Trans!AM11</f>
        <v>4618.0894270722501</v>
      </c>
      <c r="AS15" s="89">
        <f>[3]Trend_Trans!AN11</f>
        <v>4677.2931940666504</v>
      </c>
      <c r="AT15" s="89">
        <f>[3]Trend_Trans!AO11</f>
        <v>4788.2123735854502</v>
      </c>
      <c r="AU15" s="89">
        <f>[3]Trend_Trans!AP11</f>
        <v>4959.9826950139004</v>
      </c>
      <c r="AV15" s="89">
        <f>[3]Trend_Trans!AQ11</f>
        <v>5102.5336038835703</v>
      </c>
      <c r="AW15" s="89">
        <f>[3]Trend_Trans!AR11</f>
        <v>5029.8683876822697</v>
      </c>
      <c r="AX15" s="89">
        <f>[3]Trend_Trans!AS11</f>
        <v>4781.8894106565704</v>
      </c>
      <c r="AY15" s="89">
        <f>[3]Trend_Trans!AT11</f>
        <v>4629.7815852969497</v>
      </c>
      <c r="AZ15" s="89">
        <f>[3]Trend_Trans!AU11</f>
        <v>4663.0294765858898</v>
      </c>
      <c r="BA15" s="89">
        <f>[3]Trend_Trans!AV11</f>
        <v>4775.3558738922602</v>
      </c>
      <c r="BB15" s="89">
        <f>[3]Trend_Trans!AW11</f>
        <v>4902.4588333032898</v>
      </c>
      <c r="BC15" s="89">
        <f>[3]Trend_Trans!AX11</f>
        <v>4928.4025220145604</v>
      </c>
      <c r="BD15" s="89">
        <f>[3]Trend_Trans!AY11</f>
        <v>4871.1882372650298</v>
      </c>
      <c r="BE15" s="89">
        <f>[3]Trend_Trans!AZ11</f>
        <v>4904.2518572680801</v>
      </c>
      <c r="BF15" s="89">
        <f>[3]Trend_Trans!BA11</f>
        <v>5032.3698622477896</v>
      </c>
    </row>
    <row r="16" spans="1:58" s="84" customFormat="1" ht="17.100000000000001" customHeight="1" x14ac:dyDescent="0.2">
      <c r="A16" s="90" t="s">
        <v>10</v>
      </c>
      <c r="B16" s="89"/>
      <c r="C16" s="89"/>
      <c r="D16" s="89"/>
      <c r="E16" s="89"/>
      <c r="F16" s="89"/>
      <c r="G16" s="89"/>
      <c r="H16" s="89">
        <f>[3]Trend_Trans!C12</f>
        <v>208.535077499397</v>
      </c>
      <c r="I16" s="89">
        <f>[3]Trend_Trans!D12</f>
        <v>212.59157146207201</v>
      </c>
      <c r="J16" s="89">
        <f>[3]Trend_Trans!E12</f>
        <v>218.67676649948999</v>
      </c>
      <c r="K16" s="89">
        <f>[3]Trend_Trans!F12</f>
        <v>226.100221955546</v>
      </c>
      <c r="L16" s="89">
        <f>[3]Trend_Trans!G12</f>
        <v>232.57293392822001</v>
      </c>
      <c r="M16" s="89">
        <f>[3]Trend_Trans!H12</f>
        <v>238.06508348650601</v>
      </c>
      <c r="N16" s="89">
        <f>[3]Trend_Trans!I12</f>
        <v>241.108245132413</v>
      </c>
      <c r="O16" s="89">
        <f>[3]Trend_Trans!J12</f>
        <v>239.392958384563</v>
      </c>
      <c r="P16" s="89">
        <f>[3]Trend_Trans!K12</f>
        <v>235.101529167927</v>
      </c>
      <c r="Q16" s="89">
        <f>[3]Trend_Trans!L12</f>
        <v>231.80833204826101</v>
      </c>
      <c r="R16" s="89">
        <f>[3]Trend_Trans!M12</f>
        <v>276.862424597234</v>
      </c>
      <c r="S16" s="89">
        <f>[3]Trend_Trans!N12</f>
        <v>278.10558152832198</v>
      </c>
      <c r="T16" s="89">
        <f>[3]Trend_Trans!O12</f>
        <v>280.65881637731798</v>
      </c>
      <c r="U16" s="89">
        <f>[3]Trend_Trans!P12</f>
        <v>281.799949683497</v>
      </c>
      <c r="V16" s="89">
        <f>[3]Trend_Trans!Q12</f>
        <v>280.74144670025697</v>
      </c>
      <c r="W16" s="89">
        <f>[3]Trend_Trans!R12</f>
        <v>279.82649009056001</v>
      </c>
      <c r="X16" s="89">
        <f>[3]Trend_Trans!S12</f>
        <v>280.56982060786402</v>
      </c>
      <c r="Y16" s="89">
        <f>[3]Trend_Trans!T12</f>
        <v>282.37307932705698</v>
      </c>
      <c r="Z16" s="89">
        <f>[3]Trend_Trans!U12</f>
        <v>287.52946950673402</v>
      </c>
      <c r="AA16" s="89">
        <f>[3]Trend_Trans!V12</f>
        <v>295.47926123434797</v>
      </c>
      <c r="AB16" s="89">
        <f>[3]Trend_Trans!W12</f>
        <v>300.61972555162498</v>
      </c>
      <c r="AC16" s="89">
        <f>[3]Trend_Trans!X12</f>
        <v>301.95658541189999</v>
      </c>
      <c r="AD16" s="89">
        <f>[3]Trend_Trans!Y12</f>
        <v>302.39091257873099</v>
      </c>
      <c r="AE16" s="89">
        <f>[3]Trend_Trans!Z12</f>
        <v>304.29226439624802</v>
      </c>
      <c r="AF16" s="89">
        <f>[3]Trend_Trans!AA12</f>
        <v>307.65811472457398</v>
      </c>
      <c r="AG16" s="89">
        <f>[3]Trend_Trans!AB12</f>
        <v>311.12591478958501</v>
      </c>
      <c r="AH16" s="89">
        <f>[3]Trend_Trans!AC12</f>
        <v>315.15542847741898</v>
      </c>
      <c r="AI16" s="89">
        <f>[3]Trend_Trans!AD12</f>
        <v>321.20476160279998</v>
      </c>
      <c r="AJ16" s="89">
        <f>[3]Trend_Trans!AE12</f>
        <v>329.281962435455</v>
      </c>
      <c r="AK16" s="89">
        <f>[3]Trend_Trans!AF12</f>
        <v>340.01155327004602</v>
      </c>
      <c r="AL16" s="89">
        <f>[3]Trend_Trans!AG12</f>
        <v>351.58227370008098</v>
      </c>
      <c r="AM16" s="89">
        <f>[3]Trend_Trans!AH12</f>
        <v>359.00702310298902</v>
      </c>
      <c r="AN16" s="89">
        <f>[3]Trend_Trans!AI12</f>
        <v>363.66913429271</v>
      </c>
      <c r="AO16" s="89">
        <f>[3]Trend_Trans!AJ12</f>
        <v>366.06536350968702</v>
      </c>
      <c r="AP16" s="89">
        <f>[3]Trend_Trans!AK12</f>
        <v>363.90087197520398</v>
      </c>
      <c r="AQ16" s="89">
        <f>[3]Trend_Trans!AL12</f>
        <v>361.29709727521799</v>
      </c>
      <c r="AR16" s="89">
        <f>[3]Trend_Trans!AM12</f>
        <v>361.91340378433301</v>
      </c>
      <c r="AS16" s="89">
        <f>[3]Trend_Trans!AN12</f>
        <v>365.07286489797201</v>
      </c>
      <c r="AT16" s="89">
        <f>[3]Trend_Trans!AO12</f>
        <v>372.91372738116002</v>
      </c>
      <c r="AU16" s="89">
        <f>[3]Trend_Trans!AP12</f>
        <v>389.94086850347998</v>
      </c>
      <c r="AV16" s="89">
        <f>[3]Trend_Trans!AQ12</f>
        <v>408.90344253731899</v>
      </c>
      <c r="AW16" s="89">
        <f>[3]Trend_Trans!AR12</f>
        <v>424.05222671791898</v>
      </c>
      <c r="AX16" s="89">
        <f>[3]Trend_Trans!AS12</f>
        <v>433.39834503941501</v>
      </c>
      <c r="AY16" s="89">
        <f>[3]Trend_Trans!AT12</f>
        <v>437.07687612158003</v>
      </c>
      <c r="AZ16" s="89">
        <f>[3]Trend_Trans!AU12</f>
        <v>441.53164176171299</v>
      </c>
      <c r="BA16" s="89">
        <f>[3]Trend_Trans!AV12</f>
        <v>452.88006050549598</v>
      </c>
      <c r="BB16" s="89">
        <f>[3]Trend_Trans!AW12</f>
        <v>468.20493420836601</v>
      </c>
      <c r="BC16" s="89">
        <f>[3]Trend_Trans!AX12</f>
        <v>482.52285520957798</v>
      </c>
      <c r="BD16" s="89">
        <f>[3]Trend_Trans!AY12</f>
        <v>497.51278702544198</v>
      </c>
      <c r="BE16" s="89">
        <f>[3]Trend_Trans!AZ12</f>
        <v>510.98972898567399</v>
      </c>
      <c r="BF16" s="89">
        <f>[3]Trend_Trans!BA12</f>
        <v>523.23869198090995</v>
      </c>
    </row>
    <row r="17" spans="1:58" s="84" customFormat="1" ht="17.100000000000001" customHeight="1" x14ac:dyDescent="0.2">
      <c r="A17" s="90" t="s">
        <v>11</v>
      </c>
      <c r="B17" s="89"/>
      <c r="C17" s="89"/>
      <c r="D17" s="89"/>
      <c r="E17" s="89"/>
      <c r="F17" s="89"/>
      <c r="G17" s="89"/>
      <c r="H17" s="89">
        <f>[3]Trend_Trans!C13</f>
        <v>415.14149834620201</v>
      </c>
      <c r="I17" s="89">
        <f>[3]Trend_Trans!D13</f>
        <v>421.73889703382099</v>
      </c>
      <c r="J17" s="89">
        <f>[3]Trend_Trans!E13</f>
        <v>428.26337698184</v>
      </c>
      <c r="K17" s="89">
        <f>[3]Trend_Trans!F13</f>
        <v>434.41824019067798</v>
      </c>
      <c r="L17" s="89">
        <f>[3]Trend_Trans!G13</f>
        <v>440.77009490161601</v>
      </c>
      <c r="M17" s="89">
        <f>[3]Trend_Trans!H13</f>
        <v>447.51189042132302</v>
      </c>
      <c r="N17" s="89">
        <f>[3]Trend_Trans!I13</f>
        <v>454.80766871749898</v>
      </c>
      <c r="O17" s="89">
        <f>[3]Trend_Trans!J13</f>
        <v>462.08212962396198</v>
      </c>
      <c r="P17" s="89">
        <f>[3]Trend_Trans!K13</f>
        <v>468.92479039242897</v>
      </c>
      <c r="Q17" s="89">
        <f>[3]Trend_Trans!L13</f>
        <v>475.230448798194</v>
      </c>
      <c r="R17" s="89">
        <f>[3]Trend_Trans!M13</f>
        <v>482.14852707453298</v>
      </c>
      <c r="S17" s="89">
        <f>[3]Trend_Trans!N13</f>
        <v>489.55628347181198</v>
      </c>
      <c r="T17" s="89">
        <f>[3]Trend_Trans!O13</f>
        <v>496.85383189149098</v>
      </c>
      <c r="U17" s="89">
        <f>[3]Trend_Trans!P13</f>
        <v>504.080089769182</v>
      </c>
      <c r="V17" s="89">
        <f>[3]Trend_Trans!Q13</f>
        <v>511.63427487886202</v>
      </c>
      <c r="W17" s="89">
        <f>[3]Trend_Trans!R13</f>
        <v>520.03241995787698</v>
      </c>
      <c r="X17" s="89">
        <f>[3]Trend_Trans!S13</f>
        <v>528.97473164335997</v>
      </c>
      <c r="Y17" s="89">
        <f>[3]Trend_Trans!T13</f>
        <v>537.47949949424299</v>
      </c>
      <c r="Z17" s="89">
        <f>[3]Trend_Trans!U13</f>
        <v>545.33974703829495</v>
      </c>
      <c r="AA17" s="89">
        <f>[3]Trend_Trans!V13</f>
        <v>552.99841646088601</v>
      </c>
      <c r="AB17" s="89">
        <f>[3]Trend_Trans!W13</f>
        <v>560.63568038579501</v>
      </c>
      <c r="AC17" s="89">
        <f>[3]Trend_Trans!X13</f>
        <v>569.56498002310195</v>
      </c>
      <c r="AD17" s="89">
        <f>[3]Trend_Trans!Y13</f>
        <v>579.10865909113102</v>
      </c>
      <c r="AE17" s="89">
        <f>[3]Trend_Trans!Z13</f>
        <v>588.51758119084695</v>
      </c>
      <c r="AF17" s="89">
        <f>[3]Trend_Trans!AA13</f>
        <v>597.38433291862998</v>
      </c>
      <c r="AG17" s="89">
        <f>[3]Trend_Trans!AB13</f>
        <v>606.32762736777897</v>
      </c>
      <c r="AH17" s="89">
        <f>[3]Trend_Trans!AC13</f>
        <v>614.532434682494</v>
      </c>
      <c r="AI17" s="89">
        <f>[3]Trend_Trans!AD13</f>
        <v>622.85479312728603</v>
      </c>
      <c r="AJ17" s="89">
        <f>[3]Trend_Trans!AE13</f>
        <v>631.96485905946201</v>
      </c>
      <c r="AK17" s="89">
        <f>[3]Trend_Trans!AF13</f>
        <v>640.98876703318297</v>
      </c>
      <c r="AL17" s="89">
        <f>[3]Trend_Trans!AG13</f>
        <v>648.91763427272701</v>
      </c>
      <c r="AM17" s="89">
        <f>[3]Trend_Trans!AH13</f>
        <v>655.51330994786599</v>
      </c>
      <c r="AN17" s="89">
        <f>[3]Trend_Trans!AI13</f>
        <v>661.26974481542504</v>
      </c>
      <c r="AO17" s="89">
        <f>[3]Trend_Trans!AJ13</f>
        <v>666.704915139636</v>
      </c>
      <c r="AP17" s="89">
        <f>[3]Trend_Trans!AK13</f>
        <v>673.33159700128101</v>
      </c>
      <c r="AQ17" s="89">
        <f>[3]Trend_Trans!AL13</f>
        <v>681.04643050636196</v>
      </c>
      <c r="AR17" s="89">
        <f>[3]Trend_Trans!AM13</f>
        <v>689.96357069744795</v>
      </c>
      <c r="AS17" s="89">
        <f>[3]Trend_Trans!AN13</f>
        <v>698.38364346736103</v>
      </c>
      <c r="AT17" s="89">
        <f>[3]Trend_Trans!AO13</f>
        <v>706.34537313099395</v>
      </c>
      <c r="AU17" s="89">
        <f>[3]Trend_Trans!AP13</f>
        <v>713.57907831858904</v>
      </c>
      <c r="AV17" s="89">
        <f>[3]Trend_Trans!AQ13</f>
        <v>719.59840114409201</v>
      </c>
      <c r="AW17" s="89">
        <f>[3]Trend_Trans!AR13</f>
        <v>726.40090817246801</v>
      </c>
      <c r="AX17" s="89">
        <f>[3]Trend_Trans!AS13</f>
        <v>734.72526334344104</v>
      </c>
      <c r="AY17" s="89">
        <f>[3]Trend_Trans!AT13</f>
        <v>743.34525111312496</v>
      </c>
      <c r="AZ17" s="89">
        <f>[3]Trend_Trans!AU13</f>
        <v>752.082488874315</v>
      </c>
      <c r="BA17" s="89">
        <f>[3]Trend_Trans!AV13</f>
        <v>760.94294057001798</v>
      </c>
      <c r="BB17" s="89">
        <f>[3]Trend_Trans!AW13</f>
        <v>769.56936467010598</v>
      </c>
      <c r="BC17" s="89">
        <f>[3]Trend_Trans!AX13</f>
        <v>780.64588164470399</v>
      </c>
      <c r="BD17" s="89">
        <f>[3]Trend_Trans!AY13</f>
        <v>793.931967947879</v>
      </c>
      <c r="BE17" s="89">
        <f>[3]Trend_Trans!AZ13</f>
        <v>806.48715996824706</v>
      </c>
      <c r="BF17" s="89">
        <f>[3]Trend_Trans!BA13</f>
        <v>817.99861756851897</v>
      </c>
    </row>
    <row r="18" spans="1:58" s="84" customFormat="1" ht="17.100000000000001" customHeight="1" x14ac:dyDescent="0.2">
      <c r="A18" s="77" t="s">
        <v>12</v>
      </c>
      <c r="B18" s="89"/>
      <c r="C18" s="89"/>
      <c r="D18" s="89"/>
      <c r="E18" s="89"/>
      <c r="F18" s="89"/>
      <c r="G18" s="89"/>
      <c r="H18" s="89">
        <f>[3]Trend_Trans!C14</f>
        <v>995.237481599175</v>
      </c>
      <c r="I18" s="89">
        <f>[3]Trend_Trans!D14</f>
        <v>918.36038451691695</v>
      </c>
      <c r="J18" s="89">
        <f>[3]Trend_Trans!E14</f>
        <v>842.36298637144603</v>
      </c>
      <c r="K18" s="89">
        <f>[3]Trend_Trans!F14</f>
        <v>824.45734745464301</v>
      </c>
      <c r="L18" s="89">
        <f>[3]Trend_Trans!G14</f>
        <v>893.06360583097501</v>
      </c>
      <c r="M18" s="89">
        <f>[3]Trend_Trans!H14</f>
        <v>1002.68152230432</v>
      </c>
      <c r="N18" s="89">
        <f>[3]Trend_Trans!I14</f>
        <v>1080.86676991235</v>
      </c>
      <c r="O18" s="89">
        <f>[3]Trend_Trans!J14</f>
        <v>1098.9190925633</v>
      </c>
      <c r="P18" s="89">
        <f>[3]Trend_Trans!K14</f>
        <v>1065.58351602787</v>
      </c>
      <c r="Q18" s="89">
        <f>[3]Trend_Trans!L14</f>
        <v>1039.9603572435401</v>
      </c>
      <c r="R18" s="89">
        <f>[3]Trend_Trans!M14</f>
        <v>1056.2527066585101</v>
      </c>
      <c r="S18" s="89">
        <f>[3]Trend_Trans!N14</f>
        <v>1103.2408070916899</v>
      </c>
      <c r="T18" s="89">
        <f>[3]Trend_Trans!O14</f>
        <v>1154.4956426977801</v>
      </c>
      <c r="U18" s="89">
        <f>[3]Trend_Trans!P14</f>
        <v>1198.6184814604801</v>
      </c>
      <c r="V18" s="89">
        <f>[3]Trend_Trans!Q14</f>
        <v>1216.0577774435801</v>
      </c>
      <c r="W18" s="89">
        <f>[3]Trend_Trans!R14</f>
        <v>1230.6308481727001</v>
      </c>
      <c r="X18" s="89">
        <f>[3]Trend_Trans!S14</f>
        <v>1241.0699496908901</v>
      </c>
      <c r="Y18" s="89">
        <f>[3]Trend_Trans!T14</f>
        <v>1237.4782575442</v>
      </c>
      <c r="Z18" s="89">
        <f>[3]Trend_Trans!U14</f>
        <v>1245.2801953989101</v>
      </c>
      <c r="AA18" s="89">
        <f>[3]Trend_Trans!V14</f>
        <v>1257.67858067729</v>
      </c>
      <c r="AB18" s="89">
        <f>[3]Trend_Trans!W14</f>
        <v>1250.40869191353</v>
      </c>
      <c r="AC18" s="89">
        <f>[3]Trend_Trans!X14</f>
        <v>1242.69447137049</v>
      </c>
      <c r="AD18" s="89">
        <f>[3]Trend_Trans!Y14</f>
        <v>1279.3472724921201</v>
      </c>
      <c r="AE18" s="89">
        <f>[3]Trend_Trans!Z14</f>
        <v>1322.32887862811</v>
      </c>
      <c r="AF18" s="89">
        <f>[3]Trend_Trans!AA14</f>
        <v>1354.14365742524</v>
      </c>
      <c r="AG18" s="89">
        <f>[3]Trend_Trans!AB14</f>
        <v>1368.9248135540299</v>
      </c>
      <c r="AH18" s="89">
        <f>[3]Trend_Trans!AC14</f>
        <v>1382.7722027319701</v>
      </c>
      <c r="AI18" s="89">
        <f>[3]Trend_Trans!AD14</f>
        <v>1414.1953024393599</v>
      </c>
      <c r="AJ18" s="89">
        <f>[3]Trend_Trans!AE14</f>
        <v>1495.74184442669</v>
      </c>
      <c r="AK18" s="89">
        <f>[3]Trend_Trans!AF14</f>
        <v>1552.90363470389</v>
      </c>
      <c r="AL18" s="89">
        <f>[3]Trend_Trans!AG14</f>
        <v>1537.2381174698701</v>
      </c>
      <c r="AM18" s="89">
        <f>[3]Trend_Trans!AH14</f>
        <v>1523.6852625065901</v>
      </c>
      <c r="AN18" s="89">
        <f>[3]Trend_Trans!AI14</f>
        <v>1544.49087907134</v>
      </c>
      <c r="AO18" s="89">
        <f>[3]Trend_Trans!AJ14</f>
        <v>1594.8202912049201</v>
      </c>
      <c r="AP18" s="89">
        <f>[3]Trend_Trans!AK14</f>
        <v>1674.21455541776</v>
      </c>
      <c r="AQ18" s="89">
        <f>[3]Trend_Trans!AL14</f>
        <v>1745.2831841181701</v>
      </c>
      <c r="AR18" s="89">
        <f>[3]Trend_Trans!AM14</f>
        <v>1789.68493630648</v>
      </c>
      <c r="AS18" s="89">
        <f>[3]Trend_Trans!AN14</f>
        <v>1845.97413387542</v>
      </c>
      <c r="AT18" s="89">
        <f>[3]Trend_Trans!AO14</f>
        <v>1914.0408871397101</v>
      </c>
      <c r="AU18" s="89">
        <f>[3]Trend_Trans!AP14</f>
        <v>1951.7305160204501</v>
      </c>
      <c r="AV18" s="89">
        <f>[3]Trend_Trans!AQ14</f>
        <v>1962.6424936926101</v>
      </c>
      <c r="AW18" s="89">
        <f>[3]Trend_Trans!AR14</f>
        <v>1966.9814463135001</v>
      </c>
      <c r="AX18" s="89">
        <f>[3]Trend_Trans!AS14</f>
        <v>1953.0564964769901</v>
      </c>
      <c r="AY18" s="89">
        <f>[3]Trend_Trans!AT14</f>
        <v>1934.3716327214099</v>
      </c>
      <c r="AZ18" s="89">
        <f>[3]Trend_Trans!AU14</f>
        <v>1966.27341360015</v>
      </c>
      <c r="BA18" s="89">
        <f>[3]Trend_Trans!AV14</f>
        <v>2051.74346921296</v>
      </c>
      <c r="BB18" s="89">
        <f>[3]Trend_Trans!AW14</f>
        <v>2149.8423581857201</v>
      </c>
      <c r="BC18" s="89">
        <f>[3]Trend_Trans!AX14</f>
        <v>2244.4785681757098</v>
      </c>
      <c r="BD18" s="89">
        <f>[3]Trend_Trans!AY14</f>
        <v>2262.0435766670698</v>
      </c>
      <c r="BE18" s="89">
        <f>[3]Trend_Trans!AZ14</f>
        <v>2188.0780949621899</v>
      </c>
      <c r="BF18" s="89">
        <f>[3]Trend_Trans!BA14</f>
        <v>2092.89322025093</v>
      </c>
    </row>
    <row r="19" spans="1:58" s="194" customFormat="1" ht="17.100000000000001" customHeight="1" x14ac:dyDescent="0.2">
      <c r="A19" s="191" t="s">
        <v>94</v>
      </c>
      <c r="B19" s="192"/>
      <c r="C19" s="192"/>
      <c r="D19" s="192"/>
      <c r="E19" s="192"/>
      <c r="F19" s="192"/>
      <c r="G19" s="192"/>
      <c r="H19" s="192">
        <f t="shared" ref="H19:BD19" si="6">SUM(H20:H33)</f>
        <v>7904.3713791903456</v>
      </c>
      <c r="I19" s="192">
        <f t="shared" si="6"/>
        <v>8224.1765803049329</v>
      </c>
      <c r="J19" s="192">
        <f t="shared" si="6"/>
        <v>9146.2608037732371</v>
      </c>
      <c r="K19" s="192">
        <f t="shared" si="6"/>
        <v>9263.9097312567901</v>
      </c>
      <c r="L19" s="192">
        <f t="shared" si="6"/>
        <v>9399.844409567766</v>
      </c>
      <c r="M19" s="192">
        <f t="shared" si="6"/>
        <v>9436.8509376309776</v>
      </c>
      <c r="N19" s="192">
        <f t="shared" si="6"/>
        <v>9046.0053249282482</v>
      </c>
      <c r="O19" s="192">
        <f t="shared" si="6"/>
        <v>9155.2403900848003</v>
      </c>
      <c r="P19" s="192">
        <f t="shared" si="6"/>
        <v>9354.9769416056042</v>
      </c>
      <c r="Q19" s="192">
        <f t="shared" si="6"/>
        <v>9601.5266849936834</v>
      </c>
      <c r="R19" s="192">
        <f t="shared" si="6"/>
        <v>9834.9583378921852</v>
      </c>
      <c r="S19" s="192">
        <f t="shared" si="6"/>
        <v>10094.495450778433</v>
      </c>
      <c r="T19" s="192">
        <f t="shared" si="6"/>
        <v>10220.227365961789</v>
      </c>
      <c r="U19" s="192">
        <f t="shared" si="6"/>
        <v>10157.272636407586</v>
      </c>
      <c r="V19" s="192">
        <f t="shared" si="6"/>
        <v>10032.697339993196</v>
      </c>
      <c r="W19" s="192">
        <f t="shared" si="6"/>
        <v>9944.9904256831796</v>
      </c>
      <c r="X19" s="192">
        <f t="shared" si="6"/>
        <v>9935.5791129710815</v>
      </c>
      <c r="Y19" s="192">
        <f t="shared" si="6"/>
        <v>10250.031850090067</v>
      </c>
      <c r="Z19" s="192">
        <f t="shared" si="6"/>
        <v>10814.229579778737</v>
      </c>
      <c r="AA19" s="192">
        <f t="shared" si="6"/>
        <v>11027.046132186368</v>
      </c>
      <c r="AB19" s="192">
        <f t="shared" si="6"/>
        <v>11061.753019469677</v>
      </c>
      <c r="AC19" s="192">
        <f t="shared" si="6"/>
        <v>11190.66823010965</v>
      </c>
      <c r="AD19" s="192">
        <f t="shared" si="6"/>
        <v>11413.544766226203</v>
      </c>
      <c r="AE19" s="192">
        <f t="shared" si="6"/>
        <v>11641.437845305623</v>
      </c>
      <c r="AF19" s="192">
        <f t="shared" si="6"/>
        <v>11893.686577609609</v>
      </c>
      <c r="AG19" s="192">
        <f t="shared" si="6"/>
        <v>11952.511436747638</v>
      </c>
      <c r="AH19" s="192">
        <f t="shared" si="6"/>
        <v>11729.180284289427</v>
      </c>
      <c r="AI19" s="192">
        <f t="shared" si="6"/>
        <v>11643.917721774533</v>
      </c>
      <c r="AJ19" s="192">
        <f t="shared" si="6"/>
        <v>11616.641412385603</v>
      </c>
      <c r="AK19" s="192">
        <f t="shared" si="6"/>
        <v>11623.949755013404</v>
      </c>
      <c r="AL19" s="192">
        <f t="shared" si="6"/>
        <v>11817.233292394301</v>
      </c>
      <c r="AM19" s="192">
        <f t="shared" si="6"/>
        <v>12167.151311976804</v>
      </c>
      <c r="AN19" s="192">
        <f t="shared" si="6"/>
        <v>12528.100732361594</v>
      </c>
      <c r="AO19" s="192">
        <f t="shared" si="6"/>
        <v>12770.962025561357</v>
      </c>
      <c r="AP19" s="192">
        <f t="shared" si="6"/>
        <v>12897.96431817721</v>
      </c>
      <c r="AQ19" s="192">
        <f t="shared" si="6"/>
        <v>13070.984201421628</v>
      </c>
      <c r="AR19" s="192">
        <f t="shared" si="6"/>
        <v>13263.138276720063</v>
      </c>
      <c r="AS19" s="192">
        <f t="shared" si="6"/>
        <v>13423.924340301544</v>
      </c>
      <c r="AT19" s="192">
        <f t="shared" si="6"/>
        <v>13594.686810497717</v>
      </c>
      <c r="AU19" s="192">
        <f t="shared" si="6"/>
        <v>13914.351510205286</v>
      </c>
      <c r="AV19" s="192">
        <f t="shared" si="6"/>
        <v>14244.083673843035</v>
      </c>
      <c r="AW19" s="192">
        <f t="shared" si="6"/>
        <v>14309.297957412924</v>
      </c>
      <c r="AX19" s="192">
        <f t="shared" si="6"/>
        <v>13984.986590447817</v>
      </c>
      <c r="AY19" s="192">
        <f t="shared" si="6"/>
        <v>13636.918819668319</v>
      </c>
      <c r="AZ19" s="192">
        <f t="shared" si="6"/>
        <v>13639.379333073315</v>
      </c>
      <c r="BA19" s="192">
        <f t="shared" si="6"/>
        <v>13974.234915176348</v>
      </c>
      <c r="BB19" s="192">
        <f t="shared" si="6"/>
        <v>14517.107525556006</v>
      </c>
      <c r="BC19" s="192">
        <f t="shared" si="6"/>
        <v>14872.135940606075</v>
      </c>
      <c r="BD19" s="192">
        <f t="shared" si="6"/>
        <v>15088.909396891537</v>
      </c>
      <c r="BE19" s="192">
        <f t="shared" ref="BE19:BF19" si="7">SUM(BE20:BE33)</f>
        <v>15244.101889604955</v>
      </c>
      <c r="BF19" s="192">
        <f t="shared" si="7"/>
        <v>15506.504959460102</v>
      </c>
    </row>
    <row r="20" spans="1:58" s="84" customFormat="1" ht="17.100000000000001" customHeight="1" x14ac:dyDescent="0.2">
      <c r="A20" s="91" t="s">
        <v>52</v>
      </c>
      <c r="B20" s="89"/>
      <c r="C20" s="89"/>
      <c r="D20" s="89"/>
      <c r="E20" s="89"/>
      <c r="F20" s="89"/>
      <c r="G20" s="89"/>
      <c r="H20" s="89">
        <f>[3]Trend_Trans!C15</f>
        <v>2090.2699682572302</v>
      </c>
      <c r="I20" s="89">
        <f>[3]Trend_Trans!D15</f>
        <v>2087.85228667398</v>
      </c>
      <c r="J20" s="89">
        <f>[3]Trend_Trans!E15</f>
        <v>2094.4484076826402</v>
      </c>
      <c r="K20" s="89">
        <f>[3]Trend_Trans!F15</f>
        <v>2099.9950879306498</v>
      </c>
      <c r="L20" s="89">
        <f>[3]Trend_Trans!G15</f>
        <v>2118.5029664327399</v>
      </c>
      <c r="M20" s="89">
        <f>[3]Trend_Trans!H15</f>
        <v>2152.2182646915098</v>
      </c>
      <c r="N20" s="89">
        <f>[3]Trend_Trans!I15</f>
        <v>2139.21088620719</v>
      </c>
      <c r="O20" s="89">
        <f>[3]Trend_Trans!J15</f>
        <v>2130.5422176562201</v>
      </c>
      <c r="P20" s="89">
        <f>[3]Trend_Trans!K15</f>
        <v>2175.2955183253498</v>
      </c>
      <c r="Q20" s="89">
        <f>[3]Trend_Trans!L15</f>
        <v>2252.2711027493901</v>
      </c>
      <c r="R20" s="89">
        <f>[3]Trend_Trans!M15</f>
        <v>2318.7398286507801</v>
      </c>
      <c r="S20" s="89">
        <f>[3]Trend_Trans!N15</f>
        <v>2415.44265341445</v>
      </c>
      <c r="T20" s="89">
        <f>[3]Trend_Trans!O15</f>
        <v>2433.40632749202</v>
      </c>
      <c r="U20" s="89">
        <f>[3]Trend_Trans!P15</f>
        <v>2365.4267839322101</v>
      </c>
      <c r="V20" s="89">
        <f>[3]Trend_Trans!Q15</f>
        <v>2323.7256660380699</v>
      </c>
      <c r="W20" s="89">
        <f>[3]Trend_Trans!R15</f>
        <v>2321.8895114432198</v>
      </c>
      <c r="X20" s="89">
        <f>[3]Trend_Trans!S15</f>
        <v>2282.6115202961901</v>
      </c>
      <c r="Y20" s="89">
        <f>[3]Trend_Trans!T15</f>
        <v>2275.6919750122902</v>
      </c>
      <c r="Z20" s="89">
        <f>[3]Trend_Trans!U15</f>
        <v>2367.3027383577901</v>
      </c>
      <c r="AA20" s="89">
        <f>[3]Trend_Trans!V15</f>
        <v>2395.05080173227</v>
      </c>
      <c r="AB20" s="89">
        <f>[3]Trend_Trans!W15</f>
        <v>2380.6834452980902</v>
      </c>
      <c r="AC20" s="89">
        <f>[3]Trend_Trans!X15</f>
        <v>2397.2859620549102</v>
      </c>
      <c r="AD20" s="89">
        <f>[3]Trend_Trans!Y15</f>
        <v>2428.13075344659</v>
      </c>
      <c r="AE20" s="89">
        <f>[3]Trend_Trans!Z15</f>
        <v>2481.9074601608299</v>
      </c>
      <c r="AF20" s="89">
        <f>[3]Trend_Trans!AA15</f>
        <v>2576.5292682240001</v>
      </c>
      <c r="AG20" s="89">
        <f>[3]Trend_Trans!AB15</f>
        <v>2569.11015638463</v>
      </c>
      <c r="AH20" s="89">
        <f>[3]Trend_Trans!AC15</f>
        <v>2464.8803874666901</v>
      </c>
      <c r="AI20" s="89">
        <f>[3]Trend_Trans!AD15</f>
        <v>2406.2440919959199</v>
      </c>
      <c r="AJ20" s="89">
        <f>[3]Trend_Trans!AE15</f>
        <v>2397.6509927636898</v>
      </c>
      <c r="AK20" s="89">
        <f>[3]Trend_Trans!AF15</f>
        <v>2420.7473275598099</v>
      </c>
      <c r="AL20" s="89">
        <f>[3]Trend_Trans!AG15</f>
        <v>2481.2147999686999</v>
      </c>
      <c r="AM20" s="89">
        <f>[3]Trend_Trans!AH15</f>
        <v>2530.2293088207098</v>
      </c>
      <c r="AN20" s="89">
        <f>[3]Trend_Trans!AI15</f>
        <v>2579.2014769445</v>
      </c>
      <c r="AO20" s="89">
        <f>[3]Trend_Trans!AJ15</f>
        <v>2637.6007557292301</v>
      </c>
      <c r="AP20" s="89">
        <f>[3]Trend_Trans!AK15</f>
        <v>2678.13345391434</v>
      </c>
      <c r="AQ20" s="89">
        <f>[3]Trend_Trans!AL15</f>
        <v>2704.7045757198598</v>
      </c>
      <c r="AR20" s="89">
        <f>[3]Trend_Trans!AM15</f>
        <v>2732.0448426750399</v>
      </c>
      <c r="AS20" s="89">
        <f>[3]Trend_Trans!AN15</f>
        <v>2763.7961527163702</v>
      </c>
      <c r="AT20" s="89">
        <f>[3]Trend_Trans!AO15</f>
        <v>2788.0992282317302</v>
      </c>
      <c r="AU20" s="89">
        <f>[3]Trend_Trans!AP15</f>
        <v>2820.8590668657898</v>
      </c>
      <c r="AV20" s="89">
        <f>[3]Trend_Trans!AQ15</f>
        <v>2859.18111240077</v>
      </c>
      <c r="AW20" s="89">
        <f>[3]Trend_Trans!AR15</f>
        <v>2845.6694841375702</v>
      </c>
      <c r="AX20" s="89">
        <f>[3]Trend_Trans!AS15</f>
        <v>2747.19387469925</v>
      </c>
      <c r="AY20" s="89">
        <f>[3]Trend_Trans!AT15</f>
        <v>2670.2344659292899</v>
      </c>
      <c r="AZ20" s="89">
        <f>[3]Trend_Trans!AU15</f>
        <v>2655.8372102762701</v>
      </c>
      <c r="BA20" s="89">
        <f>[3]Trend_Trans!AV15</f>
        <v>2653.1549680202002</v>
      </c>
      <c r="BB20" s="89">
        <f>[3]Trend_Trans!AW15</f>
        <v>2661.7439991815399</v>
      </c>
      <c r="BC20" s="89">
        <f>[3]Trend_Trans!AX15</f>
        <v>2646.1173575678099</v>
      </c>
      <c r="BD20" s="89">
        <f>[3]Trend_Trans!AY15</f>
        <v>2630.81654734724</v>
      </c>
      <c r="BE20" s="89">
        <f>[3]Trend_Trans!AZ15</f>
        <v>2692.4283621432101</v>
      </c>
      <c r="BF20" s="89">
        <f>[3]Trend_Trans!BA15</f>
        <v>2811.1707874202598</v>
      </c>
    </row>
    <row r="21" spans="1:58" s="84" customFormat="1" ht="17.100000000000001" customHeight="1" x14ac:dyDescent="0.2">
      <c r="A21" s="91" t="s">
        <v>53</v>
      </c>
      <c r="B21" s="89"/>
      <c r="C21" s="89"/>
      <c r="D21" s="89"/>
      <c r="E21" s="89"/>
      <c r="F21" s="89"/>
      <c r="G21" s="89"/>
      <c r="H21" s="89">
        <f>[3]Trend_Trans!C16</f>
        <v>574.64239369714801</v>
      </c>
      <c r="I21" s="89">
        <f>[3]Trend_Trans!D16</f>
        <v>577.20866364448295</v>
      </c>
      <c r="J21" s="89">
        <f>[3]Trend_Trans!E16</f>
        <v>584.77743285344502</v>
      </c>
      <c r="K21" s="89">
        <f>[3]Trend_Trans!F16</f>
        <v>594.46157585460298</v>
      </c>
      <c r="L21" s="89">
        <f>[3]Trend_Trans!G16</f>
        <v>603.83468068469301</v>
      </c>
      <c r="M21" s="89">
        <f>[3]Trend_Trans!H16</f>
        <v>616.999549474898</v>
      </c>
      <c r="N21" s="89">
        <f>[3]Trend_Trans!I16</f>
        <v>631.21364671643005</v>
      </c>
      <c r="O21" s="89">
        <f>[3]Trend_Trans!J16</f>
        <v>641.77572390882096</v>
      </c>
      <c r="P21" s="89">
        <f>[3]Trend_Trans!K16</f>
        <v>656.84769547206304</v>
      </c>
      <c r="Q21" s="89">
        <f>[3]Trend_Trans!L16</f>
        <v>674.83083411759401</v>
      </c>
      <c r="R21" s="89">
        <f>[3]Trend_Trans!M16</f>
        <v>688.32318183071698</v>
      </c>
      <c r="S21" s="89">
        <f>[3]Trend_Trans!N16</f>
        <v>703.584880558843</v>
      </c>
      <c r="T21" s="89">
        <f>[3]Trend_Trans!O16</f>
        <v>716.10115507741898</v>
      </c>
      <c r="U21" s="89">
        <f>[3]Trend_Trans!P16</f>
        <v>717.81174517304601</v>
      </c>
      <c r="V21" s="89">
        <f>[3]Trend_Trans!Q16</f>
        <v>719.13546499525296</v>
      </c>
      <c r="W21" s="89">
        <f>[3]Trend_Trans!R16</f>
        <v>730.566593368143</v>
      </c>
      <c r="X21" s="89">
        <f>[3]Trend_Trans!S16</f>
        <v>744.86720408043595</v>
      </c>
      <c r="Y21" s="89">
        <f>[3]Trend_Trans!T16</f>
        <v>762.30105473438596</v>
      </c>
      <c r="Z21" s="89">
        <f>[3]Trend_Trans!U16</f>
        <v>778.48992549197396</v>
      </c>
      <c r="AA21" s="89">
        <f>[3]Trend_Trans!V16</f>
        <v>784.70391418147904</v>
      </c>
      <c r="AB21" s="89">
        <f>[3]Trend_Trans!W16</f>
        <v>790.13495279878305</v>
      </c>
      <c r="AC21" s="89">
        <f>[3]Trend_Trans!X16</f>
        <v>806.25740821845204</v>
      </c>
      <c r="AD21" s="89">
        <f>[3]Trend_Trans!Y16</f>
        <v>827.678980667274</v>
      </c>
      <c r="AE21" s="89">
        <f>[3]Trend_Trans!Z16</f>
        <v>848.70149774605102</v>
      </c>
      <c r="AF21" s="89">
        <f>[3]Trend_Trans!AA16</f>
        <v>863.78545231207204</v>
      </c>
      <c r="AG21" s="89">
        <f>[3]Trend_Trans!AB16</f>
        <v>867.48504164496796</v>
      </c>
      <c r="AH21" s="89">
        <f>[3]Trend_Trans!AC16</f>
        <v>867.00312452827097</v>
      </c>
      <c r="AI21" s="89">
        <f>[3]Trend_Trans!AD16</f>
        <v>869.39595788295003</v>
      </c>
      <c r="AJ21" s="89">
        <f>[3]Trend_Trans!AE16</f>
        <v>877.69669707947901</v>
      </c>
      <c r="AK21" s="89">
        <f>[3]Trend_Trans!AF16</f>
        <v>891.35620933640598</v>
      </c>
      <c r="AL21" s="89">
        <f>[3]Trend_Trans!AG16</f>
        <v>913.38372702139304</v>
      </c>
      <c r="AM21" s="89">
        <f>[3]Trend_Trans!AH16</f>
        <v>940.61878408398297</v>
      </c>
      <c r="AN21" s="89">
        <f>[3]Trend_Trans!AI16</f>
        <v>972.03288695883703</v>
      </c>
      <c r="AO21" s="89">
        <f>[3]Trend_Trans!AJ16</f>
        <v>1001.60431539233</v>
      </c>
      <c r="AP21" s="89">
        <f>[3]Trend_Trans!AK16</f>
        <v>1021.05412279028</v>
      </c>
      <c r="AQ21" s="89">
        <f>[3]Trend_Trans!AL16</f>
        <v>1020.96888954989</v>
      </c>
      <c r="AR21" s="89">
        <f>[3]Trend_Trans!AM16</f>
        <v>1009.12017995831</v>
      </c>
      <c r="AS21" s="89">
        <f>[3]Trend_Trans!AN16</f>
        <v>1009.17752274691</v>
      </c>
      <c r="AT21" s="89">
        <f>[3]Trend_Trans!AO16</f>
        <v>1022.15234382329</v>
      </c>
      <c r="AU21" s="89">
        <f>[3]Trend_Trans!AP16</f>
        <v>1035.93499707671</v>
      </c>
      <c r="AV21" s="89">
        <f>[3]Trend_Trans!AQ16</f>
        <v>1038.1072758338701</v>
      </c>
      <c r="AW21" s="89">
        <f>[3]Trend_Trans!AR16</f>
        <v>1025.00364636521</v>
      </c>
      <c r="AX21" s="89">
        <f>[3]Trend_Trans!AS16</f>
        <v>1011.71517357979</v>
      </c>
      <c r="AY21" s="89">
        <f>[3]Trend_Trans!AT16</f>
        <v>923.14240970758203</v>
      </c>
      <c r="AZ21" s="89">
        <f>[3]Trend_Trans!AU16</f>
        <v>954.84359389478902</v>
      </c>
      <c r="BA21" s="89">
        <f>[3]Trend_Trans!AV16</f>
        <v>990.02952638929798</v>
      </c>
      <c r="BB21" s="89">
        <f>[3]Trend_Trans!AW16</f>
        <v>1013.79379222801</v>
      </c>
      <c r="BC21" s="89">
        <f>[3]Trend_Trans!AX16</f>
        <v>1021.13778783382</v>
      </c>
      <c r="BD21" s="89">
        <f>[3]Trend_Trans!AY16</f>
        <v>1025.0957015265301</v>
      </c>
      <c r="BE21" s="89">
        <f>[3]Trend_Trans!AZ16</f>
        <v>1035.50561227868</v>
      </c>
      <c r="BF21" s="89">
        <f>[3]Trend_Trans!BA16</f>
        <v>1046.9504687092599</v>
      </c>
    </row>
    <row r="22" spans="1:58" s="84" customFormat="1" ht="17.100000000000001" customHeight="1" x14ac:dyDescent="0.2">
      <c r="A22" s="91" t="s">
        <v>55</v>
      </c>
      <c r="B22" s="89"/>
      <c r="C22" s="89"/>
      <c r="D22" s="89"/>
      <c r="E22" s="89"/>
      <c r="F22" s="89"/>
      <c r="G22" s="89"/>
      <c r="H22" s="89">
        <f>[3]Trend_Trans!C17</f>
        <v>460.625270564598</v>
      </c>
      <c r="I22" s="89">
        <f>[3]Trend_Trans!D17</f>
        <v>478.34432099395298</v>
      </c>
      <c r="J22" s="89">
        <f>[3]Trend_Trans!E17</f>
        <v>485.76220999948401</v>
      </c>
      <c r="K22" s="89">
        <f>[3]Trend_Trans!F17</f>
        <v>472.84479353652398</v>
      </c>
      <c r="L22" s="89">
        <f>[3]Trend_Trans!G17</f>
        <v>473.62994562886797</v>
      </c>
      <c r="M22" s="89">
        <f>[3]Trend_Trans!H17</f>
        <v>497.62111360081701</v>
      </c>
      <c r="N22" s="89">
        <f>[3]Trend_Trans!I17</f>
        <v>531.658010736763</v>
      </c>
      <c r="O22" s="89">
        <f>[3]Trend_Trans!J17</f>
        <v>548.75236265790602</v>
      </c>
      <c r="P22" s="89">
        <f>[3]Trend_Trans!K17</f>
        <v>562.53909050052505</v>
      </c>
      <c r="Q22" s="89">
        <f>[3]Trend_Trans!L17</f>
        <v>561.198780566859</v>
      </c>
      <c r="R22" s="89">
        <f>[3]Trend_Trans!M17</f>
        <v>549.95178147368802</v>
      </c>
      <c r="S22" s="89">
        <f>[3]Trend_Trans!N17</f>
        <v>561.75042160625298</v>
      </c>
      <c r="T22" s="89">
        <f>[3]Trend_Trans!O17</f>
        <v>574.98740340197605</v>
      </c>
      <c r="U22" s="89">
        <f>[3]Trend_Trans!P17</f>
        <v>571.30684095150104</v>
      </c>
      <c r="V22" s="89">
        <f>[3]Trend_Trans!Q17</f>
        <v>575.75543846084202</v>
      </c>
      <c r="W22" s="89">
        <f>[3]Trend_Trans!R17</f>
        <v>595.45380502314697</v>
      </c>
      <c r="X22" s="89">
        <f>[3]Trend_Trans!S17</f>
        <v>605.58527033290898</v>
      </c>
      <c r="Y22" s="89">
        <f>[3]Trend_Trans!T17</f>
        <v>634.87156088362303</v>
      </c>
      <c r="Z22" s="89">
        <f>[3]Trend_Trans!U17</f>
        <v>662.08621043165397</v>
      </c>
      <c r="AA22" s="89">
        <f>[3]Trend_Trans!V17</f>
        <v>659.60009353735597</v>
      </c>
      <c r="AB22" s="89">
        <f>[3]Trend_Trans!W17</f>
        <v>636.49680258377396</v>
      </c>
      <c r="AC22" s="89">
        <f>[3]Trend_Trans!X17</f>
        <v>631.23723350901798</v>
      </c>
      <c r="AD22" s="89">
        <f>[3]Trend_Trans!Y17</f>
        <v>634.09529880877403</v>
      </c>
      <c r="AE22" s="89">
        <f>[3]Trend_Trans!Z17</f>
        <v>633.23442092097105</v>
      </c>
      <c r="AF22" s="89">
        <f>[3]Trend_Trans!AA17</f>
        <v>635.57995975531799</v>
      </c>
      <c r="AG22" s="89">
        <f>[3]Trend_Trans!AB17</f>
        <v>658.56045484133404</v>
      </c>
      <c r="AH22" s="89">
        <f>[3]Trend_Trans!AC17</f>
        <v>687.71270598871695</v>
      </c>
      <c r="AI22" s="89">
        <f>[3]Trend_Trans!AD17</f>
        <v>712.78087850863403</v>
      </c>
      <c r="AJ22" s="89">
        <f>[3]Trend_Trans!AE17</f>
        <v>751.74205127474397</v>
      </c>
      <c r="AK22" s="89">
        <f>[3]Trend_Trans!AF17</f>
        <v>787.78059407823196</v>
      </c>
      <c r="AL22" s="89">
        <f>[3]Trend_Trans!AG17</f>
        <v>816.60297887407</v>
      </c>
      <c r="AM22" s="89">
        <f>[3]Trend_Trans!AH17</f>
        <v>858.63249878318402</v>
      </c>
      <c r="AN22" s="89">
        <f>[3]Trend_Trans!AI17</f>
        <v>891.11261407228596</v>
      </c>
      <c r="AO22" s="89">
        <f>[3]Trend_Trans!AJ17</f>
        <v>890.14569963105203</v>
      </c>
      <c r="AP22" s="89">
        <f>[3]Trend_Trans!AK17</f>
        <v>880.89529758070398</v>
      </c>
      <c r="AQ22" s="89">
        <f>[3]Trend_Trans!AL17</f>
        <v>890.70707117633197</v>
      </c>
      <c r="AR22" s="89">
        <f>[3]Trend_Trans!AM17</f>
        <v>893.83185779277801</v>
      </c>
      <c r="AS22" s="89">
        <f>[3]Trend_Trans!AN17</f>
        <v>882.15463694728498</v>
      </c>
      <c r="AT22" s="89">
        <f>[3]Trend_Trans!AO17</f>
        <v>878.06648317076599</v>
      </c>
      <c r="AU22" s="89">
        <f>[3]Trend_Trans!AP17</f>
        <v>914.17687066342899</v>
      </c>
      <c r="AV22" s="89">
        <f>[3]Trend_Trans!AQ17</f>
        <v>960.14989547570497</v>
      </c>
      <c r="AW22" s="89">
        <f>[3]Trend_Trans!AR17</f>
        <v>941.85486616615799</v>
      </c>
      <c r="AX22" s="89">
        <f>[3]Trend_Trans!AS17</f>
        <v>873.42948645592196</v>
      </c>
      <c r="AY22" s="89">
        <f>[3]Trend_Trans!AT17</f>
        <v>794.63388428740302</v>
      </c>
      <c r="AZ22" s="89">
        <f>[3]Trend_Trans!AU17</f>
        <v>746.700334387937</v>
      </c>
      <c r="BA22" s="89">
        <f>[3]Trend_Trans!AV17</f>
        <v>774.19445801355096</v>
      </c>
      <c r="BB22" s="89">
        <f>[3]Trend_Trans!AW17</f>
        <v>856.67193475003796</v>
      </c>
      <c r="BC22" s="89">
        <f>[3]Trend_Trans!AX17</f>
        <v>890.79062849382001</v>
      </c>
      <c r="BD22" s="89">
        <f>[3]Trend_Trans!AY17</f>
        <v>899.37185985766598</v>
      </c>
      <c r="BE22" s="89">
        <f>[3]Trend_Trans!AZ17</f>
        <v>937.29214320227004</v>
      </c>
      <c r="BF22" s="89">
        <f>[3]Trend_Trans!BA17</f>
        <v>987.15884604851306</v>
      </c>
    </row>
    <row r="23" spans="1:58" s="84" customFormat="1" ht="17.100000000000001" customHeight="1" x14ac:dyDescent="0.2">
      <c r="A23" s="91" t="s">
        <v>54</v>
      </c>
      <c r="B23" s="89"/>
      <c r="C23" s="89"/>
      <c r="D23" s="89"/>
      <c r="E23" s="89"/>
      <c r="F23" s="89"/>
      <c r="G23" s="89"/>
      <c r="H23" s="89">
        <f>[3]Trend_Trans!C18</f>
        <v>168.23581960718101</v>
      </c>
      <c r="I23" s="89">
        <f>[3]Trend_Trans!D18</f>
        <v>204.19874466287601</v>
      </c>
      <c r="J23" s="89">
        <f>[3]Trend_Trans!E18</f>
        <v>224.45386624360299</v>
      </c>
      <c r="K23" s="89">
        <f>[3]Trend_Trans!F18</f>
        <v>231.37788911882899</v>
      </c>
      <c r="L23" s="89">
        <f>[3]Trend_Trans!G18</f>
        <v>238.79571143440899</v>
      </c>
      <c r="M23" s="89">
        <f>[3]Trend_Trans!H18</f>
        <v>237.589141671134</v>
      </c>
      <c r="N23" s="89">
        <f>[3]Trend_Trans!I18</f>
        <v>244.50602517454001</v>
      </c>
      <c r="O23" s="89">
        <f>[3]Trend_Trans!J18</f>
        <v>262.46857508017899</v>
      </c>
      <c r="P23" s="89">
        <f>[3]Trend_Trans!K18</f>
        <v>275.74214003966603</v>
      </c>
      <c r="Q23" s="89">
        <f>[3]Trend_Trans!L18</f>
        <v>291.49918451864102</v>
      </c>
      <c r="R23" s="89">
        <f>[3]Trend_Trans!M18</f>
        <v>306.53390383596798</v>
      </c>
      <c r="S23" s="89">
        <f>[3]Trend_Trans!N18</f>
        <v>312.99273730433799</v>
      </c>
      <c r="T23" s="89">
        <f>[3]Trend_Trans!O18</f>
        <v>320.49718891362397</v>
      </c>
      <c r="U23" s="89">
        <f>[3]Trend_Trans!P18</f>
        <v>340.42044933212998</v>
      </c>
      <c r="V23" s="89">
        <f>[3]Trend_Trans!Q18</f>
        <v>357.55714351145798</v>
      </c>
      <c r="W23" s="89">
        <f>[3]Trend_Trans!R18</f>
        <v>379.56729477189202</v>
      </c>
      <c r="X23" s="89">
        <f>[3]Trend_Trans!S18</f>
        <v>400.401479909344</v>
      </c>
      <c r="Y23" s="89">
        <f>[3]Trend_Trans!T18</f>
        <v>402.21540804132798</v>
      </c>
      <c r="Z23" s="89">
        <f>[3]Trend_Trans!U18</f>
        <v>394.39492242655501</v>
      </c>
      <c r="AA23" s="89">
        <f>[3]Trend_Trans!V18</f>
        <v>391.46304775682302</v>
      </c>
      <c r="AB23" s="89">
        <f>[3]Trend_Trans!W18</f>
        <v>389.23851685520901</v>
      </c>
      <c r="AC23" s="89">
        <f>[3]Trend_Trans!X18</f>
        <v>387.96888411434401</v>
      </c>
      <c r="AD23" s="89">
        <f>[3]Trend_Trans!Y18</f>
        <v>394.09425632449199</v>
      </c>
      <c r="AE23" s="89">
        <f>[3]Trend_Trans!Z18</f>
        <v>406.024770925604</v>
      </c>
      <c r="AF23" s="89">
        <f>[3]Trend_Trans!AA18</f>
        <v>424.79624469899102</v>
      </c>
      <c r="AG23" s="89">
        <f>[3]Trend_Trans!AB18</f>
        <v>450.39548851331602</v>
      </c>
      <c r="AH23" s="89">
        <f>[3]Trend_Trans!AC18</f>
        <v>483.91710434637002</v>
      </c>
      <c r="AI23" s="89">
        <f>[3]Trend_Trans!AD18</f>
        <v>507.84778508038801</v>
      </c>
      <c r="AJ23" s="89">
        <f>[3]Trend_Trans!AE18</f>
        <v>514.49349148785097</v>
      </c>
      <c r="AK23" s="89">
        <f>[3]Trend_Trans!AF18</f>
        <v>527.921690291338</v>
      </c>
      <c r="AL23" s="89">
        <f>[3]Trend_Trans!AG18</f>
        <v>548.17931218210504</v>
      </c>
      <c r="AM23" s="89">
        <f>[3]Trend_Trans!AH18</f>
        <v>558.807528213041</v>
      </c>
      <c r="AN23" s="89">
        <f>[3]Trend_Trans!AI18</f>
        <v>567.41125864834601</v>
      </c>
      <c r="AO23" s="89">
        <f>[3]Trend_Trans!AJ18</f>
        <v>586.90695495152499</v>
      </c>
      <c r="AP23" s="89">
        <f>[3]Trend_Trans!AK18</f>
        <v>604.16520638243799</v>
      </c>
      <c r="AQ23" s="89">
        <f>[3]Trend_Trans!AL18</f>
        <v>590.55103098135396</v>
      </c>
      <c r="AR23" s="89">
        <f>[3]Trend_Trans!AM18</f>
        <v>552.98303715986196</v>
      </c>
      <c r="AS23" s="89">
        <f>[3]Trend_Trans!AN18</f>
        <v>528.41906831246001</v>
      </c>
      <c r="AT23" s="89">
        <f>[3]Trend_Trans!AO18</f>
        <v>537.45805958920096</v>
      </c>
      <c r="AU23" s="89">
        <f>[3]Trend_Trans!AP18</f>
        <v>589.15737923616996</v>
      </c>
      <c r="AV23" s="89">
        <f>[3]Trend_Trans!AQ18</f>
        <v>661.37702930645798</v>
      </c>
      <c r="AW23" s="89">
        <f>[3]Trend_Trans!AR18</f>
        <v>687.28889507233396</v>
      </c>
      <c r="AX23" s="89">
        <f>[3]Trend_Trans!AS18</f>
        <v>651.08595325326303</v>
      </c>
      <c r="AY23" s="89">
        <f>[3]Trend_Trans!AT18</f>
        <v>625.94486071753897</v>
      </c>
      <c r="AZ23" s="89">
        <f>[3]Trend_Trans!AU18</f>
        <v>643.00278735109703</v>
      </c>
      <c r="BA23" s="89">
        <f>[3]Trend_Trans!AV18</f>
        <v>685.99622769922803</v>
      </c>
      <c r="BB23" s="89">
        <f>[3]Trend_Trans!AW18</f>
        <v>756.67957243262595</v>
      </c>
      <c r="BC23" s="89">
        <f>[3]Trend_Trans!AX18</f>
        <v>831.52787137369705</v>
      </c>
      <c r="BD23" s="89">
        <f>[3]Trend_Trans!AY18</f>
        <v>890.69095303967299</v>
      </c>
      <c r="BE23" s="89">
        <f>[3]Trend_Trans!AZ18</f>
        <v>968.35204386167504</v>
      </c>
      <c r="BF23" s="89">
        <f>[3]Trend_Trans!BA18</f>
        <v>1066.9812978167099</v>
      </c>
    </row>
    <row r="24" spans="1:58" s="84" customFormat="1" ht="17.100000000000001" customHeight="1" x14ac:dyDescent="0.2">
      <c r="A24" s="91" t="s">
        <v>72</v>
      </c>
      <c r="B24" s="89"/>
      <c r="C24" s="89"/>
      <c r="D24" s="89"/>
      <c r="E24" s="89"/>
      <c r="F24" s="89"/>
      <c r="G24" s="89"/>
      <c r="H24" s="89">
        <f>[3]Trend_Trans!C19</f>
        <v>340.29302212961198</v>
      </c>
      <c r="I24" s="89">
        <f>[3]Trend_Trans!D19</f>
        <v>416.80435149516597</v>
      </c>
      <c r="J24" s="89">
        <f>[3]Trend_Trans!E19</f>
        <v>462.16197264131199</v>
      </c>
      <c r="K24" s="89">
        <f>[3]Trend_Trans!F19</f>
        <v>475.90323428109002</v>
      </c>
      <c r="L24" s="89">
        <f>[3]Trend_Trans!G19</f>
        <v>487.42646957484197</v>
      </c>
      <c r="M24" s="89">
        <f>[3]Trend_Trans!H19</f>
        <v>469.99721144695201</v>
      </c>
      <c r="N24" s="89">
        <f>[3]Trend_Trans!I19</f>
        <v>451.144384158516</v>
      </c>
      <c r="O24" s="89">
        <f>[3]Trend_Trans!J19</f>
        <v>461.1620396559</v>
      </c>
      <c r="P24" s="89">
        <f>[3]Trend_Trans!K19</f>
        <v>472.68340929775502</v>
      </c>
      <c r="Q24" s="89">
        <f>[3]Trend_Trans!L19</f>
        <v>480.84173546506599</v>
      </c>
      <c r="R24" s="89">
        <f>[3]Trend_Trans!M19</f>
        <v>490.19480951897401</v>
      </c>
      <c r="S24" s="89">
        <f>[3]Trend_Trans!N19</f>
        <v>494.10978314585498</v>
      </c>
      <c r="T24" s="89">
        <f>[3]Trend_Trans!O19</f>
        <v>502.80137896751899</v>
      </c>
      <c r="U24" s="89">
        <f>[3]Trend_Trans!P19</f>
        <v>518.44101238647295</v>
      </c>
      <c r="V24" s="89">
        <f>[3]Trend_Trans!Q19</f>
        <v>528.02158703154601</v>
      </c>
      <c r="W24" s="89">
        <f>[3]Trend_Trans!R19</f>
        <v>535.30403763642698</v>
      </c>
      <c r="X24" s="89">
        <f>[3]Trend_Trans!S19</f>
        <v>552.42724962393095</v>
      </c>
      <c r="Y24" s="89">
        <f>[3]Trend_Trans!T19</f>
        <v>592.64595739346305</v>
      </c>
      <c r="Z24" s="89">
        <f>[3]Trend_Trans!U19</f>
        <v>644.63230149462402</v>
      </c>
      <c r="AA24" s="89">
        <f>[3]Trend_Trans!V19</f>
        <v>674.18729826076799</v>
      </c>
      <c r="AB24" s="89">
        <f>[3]Trend_Trans!W19</f>
        <v>682.03919124594495</v>
      </c>
      <c r="AC24" s="89">
        <f>[3]Trend_Trans!X19</f>
        <v>681.25453866026396</v>
      </c>
      <c r="AD24" s="89">
        <f>[3]Trend_Trans!Y19</f>
        <v>677.89870613809899</v>
      </c>
      <c r="AE24" s="89">
        <f>[3]Trend_Trans!Z19</f>
        <v>701.15816099540098</v>
      </c>
      <c r="AF24" s="89">
        <f>[3]Trend_Trans!AA19</f>
        <v>741.922641370929</v>
      </c>
      <c r="AG24" s="89">
        <f>[3]Trend_Trans!AB19</f>
        <v>760.35052969500396</v>
      </c>
      <c r="AH24" s="89">
        <f>[3]Trend_Trans!AC19</f>
        <v>747.808217909424</v>
      </c>
      <c r="AI24" s="89">
        <f>[3]Trend_Trans!AD19</f>
        <v>726.43095307925103</v>
      </c>
      <c r="AJ24" s="89">
        <f>[3]Trend_Trans!AE19</f>
        <v>698.06212699421997</v>
      </c>
      <c r="AK24" s="89">
        <f>[3]Trend_Trans!AF19</f>
        <v>699.654405328758</v>
      </c>
      <c r="AL24" s="89">
        <f>[3]Trend_Trans!AG19</f>
        <v>728.39449105961103</v>
      </c>
      <c r="AM24" s="89">
        <f>[3]Trend_Trans!AH19</f>
        <v>742.47554008557199</v>
      </c>
      <c r="AN24" s="89">
        <f>[3]Trend_Trans!AI19</f>
        <v>741.05026135510695</v>
      </c>
      <c r="AO24" s="89">
        <f>[3]Trend_Trans!AJ19</f>
        <v>730.97633209820503</v>
      </c>
      <c r="AP24" s="89">
        <f>[3]Trend_Trans!AK19</f>
        <v>726.59421873062104</v>
      </c>
      <c r="AQ24" s="89">
        <f>[3]Trend_Trans!AL19</f>
        <v>741.78293439277297</v>
      </c>
      <c r="AR24" s="89">
        <f>[3]Trend_Trans!AM19</f>
        <v>772.20184003983502</v>
      </c>
      <c r="AS24" s="89">
        <f>[3]Trend_Trans!AN19</f>
        <v>795.28732552429506</v>
      </c>
      <c r="AT24" s="89">
        <f>[3]Trend_Trans!AO19</f>
        <v>827.48034043688904</v>
      </c>
      <c r="AU24" s="89">
        <f>[3]Trend_Trans!AP19</f>
        <v>872.42182374157596</v>
      </c>
      <c r="AV24" s="89">
        <f>[3]Trend_Trans!AQ19</f>
        <v>921.38777864574797</v>
      </c>
      <c r="AW24" s="89">
        <f>[3]Trend_Trans!AR19</f>
        <v>933.83847064107294</v>
      </c>
      <c r="AX24" s="89">
        <f>[3]Trend_Trans!AS19</f>
        <v>904.83634244931704</v>
      </c>
      <c r="AY24" s="89">
        <f>[3]Trend_Trans!AT19</f>
        <v>884.27975210540706</v>
      </c>
      <c r="AZ24" s="89">
        <f>[3]Trend_Trans!AU19</f>
        <v>898.293741459589</v>
      </c>
      <c r="BA24" s="89">
        <f>[3]Trend_Trans!AV19</f>
        <v>940.15037721388296</v>
      </c>
      <c r="BB24" s="89">
        <f>[3]Trend_Trans!AW19</f>
        <v>981.69977286842197</v>
      </c>
      <c r="BC24" s="89">
        <f>[3]Trend_Trans!AX19</f>
        <v>974.99768139450703</v>
      </c>
      <c r="BD24" s="89">
        <f>[3]Trend_Trans!AY19</f>
        <v>929.87132389175304</v>
      </c>
      <c r="BE24" s="89">
        <f>[3]Trend_Trans!AZ19</f>
        <v>935.74181329219402</v>
      </c>
      <c r="BF24" s="89">
        <f>[3]Trend_Trans!BA19</f>
        <v>981.78854961802597</v>
      </c>
    </row>
    <row r="25" spans="1:58" s="84" customFormat="1" ht="17.100000000000001" customHeight="1" x14ac:dyDescent="0.2">
      <c r="A25" s="91" t="s">
        <v>14</v>
      </c>
      <c r="B25" s="89"/>
      <c r="C25" s="89"/>
      <c r="D25" s="89"/>
      <c r="E25" s="89"/>
      <c r="F25" s="89"/>
      <c r="G25" s="89"/>
      <c r="H25" s="89">
        <f>[3]Trend_Trans!C20</f>
        <v>1121.9070140020101</v>
      </c>
      <c r="I25" s="89">
        <f>[3]Trend_Trans!D20</f>
        <v>1170.7812437678799</v>
      </c>
      <c r="J25" s="89">
        <f>[3]Trend_Trans!E20</f>
        <v>1210.61564255199</v>
      </c>
      <c r="K25" s="89">
        <f>[3]Trend_Trans!F20</f>
        <v>1239.2334670894099</v>
      </c>
      <c r="L25" s="89">
        <f>[3]Trend_Trans!G20</f>
        <v>1254.9518047664801</v>
      </c>
      <c r="M25" s="89">
        <f>[3]Trend_Trans!H20</f>
        <v>1244.4149590432401</v>
      </c>
      <c r="N25" s="89">
        <f>[3]Trend_Trans!I20</f>
        <v>1217.0799304171501</v>
      </c>
      <c r="O25" s="89">
        <f>[3]Trend_Trans!J20</f>
        <v>1195.0587813913801</v>
      </c>
      <c r="P25" s="89">
        <f>[3]Trend_Trans!K20</f>
        <v>1202.0019732194801</v>
      </c>
      <c r="Q25" s="89">
        <f>[3]Trend_Trans!L20</f>
        <v>1235.7648212517099</v>
      </c>
      <c r="R25" s="89">
        <f>[3]Trend_Trans!M20</f>
        <v>1283.36741428511</v>
      </c>
      <c r="S25" s="89">
        <f>[3]Trend_Trans!N20</f>
        <v>1325.80483704636</v>
      </c>
      <c r="T25" s="89">
        <f>[3]Trend_Trans!O20</f>
        <v>1329.3900160954699</v>
      </c>
      <c r="U25" s="89">
        <f>[3]Trend_Trans!P20</f>
        <v>1323.6975696337199</v>
      </c>
      <c r="V25" s="89">
        <f>[3]Trend_Trans!Q20</f>
        <v>1335.9287487915401</v>
      </c>
      <c r="W25" s="89">
        <f>[3]Trend_Trans!R20</f>
        <v>1355.2927056517899</v>
      </c>
      <c r="X25" s="89">
        <f>[3]Trend_Trans!S20</f>
        <v>1381.0929145937901</v>
      </c>
      <c r="Y25" s="89">
        <f>[3]Trend_Trans!T20</f>
        <v>1416.9767427233701</v>
      </c>
      <c r="Z25" s="89">
        <f>[3]Trend_Trans!U20</f>
        <v>1433.4305905782501</v>
      </c>
      <c r="AA25" s="89">
        <f>[3]Trend_Trans!V20</f>
        <v>1441.5911869281799</v>
      </c>
      <c r="AB25" s="89">
        <f>[3]Trend_Trans!W20</f>
        <v>1462.49683081851</v>
      </c>
      <c r="AC25" s="89">
        <f>[3]Trend_Trans!X20</f>
        <v>1488.0193070928899</v>
      </c>
      <c r="AD25" s="89">
        <f>[3]Trend_Trans!Y20</f>
        <v>1521.9441664324199</v>
      </c>
      <c r="AE25" s="89">
        <f>[3]Trend_Trans!Z20</f>
        <v>1571.91685567114</v>
      </c>
      <c r="AF25" s="89">
        <f>[3]Trend_Trans!AA20</f>
        <v>1603.352447149</v>
      </c>
      <c r="AG25" s="89">
        <f>[3]Trend_Trans!AB20</f>
        <v>1601.1563343542</v>
      </c>
      <c r="AH25" s="89">
        <f>[3]Trend_Trans!AC20</f>
        <v>1600.84205830308</v>
      </c>
      <c r="AI25" s="89">
        <f>[3]Trend_Trans!AD20</f>
        <v>1599.6171716234201</v>
      </c>
      <c r="AJ25" s="89">
        <f>[3]Trend_Trans!AE20</f>
        <v>1591.60776767895</v>
      </c>
      <c r="AK25" s="89">
        <f>[3]Trend_Trans!AF20</f>
        <v>1599.5377135496699</v>
      </c>
      <c r="AL25" s="89">
        <f>[3]Trend_Trans!AG20</f>
        <v>1638.5619309497199</v>
      </c>
      <c r="AM25" s="89">
        <f>[3]Trend_Trans!AH20</f>
        <v>1685.8491267475599</v>
      </c>
      <c r="AN25" s="89">
        <f>[3]Trend_Trans!AI20</f>
        <v>1747.50573491976</v>
      </c>
      <c r="AO25" s="89">
        <f>[3]Trend_Trans!AJ20</f>
        <v>1803.39206812267</v>
      </c>
      <c r="AP25" s="89">
        <f>[3]Trend_Trans!AK20</f>
        <v>1840.5720801053701</v>
      </c>
      <c r="AQ25" s="89">
        <f>[3]Trend_Trans!AL20</f>
        <v>1893.3366094302</v>
      </c>
      <c r="AR25" s="89">
        <f>[3]Trend_Trans!AM20</f>
        <v>1968.6900136297299</v>
      </c>
      <c r="AS25" s="89">
        <f>[3]Trend_Trans!AN20</f>
        <v>2017.7431987571699</v>
      </c>
      <c r="AT25" s="89">
        <f>[3]Trend_Trans!AO20</f>
        <v>2013.5499721638901</v>
      </c>
      <c r="AU25" s="89">
        <f>[3]Trend_Trans!AP20</f>
        <v>2005.90015528038</v>
      </c>
      <c r="AV25" s="89">
        <f>[3]Trend_Trans!AQ20</f>
        <v>2018.4980179278</v>
      </c>
      <c r="AW25" s="89">
        <f>[3]Trend_Trans!AR20</f>
        <v>2073.77139346389</v>
      </c>
      <c r="AX25" s="89">
        <f>[3]Trend_Trans!AS20</f>
        <v>2137.2116293229901</v>
      </c>
      <c r="AY25" s="89">
        <f>[3]Trend_Trans!AT20</f>
        <v>2179.5849516291601</v>
      </c>
      <c r="AZ25" s="89">
        <f>[3]Trend_Trans!AU20</f>
        <v>2186.7969962277898</v>
      </c>
      <c r="BA25" s="89">
        <f>[3]Trend_Trans!AV20</f>
        <v>2184.1752269153699</v>
      </c>
      <c r="BB25" s="89">
        <f>[3]Trend_Trans!AW20</f>
        <v>2186.5079722271898</v>
      </c>
      <c r="BC25" s="89">
        <f>[3]Trend_Trans!AX20</f>
        <v>2184.7483660707198</v>
      </c>
      <c r="BD25" s="89">
        <f>[3]Trend_Trans!AY20</f>
        <v>2178.1397238214699</v>
      </c>
      <c r="BE25" s="89">
        <f>[3]Trend_Trans!AZ20</f>
        <v>2165.3618430494398</v>
      </c>
      <c r="BF25" s="89">
        <f>[3]Trend_Trans!BA20</f>
        <v>2154.7289640683398</v>
      </c>
    </row>
    <row r="26" spans="1:58" s="84" customFormat="1" ht="17.100000000000001" customHeight="1" x14ac:dyDescent="0.2">
      <c r="A26" s="91" t="s">
        <v>56</v>
      </c>
      <c r="B26" s="89"/>
      <c r="C26" s="89"/>
      <c r="D26" s="89"/>
      <c r="E26" s="89"/>
      <c r="F26" s="89"/>
      <c r="G26" s="89"/>
      <c r="H26" s="89">
        <f>[3]Trend_Trans!C21</f>
        <v>307.265472748484</v>
      </c>
      <c r="I26" s="89">
        <f>[3]Trend_Trans!D21</f>
        <v>342.21910078692201</v>
      </c>
      <c r="J26" s="89">
        <f>[3]Trend_Trans!E21</f>
        <v>1046.5135885670099</v>
      </c>
      <c r="K26" s="89">
        <f>[3]Trend_Trans!F21</f>
        <v>1023.4325947203899</v>
      </c>
      <c r="L26" s="89">
        <f>[3]Trend_Trans!G21</f>
        <v>999.608374313289</v>
      </c>
      <c r="M26" s="89">
        <f>[3]Trend_Trans!H21</f>
        <v>929.68538521821097</v>
      </c>
      <c r="N26" s="89">
        <f>[3]Trend_Trans!I21</f>
        <v>560.94953457395002</v>
      </c>
      <c r="O26" s="89">
        <f>[3]Trend_Trans!J21</f>
        <v>614.71614386123395</v>
      </c>
      <c r="P26" s="89">
        <f>[3]Trend_Trans!K21</f>
        <v>647.596881042051</v>
      </c>
      <c r="Q26" s="89">
        <f>[3]Trend_Trans!L21</f>
        <v>715.11350490653399</v>
      </c>
      <c r="R26" s="89">
        <f>[3]Trend_Trans!M21</f>
        <v>810.18119039314695</v>
      </c>
      <c r="S26" s="89">
        <f>[3]Trend_Trans!N21</f>
        <v>843.70491679541396</v>
      </c>
      <c r="T26" s="89">
        <f>[3]Trend_Trans!O21</f>
        <v>829.38269070801402</v>
      </c>
      <c r="U26" s="89">
        <f>[3]Trend_Trans!P21</f>
        <v>788.30921138880694</v>
      </c>
      <c r="V26" s="89">
        <f>[3]Trend_Trans!Q21</f>
        <v>703.96391424167496</v>
      </c>
      <c r="W26" s="89">
        <f>[3]Trend_Trans!R21</f>
        <v>642.327506886685</v>
      </c>
      <c r="X26" s="89">
        <f>[3]Trend_Trans!S21</f>
        <v>660.72910635171195</v>
      </c>
      <c r="Y26" s="89">
        <f>[3]Trend_Trans!T21</f>
        <v>740.10425103396301</v>
      </c>
      <c r="Z26" s="89">
        <f>[3]Trend_Trans!U21</f>
        <v>823.45843270091802</v>
      </c>
      <c r="AA26" s="89">
        <f>[3]Trend_Trans!V21</f>
        <v>821.84047062092202</v>
      </c>
      <c r="AB26" s="89">
        <f>[3]Trend_Trans!W21</f>
        <v>759.02768485242495</v>
      </c>
      <c r="AC26" s="89">
        <f>[3]Trend_Trans!X21</f>
        <v>715.50145472787494</v>
      </c>
      <c r="AD26" s="89">
        <f>[3]Trend_Trans!Y21</f>
        <v>708.91520426763805</v>
      </c>
      <c r="AE26" s="89">
        <f>[3]Trend_Trans!Z21</f>
        <v>703.42613703823304</v>
      </c>
      <c r="AF26" s="89">
        <f>[3]Trend_Trans!AA21</f>
        <v>730.72097061190004</v>
      </c>
      <c r="AG26" s="89">
        <f>[3]Trend_Trans!AB21</f>
        <v>749.47185295118095</v>
      </c>
      <c r="AH26" s="89">
        <f>[3]Trend_Trans!AC21</f>
        <v>715.25278227126296</v>
      </c>
      <c r="AI26" s="89">
        <f>[3]Trend_Trans!AD21</f>
        <v>675.90460764795796</v>
      </c>
      <c r="AJ26" s="89">
        <f>[3]Trend_Trans!AE21</f>
        <v>646.08678158989096</v>
      </c>
      <c r="AK26" s="89">
        <f>[3]Trend_Trans!AF21</f>
        <v>585.39530401278103</v>
      </c>
      <c r="AL26" s="89">
        <f>[3]Trend_Trans!AG21</f>
        <v>544.98257395920598</v>
      </c>
      <c r="AM26" s="89">
        <f>[3]Trend_Trans!AH21</f>
        <v>565.25004033460198</v>
      </c>
      <c r="AN26" s="89">
        <f>[3]Trend_Trans!AI21</f>
        <v>600.32482902010895</v>
      </c>
      <c r="AO26" s="89">
        <f>[3]Trend_Trans!AJ21</f>
        <v>616.23906313576504</v>
      </c>
      <c r="AP26" s="89">
        <f>[3]Trend_Trans!AK21</f>
        <v>633.68486766492504</v>
      </c>
      <c r="AQ26" s="89">
        <f>[3]Trend_Trans!AL21</f>
        <v>647.91088649443304</v>
      </c>
      <c r="AR26" s="89">
        <f>[3]Trend_Trans!AM21</f>
        <v>620.27493404984295</v>
      </c>
      <c r="AS26" s="89">
        <f>[3]Trend_Trans!AN21</f>
        <v>612.42102451508504</v>
      </c>
      <c r="AT26" s="89">
        <f>[3]Trend_Trans!AO21</f>
        <v>681.42531742369999</v>
      </c>
      <c r="AU26" s="89">
        <f>[3]Trend_Trans!AP21</f>
        <v>786.961066140036</v>
      </c>
      <c r="AV26" s="89">
        <f>[3]Trend_Trans!AQ21</f>
        <v>827.843459842568</v>
      </c>
      <c r="AW26" s="89">
        <f>[3]Trend_Trans!AR21</f>
        <v>756.73025899476897</v>
      </c>
      <c r="AX26" s="89">
        <f>[3]Trend_Trans!AS21</f>
        <v>627.33273445454097</v>
      </c>
      <c r="AY26" s="89">
        <f>[3]Trend_Trans!AT21</f>
        <v>536.09011007714196</v>
      </c>
      <c r="AZ26" s="89">
        <f>[3]Trend_Trans!AU21</f>
        <v>545.46371333173897</v>
      </c>
      <c r="BA26" s="89">
        <f>[3]Trend_Trans!AV21</f>
        <v>655.86755574805295</v>
      </c>
      <c r="BB26" s="89">
        <f>[3]Trend_Trans!AW21</f>
        <v>771.02468635438197</v>
      </c>
      <c r="BC26" s="89">
        <f>[3]Trend_Trans!AX21</f>
        <v>835.30203507230794</v>
      </c>
      <c r="BD26" s="89">
        <f>[3]Trend_Trans!AY21</f>
        <v>904.50613141376004</v>
      </c>
      <c r="BE26" s="89">
        <f>[3]Trend_Trans!AZ21</f>
        <v>976.49196371293306</v>
      </c>
      <c r="BF26" s="89">
        <f>[3]Trend_Trans!BA21</f>
        <v>1027.6967345231899</v>
      </c>
    </row>
    <row r="27" spans="1:58" s="84" customFormat="1" ht="17.100000000000001" customHeight="1" x14ac:dyDescent="0.2">
      <c r="A27" s="91" t="s">
        <v>57</v>
      </c>
      <c r="B27" s="89"/>
      <c r="C27" s="89"/>
      <c r="D27" s="89"/>
      <c r="E27" s="89"/>
      <c r="F27" s="89"/>
      <c r="G27" s="89"/>
      <c r="H27" s="89">
        <f>[3]Trend_Trans!C22</f>
        <v>326.39903905413797</v>
      </c>
      <c r="I27" s="89">
        <f>[3]Trend_Trans!D22</f>
        <v>352.21399350950799</v>
      </c>
      <c r="J27" s="89">
        <f>[3]Trend_Trans!E22</f>
        <v>382.66846999654001</v>
      </c>
      <c r="K27" s="89">
        <f>[3]Trend_Trans!F22</f>
        <v>414.27316980040598</v>
      </c>
      <c r="L27" s="89">
        <f>[3]Trend_Trans!G22</f>
        <v>441.291155809896</v>
      </c>
      <c r="M27" s="89">
        <f>[3]Trend_Trans!H22</f>
        <v>467.63478108366098</v>
      </c>
      <c r="N27" s="89">
        <f>[3]Trend_Trans!I22</f>
        <v>493.009023961737</v>
      </c>
      <c r="O27" s="89">
        <f>[3]Trend_Trans!J22</f>
        <v>506.87684546071398</v>
      </c>
      <c r="P27" s="89">
        <f>[3]Trend_Trans!K22</f>
        <v>504.54971029836702</v>
      </c>
      <c r="Q27" s="89">
        <f>[3]Trend_Trans!L22</f>
        <v>483.16427631458299</v>
      </c>
      <c r="R27" s="89">
        <f>[3]Trend_Trans!M22</f>
        <v>455.94297164474699</v>
      </c>
      <c r="S27" s="89">
        <f>[3]Trend_Trans!N22</f>
        <v>437.203843216927</v>
      </c>
      <c r="T27" s="89">
        <f>[3]Trend_Trans!O22</f>
        <v>429.08949035980902</v>
      </c>
      <c r="U27" s="89">
        <f>[3]Trend_Trans!P22</f>
        <v>421.22943626723497</v>
      </c>
      <c r="V27" s="89">
        <f>[3]Trend_Trans!Q22</f>
        <v>410.34489597717601</v>
      </c>
      <c r="W27" s="89">
        <f>[3]Trend_Trans!R22</f>
        <v>403.72199511072301</v>
      </c>
      <c r="X27" s="89">
        <f>[3]Trend_Trans!S22</f>
        <v>408.82002742003903</v>
      </c>
      <c r="Y27" s="89">
        <f>[3]Trend_Trans!T22</f>
        <v>428.78660460787802</v>
      </c>
      <c r="Z27" s="89">
        <f>[3]Trend_Trans!U22</f>
        <v>459.22876528775203</v>
      </c>
      <c r="AA27" s="89">
        <f>[3]Trend_Trans!V22</f>
        <v>499.79100674195098</v>
      </c>
      <c r="AB27" s="89">
        <f>[3]Trend_Trans!W22</f>
        <v>543.95747689124198</v>
      </c>
      <c r="AC27" s="89">
        <f>[3]Trend_Trans!X22</f>
        <v>577.42635480372405</v>
      </c>
      <c r="AD27" s="89">
        <f>[3]Trend_Trans!Y22</f>
        <v>583.408852200816</v>
      </c>
      <c r="AE27" s="89">
        <f>[3]Trend_Trans!Z22</f>
        <v>559.07313777567595</v>
      </c>
      <c r="AF27" s="89">
        <f>[3]Trend_Trans!AA22</f>
        <v>529.55795656028795</v>
      </c>
      <c r="AG27" s="89">
        <f>[3]Trend_Trans!AB22</f>
        <v>520.266832253747</v>
      </c>
      <c r="AH27" s="89">
        <f>[3]Trend_Trans!AC22</f>
        <v>440.71774756285998</v>
      </c>
      <c r="AI27" s="89">
        <f>[3]Trend_Trans!AD22</f>
        <v>456.22976637511101</v>
      </c>
      <c r="AJ27" s="89">
        <f>[3]Trend_Trans!AE22</f>
        <v>467.17031430306099</v>
      </c>
      <c r="AK27" s="89">
        <f>[3]Trend_Trans!AF22</f>
        <v>474.05651190199598</v>
      </c>
      <c r="AL27" s="89">
        <f>[3]Trend_Trans!AG22</f>
        <v>478.29259706853901</v>
      </c>
      <c r="AM27" s="89">
        <f>[3]Trend_Trans!AH22</f>
        <v>482.036371276382</v>
      </c>
      <c r="AN27" s="89">
        <f>[3]Trend_Trans!AI22</f>
        <v>484.05089748149402</v>
      </c>
      <c r="AO27" s="89">
        <f>[3]Trend_Trans!AJ22</f>
        <v>487.521980980227</v>
      </c>
      <c r="AP27" s="89">
        <f>[3]Trend_Trans!AK22</f>
        <v>501.41200043088202</v>
      </c>
      <c r="AQ27" s="89">
        <f>[3]Trend_Trans!AL22</f>
        <v>526.657709510073</v>
      </c>
      <c r="AR27" s="89">
        <f>[3]Trend_Trans!AM22</f>
        <v>551.32473644490301</v>
      </c>
      <c r="AS27" s="89">
        <f>[3]Trend_Trans!AN22</f>
        <v>572.08463326159597</v>
      </c>
      <c r="AT27" s="89">
        <f>[3]Trend_Trans!AO22</f>
        <v>596.18020402976401</v>
      </c>
      <c r="AU27" s="89">
        <f>[3]Trend_Trans!AP22</f>
        <v>621.90166908859703</v>
      </c>
      <c r="AV27" s="89">
        <f>[3]Trend_Trans!AQ22</f>
        <v>643.28983998885496</v>
      </c>
      <c r="AW27" s="89">
        <f>[3]Trend_Trans!AR22</f>
        <v>658.17675596977301</v>
      </c>
      <c r="AX27" s="89">
        <f>[3]Trend_Trans!AS22</f>
        <v>605.43518837119495</v>
      </c>
      <c r="AY27" s="89">
        <f>[3]Trend_Trans!AT22</f>
        <v>614.24417061016004</v>
      </c>
      <c r="AZ27" s="89">
        <f>[3]Trend_Trans!AU22</f>
        <v>626.79443190069105</v>
      </c>
      <c r="BA27" s="89">
        <f>[3]Trend_Trans!AV22</f>
        <v>641.07147668417497</v>
      </c>
      <c r="BB27" s="89">
        <f>[3]Trend_Trans!AW22</f>
        <v>652.29824604798</v>
      </c>
      <c r="BC27" s="89">
        <f>[3]Trend_Trans!AX22</f>
        <v>662.02596428744005</v>
      </c>
      <c r="BD27" s="89">
        <f>[3]Trend_Trans!AY22</f>
        <v>676.70625532184602</v>
      </c>
      <c r="BE27" s="89">
        <f>[3]Trend_Trans!AZ22</f>
        <v>694.51835467629803</v>
      </c>
      <c r="BF27" s="89">
        <f>[3]Trend_Trans!BA22</f>
        <v>709.95674248834598</v>
      </c>
    </row>
    <row r="28" spans="1:58" s="84" customFormat="1" ht="17.100000000000001" customHeight="1" x14ac:dyDescent="0.2">
      <c r="A28" s="91" t="s">
        <v>15</v>
      </c>
      <c r="B28" s="89"/>
      <c r="C28" s="89"/>
      <c r="D28" s="89"/>
      <c r="E28" s="89"/>
      <c r="F28" s="89"/>
      <c r="G28" s="89"/>
      <c r="H28" s="89">
        <f>[3]Trend_Trans!C23</f>
        <v>316.313342152112</v>
      </c>
      <c r="I28" s="89">
        <f>[3]Trend_Trans!D23</f>
        <v>355.14871505980199</v>
      </c>
      <c r="J28" s="89">
        <f>[3]Trend_Trans!E23</f>
        <v>393.54104998328199</v>
      </c>
      <c r="K28" s="89">
        <f>[3]Trend_Trans!F23</f>
        <v>429.08857568975202</v>
      </c>
      <c r="L28" s="89">
        <f>[3]Trend_Trans!G23</f>
        <v>448.20019449356698</v>
      </c>
      <c r="M28" s="89">
        <f>[3]Trend_Trans!H23</f>
        <v>445.15749901248103</v>
      </c>
      <c r="N28" s="89">
        <f>[3]Trend_Trans!I23</f>
        <v>425.66071578765298</v>
      </c>
      <c r="O28" s="89">
        <f>[3]Trend_Trans!J23</f>
        <v>410.90406137966602</v>
      </c>
      <c r="P28" s="89">
        <f>[3]Trend_Trans!K23</f>
        <v>411.53507318269698</v>
      </c>
      <c r="Q28" s="89">
        <f>[3]Trend_Trans!L23</f>
        <v>413.90898082130502</v>
      </c>
      <c r="R28" s="89">
        <f>[3]Trend_Trans!M23</f>
        <v>414.87438514637802</v>
      </c>
      <c r="S28" s="89">
        <f>[3]Trend_Trans!N23</f>
        <v>421.36658967841299</v>
      </c>
      <c r="T28" s="89">
        <f>[3]Trend_Trans!O23</f>
        <v>423.97587552300001</v>
      </c>
      <c r="U28" s="89">
        <f>[3]Trend_Trans!P23</f>
        <v>418.23489279411399</v>
      </c>
      <c r="V28" s="89">
        <f>[3]Trend_Trans!Q23</f>
        <v>416.16939823779001</v>
      </c>
      <c r="W28" s="89">
        <f>[3]Trend_Trans!R23</f>
        <v>404.78752563169797</v>
      </c>
      <c r="X28" s="89">
        <f>[3]Trend_Trans!S23</f>
        <v>386.94713177725401</v>
      </c>
      <c r="Y28" s="89">
        <f>[3]Trend_Trans!T23</f>
        <v>397.54179274095901</v>
      </c>
      <c r="Z28" s="89">
        <f>[3]Trend_Trans!U23</f>
        <v>431.489184263325</v>
      </c>
      <c r="AA28" s="89">
        <f>[3]Trend_Trans!V23</f>
        <v>462.061432882171</v>
      </c>
      <c r="AB28" s="89">
        <f>[3]Trend_Trans!W23</f>
        <v>496.18853195616401</v>
      </c>
      <c r="AC28" s="89">
        <f>[3]Trend_Trans!X23</f>
        <v>528.94713501422405</v>
      </c>
      <c r="AD28" s="89">
        <f>[3]Trend_Trans!Y23</f>
        <v>533.67909835477201</v>
      </c>
      <c r="AE28" s="89">
        <f>[3]Trend_Trans!Z23</f>
        <v>525.29183713337204</v>
      </c>
      <c r="AF28" s="89">
        <f>[3]Trend_Trans!AA23</f>
        <v>532.88621873100703</v>
      </c>
      <c r="AG28" s="89">
        <f>[3]Trend_Trans!AB23</f>
        <v>545.78427098969405</v>
      </c>
      <c r="AH28" s="89">
        <f>[3]Trend_Trans!AC23</f>
        <v>568.53109231458996</v>
      </c>
      <c r="AI28" s="89">
        <f>[3]Trend_Trans!AD23</f>
        <v>600.98365491156903</v>
      </c>
      <c r="AJ28" s="89">
        <f>[3]Trend_Trans!AE23</f>
        <v>627.08299841424298</v>
      </c>
      <c r="AK28" s="89">
        <f>[3]Trend_Trans!AF23</f>
        <v>644.59574204041405</v>
      </c>
      <c r="AL28" s="89">
        <f>[3]Trend_Trans!AG23</f>
        <v>682.87627378173204</v>
      </c>
      <c r="AM28" s="89">
        <f>[3]Trend_Trans!AH23</f>
        <v>727.40960572829795</v>
      </c>
      <c r="AN28" s="89">
        <f>[3]Trend_Trans!AI23</f>
        <v>749.67016280055202</v>
      </c>
      <c r="AO28" s="89">
        <f>[3]Trend_Trans!AJ23</f>
        <v>745.85453073004203</v>
      </c>
      <c r="AP28" s="89">
        <f>[3]Trend_Trans!AK23</f>
        <v>728.75430038868706</v>
      </c>
      <c r="AQ28" s="89">
        <f>[3]Trend_Trans!AL23</f>
        <v>716.42783971700896</v>
      </c>
      <c r="AR28" s="89">
        <f>[3]Trend_Trans!AM23</f>
        <v>720.18888947517996</v>
      </c>
      <c r="AS28" s="89">
        <f>[3]Trend_Trans!AN23</f>
        <v>739.80354404398997</v>
      </c>
      <c r="AT28" s="89">
        <f>[3]Trend_Trans!AO23</f>
        <v>766.85669411833101</v>
      </c>
      <c r="AU28" s="89">
        <f>[3]Trend_Trans!AP23</f>
        <v>806.31476265743595</v>
      </c>
      <c r="AV28" s="89">
        <f>[3]Trend_Trans!AQ23</f>
        <v>852.650726254446</v>
      </c>
      <c r="AW28" s="89">
        <f>[3]Trend_Trans!AR23</f>
        <v>886.18451163951704</v>
      </c>
      <c r="AX28" s="89">
        <f>[3]Trend_Trans!AS23</f>
        <v>897.26512482266799</v>
      </c>
      <c r="AY28" s="89">
        <f>[3]Trend_Trans!AT23</f>
        <v>921.36642636684405</v>
      </c>
      <c r="AZ28" s="89">
        <f>[3]Trend_Trans!AU23</f>
        <v>965.50112515154797</v>
      </c>
      <c r="BA28" s="89">
        <f>[3]Trend_Trans!AV23</f>
        <v>1022.61237753854</v>
      </c>
      <c r="BB28" s="89">
        <f>[3]Trend_Trans!AW23</f>
        <v>1084.46114057973</v>
      </c>
      <c r="BC28" s="89">
        <f>[3]Trend_Trans!AX23</f>
        <v>1110.764098631</v>
      </c>
      <c r="BD28" s="89">
        <f>[3]Trend_Trans!AY23</f>
        <v>1093.10127937826</v>
      </c>
      <c r="BE28" s="89">
        <f>[3]Trend_Trans!AZ23</f>
        <v>1080.19948948972</v>
      </c>
      <c r="BF28" s="89">
        <f>[3]Trend_Trans!BA23</f>
        <v>1079.26333903977</v>
      </c>
    </row>
    <row r="29" spans="1:58" s="84" customFormat="1" ht="17.100000000000001" customHeight="1" x14ac:dyDescent="0.2">
      <c r="A29" s="91" t="s">
        <v>16</v>
      </c>
      <c r="B29" s="89"/>
      <c r="C29" s="89"/>
      <c r="D29" s="89"/>
      <c r="E29" s="89"/>
      <c r="F29" s="89"/>
      <c r="G29" s="89"/>
      <c r="H29" s="89">
        <f>[3]Trend_Trans!C24</f>
        <v>863.10571642454295</v>
      </c>
      <c r="I29" s="89">
        <f>[3]Trend_Trans!D24</f>
        <v>897.18836736485798</v>
      </c>
      <c r="J29" s="89">
        <f>[3]Trend_Trans!E24</f>
        <v>908.33703974541595</v>
      </c>
      <c r="K29" s="89">
        <f>[3]Trend_Trans!F24</f>
        <v>915.42478207494003</v>
      </c>
      <c r="L29" s="89">
        <f>[3]Trend_Trans!G24</f>
        <v>943.74084945341997</v>
      </c>
      <c r="M29" s="89">
        <f>[3]Trend_Trans!H24</f>
        <v>959.72530305155703</v>
      </c>
      <c r="N29" s="89">
        <f>[3]Trend_Trans!I24</f>
        <v>954.36447577934905</v>
      </c>
      <c r="O29" s="89">
        <f>[3]Trend_Trans!J24</f>
        <v>970.68017672691099</v>
      </c>
      <c r="P29" s="89">
        <f>[3]Trend_Trans!K24</f>
        <v>1000.57890747922</v>
      </c>
      <c r="Q29" s="89">
        <f>[3]Trend_Trans!L24</f>
        <v>1021.30598610892</v>
      </c>
      <c r="R29" s="89">
        <f>[3]Trend_Trans!M24</f>
        <v>1039.59534322326</v>
      </c>
      <c r="S29" s="89">
        <f>[3]Trend_Trans!N24</f>
        <v>1086.0417373021101</v>
      </c>
      <c r="T29" s="89">
        <f>[3]Trend_Trans!O24</f>
        <v>1144.99842209093</v>
      </c>
      <c r="U29" s="89">
        <f>[3]Trend_Trans!P24</f>
        <v>1166.6649206508901</v>
      </c>
      <c r="V29" s="89">
        <f>[3]Trend_Trans!Q24</f>
        <v>1127.01599563492</v>
      </c>
      <c r="W29" s="89">
        <f>[3]Trend_Trans!R24</f>
        <v>1039.3665408833299</v>
      </c>
      <c r="X29" s="89">
        <f>[3]Trend_Trans!S24</f>
        <v>982.17270060012197</v>
      </c>
      <c r="Y29" s="89">
        <f>[3]Trend_Trans!T24</f>
        <v>1037.9295033201699</v>
      </c>
      <c r="Z29" s="89">
        <f>[3]Trend_Trans!U24</f>
        <v>1183.0284934999599</v>
      </c>
      <c r="AA29" s="89">
        <f>[3]Trend_Trans!V24</f>
        <v>1263.3574322807499</v>
      </c>
      <c r="AB29" s="89">
        <f>[3]Trend_Trans!W24</f>
        <v>1246.4399196122799</v>
      </c>
      <c r="AC29" s="89">
        <f>[3]Trend_Trans!X24</f>
        <v>1246.7156771001301</v>
      </c>
      <c r="AD29" s="89">
        <f>[3]Trend_Trans!Y24</f>
        <v>1311.7419571630901</v>
      </c>
      <c r="AE29" s="89">
        <f>[3]Trend_Trans!Z24</f>
        <v>1376.3392964038201</v>
      </c>
      <c r="AF29" s="89">
        <f>[3]Trend_Trans!AA24</f>
        <v>1398.0713668871199</v>
      </c>
      <c r="AG29" s="89">
        <f>[3]Trend_Trans!AB24</f>
        <v>1370.5770410306</v>
      </c>
      <c r="AH29" s="89">
        <f>[3]Trend_Trans!AC24</f>
        <v>1307.35558868571</v>
      </c>
      <c r="AI29" s="89">
        <f>[3]Trend_Trans!AD24</f>
        <v>1265.77443293082</v>
      </c>
      <c r="AJ29" s="89">
        <f>[3]Trend_Trans!AE24</f>
        <v>1241.76488238813</v>
      </c>
      <c r="AK29" s="89">
        <f>[3]Trend_Trans!AF24</f>
        <v>1195.32506482797</v>
      </c>
      <c r="AL29" s="89">
        <f>[3]Trend_Trans!AG24</f>
        <v>1156.6927021415399</v>
      </c>
      <c r="AM29" s="89">
        <f>[3]Trend_Trans!AH24</f>
        <v>1186.74832727901</v>
      </c>
      <c r="AN29" s="89">
        <f>[3]Trend_Trans!AI24</f>
        <v>1247.6936311652</v>
      </c>
      <c r="AO29" s="89">
        <f>[3]Trend_Trans!AJ24</f>
        <v>1279.4605949510899</v>
      </c>
      <c r="AP29" s="89">
        <f>[3]Trend_Trans!AK24</f>
        <v>1271.684601213</v>
      </c>
      <c r="AQ29" s="89">
        <f>[3]Trend_Trans!AL24</f>
        <v>1306.0369113066499</v>
      </c>
      <c r="AR29" s="89">
        <f>[3]Trend_Trans!AM24</f>
        <v>1388.7309182906999</v>
      </c>
      <c r="AS29" s="89">
        <f>[3]Trend_Trans!AN24</f>
        <v>1431.2314118372401</v>
      </c>
      <c r="AT29" s="89">
        <f>[3]Trend_Trans!AO24</f>
        <v>1388.71315978192</v>
      </c>
      <c r="AU29" s="89">
        <f>[3]Trend_Trans!AP24</f>
        <v>1340.8375683081999</v>
      </c>
      <c r="AV29" s="89">
        <f>[3]Trend_Trans!AQ24</f>
        <v>1336.7974767472001</v>
      </c>
      <c r="AW29" s="89">
        <f>[3]Trend_Trans!AR24</f>
        <v>1373.8162776091599</v>
      </c>
      <c r="AX29" s="89">
        <f>[3]Trend_Trans!AS24</f>
        <v>1390.9248157529901</v>
      </c>
      <c r="AY29" s="89">
        <f>[3]Trend_Trans!AT24</f>
        <v>1314.6768142748699</v>
      </c>
      <c r="AZ29" s="89">
        <f>[3]Trend_Trans!AU24</f>
        <v>1199.36204638597</v>
      </c>
      <c r="BA29" s="89">
        <f>[3]Trend_Trans!AV24</f>
        <v>1205.8183902867099</v>
      </c>
      <c r="BB29" s="89">
        <f>[3]Trend_Trans!AW24</f>
        <v>1364.1399702257299</v>
      </c>
      <c r="BC29" s="89">
        <f>[3]Trend_Trans!AX24</f>
        <v>1547.80846041939</v>
      </c>
      <c r="BD29" s="89">
        <f>[3]Trend_Trans!AY24</f>
        <v>1677.8342890391</v>
      </c>
      <c r="BE29" s="89">
        <f>[3]Trend_Trans!AZ24</f>
        <v>1633.3246149353999</v>
      </c>
      <c r="BF29" s="89">
        <f>[3]Trend_Trans!BA24</f>
        <v>1487.81557864507</v>
      </c>
    </row>
    <row r="30" spans="1:58" s="84" customFormat="1" ht="17.100000000000001" customHeight="1" x14ac:dyDescent="0.2">
      <c r="A30" s="91" t="s">
        <v>58</v>
      </c>
      <c r="B30" s="89"/>
      <c r="C30" s="89"/>
      <c r="D30" s="89"/>
      <c r="E30" s="89"/>
      <c r="F30" s="89"/>
      <c r="G30" s="89"/>
      <c r="H30" s="89">
        <f>[3]Trend_Trans!C25</f>
        <v>625.70582412337603</v>
      </c>
      <c r="I30" s="89">
        <f>[3]Trend_Trans!D25</f>
        <v>629.877489542391</v>
      </c>
      <c r="J30" s="89">
        <f>[3]Trend_Trans!E25</f>
        <v>634.55260622875096</v>
      </c>
      <c r="K30" s="89">
        <f>[3]Trend_Trans!F25</f>
        <v>640.73171025476495</v>
      </c>
      <c r="L30" s="89">
        <f>[3]Trend_Trans!G25</f>
        <v>653.78549331908096</v>
      </c>
      <c r="M30" s="89">
        <f>[3]Trend_Trans!H25</f>
        <v>669.09847080519899</v>
      </c>
      <c r="N30" s="89">
        <f>[3]Trend_Trans!I25</f>
        <v>669.57766980677695</v>
      </c>
      <c r="O30" s="89">
        <f>[3]Trend_Trans!J25</f>
        <v>670.07115038516099</v>
      </c>
      <c r="P30" s="89">
        <f>[3]Trend_Trans!K25</f>
        <v>684.75963119466201</v>
      </c>
      <c r="Q30" s="89">
        <f>[3]Trend_Trans!L25</f>
        <v>694.26209146565304</v>
      </c>
      <c r="R30" s="89">
        <f>[3]Trend_Trans!M25</f>
        <v>687.80439682660494</v>
      </c>
      <c r="S30" s="89">
        <f>[3]Trend_Trans!N25</f>
        <v>694.99404308025703</v>
      </c>
      <c r="T30" s="89">
        <f>[3]Trend_Trans!O25</f>
        <v>713.26707738743005</v>
      </c>
      <c r="U30" s="89">
        <f>[3]Trend_Trans!P25</f>
        <v>719.17673158178695</v>
      </c>
      <c r="V30" s="89">
        <f>[3]Trend_Trans!Q25</f>
        <v>719.21813121028799</v>
      </c>
      <c r="W30" s="89">
        <f>[3]Trend_Trans!R25</f>
        <v>707.04069171212097</v>
      </c>
      <c r="X30" s="89">
        <f>[3]Trend_Trans!S25</f>
        <v>679.47518500656702</v>
      </c>
      <c r="Y30" s="89">
        <f>[3]Trend_Trans!T25</f>
        <v>678.72136236310405</v>
      </c>
      <c r="Z30" s="89">
        <f>[3]Trend_Trans!U25</f>
        <v>715.95498776518104</v>
      </c>
      <c r="AA30" s="89">
        <f>[3]Trend_Trans!V25</f>
        <v>741.57307499388696</v>
      </c>
      <c r="AB30" s="89">
        <f>[3]Trend_Trans!W25</f>
        <v>760.03443148098495</v>
      </c>
      <c r="AC30" s="89">
        <f>[3]Trend_Trans!X25</f>
        <v>797.44224825185597</v>
      </c>
      <c r="AD30" s="89">
        <f>[3]Trend_Trans!Y25</f>
        <v>839.42366100802201</v>
      </c>
      <c r="AE30" s="89">
        <f>[3]Trend_Trans!Z25</f>
        <v>858.01111478196401</v>
      </c>
      <c r="AF30" s="89">
        <f>[3]Trend_Trans!AA25</f>
        <v>854.62800931148195</v>
      </c>
      <c r="AG30" s="89">
        <f>[3]Trend_Trans!AB25</f>
        <v>839.07956774187403</v>
      </c>
      <c r="AH30" s="89">
        <f>[3]Trend_Trans!AC25</f>
        <v>821.90380702336495</v>
      </c>
      <c r="AI30" s="89">
        <f>[3]Trend_Trans!AD25</f>
        <v>807.57165167143603</v>
      </c>
      <c r="AJ30" s="89">
        <f>[3]Trend_Trans!AE25</f>
        <v>799.20999143641598</v>
      </c>
      <c r="AK30" s="89">
        <f>[3]Trend_Trans!AF25</f>
        <v>801.58275040970398</v>
      </c>
      <c r="AL30" s="89">
        <f>[3]Trend_Trans!AG25</f>
        <v>832.66258208186002</v>
      </c>
      <c r="AM30" s="89">
        <f>[3]Trend_Trans!AH25</f>
        <v>888.98854548933696</v>
      </c>
      <c r="AN30" s="89">
        <f>[3]Trend_Trans!AI25</f>
        <v>941.48784300579405</v>
      </c>
      <c r="AO30" s="89">
        <f>[3]Trend_Trans!AJ25</f>
        <v>974.84922609615205</v>
      </c>
      <c r="AP30" s="89">
        <f>[3]Trend_Trans!AK25</f>
        <v>983.77607116162596</v>
      </c>
      <c r="AQ30" s="89">
        <f>[3]Trend_Trans!AL25</f>
        <v>989.20892306549899</v>
      </c>
      <c r="AR30" s="89">
        <f>[3]Trend_Trans!AM25</f>
        <v>994.98452801954397</v>
      </c>
      <c r="AS30" s="89">
        <f>[3]Trend_Trans!AN25</f>
        <v>1001.8565727986</v>
      </c>
      <c r="AT30" s="89">
        <f>[3]Trend_Trans!AO25</f>
        <v>1017.75929418796</v>
      </c>
      <c r="AU30" s="89">
        <f>[3]Trend_Trans!AP25</f>
        <v>1036.7101064311701</v>
      </c>
      <c r="AV30" s="89">
        <f>[3]Trend_Trans!AQ25</f>
        <v>1038.7674769534699</v>
      </c>
      <c r="AW30" s="89">
        <f>[3]Trend_Trans!AR25</f>
        <v>1039.6522727807501</v>
      </c>
      <c r="AX30" s="89">
        <f>[3]Trend_Trans!AS25</f>
        <v>1053.9159711027</v>
      </c>
      <c r="AY30" s="89">
        <f>[3]Trend_Trans!AT25</f>
        <v>1092.3756279290801</v>
      </c>
      <c r="AZ30" s="89">
        <f>[3]Trend_Trans!AU25</f>
        <v>1134.50969329543</v>
      </c>
      <c r="BA30" s="89">
        <f>[3]Trend_Trans!AV25</f>
        <v>1127.7471530227399</v>
      </c>
      <c r="BB30" s="89">
        <f>[3]Trend_Trans!AW25</f>
        <v>1075.3097258927601</v>
      </c>
      <c r="BC30" s="89">
        <f>[3]Trend_Trans!AX25</f>
        <v>1032.55815658396</v>
      </c>
      <c r="BD30" s="89">
        <f>[3]Trend_Trans!AY25</f>
        <v>1032.3891136873001</v>
      </c>
      <c r="BE30" s="89">
        <f>[3]Trend_Trans!AZ25</f>
        <v>1059.7314021996599</v>
      </c>
      <c r="BF30" s="89">
        <f>[3]Trend_Trans!BA25</f>
        <v>1088.1719813396201</v>
      </c>
    </row>
    <row r="31" spans="1:58" s="84" customFormat="1" ht="17.100000000000001" customHeight="1" x14ac:dyDescent="0.2">
      <c r="A31" s="91" t="s">
        <v>71</v>
      </c>
      <c r="B31" s="89"/>
      <c r="C31" s="89"/>
      <c r="D31" s="89"/>
      <c r="E31" s="89"/>
      <c r="F31" s="89"/>
      <c r="G31" s="89"/>
      <c r="H31" s="89">
        <f>[3]Trend_Trans!C26</f>
        <v>19.559884750354399</v>
      </c>
      <c r="I31" s="89">
        <f>[3]Trend_Trans!D26</f>
        <v>18.6022656924609</v>
      </c>
      <c r="J31" s="89">
        <f>[3]Trend_Trans!E26</f>
        <v>20.7328770070343</v>
      </c>
      <c r="K31" s="89">
        <f>[3]Trend_Trans!F26</f>
        <v>26.2860922866384</v>
      </c>
      <c r="L31" s="89">
        <f>[3]Trend_Trans!G26</f>
        <v>32.003536412567499</v>
      </c>
      <c r="M31" s="89">
        <f>[3]Trend_Trans!H26</f>
        <v>36.474337480926003</v>
      </c>
      <c r="N31" s="89">
        <f>[3]Trend_Trans!I26</f>
        <v>9.3493874185942403</v>
      </c>
      <c r="O31" s="89">
        <f>[3]Trend_Trans!J26</f>
        <v>12.125947863072</v>
      </c>
      <c r="P31" s="89">
        <f>[3]Trend_Trans!K26</f>
        <v>17.3792689786649</v>
      </c>
      <c r="Q31" s="89">
        <f>[3]Trend_Trans!L26</f>
        <v>24.155035605516801</v>
      </c>
      <c r="R31" s="89">
        <f>[3]Trend_Trans!M26</f>
        <v>28.544702533063699</v>
      </c>
      <c r="S31" s="89">
        <f>[3]Trend_Trans!N26</f>
        <v>28.400259370170001</v>
      </c>
      <c r="T31" s="89">
        <f>[3]Trend_Trans!O26</f>
        <v>26.563265091600499</v>
      </c>
      <c r="U31" s="89">
        <f>[3]Trend_Trans!P26</f>
        <v>23.451868071093799</v>
      </c>
      <c r="V31" s="89">
        <f>[3]Trend_Trans!Q26</f>
        <v>21.0902317721069</v>
      </c>
      <c r="W31" s="89">
        <f>[3]Trend_Trans!R26</f>
        <v>21.229574897566799</v>
      </c>
      <c r="X31" s="89">
        <f>[3]Trend_Trans!S26</f>
        <v>22.535468615162898</v>
      </c>
      <c r="Y31" s="89">
        <f>[3]Trend_Trans!T26</f>
        <v>24.505038608134701</v>
      </c>
      <c r="Z31" s="89">
        <f>[3]Trend_Trans!U26</f>
        <v>27.123244326752399</v>
      </c>
      <c r="AA31" s="89">
        <f>[3]Trend_Trans!V26</f>
        <v>27.835770833598499</v>
      </c>
      <c r="AB31" s="89">
        <f>[3]Trend_Trans!W26</f>
        <v>26.772058365697301</v>
      </c>
      <c r="AC31" s="89">
        <f>[3]Trend_Trans!X26</f>
        <v>25.2337482041439</v>
      </c>
      <c r="AD31" s="89">
        <f>[3]Trend_Trans!Y26</f>
        <v>26.1693940428495</v>
      </c>
      <c r="AE31" s="89">
        <f>[3]Trend_Trans!Z26</f>
        <v>27.5669745524328</v>
      </c>
      <c r="AF31" s="89">
        <f>[3]Trend_Trans!AA26</f>
        <v>27.415491294707699</v>
      </c>
      <c r="AG31" s="89">
        <f>[3]Trend_Trans!AB26</f>
        <v>26.779950753455001</v>
      </c>
      <c r="AH31" s="89">
        <f>[3]Trend_Trans!AC26</f>
        <v>25.410010449854699</v>
      </c>
      <c r="AI31" s="89">
        <f>[3]Trend_Trans!AD26</f>
        <v>22.982613188410799</v>
      </c>
      <c r="AJ31" s="89">
        <f>[3]Trend_Trans!AE26</f>
        <v>22.6793011113676</v>
      </c>
      <c r="AK31" s="89">
        <f>[3]Trend_Trans!AF26</f>
        <v>25.672651489181501</v>
      </c>
      <c r="AL31" s="89">
        <f>[3]Trend_Trans!AG26</f>
        <v>32.602824007128604</v>
      </c>
      <c r="AM31" s="89">
        <f>[3]Trend_Trans!AH26</f>
        <v>41.501002032728501</v>
      </c>
      <c r="AN31" s="89">
        <f>[3]Trend_Trans!AI26</f>
        <v>49.070596622400402</v>
      </c>
      <c r="AO31" s="89">
        <f>[3]Trend_Trans!AJ26</f>
        <v>54.627031886698397</v>
      </c>
      <c r="AP31" s="89">
        <f>[3]Trend_Trans!AK26</f>
        <v>58.925434795053299</v>
      </c>
      <c r="AQ31" s="89">
        <f>[3]Trend_Trans!AL26</f>
        <v>63.434425827275398</v>
      </c>
      <c r="AR31" s="89">
        <f>[3]Trend_Trans!AM26</f>
        <v>65.850889401309502</v>
      </c>
      <c r="AS31" s="89">
        <f>[3]Trend_Trans!AN26</f>
        <v>66.337175251169498</v>
      </c>
      <c r="AT31" s="89">
        <f>[3]Trend_Trans!AO26</f>
        <v>66.316688509429298</v>
      </c>
      <c r="AU31" s="89">
        <f>[3]Trend_Trans!AP26</f>
        <v>67.009917728839298</v>
      </c>
      <c r="AV31" s="89">
        <f>[3]Trend_Trans!AQ26</f>
        <v>66.317478356013098</v>
      </c>
      <c r="AW31" s="89">
        <f>[3]Trend_Trans!AR26</f>
        <v>65.815133031148505</v>
      </c>
      <c r="AX31" s="89">
        <f>[3]Trend_Trans!AS26</f>
        <v>60.191222733876302</v>
      </c>
      <c r="AY31" s="89">
        <f>[3]Trend_Trans!AT26</f>
        <v>51.812494003093299</v>
      </c>
      <c r="AZ31" s="89">
        <f>[3]Trend_Trans!AU26</f>
        <v>47.340919823280103</v>
      </c>
      <c r="BA31" s="89">
        <f>[3]Trend_Trans!AV26</f>
        <v>47.996900009084399</v>
      </c>
      <c r="BB31" s="89">
        <f>[3]Trend_Trans!AW26</f>
        <v>52.904862866421801</v>
      </c>
      <c r="BC31" s="89">
        <f>[3]Trend_Trans!AX26</f>
        <v>61.2166363045881</v>
      </c>
      <c r="BD31" s="89">
        <f>[3]Trend_Trans!AY26</f>
        <v>67.254639757861298</v>
      </c>
      <c r="BE31" s="89">
        <f>[3]Trend_Trans!AZ26</f>
        <v>63.077365401693697</v>
      </c>
      <c r="BF31" s="89">
        <f>[3]Trend_Trans!BA26</f>
        <v>55.034683872792399</v>
      </c>
    </row>
    <row r="32" spans="1:58" s="84" customFormat="1" ht="17.100000000000001" customHeight="1" x14ac:dyDescent="0.2">
      <c r="A32" s="91" t="s">
        <v>17</v>
      </c>
      <c r="B32" s="89"/>
      <c r="C32" s="89"/>
      <c r="D32" s="89"/>
      <c r="E32" s="89"/>
      <c r="F32" s="89"/>
      <c r="G32" s="89"/>
      <c r="H32" s="89">
        <f>[3]Trend_Trans!C27</f>
        <v>505.52077289526602</v>
      </c>
      <c r="I32" s="89">
        <f>[3]Trend_Trans!D27</f>
        <v>507.52412512660902</v>
      </c>
      <c r="J32" s="89">
        <f>[3]Trend_Trans!E27</f>
        <v>509.87802290586802</v>
      </c>
      <c r="K32" s="89">
        <f>[3]Trend_Trans!F27</f>
        <v>511.66045668901802</v>
      </c>
      <c r="L32" s="89">
        <f>[3]Trend_Trans!G27</f>
        <v>513.78421862814696</v>
      </c>
      <c r="M32" s="89">
        <f>[3]Trend_Trans!H27</f>
        <v>518.94048842183099</v>
      </c>
      <c r="N32" s="89">
        <f>[3]Trend_Trans!I27</f>
        <v>526.09196551611899</v>
      </c>
      <c r="O32" s="89">
        <f>[3]Trend_Trans!J27</f>
        <v>537.06285014417597</v>
      </c>
      <c r="P32" s="89">
        <f>[3]Trend_Trans!K27</f>
        <v>549.59270341009403</v>
      </c>
      <c r="Q32" s="89">
        <f>[3]Trend_Trans!L27</f>
        <v>558.51933888333599</v>
      </c>
      <c r="R32" s="89">
        <f>[3]Trend_Trans!M27</f>
        <v>565.37297693775997</v>
      </c>
      <c r="S32" s="89">
        <f>[3]Trend_Trans!N27</f>
        <v>572.66378991900001</v>
      </c>
      <c r="T32" s="89">
        <f>[3]Trend_Trans!O27</f>
        <v>578.34508113214895</v>
      </c>
      <c r="U32" s="89">
        <f>[3]Trend_Trans!P27</f>
        <v>584.61331357525796</v>
      </c>
      <c r="V32" s="89">
        <f>[3]Trend_Trans!Q27</f>
        <v>595.12435078316605</v>
      </c>
      <c r="W32" s="89">
        <f>[3]Trend_Trans!R27</f>
        <v>607.46157552865998</v>
      </c>
      <c r="X32" s="89">
        <f>[3]Trend_Trans!S27</f>
        <v>625.42310872156804</v>
      </c>
      <c r="Y32" s="89">
        <f>[3]Trend_Trans!T27</f>
        <v>652.75741434645795</v>
      </c>
      <c r="Z32" s="89">
        <f>[3]Trend_Trans!U27</f>
        <v>685.23311775139405</v>
      </c>
      <c r="AA32" s="89">
        <f>[3]Trend_Trans!V27</f>
        <v>663.62269372368303</v>
      </c>
      <c r="AB32" s="89">
        <f>[3]Trend_Trans!W27</f>
        <v>683.55800964931097</v>
      </c>
      <c r="AC32" s="89">
        <f>[3]Trend_Trans!X27</f>
        <v>698.816948120603</v>
      </c>
      <c r="AD32" s="89">
        <f>[3]Trend_Trans!Y27</f>
        <v>714.81281391000596</v>
      </c>
      <c r="AE32" s="89">
        <f>[3]Trend_Trans!Z27</f>
        <v>735.16798433503902</v>
      </c>
      <c r="AF32" s="89">
        <f>[3]Trend_Trans!AA27</f>
        <v>759.69885636121205</v>
      </c>
      <c r="AG32" s="89">
        <f>[3]Trend_Trans!AB27</f>
        <v>777.52699893926399</v>
      </c>
      <c r="AH32" s="89">
        <f>[3]Trend_Trans!AC27</f>
        <v>780.55869751462501</v>
      </c>
      <c r="AI32" s="89">
        <f>[3]Trend_Trans!AD27</f>
        <v>773.35737766248701</v>
      </c>
      <c r="AJ32" s="89">
        <f>[3]Trend_Trans!AE27</f>
        <v>760.96600120777202</v>
      </c>
      <c r="AK32" s="89">
        <f>[3]Trend_Trans!AF27</f>
        <v>748.26457971191303</v>
      </c>
      <c r="AL32" s="89">
        <f>[3]Trend_Trans!AG27</f>
        <v>739.14337540895997</v>
      </c>
      <c r="AM32" s="89">
        <f>[3]Trend_Trans!AH27</f>
        <v>733.39852120723299</v>
      </c>
      <c r="AN32" s="89">
        <f>[3]Trend_Trans!AI27</f>
        <v>730.72484378845695</v>
      </c>
      <c r="AO32" s="89">
        <f>[3]Trend_Trans!AJ27</f>
        <v>733.46610273866202</v>
      </c>
      <c r="AP32" s="89">
        <f>[3]Trend_Trans!AK27</f>
        <v>738.43208638477699</v>
      </c>
      <c r="AQ32" s="89">
        <f>[3]Trend_Trans!AL27</f>
        <v>747.79204293615305</v>
      </c>
      <c r="AR32" s="89">
        <f>[3]Trend_Trans!AM27</f>
        <v>759.83893352819302</v>
      </c>
      <c r="AS32" s="89">
        <f>[3]Trend_Trans!AN27</f>
        <v>768.92874903163204</v>
      </c>
      <c r="AT32" s="89">
        <f>[3]Trend_Trans!AO27</f>
        <v>774.33712322483098</v>
      </c>
      <c r="AU32" s="89">
        <f>[3]Trend_Trans!AP27</f>
        <v>778.256588261106</v>
      </c>
      <c r="AV32" s="89">
        <f>[3]Trend_Trans!AQ27</f>
        <v>780.17345262586798</v>
      </c>
      <c r="AW32" s="89">
        <f>[3]Trend_Trans!AR27</f>
        <v>780.32047316625903</v>
      </c>
      <c r="AX32" s="89">
        <f>[3]Trend_Trans!AS27</f>
        <v>781.64651925188502</v>
      </c>
      <c r="AY32" s="89">
        <f>[3]Trend_Trans!AT27</f>
        <v>784.10141241445501</v>
      </c>
      <c r="AZ32" s="89">
        <f>[3]Trend_Trans!AU27</f>
        <v>788.86155420920795</v>
      </c>
      <c r="BA32" s="89">
        <f>[3]Trend_Trans!AV27</f>
        <v>797.68275905100302</v>
      </c>
      <c r="BB32" s="89">
        <f>[3]Trend_Trans!AW27</f>
        <v>810.42931483717598</v>
      </c>
      <c r="BC32" s="89">
        <f>[3]Trend_Trans!AX27</f>
        <v>821.98079962153702</v>
      </c>
      <c r="BD32" s="89">
        <f>[3]Trend_Trans!AY27</f>
        <v>830.26903997462705</v>
      </c>
      <c r="BE32" s="89">
        <f>[3]Trend_Trans!AZ27</f>
        <v>747.51542553933996</v>
      </c>
      <c r="BF32" s="89">
        <f>[3]Trend_Trans!BA27</f>
        <v>753.52096244502502</v>
      </c>
    </row>
    <row r="33" spans="1:58" s="84" customFormat="1" ht="17.100000000000001" customHeight="1" x14ac:dyDescent="0.2">
      <c r="A33" s="91" t="s">
        <v>59</v>
      </c>
      <c r="B33" s="89"/>
      <c r="C33" s="89"/>
      <c r="D33" s="89"/>
      <c r="E33" s="89"/>
      <c r="F33" s="89"/>
      <c r="G33" s="89"/>
      <c r="H33" s="89">
        <f>[3]Trend_Trans!C28</f>
        <v>184.52783878429301</v>
      </c>
      <c r="I33" s="89">
        <f>[3]Trend_Trans!D28</f>
        <v>186.21291198404299</v>
      </c>
      <c r="J33" s="89">
        <f>[3]Trend_Trans!E28</f>
        <v>187.817617366859</v>
      </c>
      <c r="K33" s="89">
        <f>[3]Trend_Trans!F28</f>
        <v>189.19630192977499</v>
      </c>
      <c r="L33" s="89">
        <f>[3]Trend_Trans!G28</f>
        <v>190.289008615765</v>
      </c>
      <c r="M33" s="89">
        <f>[3]Trend_Trans!H28</f>
        <v>191.294432628561</v>
      </c>
      <c r="N33" s="89">
        <f>[3]Trend_Trans!I28</f>
        <v>192.189668673478</v>
      </c>
      <c r="O33" s="89">
        <f>[3]Trend_Trans!J28</f>
        <v>193.043513913461</v>
      </c>
      <c r="P33" s="89">
        <f>[3]Trend_Trans!K28</f>
        <v>193.874939165011</v>
      </c>
      <c r="Q33" s="89">
        <f>[3]Trend_Trans!L28</f>
        <v>194.69101221857699</v>
      </c>
      <c r="R33" s="89">
        <f>[3]Trend_Trans!M28</f>
        <v>195.531451591989</v>
      </c>
      <c r="S33" s="89">
        <f>[3]Trend_Trans!N28</f>
        <v>196.43495834004599</v>
      </c>
      <c r="T33" s="89">
        <f>[3]Trend_Trans!O28</f>
        <v>197.421993720827</v>
      </c>
      <c r="U33" s="89">
        <f>[3]Trend_Trans!P28</f>
        <v>198.48786066932001</v>
      </c>
      <c r="V33" s="89">
        <f>[3]Trend_Trans!Q28</f>
        <v>199.646373307365</v>
      </c>
      <c r="W33" s="89">
        <f>[3]Trend_Trans!R28</f>
        <v>200.98106713777599</v>
      </c>
      <c r="X33" s="89">
        <f>[3]Trend_Trans!S28</f>
        <v>202.490745642055</v>
      </c>
      <c r="Y33" s="89">
        <f>[3]Trend_Trans!T28</f>
        <v>204.983184280942</v>
      </c>
      <c r="Z33" s="89">
        <f>[3]Trend_Trans!U28</f>
        <v>208.37666540260801</v>
      </c>
      <c r="AA33" s="89">
        <f>[3]Trend_Trans!V28</f>
        <v>200.36790771252899</v>
      </c>
      <c r="AB33" s="89">
        <f>[3]Trend_Trans!W28</f>
        <v>204.685167061263</v>
      </c>
      <c r="AC33" s="89">
        <f>[3]Trend_Trans!X28</f>
        <v>208.56133023721401</v>
      </c>
      <c r="AD33" s="89">
        <f>[3]Trend_Trans!Y28</f>
        <v>211.55162346135799</v>
      </c>
      <c r="AE33" s="89">
        <f>[3]Trend_Trans!Z28</f>
        <v>213.61819686509</v>
      </c>
      <c r="AF33" s="89">
        <f>[3]Trend_Trans!AA28</f>
        <v>214.74169434158301</v>
      </c>
      <c r="AG33" s="89">
        <f>[3]Trend_Trans!AB28</f>
        <v>215.966916654371</v>
      </c>
      <c r="AH33" s="89">
        <f>[3]Trend_Trans!AC28</f>
        <v>217.28695992460601</v>
      </c>
      <c r="AI33" s="89">
        <f>[3]Trend_Trans!AD28</f>
        <v>218.79677921617699</v>
      </c>
      <c r="AJ33" s="89">
        <f>[3]Trend_Trans!AE28</f>
        <v>220.42801465578799</v>
      </c>
      <c r="AK33" s="89">
        <f>[3]Trend_Trans!AF28</f>
        <v>222.05921047523199</v>
      </c>
      <c r="AL33" s="89">
        <f>[3]Trend_Trans!AG28</f>
        <v>223.64312388973801</v>
      </c>
      <c r="AM33" s="89">
        <f>[3]Trend_Trans!AH28</f>
        <v>225.206111895162</v>
      </c>
      <c r="AN33" s="89">
        <f>[3]Trend_Trans!AI28</f>
        <v>226.763695578751</v>
      </c>
      <c r="AO33" s="89">
        <f>[3]Trend_Trans!AJ28</f>
        <v>228.317369117705</v>
      </c>
      <c r="AP33" s="89">
        <f>[3]Trend_Trans!AK28</f>
        <v>229.88057663450601</v>
      </c>
      <c r="AQ33" s="89">
        <f>[3]Trend_Trans!AL28</f>
        <v>231.46435131412801</v>
      </c>
      <c r="AR33" s="89">
        <f>[3]Trend_Trans!AM28</f>
        <v>233.07267625483701</v>
      </c>
      <c r="AS33" s="89">
        <f>[3]Trend_Trans!AN28</f>
        <v>234.68332455773901</v>
      </c>
      <c r="AT33" s="89">
        <f>[3]Trend_Trans!AO28</f>
        <v>236.29190180601401</v>
      </c>
      <c r="AU33" s="89">
        <f>[3]Trend_Trans!AP28</f>
        <v>237.90953872585001</v>
      </c>
      <c r="AV33" s="89">
        <f>[3]Trend_Trans!AQ28</f>
        <v>239.542653484265</v>
      </c>
      <c r="AW33" s="89">
        <f>[3]Trend_Trans!AR28</f>
        <v>241.17551837531599</v>
      </c>
      <c r="AX33" s="89">
        <f>[3]Trend_Trans!AS28</f>
        <v>242.802554197429</v>
      </c>
      <c r="AY33" s="89">
        <f>[3]Trend_Trans!AT28</f>
        <v>244.43143961629499</v>
      </c>
      <c r="AZ33" s="89">
        <f>[3]Trend_Trans!AU28</f>
        <v>246.071185377977</v>
      </c>
      <c r="BA33" s="89">
        <f>[3]Trend_Trans!AV28</f>
        <v>247.737518584512</v>
      </c>
      <c r="BB33" s="89">
        <f>[3]Trend_Trans!AW28</f>
        <v>249.44253506400401</v>
      </c>
      <c r="BC33" s="89">
        <f>[3]Trend_Trans!AX28</f>
        <v>251.16009695147699</v>
      </c>
      <c r="BD33" s="89">
        <f>[3]Trend_Trans!AY28</f>
        <v>252.86253883445201</v>
      </c>
      <c r="BE33" s="89">
        <f>[3]Trend_Trans!AZ28</f>
        <v>254.561455822439</v>
      </c>
      <c r="BF33" s="89">
        <f>[3]Trend_Trans!BA28</f>
        <v>256.26602342518203</v>
      </c>
    </row>
    <row r="34" spans="1:58" s="84" customFormat="1" ht="17.100000000000001" customHeight="1" x14ac:dyDescent="0.2">
      <c r="A34" s="9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</row>
    <row r="35" spans="1:58" s="105" customFormat="1" ht="17.100000000000001" customHeight="1" x14ac:dyDescent="0.2">
      <c r="A35" s="191" t="s">
        <v>95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</row>
    <row r="36" spans="1:58" s="95" customFormat="1" ht="17.100000000000001" customHeight="1" thickBot="1" x14ac:dyDescent="0.25">
      <c r="A36" s="93" t="s">
        <v>19</v>
      </c>
      <c r="B36" s="94"/>
      <c r="C36" s="94"/>
      <c r="D36" s="94"/>
      <c r="E36" s="94"/>
      <c r="F36" s="94"/>
      <c r="G36" s="94"/>
      <c r="H36" s="94">
        <f>[3]Trend_Trans!C29</f>
        <v>1147.9377581308299</v>
      </c>
      <c r="I36" s="94">
        <f>[3]Trend_Trans!D29</f>
        <v>1089.2413914315</v>
      </c>
      <c r="J36" s="94">
        <f>[3]Trend_Trans!E29</f>
        <v>1059.28407876046</v>
      </c>
      <c r="K36" s="94">
        <f>[3]Trend_Trans!F29</f>
        <v>1096.44071475238</v>
      </c>
      <c r="L36" s="94">
        <f>[3]Trend_Trans!G29</f>
        <v>1172.97961124843</v>
      </c>
      <c r="M36" s="94">
        <f>[3]Trend_Trans!H29</f>
        <v>1239.2041152632401</v>
      </c>
      <c r="N36" s="94">
        <f>[3]Trend_Trans!I29</f>
        <v>1256.54111882911</v>
      </c>
      <c r="O36" s="94">
        <f>[3]Trend_Trans!J29</f>
        <v>1262.8210792304301</v>
      </c>
      <c r="P36" s="94">
        <f>[3]Trend_Trans!K29</f>
        <v>1322.5793047501299</v>
      </c>
      <c r="Q36" s="94">
        <f>[3]Trend_Trans!L29</f>
        <v>1411.9085457108899</v>
      </c>
      <c r="R36" s="94">
        <f>[3]Trend_Trans!M29</f>
        <v>1460.6244475549399</v>
      </c>
      <c r="S36" s="94">
        <f>[3]Trend_Trans!N29</f>
        <v>1461.39541689006</v>
      </c>
      <c r="T36" s="94">
        <f>[3]Trend_Trans!O29</f>
        <v>1418.6233099762601</v>
      </c>
      <c r="U36" s="94">
        <f>[3]Trend_Trans!P29</f>
        <v>1387.1198270048701</v>
      </c>
      <c r="V36" s="94">
        <f>[3]Trend_Trans!Q29</f>
        <v>1416.3458201723499</v>
      </c>
      <c r="W36" s="94">
        <f>[3]Trend_Trans!R29</f>
        <v>1469.72764200908</v>
      </c>
      <c r="X36" s="94">
        <f>[3]Trend_Trans!S29</f>
        <v>1490.76697591931</v>
      </c>
      <c r="Y36" s="94">
        <f>[3]Trend_Trans!T29</f>
        <v>1531.7987096265099</v>
      </c>
      <c r="Z36" s="94">
        <f>[3]Trend_Trans!U29</f>
        <v>1576.8657114718001</v>
      </c>
      <c r="AA36" s="94">
        <f>[3]Trend_Trans!V29</f>
        <v>1583.9344768573201</v>
      </c>
      <c r="AB36" s="94">
        <f>[3]Trend_Trans!W29</f>
        <v>1597.3526641129299</v>
      </c>
      <c r="AC36" s="94">
        <f>[3]Trend_Trans!X29</f>
        <v>1651.3377468521301</v>
      </c>
      <c r="AD36" s="94">
        <f>[3]Trend_Trans!Y29</f>
        <v>1721.4412364461</v>
      </c>
      <c r="AE36" s="94">
        <f>[3]Trend_Trans!Z29</f>
        <v>1747.0543147872199</v>
      </c>
      <c r="AF36" s="94">
        <f>[3]Trend_Trans!AA29</f>
        <v>1740.6404785228599</v>
      </c>
      <c r="AG36" s="94">
        <f>[3]Trend_Trans!AB29</f>
        <v>1701.4086510132399</v>
      </c>
      <c r="AH36" s="94">
        <f>[3]Trend_Trans!AC29</f>
        <v>1698.98360662448</v>
      </c>
      <c r="AI36" s="94">
        <f>[3]Trend_Trans!AD29</f>
        <v>1771.5475239442901</v>
      </c>
      <c r="AJ36" s="94">
        <f>[3]Trend_Trans!AE29</f>
        <v>1862.4580953094001</v>
      </c>
      <c r="AK36" s="94">
        <f>[3]Trend_Trans!AF29</f>
        <v>1907.68300832059</v>
      </c>
      <c r="AL36" s="94">
        <f>[3]Trend_Trans!AG29</f>
        <v>1947.56127559996</v>
      </c>
      <c r="AM36" s="94">
        <f>[3]Trend_Trans!AH29</f>
        <v>1990.40752034394</v>
      </c>
      <c r="AN36" s="94">
        <f>[3]Trend_Trans!AI29</f>
        <v>2001.97566371106</v>
      </c>
      <c r="AO36" s="94">
        <f>[3]Trend_Trans!AJ29</f>
        <v>1987.27885205284</v>
      </c>
      <c r="AP36" s="94">
        <f>[3]Trend_Trans!AK29</f>
        <v>1977.4624824181301</v>
      </c>
      <c r="AQ36" s="94">
        <f>[3]Trend_Trans!AL29</f>
        <v>1990.577087315</v>
      </c>
      <c r="AR36" s="94">
        <f>[3]Trend_Trans!AM29</f>
        <v>2008.23591368865</v>
      </c>
      <c r="AS36" s="94">
        <f>[3]Trend_Trans!AN29</f>
        <v>2064.9008722544199</v>
      </c>
      <c r="AT36" s="94">
        <f>[3]Trend_Trans!AO29</f>
        <v>2121.77752461708</v>
      </c>
      <c r="AU36" s="94">
        <f>[3]Trend_Trans!AP29</f>
        <v>2150.0767898044101</v>
      </c>
      <c r="AV36" s="94">
        <f>[3]Trend_Trans!AQ29</f>
        <v>2198.1917075333999</v>
      </c>
      <c r="AW36" s="94">
        <f>[3]Trend_Trans!AR29</f>
        <v>2214.8565048865598</v>
      </c>
      <c r="AX36" s="94">
        <f>[3]Trend_Trans!AS29</f>
        <v>2171.0118698241399</v>
      </c>
      <c r="AY36" s="94">
        <f>[3]Trend_Trans!AT29</f>
        <v>2158.7955194914698</v>
      </c>
      <c r="AZ36" s="94">
        <f>[3]Trend_Trans!AU29</f>
        <v>2174.4842870001798</v>
      </c>
      <c r="BA36" s="94">
        <f>[3]Trend_Trans!AV29</f>
        <v>2163.8361799078898</v>
      </c>
      <c r="BB36" s="94">
        <f>[3]Trend_Trans!AW29</f>
        <v>2159.2247853725898</v>
      </c>
      <c r="BC36" s="94">
        <f>[3]Trend_Trans!AX29</f>
        <v>2137.4977051128799</v>
      </c>
      <c r="BD36" s="94">
        <f>[3]Trend_Trans!AY29</f>
        <v>2101.2281715980498</v>
      </c>
      <c r="BE36" s="94">
        <f>[3]Trend_Trans!AZ29</f>
        <v>2132.1074818769298</v>
      </c>
      <c r="BF36" s="94">
        <f>[3]Trend_Trans!BA29</f>
        <v>2216.3406710506601</v>
      </c>
    </row>
    <row r="37" spans="1:58" x14ac:dyDescent="0.2">
      <c r="A37" s="96" t="s">
        <v>50</v>
      </c>
      <c r="B37" s="97"/>
    </row>
    <row r="38" spans="1:58" x14ac:dyDescent="0.2">
      <c r="Z38" s="98">
        <v>8.5</v>
      </c>
    </row>
  </sheetData>
  <mergeCells count="13">
    <mergeCell ref="AF3:AI3"/>
    <mergeCell ref="T3:W3"/>
    <mergeCell ref="AJ3:AM3"/>
    <mergeCell ref="B3:C3"/>
    <mergeCell ref="D3:G3"/>
    <mergeCell ref="H3:K3"/>
    <mergeCell ref="L3:O3"/>
    <mergeCell ref="P3:S3"/>
    <mergeCell ref="AZ3:BC3"/>
    <mergeCell ref="AV3:AY3"/>
    <mergeCell ref="AR3:AU3"/>
    <mergeCell ref="AN3:AQ3"/>
    <mergeCell ref="BD3:BF3"/>
  </mergeCells>
  <pageMargins left="0.51181102362204722" right="0" top="0.51181102362204722" bottom="0" header="0" footer="0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F38"/>
  <sheetViews>
    <sheetView showGridLines="0" view="pageBreakPreview" zoomScaleSheetLayoutView="100" workbookViewId="0">
      <pane xSplit="11" ySplit="4" topLeftCell="L5" activePane="bottomRight" state="frozen"/>
      <selection activeCell="AP25" sqref="AP25"/>
      <selection pane="topRight" activeCell="AP25" sqref="AP25"/>
      <selection pane="bottomLeft" activeCell="AP25" sqref="AP25"/>
      <selection pane="bottomRight" activeCell="AP25" sqref="AP25"/>
    </sheetView>
  </sheetViews>
  <sheetFormatPr defaultRowHeight="11.25" x14ac:dyDescent="0.2"/>
  <cols>
    <col min="1" max="1" width="26.140625" style="98" customWidth="1"/>
    <col min="2" max="8" width="5.28515625" style="98" hidden="1" customWidth="1"/>
    <col min="9" max="15" width="5.7109375" style="98" hidden="1" customWidth="1"/>
    <col min="16" max="19" width="6.28515625" style="98" hidden="1" customWidth="1"/>
    <col min="20" max="36" width="6.7109375" style="98" hidden="1" customWidth="1"/>
    <col min="37" max="40" width="6.7109375" style="98" customWidth="1"/>
    <col min="41" max="41" width="7.28515625" style="98" customWidth="1"/>
    <col min="42" max="44" width="7.140625" style="98" customWidth="1"/>
    <col min="45" max="46" width="6.28515625" style="98" customWidth="1"/>
    <col min="47" max="47" width="6.5703125" style="98" customWidth="1"/>
    <col min="48" max="49" width="5.42578125" style="98" customWidth="1"/>
    <col min="50" max="50" width="6.7109375" style="98" customWidth="1"/>
    <col min="51" max="51" width="6.42578125" style="98" customWidth="1"/>
    <col min="52" max="58" width="6.5703125" style="98" customWidth="1"/>
    <col min="59" max="16384" width="9.140625" style="98"/>
  </cols>
  <sheetData>
    <row r="1" spans="1:58" ht="16.5" customHeight="1" x14ac:dyDescent="0.2">
      <c r="AJ1" s="137" t="s">
        <v>149</v>
      </c>
      <c r="AK1" s="137" t="s">
        <v>149</v>
      </c>
    </row>
    <row r="2" spans="1:58" ht="2.2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58" s="101" customFormat="1" ht="12" customHeight="1" x14ac:dyDescent="0.2">
      <c r="A3" s="99"/>
      <c r="B3" s="226" t="s">
        <v>67</v>
      </c>
      <c r="C3" s="226"/>
      <c r="D3" s="226" t="s">
        <v>66</v>
      </c>
      <c r="E3" s="226"/>
      <c r="F3" s="226"/>
      <c r="G3" s="226"/>
      <c r="H3" s="226" t="s">
        <v>60</v>
      </c>
      <c r="I3" s="226"/>
      <c r="J3" s="226"/>
      <c r="K3" s="226"/>
      <c r="L3" s="226" t="s">
        <v>61</v>
      </c>
      <c r="M3" s="226"/>
      <c r="N3" s="226"/>
      <c r="O3" s="226"/>
      <c r="P3" s="226" t="s">
        <v>62</v>
      </c>
      <c r="Q3" s="226"/>
      <c r="R3" s="226"/>
      <c r="S3" s="226"/>
      <c r="T3" s="226" t="s">
        <v>63</v>
      </c>
      <c r="U3" s="226"/>
      <c r="V3" s="226"/>
      <c r="W3" s="226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D3" s="100" t="s">
        <v>65</v>
      </c>
      <c r="AE3" s="100" t="s">
        <v>65</v>
      </c>
      <c r="AF3" s="226" t="s">
        <v>77</v>
      </c>
      <c r="AG3" s="226"/>
      <c r="AH3" s="226"/>
      <c r="AI3" s="226"/>
      <c r="AJ3" s="226" t="s">
        <v>80</v>
      </c>
      <c r="AK3" s="226"/>
      <c r="AL3" s="226"/>
      <c r="AM3" s="226"/>
      <c r="AN3" s="226" t="s">
        <v>92</v>
      </c>
      <c r="AO3" s="226"/>
      <c r="AP3" s="226"/>
      <c r="AQ3" s="226"/>
      <c r="AR3" s="226" t="s">
        <v>135</v>
      </c>
      <c r="AS3" s="226"/>
      <c r="AT3" s="226"/>
      <c r="AU3" s="226"/>
      <c r="AV3" s="226" t="s">
        <v>137</v>
      </c>
      <c r="AW3" s="226"/>
      <c r="AX3" s="226"/>
      <c r="AY3" s="226"/>
      <c r="AZ3" s="227" t="s">
        <v>138</v>
      </c>
      <c r="BA3" s="227"/>
      <c r="BB3" s="227"/>
      <c r="BC3" s="227"/>
      <c r="BD3" s="221" t="s">
        <v>139</v>
      </c>
      <c r="BE3" s="221"/>
      <c r="BF3" s="221"/>
    </row>
    <row r="4" spans="1:58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</row>
    <row r="5" spans="1:58" s="87" customFormat="1" ht="17.100000000000001" customHeight="1" x14ac:dyDescent="0.2">
      <c r="A5" s="85" t="s">
        <v>97</v>
      </c>
      <c r="B5" s="86"/>
      <c r="C5" s="138" t="e">
        <f>(Trend_VA!C5/Trend_VA!B5-1)*100</f>
        <v>#DIV/0!</v>
      </c>
      <c r="D5" s="138" t="e">
        <f>(Trend_VA!D5/Trend_VA!C5-1)*100</f>
        <v>#DIV/0!</v>
      </c>
      <c r="E5" s="138" t="e">
        <f>(Trend_VA!E5/Trend_VA!D5-1)*100</f>
        <v>#DIV/0!</v>
      </c>
      <c r="F5" s="138" t="e">
        <f>(Trend_VA!F5/Trend_VA!E5-1)*100</f>
        <v>#DIV/0!</v>
      </c>
      <c r="G5" s="138" t="e">
        <f>(Trend_VA!G5/Trend_VA!F5-1)*100</f>
        <v>#DIV/0!</v>
      </c>
      <c r="H5" s="138" t="e">
        <f>(Trend_VA!H5/Trend_VA!G5-1)*100</f>
        <v>#DIV/0!</v>
      </c>
      <c r="I5" s="138">
        <f>(Trend_VA!I5/Trend_VA!H5-1)*100</f>
        <v>2.7107196191682004</v>
      </c>
      <c r="J5" s="138">
        <f>(Trend_VA!J5/Trend_VA!I5-1)*100</f>
        <v>6.0562354273673735</v>
      </c>
      <c r="K5" s="138">
        <f>(Trend_VA!K5/Trend_VA!J5-1)*100</f>
        <v>1.1541200970600407</v>
      </c>
      <c r="L5" s="138">
        <f>(Trend_VA!L5/Trend_VA!K5-1)*100</f>
        <v>1.69490435839732</v>
      </c>
      <c r="M5" s="138">
        <f>(Trend_VA!M5/Trend_VA!L5-1)*100</f>
        <v>1.6488974987920013</v>
      </c>
      <c r="N5" s="138">
        <f>(Trend_VA!N5/Trend_VA!M5-1)*100</f>
        <v>-0.85791613483565676</v>
      </c>
      <c r="O5" s="138">
        <f>(Trend_VA!O5/Trend_VA!N5-1)*100</f>
        <v>0.64402516338435412</v>
      </c>
      <c r="P5" s="138">
        <f>(Trend_VA!P5/Trend_VA!O5-1)*100</f>
        <v>0.63405532064093606</v>
      </c>
      <c r="Q5" s="138">
        <f>(Trend_VA!Q5/Trend_VA!P5-1)*100</f>
        <v>0.95970491029606642</v>
      </c>
      <c r="R5" s="138">
        <f>(Trend_VA!R5/Trend_VA!Q5-1)*100</f>
        <v>1.636098951905729</v>
      </c>
      <c r="S5" s="138">
        <f>(Trend_VA!S5/Trend_VA!R5-1)*100</f>
        <v>1.5793363188610687</v>
      </c>
      <c r="T5" s="138">
        <f>(Trend_VA!T5/Trend_VA!S5-1)*100</f>
        <v>0.37847489657651945</v>
      </c>
      <c r="U5" s="138">
        <f>(Trend_VA!U5/Trend_VA!T5-1)*100</f>
        <v>0.21617513169636116</v>
      </c>
      <c r="V5" s="138">
        <f>(Trend_VA!V5/Trend_VA!U5-1)*100</f>
        <v>-0.80917296254107152</v>
      </c>
      <c r="W5" s="138">
        <f>(Trend_VA!W5/Trend_VA!V5-1)*100</f>
        <v>-0.46877933430033991</v>
      </c>
      <c r="X5" s="138">
        <f>(Trend_VA!X5/Trend_VA!W5-1)*100</f>
        <v>3.7248209534057608E-2</v>
      </c>
      <c r="Y5" s="138">
        <f>(Trend_VA!Y5/Trend_VA!X5-1)*100</f>
        <v>1.9807821776931522</v>
      </c>
      <c r="Z5" s="138">
        <f>(Trend_VA!Z5/Trend_VA!Y5-1)*100</f>
        <v>3.8028825731709848</v>
      </c>
      <c r="AA5" s="138">
        <f>(Trend_VA!AA5/Trend_VA!Z5-1)*100</f>
        <v>2.4686608449732361</v>
      </c>
      <c r="AB5" s="138">
        <f>(Trend_VA!AB5/Trend_VA!AA5-1)*100</f>
        <v>1.3474863554054473</v>
      </c>
      <c r="AC5" s="138">
        <f>(Trend_VA!AC5/Trend_VA!AB5-1)*100</f>
        <v>1.3307883917620389</v>
      </c>
      <c r="AD5" s="138">
        <f>(Trend_VA!AD5/Trend_VA!AC5-1)*100</f>
        <v>1.8318608686813675</v>
      </c>
      <c r="AE5" s="138">
        <f>(Trend_VA!AE5/Trend_VA!AD5-1)*100</f>
        <v>1.8861590245315529</v>
      </c>
      <c r="AF5" s="138">
        <f>(Trend_VA!AF5/Trend_VA!AE5-1)*100</f>
        <v>1.6010344935559973</v>
      </c>
      <c r="AG5" s="138">
        <f>(Trend_VA!AG5/Trend_VA!AF5-1)*100</f>
        <v>-6.8505362252913038E-2</v>
      </c>
      <c r="AH5" s="138">
        <f>(Trend_VA!AH5/Trend_VA!AG5-1)*100</f>
        <v>-1.5594977225824036</v>
      </c>
      <c r="AI5" s="138">
        <f>(Trend_VA!AI5/Trend_VA!AH5-1)*100</f>
        <v>-8.7757556721168584E-2</v>
      </c>
      <c r="AJ5" s="138">
        <f>(Trend_VA!AJ5/Trend_VA!AI5-1)*100</f>
        <v>1.3917942494019675</v>
      </c>
      <c r="AK5" s="138">
        <f>(Trend_VA!AK5/Trend_VA!AJ5-1)*100</f>
        <v>1.7919584633771857</v>
      </c>
      <c r="AL5" s="138">
        <f>(Trend_VA!AL5/Trend_VA!AK5-1)*100</f>
        <v>1.8904156765575664</v>
      </c>
      <c r="AM5" s="138">
        <f>(Trend_VA!AM5/Trend_VA!AL5-1)*100</f>
        <v>1.7035008806767005</v>
      </c>
      <c r="AN5" s="138">
        <f>(Trend_VA!AN5/Trend_VA!AM5-1)*100</f>
        <v>1.3441025162493458</v>
      </c>
      <c r="AO5" s="138">
        <f>(Trend_VA!AO5/Trend_VA!AN5-1)*100</f>
        <v>1.1659508483855108</v>
      </c>
      <c r="AP5" s="138">
        <f>(Trend_VA!AP5/Trend_VA!AO5-1)*100</f>
        <v>1.4411342814573347</v>
      </c>
      <c r="AQ5" s="138">
        <f>(Trend_VA!AQ5/Trend_VA!AP5-1)*100</f>
        <v>1.6107033660306636</v>
      </c>
      <c r="AR5" s="138">
        <f>(Trend_VA!AR5/Trend_VA!AQ5-1)*100</f>
        <v>1.2539449821797444</v>
      </c>
      <c r="AS5" s="138">
        <f>(Trend_VA!AS5/Trend_VA!AR5-1)*100</f>
        <v>1.5297536818350332</v>
      </c>
      <c r="AT5" s="138">
        <f>(Trend_VA!AT5/Trend_VA!AS5-1)*100</f>
        <v>2.1431751287192213</v>
      </c>
      <c r="AU5" s="138">
        <f>(Trend_VA!AU5/Trend_VA!AT5-1)*100</f>
        <v>2.4410941031316913</v>
      </c>
      <c r="AV5" s="138">
        <f>(Trend_VA!AV5/Trend_VA!AU5-1)*100</f>
        <v>2.005877300246528</v>
      </c>
      <c r="AW5" s="138">
        <f>(Trend_VA!AW5/Trend_VA!AV5-1)*100</f>
        <v>0.35471385093694963</v>
      </c>
      <c r="AX5" s="138">
        <f>(Trend_VA!AX5/Trend_VA!AW5-1)*100</f>
        <v>-1.7143637385332533</v>
      </c>
      <c r="AY5" s="138">
        <f>(Trend_VA!AY5/Trend_VA!AX5-1)*100</f>
        <v>-1.206099268617844</v>
      </c>
      <c r="AZ5" s="138">
        <f>(Trend_VA!AZ5/Trend_VA!AY5-1)*100</f>
        <v>0.94767073798680546</v>
      </c>
      <c r="BA5" s="138">
        <f>(Trend_VA!BA5/Trend_VA!AZ5-1)*100</f>
        <v>1.7913074104636051</v>
      </c>
      <c r="BB5" s="138">
        <f>(Trend_VA!BB5/Trend_VA!BA5-1)*100</f>
        <v>2.1655931148856</v>
      </c>
      <c r="BC5" s="138">
        <f>(Trend_VA!BC5/Trend_VA!BB5-1)*100</f>
        <v>1.6334509801555486</v>
      </c>
      <c r="BD5" s="138">
        <f>(Trend_VA!BD5/Trend_VA!BC5-1)*100</f>
        <v>1.2311389700822906</v>
      </c>
      <c r="BE5" s="138">
        <f>(Trend_VA!BE5/Trend_VA!BD5-1)*100</f>
        <v>0.94791526805313442</v>
      </c>
      <c r="BF5" s="138">
        <f>(Trend_VA!BF5/Trend_VA!BE5-1)*100</f>
        <v>1.4299784751049094</v>
      </c>
    </row>
    <row r="6" spans="1:58" s="194" customFormat="1" ht="17.100000000000001" customHeight="1" x14ac:dyDescent="0.2">
      <c r="A6" s="191" t="s">
        <v>96</v>
      </c>
      <c r="B6" s="192"/>
      <c r="C6" s="213" t="e">
        <f>(Trend_VA!C6/Trend_VA!B6-1)*100</f>
        <v>#DIV/0!</v>
      </c>
      <c r="D6" s="213" t="e">
        <f>(Trend_VA!D6/Trend_VA!C6-1)*100</f>
        <v>#DIV/0!</v>
      </c>
      <c r="E6" s="213" t="e">
        <f>(Trend_VA!E6/Trend_VA!D6-1)*100</f>
        <v>#DIV/0!</v>
      </c>
      <c r="F6" s="213" t="e">
        <f>(Trend_VA!F6/Trend_VA!E6-1)*100</f>
        <v>#DIV/0!</v>
      </c>
      <c r="G6" s="213" t="e">
        <f>(Trend_VA!G6/Trend_VA!F6-1)*100</f>
        <v>#DIV/0!</v>
      </c>
      <c r="H6" s="213" t="e">
        <f>(Trend_VA!H6/Trend_VA!G6-1)*100</f>
        <v>#DIV/0!</v>
      </c>
      <c r="I6" s="213">
        <f>(Trend_VA!I6/Trend_VA!H6-1)*100</f>
        <v>3.2280585323440691</v>
      </c>
      <c r="J6" s="213">
        <f>(Trend_VA!J6/Trend_VA!I6-1)*100</f>
        <v>3.7069481056460019</v>
      </c>
      <c r="K6" s="213">
        <f>(Trend_VA!K6/Trend_VA!J6-1)*100</f>
        <v>-0.70392586877456864</v>
      </c>
      <c r="L6" s="213">
        <f>(Trend_VA!L6/Trend_VA!K6-1)*100</f>
        <v>-0.70812906402264453</v>
      </c>
      <c r="M6" s="213">
        <f>(Trend_VA!M6/Trend_VA!L6-1)*100</f>
        <v>1.6222713080257245</v>
      </c>
      <c r="N6" s="213">
        <f>(Trend_VA!N6/Trend_VA!M6-1)*100</f>
        <v>2.585768275180067</v>
      </c>
      <c r="O6" s="213">
        <f>(Trend_VA!O6/Trend_VA!N6-1)*100</f>
        <v>0.51130402917820561</v>
      </c>
      <c r="P6" s="213">
        <f>(Trend_VA!P6/Trend_VA!O6-1)*100</f>
        <v>-2.1169102782651272</v>
      </c>
      <c r="Q6" s="213">
        <f>(Trend_VA!Q6/Trend_VA!P6-1)*100</f>
        <v>-2.9033301955550428</v>
      </c>
      <c r="R6" s="213">
        <f>(Trend_VA!R6/Trend_VA!Q6-1)*100</f>
        <v>-0.90204731193525012</v>
      </c>
      <c r="S6" s="213">
        <f>(Trend_VA!S6/Trend_VA!R6-1)*100</f>
        <v>0.37049395642174687</v>
      </c>
      <c r="T6" s="213">
        <f>(Trend_VA!T6/Trend_VA!S6-1)*100</f>
        <v>-8.5566105122747427E-2</v>
      </c>
      <c r="U6" s="213">
        <f>(Trend_VA!U6/Trend_VA!T6-1)*100</f>
        <v>2.8638015763293945</v>
      </c>
      <c r="V6" s="213">
        <f>(Trend_VA!V6/Trend_VA!U6-1)*100</f>
        <v>-1.392661107111981</v>
      </c>
      <c r="W6" s="213">
        <f>(Trend_VA!W6/Trend_VA!V6-1)*100</f>
        <v>-1.1957133968346079</v>
      </c>
      <c r="X6" s="213">
        <f>(Trend_VA!X6/Trend_VA!W6-1)*100</f>
        <v>0.26185153070013012</v>
      </c>
      <c r="Y6" s="213">
        <f>(Trend_VA!Y6/Trend_VA!X6-1)*100</f>
        <v>0.52786204694226235</v>
      </c>
      <c r="Z6" s="213">
        <f>(Trend_VA!Z6/Trend_VA!Y6-1)*100</f>
        <v>0.85394097660256296</v>
      </c>
      <c r="AA6" s="213">
        <f>(Trend_VA!AA6/Trend_VA!Z6-1)*100</f>
        <v>3.113577468658546</v>
      </c>
      <c r="AB6" s="213">
        <f>(Trend_VA!AB6/Trend_VA!AA6-1)*100</f>
        <v>3.5432239106809371</v>
      </c>
      <c r="AC6" s="213">
        <f>(Trend_VA!AC6/Trend_VA!AB6-1)*100</f>
        <v>1.2476486654500407</v>
      </c>
      <c r="AD6" s="213">
        <f>(Trend_VA!AD6/Trend_VA!AC6-1)*100</f>
        <v>-0.16754948260792046</v>
      </c>
      <c r="AE6" s="213">
        <f>(Trend_VA!AE6/Trend_VA!AD6-1)*100</f>
        <v>0.23864406411180372</v>
      </c>
      <c r="AF6" s="213">
        <f>(Trend_VA!AF6/Trend_VA!AE6-1)*100</f>
        <v>0.53145067634072785</v>
      </c>
      <c r="AG6" s="213">
        <f>(Trend_VA!AG6/Trend_VA!AF6-1)*100</f>
        <v>1.0999581424143701</v>
      </c>
      <c r="AH6" s="213">
        <f>(Trend_VA!AH6/Trend_VA!AG6-1)*100</f>
        <v>0.33273312092114704</v>
      </c>
      <c r="AI6" s="213">
        <f>(Trend_VA!AI6/Trend_VA!AH6-1)*100</f>
        <v>-0.18428072432401521</v>
      </c>
      <c r="AJ6" s="213">
        <f>(Trend_VA!AJ6/Trend_VA!AI6-1)*100</f>
        <v>0.70081632305007968</v>
      </c>
      <c r="AK6" s="213">
        <f>(Trend_VA!AK6/Trend_VA!AJ6-1)*100</f>
        <v>2.2403613124694965</v>
      </c>
      <c r="AL6" s="213">
        <f>(Trend_VA!AL6/Trend_VA!AK6-1)*100</f>
        <v>2.2345364653878264</v>
      </c>
      <c r="AM6" s="213">
        <f>(Trend_VA!AM6/Trend_VA!AL6-1)*100</f>
        <v>1.2236562343757917</v>
      </c>
      <c r="AN6" s="213">
        <f>(Trend_VA!AN6/Trend_VA!AM6-1)*100</f>
        <v>0.61725216107042513</v>
      </c>
      <c r="AO6" s="213">
        <f>(Trend_VA!AO6/Trend_VA!AN6-1)*100</f>
        <v>0.3120405656677816</v>
      </c>
      <c r="AP6" s="213">
        <f>(Trend_VA!AP6/Trend_VA!AO6-1)*100</f>
        <v>0.75502723603240174</v>
      </c>
      <c r="AQ6" s="213">
        <f>(Trend_VA!AQ6/Trend_VA!AP6-1)*100</f>
        <v>0.69800296079733926</v>
      </c>
      <c r="AR6" s="213">
        <f>(Trend_VA!AR6/Trend_VA!AQ6-1)*100</f>
        <v>1.1312879093615447</v>
      </c>
      <c r="AS6" s="213">
        <f>(Trend_VA!AS6/Trend_VA!AR6-1)*100</f>
        <v>1.7262376745741825</v>
      </c>
      <c r="AT6" s="213">
        <f>(Trend_VA!AT6/Trend_VA!AS6-1)*100</f>
        <v>2.5367102662807506</v>
      </c>
      <c r="AU6" s="213">
        <f>(Trend_VA!AU6/Trend_VA!AT6-1)*100</f>
        <v>1.9415355243697752</v>
      </c>
      <c r="AV6" s="213">
        <f>(Trend_VA!AV6/Trend_VA!AU6-1)*100</f>
        <v>0.37029894127666996</v>
      </c>
      <c r="AW6" s="213">
        <f>(Trend_VA!AW6/Trend_VA!AV6-1)*100</f>
        <v>0.48499365074456957</v>
      </c>
      <c r="AX6" s="213">
        <f>(Trend_VA!AX6/Trend_VA!AW6-1)*100</f>
        <v>1.5355359623138165</v>
      </c>
      <c r="AY6" s="213">
        <f>(Trend_VA!AY6/Trend_VA!AX6-1)*100</f>
        <v>1.9125064884149445</v>
      </c>
      <c r="AZ6" s="213">
        <f>(Trend_VA!AZ6/Trend_VA!AY6-1)*100</f>
        <v>1.8607406609262522</v>
      </c>
      <c r="BA6" s="213">
        <f>(Trend_VA!BA6/Trend_VA!AZ6-1)*100</f>
        <v>0.86562326188002192</v>
      </c>
      <c r="BB6" s="213">
        <f>(Trend_VA!BB6/Trend_VA!BA6-1)*100</f>
        <v>-5.2668775602593421E-2</v>
      </c>
      <c r="BC6" s="213">
        <f>(Trend_VA!BC6/Trend_VA!BB6-1)*100</f>
        <v>0.68772067499849321</v>
      </c>
      <c r="BD6" s="213">
        <f>(Trend_VA!BD6/Trend_VA!BC6-1)*100</f>
        <v>1.5239520659845907</v>
      </c>
      <c r="BE6" s="213">
        <f>(Trend_VA!BE6/Trend_VA!BD6-1)*100</f>
        <v>-0.76396574941903772</v>
      </c>
      <c r="BF6" s="213">
        <f>(Trend_VA!BF6/Trend_VA!BE6-1)*100</f>
        <v>-1.7714573160354075</v>
      </c>
    </row>
    <row r="7" spans="1:58" s="84" customFormat="1" ht="17.100000000000001" customHeight="1" x14ac:dyDescent="0.2">
      <c r="A7" s="77" t="s">
        <v>1</v>
      </c>
      <c r="B7" s="89"/>
      <c r="C7" s="139" t="e">
        <f>(Trend_VA!C7/Trend_VA!B7-1)*100</f>
        <v>#DIV/0!</v>
      </c>
      <c r="D7" s="139" t="e">
        <f>(Trend_VA!D7/Trend_VA!C7-1)*100</f>
        <v>#DIV/0!</v>
      </c>
      <c r="E7" s="139" t="e">
        <f>(Trend_VA!E7/Trend_VA!D7-1)*100</f>
        <v>#DIV/0!</v>
      </c>
      <c r="F7" s="139" t="e">
        <f>(Trend_VA!F7/Trend_VA!E7-1)*100</f>
        <v>#DIV/0!</v>
      </c>
      <c r="G7" s="139" t="e">
        <f>(Trend_VA!G7/Trend_VA!F7-1)*100</f>
        <v>#DIV/0!</v>
      </c>
      <c r="H7" s="139" t="e">
        <f>(Trend_VA!H7/Trend_VA!G7-1)*100</f>
        <v>#DIV/0!</v>
      </c>
      <c r="I7" s="139">
        <f>(Trend_VA!I7/Trend_VA!H7-1)*100</f>
        <v>3.0389176805744045</v>
      </c>
      <c r="J7" s="139">
        <f>(Trend_VA!J7/Trend_VA!I7-1)*100</f>
        <v>0.33723813089314714</v>
      </c>
      <c r="K7" s="139">
        <f>(Trend_VA!K7/Trend_VA!J7-1)*100</f>
        <v>-4.2152605582211233</v>
      </c>
      <c r="L7" s="139">
        <f>(Trend_VA!L7/Trend_VA!K7-1)*100</f>
        <v>-4.1727167751007048</v>
      </c>
      <c r="M7" s="139">
        <f>(Trend_VA!M7/Trend_VA!L7-1)*100</f>
        <v>4.3818685435868865</v>
      </c>
      <c r="N7" s="139">
        <f>(Trend_VA!N7/Trend_VA!M7-1)*100</f>
        <v>8.5038319994378053</v>
      </c>
      <c r="O7" s="139">
        <f>(Trend_VA!O7/Trend_VA!N7-1)*100</f>
        <v>5.0790399050567148</v>
      </c>
      <c r="P7" s="139">
        <f>(Trend_VA!P7/Trend_VA!O7-1)*100</f>
        <v>1.8236388036659168</v>
      </c>
      <c r="Q7" s="139">
        <f>(Trend_VA!Q7/Trend_VA!P7-1)*100</f>
        <v>-2.595756343775657</v>
      </c>
      <c r="R7" s="139">
        <f>(Trend_VA!R7/Trend_VA!Q7-1)*100</f>
        <v>-3.3570755785393591</v>
      </c>
      <c r="S7" s="139">
        <f>(Trend_VA!S7/Trend_VA!R7-1)*100</f>
        <v>6.1864371344388935E-2</v>
      </c>
      <c r="T7" s="139">
        <f>(Trend_VA!T7/Trend_VA!S7-1)*100</f>
        <v>-0.17227819765924801</v>
      </c>
      <c r="U7" s="139">
        <f>(Trend_VA!U7/Trend_VA!T7-1)*100</f>
        <v>1.4575403029202905</v>
      </c>
      <c r="V7" s="139">
        <f>(Trend_VA!V7/Trend_VA!U7-1)*100</f>
        <v>5.1591165769408587</v>
      </c>
      <c r="W7" s="139">
        <f>(Trend_VA!W7/Trend_VA!V7-1)*100</f>
        <v>0.49835133578191027</v>
      </c>
      <c r="X7" s="139">
        <f>(Trend_VA!X7/Trend_VA!W7-1)*100</f>
        <v>0.62491087009133306</v>
      </c>
      <c r="Y7" s="139">
        <f>(Trend_VA!Y7/Trend_VA!X7-1)*100</f>
        <v>-2.0038681831801908</v>
      </c>
      <c r="Z7" s="139">
        <f>(Trend_VA!Z7/Trend_VA!Y7-1)*100</f>
        <v>-4.9670526522239911</v>
      </c>
      <c r="AA7" s="139">
        <f>(Trend_VA!AA7/Trend_VA!Z7-1)*100</f>
        <v>-1.1661301509253708</v>
      </c>
      <c r="AB7" s="139">
        <f>(Trend_VA!AB7/Trend_VA!AA7-1)*100</f>
        <v>1.3155297307697822</v>
      </c>
      <c r="AC7" s="139">
        <f>(Trend_VA!AC7/Trend_VA!AB7-1)*100</f>
        <v>2.0911071905281631</v>
      </c>
      <c r="AD7" s="139">
        <f>(Trend_VA!AD7/Trend_VA!AC7-1)*100</f>
        <v>6.3701723069553573</v>
      </c>
      <c r="AE7" s="139">
        <f>(Trend_VA!AE7/Trend_VA!AD7-1)*100</f>
        <v>7.2156668146539982</v>
      </c>
      <c r="AF7" s="139">
        <f>(Trend_VA!AF7/Trend_VA!AE7-1)*100</f>
        <v>0.33881227228520494</v>
      </c>
      <c r="AG7" s="139">
        <f>(Trend_VA!AG7/Trend_VA!AF7-1)*100</f>
        <v>-2.2770900538743866</v>
      </c>
      <c r="AH7" s="139">
        <f>(Trend_VA!AH7/Trend_VA!AG7-1)*100</f>
        <v>-1.0482624683754938</v>
      </c>
      <c r="AI7" s="139">
        <f>(Trend_VA!AI7/Trend_VA!AH7-1)*100</f>
        <v>1.1198750557975812</v>
      </c>
      <c r="AJ7" s="139">
        <f>(Trend_VA!AJ7/Trend_VA!AI7-1)*100</f>
        <v>2.5016363550094844</v>
      </c>
      <c r="AK7" s="139">
        <f>(Trend_VA!AK7/Trend_VA!AJ7-1)*100</f>
        <v>4.9472541730012809</v>
      </c>
      <c r="AL7" s="139">
        <f>(Trend_VA!AL7/Trend_VA!AK7-1)*100</f>
        <v>5.4093413227078946</v>
      </c>
      <c r="AM7" s="139">
        <f>(Trend_VA!AM7/Trend_VA!AL7-1)*100</f>
        <v>4.8866992369250406</v>
      </c>
      <c r="AN7" s="139">
        <f>(Trend_VA!AN7/Trend_VA!AM7-1)*100</f>
        <v>1.5907619273890061</v>
      </c>
      <c r="AO7" s="139">
        <f>(Trend_VA!AO7/Trend_VA!AN7-1)*100</f>
        <v>-3.0619914823786676</v>
      </c>
      <c r="AP7" s="139">
        <f>(Trend_VA!AP7/Trend_VA!AO7-1)*100</f>
        <v>-3.4579349596309816</v>
      </c>
      <c r="AQ7" s="139">
        <f>(Trend_VA!AQ7/Trend_VA!AP7-1)*100</f>
        <v>2.3216338360924071</v>
      </c>
      <c r="AR7" s="139">
        <f>(Trend_VA!AR7/Trend_VA!AQ7-1)*100</f>
        <v>4.5651197882502048</v>
      </c>
      <c r="AS7" s="139">
        <f>(Trend_VA!AS7/Trend_VA!AR7-1)*100</f>
        <v>7.3586651062740316E-2</v>
      </c>
      <c r="AT7" s="139">
        <f>(Trend_VA!AT7/Trend_VA!AS7-1)*100</f>
        <v>-0.59521750936711859</v>
      </c>
      <c r="AU7" s="139">
        <f>(Trend_VA!AU7/Trend_VA!AT7-1)*100</f>
        <v>2.8647724906068595</v>
      </c>
      <c r="AV7" s="139">
        <f>(Trend_VA!AV7/Trend_VA!AU7-1)*100</f>
        <v>3.3114772898165112</v>
      </c>
      <c r="AW7" s="139">
        <f>(Trend_VA!AW7/Trend_VA!AV7-1)*100</f>
        <v>3.8768971643435401</v>
      </c>
      <c r="AX7" s="139">
        <f>(Trend_VA!AX7/Trend_VA!AW7-1)*100</f>
        <v>2.0703427850597755</v>
      </c>
      <c r="AY7" s="139">
        <f>(Trend_VA!AY7/Trend_VA!AX7-1)*100</f>
        <v>-1.2700331784995522</v>
      </c>
      <c r="AZ7" s="139">
        <f>(Trend_VA!AZ7/Trend_VA!AY7-1)*100</f>
        <v>2.8918047348831299</v>
      </c>
      <c r="BA7" s="139">
        <f>(Trend_VA!BA7/Trend_VA!AZ7-1)*100</f>
        <v>7.9679038054545126</v>
      </c>
      <c r="BB7" s="139">
        <f>(Trend_VA!BB7/Trend_VA!BA7-1)*100</f>
        <v>4.1608702340055759</v>
      </c>
      <c r="BC7" s="139">
        <f>(Trend_VA!BC7/Trend_VA!BB7-1)*100</f>
        <v>1.9101527149324671</v>
      </c>
      <c r="BD7" s="139">
        <f>(Trend_VA!BD7/Trend_VA!BC7-1)*100</f>
        <v>2.5188398567946413</v>
      </c>
      <c r="BE7" s="139">
        <f>(Trend_VA!BE7/Trend_VA!BD7-1)*100</f>
        <v>-0.12418466781145554</v>
      </c>
      <c r="BF7" s="139">
        <f>(Trend_VA!BF7/Trend_VA!BE7-1)*100</f>
        <v>-2.8653536201026841</v>
      </c>
    </row>
    <row r="8" spans="1:58" s="84" customFormat="1" ht="17.100000000000001" customHeight="1" x14ac:dyDescent="0.2">
      <c r="A8" s="77" t="s">
        <v>2</v>
      </c>
      <c r="B8" s="89"/>
      <c r="C8" s="139" t="e">
        <f>(Trend_VA!C8/Trend_VA!B8-1)*100</f>
        <v>#DIV/0!</v>
      </c>
      <c r="D8" s="139" t="e">
        <f>(Trend_VA!D8/Trend_VA!C8-1)*100</f>
        <v>#DIV/0!</v>
      </c>
      <c r="E8" s="139" t="e">
        <f>(Trend_VA!E8/Trend_VA!D8-1)*100</f>
        <v>#DIV/0!</v>
      </c>
      <c r="F8" s="139" t="e">
        <f>(Trend_VA!F8/Trend_VA!E8-1)*100</f>
        <v>#DIV/0!</v>
      </c>
      <c r="G8" s="139" t="e">
        <f>(Trend_VA!G8/Trend_VA!F8-1)*100</f>
        <v>#DIV/0!</v>
      </c>
      <c r="H8" s="139" t="e">
        <f>(Trend_VA!H8/Trend_VA!G8-1)*100</f>
        <v>#DIV/0!</v>
      </c>
      <c r="I8" s="139">
        <f>(Trend_VA!I8/Trend_VA!H8-1)*100</f>
        <v>4.7024016860779838</v>
      </c>
      <c r="J8" s="139">
        <f>(Trend_VA!J8/Trend_VA!I8-1)*100</f>
        <v>4.8377594547148073</v>
      </c>
      <c r="K8" s="139">
        <f>(Trend_VA!K8/Trend_VA!J8-1)*100</f>
        <v>-2.503244874966537</v>
      </c>
      <c r="L8" s="139">
        <f>(Trend_VA!L8/Trend_VA!K8-1)*100</f>
        <v>-1.7756899114722446</v>
      </c>
      <c r="M8" s="139">
        <f>(Trend_VA!M8/Trend_VA!L8-1)*100</f>
        <v>1.9024541426914121</v>
      </c>
      <c r="N8" s="139">
        <f>(Trend_VA!N8/Trend_VA!M8-1)*100</f>
        <v>3.9996912572153986</v>
      </c>
      <c r="O8" s="139">
        <f>(Trend_VA!O8/Trend_VA!N8-1)*100</f>
        <v>2.4368131526638415</v>
      </c>
      <c r="P8" s="139">
        <f>(Trend_VA!P8/Trend_VA!O8-1)*100</f>
        <v>-1.748325984690724</v>
      </c>
      <c r="Q8" s="139">
        <f>(Trend_VA!Q8/Trend_VA!P8-1)*100</f>
        <v>-4.4061523331261014</v>
      </c>
      <c r="R8" s="139">
        <f>(Trend_VA!R8/Trend_VA!Q8-1)*100</f>
        <v>-3.0392790428182437</v>
      </c>
      <c r="S8" s="139">
        <f>(Trend_VA!S8/Trend_VA!R8-1)*100</f>
        <v>-1.853638437711802</v>
      </c>
      <c r="T8" s="139">
        <f>(Trend_VA!T8/Trend_VA!S8-1)*100</f>
        <v>-1.8185010034744375</v>
      </c>
      <c r="U8" s="139">
        <f>(Trend_VA!U8/Trend_VA!T8-1)*100</f>
        <v>-2.8066733972785363</v>
      </c>
      <c r="V8" s="139">
        <f>(Trend_VA!V8/Trend_VA!U8-1)*100</f>
        <v>-2.6004153775224692</v>
      </c>
      <c r="W8" s="139">
        <f>(Trend_VA!W8/Trend_VA!V8-1)*100</f>
        <v>-0.32236470383844029</v>
      </c>
      <c r="X8" s="139">
        <f>(Trend_VA!X8/Trend_VA!W8-1)*100</f>
        <v>1.4461955110729008</v>
      </c>
      <c r="Y8" s="139">
        <f>(Trend_VA!Y8/Trend_VA!X8-1)*100</f>
        <v>2.0947872005956159</v>
      </c>
      <c r="Z8" s="139">
        <f>(Trend_VA!Z8/Trend_VA!Y8-1)*100</f>
        <v>3.2586424682133464</v>
      </c>
      <c r="AA8" s="139">
        <f>(Trend_VA!AA8/Trend_VA!Z8-1)*100</f>
        <v>5.3799963762314995</v>
      </c>
      <c r="AB8" s="139">
        <f>(Trend_VA!AB8/Trend_VA!AA8-1)*100</f>
        <v>4.5990802055761781</v>
      </c>
      <c r="AC8" s="139">
        <f>(Trend_VA!AC8/Trend_VA!AB8-1)*100</f>
        <v>1.0427657654507705</v>
      </c>
      <c r="AD8" s="139">
        <f>(Trend_VA!AD8/Trend_VA!AC8-1)*100</f>
        <v>-1.2700405950912819</v>
      </c>
      <c r="AE8" s="139">
        <f>(Trend_VA!AE8/Trend_VA!AD8-1)*100</f>
        <v>-0.9201670966112574</v>
      </c>
      <c r="AF8" s="139">
        <f>(Trend_VA!AF8/Trend_VA!AE8-1)*100</f>
        <v>1.1088920696456839</v>
      </c>
      <c r="AG8" s="139">
        <f>(Trend_VA!AG8/Trend_VA!AF8-1)*100</f>
        <v>2.2987322762607398</v>
      </c>
      <c r="AH8" s="139">
        <f>(Trend_VA!AH8/Trend_VA!AG8-1)*100</f>
        <v>-4.3598649051734828E-2</v>
      </c>
      <c r="AI8" s="139">
        <f>(Trend_VA!AI8/Trend_VA!AH8-1)*100</f>
        <v>-1.4515433544339928</v>
      </c>
      <c r="AJ8" s="139">
        <f>(Trend_VA!AJ8/Trend_VA!AI8-1)*100</f>
        <v>-0.39441542249533112</v>
      </c>
      <c r="AK8" s="139">
        <f>(Trend_VA!AK8/Trend_VA!AJ8-1)*100</f>
        <v>2.1384948016195837</v>
      </c>
      <c r="AL8" s="139">
        <f>(Trend_VA!AL8/Trend_VA!AK8-1)*100</f>
        <v>3.0856167052213168</v>
      </c>
      <c r="AM8" s="139">
        <f>(Trend_VA!AM8/Trend_VA!AL8-1)*100</f>
        <v>2.2637663784193407</v>
      </c>
      <c r="AN8" s="139">
        <f>(Trend_VA!AN8/Trend_VA!AM8-1)*100</f>
        <v>2.1305180189351569</v>
      </c>
      <c r="AO8" s="139">
        <f>(Trend_VA!AO8/Trend_VA!AN8-1)*100</f>
        <v>1.9597981295111921</v>
      </c>
      <c r="AP8" s="139">
        <f>(Trend_VA!AP8/Trend_VA!AO8-1)*100</f>
        <v>1.0511979180284348</v>
      </c>
      <c r="AQ8" s="139">
        <f>(Trend_VA!AQ8/Trend_VA!AP8-1)*100</f>
        <v>-1.1935369165383403</v>
      </c>
      <c r="AR8" s="139">
        <f>(Trend_VA!AR8/Trend_VA!AQ8-1)*100</f>
        <v>-0.86814918922482054</v>
      </c>
      <c r="AS8" s="139">
        <f>(Trend_VA!AS8/Trend_VA!AR8-1)*100</f>
        <v>1.1447742734478128</v>
      </c>
      <c r="AT8" s="139">
        <f>(Trend_VA!AT8/Trend_VA!AS8-1)*100</f>
        <v>2.5393284066556499</v>
      </c>
      <c r="AU8" s="139">
        <f>(Trend_VA!AU8/Trend_VA!AT8-1)*100</f>
        <v>1.3780602464839919</v>
      </c>
      <c r="AV8" s="139">
        <f>(Trend_VA!AV8/Trend_VA!AU8-1)*100</f>
        <v>-0.67285886905166237</v>
      </c>
      <c r="AW8" s="139">
        <f>(Trend_VA!AW8/Trend_VA!AV8-1)*100</f>
        <v>0.32381366412779222</v>
      </c>
      <c r="AX8" s="139">
        <f>(Trend_VA!AX8/Trend_VA!AW8-1)*100</f>
        <v>3.3752190938406201</v>
      </c>
      <c r="AY8" s="139">
        <f>(Trend_VA!AY8/Trend_VA!AX8-1)*100</f>
        <v>4.6057481059344374</v>
      </c>
      <c r="AZ8" s="139">
        <f>(Trend_VA!AZ8/Trend_VA!AY8-1)*100</f>
        <v>2.4275157434636485</v>
      </c>
      <c r="BA8" s="139">
        <f>(Trend_VA!BA8/Trend_VA!AZ8-1)*100</f>
        <v>-1.2748953970339927</v>
      </c>
      <c r="BB8" s="139">
        <f>(Trend_VA!BB8/Trend_VA!BA8-1)*100</f>
        <v>-2.1642590417728758</v>
      </c>
      <c r="BC8" s="139">
        <f>(Trend_VA!BC8/Trend_VA!BB8-1)*100</f>
        <v>-0.28852148895484042</v>
      </c>
      <c r="BD8" s="139">
        <f>(Trend_VA!BD8/Trend_VA!BC8-1)*100</f>
        <v>0.89405324496298899</v>
      </c>
      <c r="BE8" s="139">
        <f>(Trend_VA!BE8/Trend_VA!BD8-1)*100</f>
        <v>-3.6217822088552176</v>
      </c>
      <c r="BF8" s="139">
        <f>(Trend_VA!BF8/Trend_VA!BE8-1)*100</f>
        <v>-5.478470815364811</v>
      </c>
    </row>
    <row r="9" spans="1:58" s="84" customFormat="1" ht="17.100000000000001" customHeight="1" x14ac:dyDescent="0.2">
      <c r="A9" s="77" t="s">
        <v>3</v>
      </c>
      <c r="B9" s="89"/>
      <c r="C9" s="139" t="e">
        <f>(Trend_VA!C9/Trend_VA!B9-1)*100</f>
        <v>#DIV/0!</v>
      </c>
      <c r="D9" s="139" t="e">
        <f>(Trend_VA!D9/Trend_VA!C9-1)*100</f>
        <v>#DIV/0!</v>
      </c>
      <c r="E9" s="139" t="e">
        <f>(Trend_VA!E9/Trend_VA!D9-1)*100</f>
        <v>#DIV/0!</v>
      </c>
      <c r="F9" s="139" t="e">
        <f>(Trend_VA!F9/Trend_VA!E9-1)*100</f>
        <v>#DIV/0!</v>
      </c>
      <c r="G9" s="139" t="e">
        <f>(Trend_VA!G9/Trend_VA!F9-1)*100</f>
        <v>#DIV/0!</v>
      </c>
      <c r="H9" s="139" t="e">
        <f>(Trend_VA!H9/Trend_VA!G9-1)*100</f>
        <v>#DIV/0!</v>
      </c>
      <c r="I9" s="139">
        <f>(Trend_VA!I9/Trend_VA!H9-1)*100</f>
        <v>1.3831749243407465</v>
      </c>
      <c r="J9" s="139">
        <f>(Trend_VA!J9/Trend_VA!I9-1)*100</f>
        <v>1.0456982939712978</v>
      </c>
      <c r="K9" s="139">
        <f>(Trend_VA!K9/Trend_VA!J9-1)*100</f>
        <v>0.47398761816122015</v>
      </c>
      <c r="L9" s="139">
        <f>(Trend_VA!L9/Trend_VA!K9-1)*100</f>
        <v>0.36570907477184722</v>
      </c>
      <c r="M9" s="139">
        <f>(Trend_VA!M9/Trend_VA!L9-1)*100</f>
        <v>0.42366276813246007</v>
      </c>
      <c r="N9" s="139">
        <f>(Trend_VA!N9/Trend_VA!M9-1)*100</f>
        <v>0.46815319043644887</v>
      </c>
      <c r="O9" s="139">
        <f>(Trend_VA!O9/Trend_VA!N9-1)*100</f>
        <v>0.70033924237151712</v>
      </c>
      <c r="P9" s="139">
        <f>(Trend_VA!P9/Trend_VA!O9-1)*100</f>
        <v>0.74739348001515715</v>
      </c>
      <c r="Q9" s="139">
        <f>(Trend_VA!Q9/Trend_VA!P9-1)*100</f>
        <v>0.55208638944606037</v>
      </c>
      <c r="R9" s="139">
        <f>(Trend_VA!R9/Trend_VA!Q9-1)*100</f>
        <v>0.46125887441783586</v>
      </c>
      <c r="S9" s="139">
        <f>(Trend_VA!S9/Trend_VA!R9-1)*100</f>
        <v>9.6572884215118115E-2</v>
      </c>
      <c r="T9" s="139">
        <f>(Trend_VA!T9/Trend_VA!S9-1)*100</f>
        <v>-0.47013476889270489</v>
      </c>
      <c r="U9" s="139">
        <f>(Trend_VA!U9/Trend_VA!T9-1)*100</f>
        <v>-0.5548068078689683</v>
      </c>
      <c r="V9" s="139">
        <f>(Trend_VA!V9/Trend_VA!U9-1)*100</f>
        <v>6.0803796007366406</v>
      </c>
      <c r="W9" s="139">
        <f>(Trend_VA!W9/Trend_VA!V9-1)*100</f>
        <v>-0.13284933219221973</v>
      </c>
      <c r="X9" s="139">
        <f>(Trend_VA!X9/Trend_VA!W9-1)*100</f>
        <v>-9.4242771161423544E-2</v>
      </c>
      <c r="Y9" s="139">
        <f>(Trend_VA!Y9/Trend_VA!X9-1)*100</f>
        <v>-9.5617568849015733E-2</v>
      </c>
      <c r="Z9" s="139">
        <f>(Trend_VA!Z9/Trend_VA!Y9-1)*100</f>
        <v>-7.1936336735156647E-2</v>
      </c>
      <c r="AA9" s="139">
        <f>(Trend_VA!AA9/Trend_VA!Z9-1)*100</f>
        <v>0.57794929210577273</v>
      </c>
      <c r="AB9" s="139">
        <f>(Trend_VA!AB9/Trend_VA!AA9-1)*100</f>
        <v>1.1944705720203785</v>
      </c>
      <c r="AC9" s="139">
        <f>(Trend_VA!AC9/Trend_VA!AB9-1)*100</f>
        <v>1.1538767507585312</v>
      </c>
      <c r="AD9" s="139">
        <f>(Trend_VA!AD9/Trend_VA!AC9-1)*100</f>
        <v>0.79681902100314783</v>
      </c>
      <c r="AE9" s="139">
        <f>(Trend_VA!AE9/Trend_VA!AD9-1)*100</f>
        <v>0.39070199501074487</v>
      </c>
      <c r="AF9" s="139">
        <f>(Trend_VA!AF9/Trend_VA!AE9-1)*100</f>
        <v>0.16967174186444112</v>
      </c>
      <c r="AG9" s="139">
        <f>(Trend_VA!AG9/Trend_VA!AF9-1)*100</f>
        <v>0.55959748950462629</v>
      </c>
      <c r="AH9" s="139">
        <f>(Trend_VA!AH9/Trend_VA!AG9-1)*100</f>
        <v>1.3249994187580549</v>
      </c>
      <c r="AI9" s="139">
        <f>(Trend_VA!AI9/Trend_VA!AH9-1)*100</f>
        <v>1.7046286272972333</v>
      </c>
      <c r="AJ9" s="139">
        <f>(Trend_VA!AJ9/Trend_VA!AI9-1)*100</f>
        <v>1.9664480042187904</v>
      </c>
      <c r="AK9" s="139">
        <f>(Trend_VA!AK9/Trend_VA!AJ9-1)*100</f>
        <v>2.0622477051998489</v>
      </c>
      <c r="AL9" s="139">
        <f>(Trend_VA!AL9/Trend_VA!AK9-1)*100</f>
        <v>1.9211968436621429</v>
      </c>
      <c r="AM9" s="139">
        <f>(Trend_VA!AM9/Trend_VA!AL9-1)*100</f>
        <v>1.8211828764748583</v>
      </c>
      <c r="AN9" s="139">
        <f>(Trend_VA!AN9/Trend_VA!AM9-1)*100</f>
        <v>1.7645678757993499</v>
      </c>
      <c r="AO9" s="139">
        <f>(Trend_VA!AO9/Trend_VA!AN9-1)*100</f>
        <v>1.6486999486762022</v>
      </c>
      <c r="AP9" s="139">
        <f>(Trend_VA!AP9/Trend_VA!AO9-1)*100</f>
        <v>1.4800417094377849</v>
      </c>
      <c r="AQ9" s="139">
        <f>(Trend_VA!AQ9/Trend_VA!AP9-1)*100</f>
        <v>1.6281954800823728</v>
      </c>
      <c r="AR9" s="139">
        <f>(Trend_VA!AR9/Trend_VA!AQ9-1)*100</f>
        <v>1.8402662767511124</v>
      </c>
      <c r="AS9" s="139">
        <f>(Trend_VA!AS9/Trend_VA!AR9-1)*100</f>
        <v>1.8755113042051796</v>
      </c>
      <c r="AT9" s="139">
        <f>(Trend_VA!AT9/Trend_VA!AS9-1)*100</f>
        <v>1.8381155728519172</v>
      </c>
      <c r="AU9" s="139">
        <f>(Trend_VA!AU9/Trend_VA!AT9-1)*100</f>
        <v>1.9874231721592084</v>
      </c>
      <c r="AV9" s="139">
        <f>(Trend_VA!AV9/Trend_VA!AU9-1)*100</f>
        <v>2.0057823185168022</v>
      </c>
      <c r="AW9" s="139">
        <f>(Trend_VA!AW9/Trend_VA!AV9-1)*100</f>
        <v>1.922484789464729</v>
      </c>
      <c r="AX9" s="139">
        <f>(Trend_VA!AX9/Trend_VA!AW9-1)*100</f>
        <v>1.8879156908178985</v>
      </c>
      <c r="AY9" s="139">
        <f>(Trend_VA!AY9/Trend_VA!AX9-1)*100</f>
        <v>1.7369994488408036</v>
      </c>
      <c r="AZ9" s="139">
        <f>(Trend_VA!AZ9/Trend_VA!AY9-1)*100</f>
        <v>1.7754698648877687</v>
      </c>
      <c r="BA9" s="139">
        <f>(Trend_VA!BA9/Trend_VA!AZ9-1)*100</f>
        <v>1.9554698574841156</v>
      </c>
      <c r="BB9" s="139">
        <f>(Trend_VA!BB9/Trend_VA!BA9-1)*100</f>
        <v>2.1168387078911222</v>
      </c>
      <c r="BC9" s="139">
        <f>(Trend_VA!BC9/Trend_VA!BB9-1)*100</f>
        <v>2.1137195083535287</v>
      </c>
      <c r="BD9" s="139">
        <f>(Trend_VA!BD9/Trend_VA!BC9-1)*100</f>
        <v>1.941139817299975</v>
      </c>
      <c r="BE9" s="139">
        <f>(Trend_VA!BE9/Trend_VA!BD9-1)*100</f>
        <v>1.8826464947213628</v>
      </c>
      <c r="BF9" s="139">
        <f>(Trend_VA!BF9/Trend_VA!BE9-1)*100</f>
        <v>1.9263040529800435</v>
      </c>
    </row>
    <row r="10" spans="1:58" s="84" customFormat="1" ht="17.100000000000001" customHeight="1" x14ac:dyDescent="0.2">
      <c r="A10" s="77" t="s">
        <v>4</v>
      </c>
      <c r="B10" s="89"/>
      <c r="C10" s="139" t="e">
        <f>(Trend_VA!C10/Trend_VA!B10-1)*100</f>
        <v>#DIV/0!</v>
      </c>
      <c r="D10" s="139" t="e">
        <f>(Trend_VA!D10/Trend_VA!C10-1)*100</f>
        <v>#DIV/0!</v>
      </c>
      <c r="E10" s="139" t="e">
        <f>(Trend_VA!E10/Trend_VA!D10-1)*100</f>
        <v>#DIV/0!</v>
      </c>
      <c r="F10" s="139" t="e">
        <f>(Trend_VA!F10/Trend_VA!E10-1)*100</f>
        <v>#DIV/0!</v>
      </c>
      <c r="G10" s="139" t="e">
        <f>(Trend_VA!G10/Trend_VA!F10-1)*100</f>
        <v>#DIV/0!</v>
      </c>
      <c r="H10" s="139" t="e">
        <f>(Trend_VA!H10/Trend_VA!G10-1)*100</f>
        <v>#DIV/0!</v>
      </c>
      <c r="I10" s="139">
        <f>(Trend_VA!I10/Trend_VA!H10-1)*100</f>
        <v>3.9086312316540139</v>
      </c>
      <c r="J10" s="139">
        <f>(Trend_VA!J10/Trend_VA!I10-1)*100</f>
        <v>3.2208093573984575</v>
      </c>
      <c r="K10" s="139">
        <f>(Trend_VA!K10/Trend_VA!J10-1)*100</f>
        <v>2.164166664610323</v>
      </c>
      <c r="L10" s="139">
        <f>(Trend_VA!L10/Trend_VA!K10-1)*100</f>
        <v>1.1072780278331029</v>
      </c>
      <c r="M10" s="139">
        <f>(Trend_VA!M10/Trend_VA!L10-1)*100</f>
        <v>-0.4998403368709714</v>
      </c>
      <c r="N10" s="139">
        <f>(Trend_VA!N10/Trend_VA!M10-1)*100</f>
        <v>-2.5097321780422677</v>
      </c>
      <c r="O10" s="139">
        <f>(Trend_VA!O10/Trend_VA!N10-1)*100</f>
        <v>-4.9615672315275745</v>
      </c>
      <c r="P10" s="139">
        <f>(Trend_VA!P10/Trend_VA!O10-1)*100</f>
        <v>-5.9783679963636871</v>
      </c>
      <c r="Q10" s="139">
        <f>(Trend_VA!Q10/Trend_VA!P10-1)*100</f>
        <v>-3.1129506182803968</v>
      </c>
      <c r="R10" s="139">
        <f>(Trend_VA!R10/Trend_VA!Q10-1)*100</f>
        <v>3.1609401657561875E-2</v>
      </c>
      <c r="S10" s="139">
        <f>(Trend_VA!S10/Trend_VA!R10-1)*100</f>
        <v>2.4772888596241494</v>
      </c>
      <c r="T10" s="139">
        <f>(Trend_VA!T10/Trend_VA!S10-1)*100</f>
        <v>4.1428675630212464</v>
      </c>
      <c r="U10" s="139">
        <f>(Trend_VA!U10/Trend_VA!T10-1)*100</f>
        <v>3.4291804485615307</v>
      </c>
      <c r="V10" s="139">
        <f>(Trend_VA!V10/Trend_VA!U10-1)*100</f>
        <v>0.84545967008906597</v>
      </c>
      <c r="W10" s="139">
        <f>(Trend_VA!W10/Trend_VA!V10-1)*100</f>
        <v>-1.5848335984115725</v>
      </c>
      <c r="X10" s="139">
        <f>(Trend_VA!X10/Trend_VA!W10-1)*100</f>
        <v>-2.384482526198195</v>
      </c>
      <c r="Y10" s="139">
        <f>(Trend_VA!Y10/Trend_VA!X10-1)*100</f>
        <v>-0.11664601660796858</v>
      </c>
      <c r="Z10" s="139">
        <f>(Trend_VA!Z10/Trend_VA!Y10-1)*100</f>
        <v>3.181921440108626</v>
      </c>
      <c r="AA10" s="139">
        <f>(Trend_VA!AA10/Trend_VA!Z10-1)*100</f>
        <v>6.2526902138389628</v>
      </c>
      <c r="AB10" s="139">
        <f>(Trend_VA!AB10/Trend_VA!AA10-1)*100</f>
        <v>6.8308395964306046</v>
      </c>
      <c r="AC10" s="139">
        <f>(Trend_VA!AC10/Trend_VA!AB10-1)*100</f>
        <v>4.039334521453708</v>
      </c>
      <c r="AD10" s="139">
        <f>(Trend_VA!AD10/Trend_VA!AC10-1)*100</f>
        <v>1.4593942005816318</v>
      </c>
      <c r="AE10" s="139">
        <f>(Trend_VA!AE10/Trend_VA!AD10-1)*100</f>
        <v>-1.2425806374327664</v>
      </c>
      <c r="AF10" s="139">
        <f>(Trend_VA!AF10/Trend_VA!AE10-1)*100</f>
        <v>-3.9060179542960594</v>
      </c>
      <c r="AG10" s="139">
        <f>(Trend_VA!AG10/Trend_VA!AF10-1)*100</f>
        <v>-3.0778937584719501</v>
      </c>
      <c r="AH10" s="139">
        <f>(Trend_VA!AH10/Trend_VA!AG10-1)*100</f>
        <v>-2.553664443860626E-2</v>
      </c>
      <c r="AI10" s="139">
        <f>(Trend_VA!AI10/Trend_VA!AH10-1)*100</f>
        <v>1.8909508125288577</v>
      </c>
      <c r="AJ10" s="139">
        <f>(Trend_VA!AJ10/Trend_VA!AI10-1)*100</f>
        <v>1.8749213603748593</v>
      </c>
      <c r="AK10" s="139">
        <f>(Trend_VA!AK10/Trend_VA!AJ10-1)*100</f>
        <v>0.97976135139534737</v>
      </c>
      <c r="AL10" s="139">
        <f>(Trend_VA!AL10/Trend_VA!AK10-1)*100</f>
        <v>1.1217233267750704</v>
      </c>
      <c r="AM10" s="139">
        <f>(Trend_VA!AM10/Trend_VA!AL10-1)*100</f>
        <v>0.49613879162018204</v>
      </c>
      <c r="AN10" s="139">
        <f>(Trend_VA!AN10/Trend_VA!AM10-1)*100</f>
        <v>-1.7553853957072207</v>
      </c>
      <c r="AO10" s="139">
        <f>(Trend_VA!AO10/Trend_VA!AN10-1)*100</f>
        <v>-2.0158979211123529</v>
      </c>
      <c r="AP10" s="139">
        <f>(Trend_VA!AP10/Trend_VA!AO10-1)*100</f>
        <v>1.5761733881891615</v>
      </c>
      <c r="AQ10" s="139">
        <f>(Trend_VA!AQ10/Trend_VA!AP10-1)*100</f>
        <v>3.0863562111663079</v>
      </c>
      <c r="AR10" s="139">
        <f>(Trend_VA!AR10/Trend_VA!AQ10-1)*100</f>
        <v>2.425724149328512</v>
      </c>
      <c r="AS10" s="139">
        <f>(Trend_VA!AS10/Trend_VA!AR10-1)*100</f>
        <v>0.33216990080315867</v>
      </c>
      <c r="AT10" s="139">
        <f>(Trend_VA!AT10/Trend_VA!AS10-1)*100</f>
        <v>3.6696194344673971</v>
      </c>
      <c r="AU10" s="139">
        <f>(Trend_VA!AU10/Trend_VA!AT10-1)*100</f>
        <v>6.5428504690215439</v>
      </c>
      <c r="AV10" s="139">
        <f>(Trend_VA!AV10/Trend_VA!AU10-1)*100</f>
        <v>6.9144662719371697</v>
      </c>
      <c r="AW10" s="139">
        <f>(Trend_VA!AW10/Trend_VA!AV10-1)*100</f>
        <v>4.1183229726115655</v>
      </c>
      <c r="AX10" s="139">
        <f>(Trend_VA!AX10/Trend_VA!AW10-1)*100</f>
        <v>-20.325594748564114</v>
      </c>
      <c r="AY10" s="139">
        <f>(Trend_VA!AY10/Trend_VA!AX10-1)*100</f>
        <v>1.3792153015615094</v>
      </c>
      <c r="AZ10" s="139">
        <f>(Trend_VA!AZ10/Trend_VA!AY10-1)*100</f>
        <v>5.720898784953965</v>
      </c>
      <c r="BA10" s="139">
        <f>(Trend_VA!BA10/Trend_VA!AZ10-1)*100</f>
        <v>8.1746147577978832</v>
      </c>
      <c r="BB10" s="139">
        <f>(Trend_VA!BB10/Trend_VA!BA10-1)*100</f>
        <v>5.4252950379207965</v>
      </c>
      <c r="BC10" s="139">
        <f>(Trend_VA!BC10/Trend_VA!BB10-1)*100</f>
        <v>1.285254435521721</v>
      </c>
      <c r="BD10" s="139">
        <f>(Trend_VA!BD10/Trend_VA!BC10-1)*100</f>
        <v>-2.3455752150684295</v>
      </c>
      <c r="BE10" s="139">
        <f>(Trend_VA!BE10/Trend_VA!BD10-1)*100</f>
        <v>3.966697183915957</v>
      </c>
      <c r="BF10" s="139">
        <f>(Trend_VA!BF10/Trend_VA!BE10-1)*100</f>
        <v>8.160971802555995</v>
      </c>
    </row>
    <row r="11" spans="1:58" s="84" customFormat="1" ht="17.100000000000001" customHeight="1" x14ac:dyDescent="0.2">
      <c r="A11" s="77" t="s">
        <v>5</v>
      </c>
      <c r="B11" s="89"/>
      <c r="C11" s="139" t="e">
        <f>(Trend_VA!C11/Trend_VA!B11-1)*100</f>
        <v>#DIV/0!</v>
      </c>
      <c r="D11" s="139" t="e">
        <f>(Trend_VA!D11/Trend_VA!C11-1)*100</f>
        <v>#DIV/0!</v>
      </c>
      <c r="E11" s="139" t="e">
        <f>(Trend_VA!E11/Trend_VA!D11-1)*100</f>
        <v>#DIV/0!</v>
      </c>
      <c r="F11" s="139" t="e">
        <f>(Trend_VA!F11/Trend_VA!E11-1)*100</f>
        <v>#DIV/0!</v>
      </c>
      <c r="G11" s="139" t="e">
        <f>(Trend_VA!G11/Trend_VA!F11-1)*100</f>
        <v>#DIV/0!</v>
      </c>
      <c r="H11" s="139" t="e">
        <f>(Trend_VA!H11/Trend_VA!G11-1)*100</f>
        <v>#DIV/0!</v>
      </c>
      <c r="I11" s="139">
        <f>(Trend_VA!I11/Trend_VA!H11-1)*100</f>
        <v>2.635115647309294</v>
      </c>
      <c r="J11" s="139">
        <f>(Trend_VA!J11/Trend_VA!I11-1)*100</f>
        <v>6.7221443789275082</v>
      </c>
      <c r="K11" s="139">
        <f>(Trend_VA!K11/Trend_VA!J11-1)*100</f>
        <v>7.794212102133713</v>
      </c>
      <c r="L11" s="139">
        <f>(Trend_VA!L11/Trend_VA!K11-1)*100</f>
        <v>4.5073952297421505</v>
      </c>
      <c r="M11" s="139">
        <f>(Trend_VA!M11/Trend_VA!L11-1)*100</f>
        <v>1.4344366025388799</v>
      </c>
      <c r="N11" s="139">
        <f>(Trend_VA!N11/Trend_VA!M11-1)*100</f>
        <v>-3.2886951779318996</v>
      </c>
      <c r="O11" s="139">
        <f>(Trend_VA!O11/Trend_VA!N11-1)*100</f>
        <v>-9.8590863415141001</v>
      </c>
      <c r="P11" s="139">
        <f>(Trend_VA!P11/Trend_VA!O11-1)*100</f>
        <v>-10.431451017787218</v>
      </c>
      <c r="Q11" s="139">
        <f>(Trend_VA!Q11/Trend_VA!P11-1)*100</f>
        <v>-2.4246061607184899</v>
      </c>
      <c r="R11" s="139">
        <f>(Trend_VA!R11/Trend_VA!Q11-1)*100</f>
        <v>8.3439458034648908</v>
      </c>
      <c r="S11" s="139">
        <f>(Trend_VA!S11/Trend_VA!R11-1)*100</f>
        <v>10.295552835889787</v>
      </c>
      <c r="T11" s="139">
        <f>(Trend_VA!T11/Trend_VA!S11-1)*100</f>
        <v>5.8902832527511384</v>
      </c>
      <c r="U11" s="139">
        <f>(Trend_VA!U11/Trend_VA!T11-1)*100</f>
        <v>28.890118074592053</v>
      </c>
      <c r="V11" s="139">
        <f>(Trend_VA!V11/Trend_VA!U11-1)*100</f>
        <v>-6.9078210783362515</v>
      </c>
      <c r="W11" s="139">
        <f>(Trend_VA!W11/Trend_VA!V11-1)*100</f>
        <v>-5.6698258600807456</v>
      </c>
      <c r="X11" s="139">
        <f>(Trend_VA!X11/Trend_VA!W11-1)*100</f>
        <v>-2.0128756301018957</v>
      </c>
      <c r="Y11" s="139">
        <f>(Trend_VA!Y11/Trend_VA!X11-1)*100</f>
        <v>-1.0657442908040937</v>
      </c>
      <c r="Z11" s="139">
        <f>(Trend_VA!Z11/Trend_VA!Y11-1)*100</f>
        <v>-0.8177596942115728</v>
      </c>
      <c r="AA11" s="139">
        <f>(Trend_VA!AA11/Trend_VA!Z11-1)*100</f>
        <v>2.8318228913310151</v>
      </c>
      <c r="AB11" s="139">
        <f>(Trend_VA!AB11/Trend_VA!AA11-1)*100</f>
        <v>4.0051749815649185</v>
      </c>
      <c r="AC11" s="139">
        <f>(Trend_VA!AC11/Trend_VA!AB11-1)*100</f>
        <v>1.1248765167401142</v>
      </c>
      <c r="AD11" s="139">
        <f>(Trend_VA!AD11/Trend_VA!AC11-1)*100</f>
        <v>-0.65175193497676309</v>
      </c>
      <c r="AE11" s="139">
        <f>(Trend_VA!AE11/Trend_VA!AD11-1)*100</f>
        <v>-1.1180951263208727</v>
      </c>
      <c r="AF11" s="139">
        <f>(Trend_VA!AF11/Trend_VA!AE11-1)*100</f>
        <v>-2.1525989711707161</v>
      </c>
      <c r="AG11" s="139">
        <f>(Trend_VA!AG11/Trend_VA!AF11-1)*100</f>
        <v>-9.8201105002193589E-2</v>
      </c>
      <c r="AH11" s="139">
        <f>(Trend_VA!AH11/Trend_VA!AG11-1)*100</f>
        <v>1.7981860592162668</v>
      </c>
      <c r="AI11" s="139">
        <f>(Trend_VA!AI11/Trend_VA!AH11-1)*100</f>
        <v>2.5319646945747509</v>
      </c>
      <c r="AJ11" s="139">
        <f>(Trend_VA!AJ11/Trend_VA!AI11-1)*100</f>
        <v>3.9981030875733348</v>
      </c>
      <c r="AK11" s="139">
        <f>(Trend_VA!AK11/Trend_VA!AJ11-1)*100</f>
        <v>3.5620979885838677</v>
      </c>
      <c r="AL11" s="139">
        <f>(Trend_VA!AL11/Trend_VA!AK11-1)*100</f>
        <v>1.1475235589237576</v>
      </c>
      <c r="AM11" s="139">
        <f>(Trend_VA!AM11/Trend_VA!AL11-1)*100</f>
        <v>0.29394030930387505</v>
      </c>
      <c r="AN11" s="139">
        <f>(Trend_VA!AN11/Trend_VA!AM11-1)*100</f>
        <v>-0.32079211659465923</v>
      </c>
      <c r="AO11" s="139">
        <f>(Trend_VA!AO11/Trend_VA!AN11-1)*100</f>
        <v>0.59202902857455886</v>
      </c>
      <c r="AP11" s="139">
        <f>(Trend_VA!AP11/Trend_VA!AO11-1)*100</f>
        <v>2.3194235382981931</v>
      </c>
      <c r="AQ11" s="139">
        <f>(Trend_VA!AQ11/Trend_VA!AP11-1)*100</f>
        <v>1.9301413261785472</v>
      </c>
      <c r="AR11" s="139">
        <f>(Trend_VA!AR11/Trend_VA!AQ11-1)*100</f>
        <v>6.0985641884436781E-2</v>
      </c>
      <c r="AS11" s="139">
        <f>(Trend_VA!AS11/Trend_VA!AR11-1)*100</f>
        <v>-0.52460807213579042</v>
      </c>
      <c r="AT11" s="139">
        <f>(Trend_VA!AT11/Trend_VA!AS11-1)*100</f>
        <v>1.2962784154902929</v>
      </c>
      <c r="AU11" s="139">
        <f>(Trend_VA!AU11/Trend_VA!AT11-1)*100</f>
        <v>2.4362009539425467</v>
      </c>
      <c r="AV11" s="139">
        <f>(Trend_VA!AV11/Trend_VA!AU11-1)*100</f>
        <v>2.1757296562181727</v>
      </c>
      <c r="AW11" s="139">
        <f>(Trend_VA!AW11/Trend_VA!AV11-1)*100</f>
        <v>0.27265113627943371</v>
      </c>
      <c r="AX11" s="139">
        <f>(Trend_VA!AX11/Trend_VA!AW11-1)*100</f>
        <v>-1.5943737281560955</v>
      </c>
      <c r="AY11" s="139">
        <f>(Trend_VA!AY11/Trend_VA!AX11-1)*100</f>
        <v>-2.3902407278933779</v>
      </c>
      <c r="AZ11" s="139">
        <f>(Trend_VA!AZ11/Trend_VA!AY11-1)*100</f>
        <v>0.74794028141036417</v>
      </c>
      <c r="BA11" s="139">
        <f>(Trend_VA!BA11/Trend_VA!AZ11-1)*100</f>
        <v>3.9093727437909065</v>
      </c>
      <c r="BB11" s="139">
        <f>(Trend_VA!BB11/Trend_VA!BA11-1)*100</f>
        <v>3.4230266296813916</v>
      </c>
      <c r="BC11" s="139">
        <f>(Trend_VA!BC11/Trend_VA!BB11-1)*100</f>
        <v>1.8645457819789879</v>
      </c>
      <c r="BD11" s="139">
        <f>(Trend_VA!BD11/Trend_VA!BC11-1)*100</f>
        <v>2.0470025018012317</v>
      </c>
      <c r="BE11" s="139">
        <f>(Trend_VA!BE11/Trend_VA!BD11-1)*100</f>
        <v>3.7434053257028088</v>
      </c>
      <c r="BF11" s="139">
        <f>(Trend_VA!BF11/Trend_VA!BE11-1)*100</f>
        <v>4.3376885900070272</v>
      </c>
    </row>
    <row r="12" spans="1:58" s="84" customFormat="1" ht="17.100000000000001" customHeight="1" x14ac:dyDescent="0.2">
      <c r="A12" s="77" t="s">
        <v>6</v>
      </c>
      <c r="B12" s="89"/>
      <c r="C12" s="139" t="e">
        <f>(Trend_VA!C12/Trend_VA!B12-1)*100</f>
        <v>#DIV/0!</v>
      </c>
      <c r="D12" s="139" t="e">
        <f>(Trend_VA!D12/Trend_VA!C12-1)*100</f>
        <v>#DIV/0!</v>
      </c>
      <c r="E12" s="139" t="e">
        <f>(Trend_VA!E12/Trend_VA!D12-1)*100</f>
        <v>#DIV/0!</v>
      </c>
      <c r="F12" s="139" t="e">
        <f>(Trend_VA!F12/Trend_VA!E12-1)*100</f>
        <v>#DIV/0!</v>
      </c>
      <c r="G12" s="139" t="e">
        <f>(Trend_VA!G12/Trend_VA!F12-1)*100</f>
        <v>#DIV/0!</v>
      </c>
      <c r="H12" s="139" t="e">
        <f>(Trend_VA!H12/Trend_VA!G12-1)*100</f>
        <v>#DIV/0!</v>
      </c>
      <c r="I12" s="139">
        <f>(Trend_VA!I12/Trend_VA!H12-1)*100</f>
        <v>-1.4149308533239147</v>
      </c>
      <c r="J12" s="139">
        <f>(Trend_VA!J12/Trend_VA!I12-1)*100</f>
        <v>-4.0323327294022882E-2</v>
      </c>
      <c r="K12" s="139">
        <f>(Trend_VA!K12/Trend_VA!J12-1)*100</f>
        <v>0.36228954991210927</v>
      </c>
      <c r="L12" s="139">
        <f>(Trend_VA!L12/Trend_VA!K12-1)*100</f>
        <v>-0.35868097586814196</v>
      </c>
      <c r="M12" s="139">
        <f>(Trend_VA!M12/Trend_VA!L12-1)*100</f>
        <v>-0.38067280186949715</v>
      </c>
      <c r="N12" s="139">
        <f>(Trend_VA!N12/Trend_VA!M12-1)*100</f>
        <v>0.93922541224125133</v>
      </c>
      <c r="O12" s="139">
        <f>(Trend_VA!O12/Trend_VA!N12-1)*100</f>
        <v>-0.34058308584847818</v>
      </c>
      <c r="P12" s="139">
        <f>(Trend_VA!P12/Trend_VA!O12-1)*100</f>
        <v>-0.93074404690398627</v>
      </c>
      <c r="Q12" s="139">
        <f>(Trend_VA!Q12/Trend_VA!P12-1)*100</f>
        <v>0.83010271301615646</v>
      </c>
      <c r="R12" s="139">
        <f>(Trend_VA!R12/Trend_VA!Q12-1)*100</f>
        <v>1.380076557917409</v>
      </c>
      <c r="S12" s="139">
        <f>(Trend_VA!S12/Trend_VA!R12-1)*100</f>
        <v>1.0769864024977815</v>
      </c>
      <c r="T12" s="139">
        <f>(Trend_VA!T12/Trend_VA!S12-1)*100</f>
        <v>1.6906475595840575</v>
      </c>
      <c r="U12" s="139">
        <f>(Trend_VA!U12/Trend_VA!T12-1)*100</f>
        <v>1.4467416370381736</v>
      </c>
      <c r="V12" s="139">
        <f>(Trend_VA!V12/Trend_VA!U12-1)*100</f>
        <v>-0.53753431642900029</v>
      </c>
      <c r="W12" s="139">
        <f>(Trend_VA!W12/Trend_VA!V12-1)*100</f>
        <v>-0.99472935862163769</v>
      </c>
      <c r="X12" s="139">
        <f>(Trend_VA!X12/Trend_VA!W12-1)*100</f>
        <v>-1.7472544220367703</v>
      </c>
      <c r="Y12" s="139">
        <f>(Trend_VA!Y12/Trend_VA!X12-1)*100</f>
        <v>-1.4960304183573303</v>
      </c>
      <c r="Z12" s="139">
        <f>(Trend_VA!Z12/Trend_VA!Y12-1)*100</f>
        <v>-2.0766552568165508</v>
      </c>
      <c r="AA12" s="139">
        <f>(Trend_VA!AA12/Trend_VA!Z12-1)*100</f>
        <v>-1.3054851366144593</v>
      </c>
      <c r="AB12" s="139">
        <f>(Trend_VA!AB12/Trend_VA!AA12-1)*100</f>
        <v>1.9575679118588152</v>
      </c>
      <c r="AC12" s="139">
        <f>(Trend_VA!AC12/Trend_VA!AB12-1)*100</f>
        <v>1.9835385322347854</v>
      </c>
      <c r="AD12" s="139">
        <f>(Trend_VA!AD12/Trend_VA!AC12-1)*100</f>
        <v>-0.26168005448277132</v>
      </c>
      <c r="AE12" s="139">
        <f>(Trend_VA!AE12/Trend_VA!AD12-1)*100</f>
        <v>2.0934056470043982</v>
      </c>
      <c r="AF12" s="139">
        <f>(Trend_VA!AF12/Trend_VA!AE12-1)*100</f>
        <v>2.2567053961375816</v>
      </c>
      <c r="AG12" s="139">
        <f>(Trend_VA!AG12/Trend_VA!AF12-1)*100</f>
        <v>0.42891709048176185</v>
      </c>
      <c r="AH12" s="139">
        <f>(Trend_VA!AH12/Trend_VA!AG12-1)*100</f>
        <v>0.31941663764984973</v>
      </c>
      <c r="AI12" s="139">
        <f>(Trend_VA!AI12/Trend_VA!AH12-1)*100</f>
        <v>-0.97457211907844288</v>
      </c>
      <c r="AJ12" s="139">
        <f>(Trend_VA!AJ12/Trend_VA!AI12-1)*100</f>
        <v>-1.8904204046144901</v>
      </c>
      <c r="AK12" s="139">
        <f>(Trend_VA!AK12/Trend_VA!AJ12-1)*100</f>
        <v>-1.9361963756596934</v>
      </c>
      <c r="AL12" s="139">
        <f>(Trend_VA!AL12/Trend_VA!AK12-1)*100</f>
        <v>-3.9063417953976609</v>
      </c>
      <c r="AM12" s="139">
        <f>(Trend_VA!AM12/Trend_VA!AL12-1)*100</f>
        <v>-8.9781437161420072</v>
      </c>
      <c r="AN12" s="139">
        <f>(Trend_VA!AN12/Trend_VA!AM12-1)*100</f>
        <v>-11.524065388439253</v>
      </c>
      <c r="AO12" s="139">
        <f>(Trend_VA!AO12/Trend_VA!AN12-1)*100</f>
        <v>-11.058541653572608</v>
      </c>
      <c r="AP12" s="139">
        <f>(Trend_VA!AP12/Trend_VA!AO12-1)*100</f>
        <v>-0.40019182877584214</v>
      </c>
      <c r="AQ12" s="139">
        <f>(Trend_VA!AQ12/Trend_VA!AP12-1)*100</f>
        <v>10.508546221394788</v>
      </c>
      <c r="AR12" s="139">
        <f>(Trend_VA!AR12/Trend_VA!AQ12-1)*100</f>
        <v>13.928294198815895</v>
      </c>
      <c r="AS12" s="139">
        <f>(Trend_VA!AS12/Trend_VA!AR12-1)*100</f>
        <v>13.048033124560687</v>
      </c>
      <c r="AT12" s="139">
        <f>(Trend_VA!AT12/Trend_VA!AS12-1)*100</f>
        <v>10.072187436234504</v>
      </c>
      <c r="AU12" s="139">
        <f>(Trend_VA!AU12/Trend_VA!AT12-1)*100</f>
        <v>3.385320245608181</v>
      </c>
      <c r="AV12" s="139">
        <f>(Trend_VA!AV12/Trend_VA!AU12-1)*100</f>
        <v>-2.4240496767881203</v>
      </c>
      <c r="AW12" s="139">
        <f>(Trend_VA!AW12/Trend_VA!AV12-1)*100</f>
        <v>-4.6195219999711661</v>
      </c>
      <c r="AX12" s="139">
        <f>(Trend_VA!AX12/Trend_VA!AW12-1)*100</f>
        <v>-5.5173342383420749</v>
      </c>
      <c r="AY12" s="139">
        <f>(Trend_VA!AY12/Trend_VA!AX12-1)*100</f>
        <v>-3.733878819168901</v>
      </c>
      <c r="AZ12" s="139">
        <f>(Trend_VA!AZ12/Trend_VA!AY12-1)*100</f>
        <v>-1.6278158809946652</v>
      </c>
      <c r="BA12" s="139">
        <f>(Trend_VA!BA12/Trend_VA!AZ12-1)*100</f>
        <v>-1.4299858051419867</v>
      </c>
      <c r="BB12" s="139">
        <f>(Trend_VA!BB12/Trend_VA!BA12-1)*100</f>
        <v>-2.3935781705420656</v>
      </c>
      <c r="BC12" s="139">
        <f>(Trend_VA!BC12/Trend_VA!BB12-1)*100</f>
        <v>0.47156446620209014</v>
      </c>
      <c r="BD12" s="139">
        <f>(Trend_VA!BD12/Trend_VA!BC12-1)*100</f>
        <v>2.6295225539363587</v>
      </c>
      <c r="BE12" s="139">
        <f>(Trend_VA!BE12/Trend_VA!BD12-1)*100</f>
        <v>4.044827828247799</v>
      </c>
      <c r="BF12" s="139">
        <f>(Trend_VA!BF12/Trend_VA!BE12-1)*100</f>
        <v>4.6933379427501309</v>
      </c>
    </row>
    <row r="13" spans="1:58" s="194" customFormat="1" ht="17.100000000000001" customHeight="1" x14ac:dyDescent="0.2">
      <c r="A13" s="191" t="s">
        <v>93</v>
      </c>
      <c r="B13" s="192"/>
      <c r="C13" s="213" t="e">
        <f>(Trend_VA!C13/Trend_VA!B13-1)*100</f>
        <v>#DIV/0!</v>
      </c>
      <c r="D13" s="213" t="e">
        <f>(Trend_VA!D13/Trend_VA!C13-1)*100</f>
        <v>#DIV/0!</v>
      </c>
      <c r="E13" s="213" t="e">
        <f>(Trend_VA!E13/Trend_VA!D13-1)*100</f>
        <v>#DIV/0!</v>
      </c>
      <c r="F13" s="213" t="e">
        <f>(Trend_VA!F13/Trend_VA!E13-1)*100</f>
        <v>#DIV/0!</v>
      </c>
      <c r="G13" s="213" t="e">
        <f>(Trend_VA!G13/Trend_VA!F13-1)*100</f>
        <v>#DIV/0!</v>
      </c>
      <c r="H13" s="213" t="e">
        <f>(Trend_VA!H13/Trend_VA!G13-1)*100</f>
        <v>#DIV/0!</v>
      </c>
      <c r="I13" s="213">
        <f>(Trend_VA!I13/Trend_VA!H13-1)*100</f>
        <v>1.8136042673445374</v>
      </c>
      <c r="J13" s="213">
        <f>(Trend_VA!J13/Trend_VA!I13-1)*100</f>
        <v>1.9420020374493641</v>
      </c>
      <c r="K13" s="213">
        <f>(Trend_VA!K13/Trend_VA!J13-1)*100</f>
        <v>2.5152166872969284</v>
      </c>
      <c r="L13" s="213">
        <f>(Trend_VA!L13/Trend_VA!K13-1)*100</f>
        <v>3.6094023218259386</v>
      </c>
      <c r="M13" s="213">
        <f>(Trend_VA!M13/Trend_VA!L13-1)*100</f>
        <v>3.0243737366293821</v>
      </c>
      <c r="N13" s="213">
        <f>(Trend_VA!N13/Trend_VA!M13-1)*100</f>
        <v>0.7534426302350683</v>
      </c>
      <c r="O13" s="213">
        <f>(Trend_VA!O13/Trend_VA!N13-1)*100</f>
        <v>-0.11328669418736448</v>
      </c>
      <c r="P13" s="213">
        <f>(Trend_VA!P13/Trend_VA!O13-1)*100</f>
        <v>2.3908762601476674E-2</v>
      </c>
      <c r="Q13" s="213">
        <f>(Trend_VA!Q13/Trend_VA!P13-1)*100</f>
        <v>0.71473931581260697</v>
      </c>
      <c r="R13" s="213">
        <f>(Trend_VA!R13/Trend_VA!Q13-1)*100</f>
        <v>2.3326946650725322</v>
      </c>
      <c r="S13" s="213">
        <f>(Trend_VA!S13/Trend_VA!R13-1)*100</f>
        <v>1.3014946925937299</v>
      </c>
      <c r="T13" s="213">
        <f>(Trend_VA!T13/Trend_VA!S13-1)*100</f>
        <v>0.13868012208950731</v>
      </c>
      <c r="U13" s="213">
        <f>(Trend_VA!U13/Trend_VA!T13-1)*100</f>
        <v>-0.23612298202972948</v>
      </c>
      <c r="V13" s="213">
        <f>(Trend_VA!V13/Trend_VA!U13-1)*100</f>
        <v>-0.19743516132553207</v>
      </c>
      <c r="W13" s="213">
        <f>(Trend_VA!W13/Trend_VA!V13-1)*100</f>
        <v>-9.709855148158919E-2</v>
      </c>
      <c r="X13" s="213">
        <f>(Trend_VA!X13/Trend_VA!W13-1)*100</f>
        <v>-0.30970508106455963</v>
      </c>
      <c r="Y13" s="213">
        <f>(Trend_VA!Y13/Trend_VA!X13-1)*100</f>
        <v>1.1184406627970489</v>
      </c>
      <c r="Z13" s="213">
        <f>(Trend_VA!Z13/Trend_VA!Y13-1)*100</f>
        <v>3.8460874875345441</v>
      </c>
      <c r="AA13" s="213">
        <f>(Trend_VA!AA13/Trend_VA!Z13-1)*100</f>
        <v>3.30629558180493</v>
      </c>
      <c r="AB13" s="213">
        <f>(Trend_VA!AB13/Trend_VA!AA13-1)*100</f>
        <v>1.2671204242622691</v>
      </c>
      <c r="AC13" s="213">
        <f>(Trend_VA!AC13/Trend_VA!AB13-1)*100</f>
        <v>1.1789289247184476</v>
      </c>
      <c r="AD13" s="213">
        <f>(Trend_VA!AD13/Trend_VA!AC13-1)*100</f>
        <v>2.83512039915923</v>
      </c>
      <c r="AE13" s="213">
        <f>(Trend_VA!AE13/Trend_VA!AD13-1)*100</f>
        <v>3.3322303695452637</v>
      </c>
      <c r="AF13" s="213">
        <f>(Trend_VA!AF13/Trend_VA!AE13-1)*100</f>
        <v>2.0978808804417826</v>
      </c>
      <c r="AG13" s="213">
        <f>(Trend_VA!AG13/Trend_VA!AF13-1)*100</f>
        <v>-1.5311946966651835</v>
      </c>
      <c r="AH13" s="213">
        <f>(Trend_VA!AH13/Trend_VA!AG13-1)*100</f>
        <v>-3.0979972741866146</v>
      </c>
      <c r="AI13" s="213">
        <f>(Trend_VA!AI13/Trend_VA!AH13-1)*100</f>
        <v>1.7560923345727453E-2</v>
      </c>
      <c r="AJ13" s="213">
        <f>(Trend_VA!AJ13/Trend_VA!AI13-1)*100</f>
        <v>3.9291971582809282</v>
      </c>
      <c r="AK13" s="213">
        <f>(Trend_VA!AK13/Trend_VA!AJ13-1)*100</f>
        <v>4.1670666851627347</v>
      </c>
      <c r="AL13" s="213">
        <f>(Trend_VA!AL13/Trend_VA!AK13-1)*100</f>
        <v>1.901767469919724</v>
      </c>
      <c r="AM13" s="213">
        <f>(Trend_VA!AM13/Trend_VA!AL13-1)*100</f>
        <v>-6.1669737871539176E-2</v>
      </c>
      <c r="AN13" s="213">
        <f>(Trend_VA!AN13/Trend_VA!AM13-1)*100</f>
        <v>-0.52413228238760157</v>
      </c>
      <c r="AO13" s="213">
        <f>(Trend_VA!AO13/Trend_VA!AN13-1)*100</f>
        <v>1.1335282867922514</v>
      </c>
      <c r="AP13" s="213">
        <f>(Trend_VA!AP13/Trend_VA!AO13-1)*100</f>
        <v>3.3878379074291809</v>
      </c>
      <c r="AQ13" s="213">
        <f>(Trend_VA!AQ13/Trend_VA!AP13-1)*100</f>
        <v>3.1389148327280569</v>
      </c>
      <c r="AR13" s="213">
        <f>(Trend_VA!AR13/Trend_VA!AQ13-1)*100</f>
        <v>1.0894925262255883</v>
      </c>
      <c r="AS13" s="213">
        <f>(Trend_VA!AS13/Trend_VA!AR13-1)*100</f>
        <v>1.5656096501554195</v>
      </c>
      <c r="AT13" s="213">
        <f>(Trend_VA!AT13/Trend_VA!AS13-1)*100</f>
        <v>3.1153812247123547</v>
      </c>
      <c r="AU13" s="213">
        <f>(Trend_VA!AU13/Trend_VA!AT13-1)*100</f>
        <v>3.311117639478689</v>
      </c>
      <c r="AV13" s="213">
        <f>(Trend_VA!AV13/Trend_VA!AU13-1)*100</f>
        <v>2.7479199662421072</v>
      </c>
      <c r="AW13" s="213">
        <f>(Trend_VA!AW13/Trend_VA!AV13-1)*100</f>
        <v>-2.5683124038644589E-2</v>
      </c>
      <c r="AX13" s="213">
        <f>(Trend_VA!AX13/Trend_VA!AW13-1)*100</f>
        <v>-3.4684046249557121</v>
      </c>
      <c r="AY13" s="213">
        <f>(Trend_VA!AY13/Trend_VA!AX13-1)*100</f>
        <v>-1.9887284102258262</v>
      </c>
      <c r="AZ13" s="213">
        <f>(Trend_VA!AZ13/Trend_VA!AY13-1)*100</f>
        <v>1.7105412684476073</v>
      </c>
      <c r="BA13" s="213">
        <f>(Trend_VA!BA13/Trend_VA!AZ13-1)*100</f>
        <v>2.1534731749843328</v>
      </c>
      <c r="BB13" s="213">
        <f>(Trend_VA!BB13/Trend_VA!BA13-1)*100</f>
        <v>1.9692132379840244</v>
      </c>
      <c r="BC13" s="213">
        <f>(Trend_VA!BC13/Trend_VA!BB13-1)*100</f>
        <v>1.7760433105333817</v>
      </c>
      <c r="BD13" s="213">
        <f>(Trend_VA!BD13/Trend_VA!BC13-1)*100</f>
        <v>1.2995614948790424</v>
      </c>
      <c r="BE13" s="213">
        <f>(Trend_VA!BE13/Trend_VA!BD13-1)*100</f>
        <v>2.2027028817839467</v>
      </c>
      <c r="BF13" s="213">
        <f>(Trend_VA!BF13/Trend_VA!BE13-1)*100</f>
        <v>3.1056220994162276</v>
      </c>
    </row>
    <row r="14" spans="1:58" s="84" customFormat="1" ht="17.100000000000001" customHeight="1" x14ac:dyDescent="0.2">
      <c r="A14" s="77" t="s">
        <v>8</v>
      </c>
      <c r="B14" s="89"/>
      <c r="C14" s="139" t="e">
        <f>(Trend_VA!C14/Trend_VA!B14-1)*100</f>
        <v>#DIV/0!</v>
      </c>
      <c r="D14" s="139" t="e">
        <f>(Trend_VA!D14/Trend_VA!C14-1)*100</f>
        <v>#DIV/0!</v>
      </c>
      <c r="E14" s="139" t="e">
        <f>(Trend_VA!E14/Trend_VA!D14-1)*100</f>
        <v>#DIV/0!</v>
      </c>
      <c r="F14" s="139" t="e">
        <f>(Trend_VA!F14/Trend_VA!E14-1)*100</f>
        <v>#DIV/0!</v>
      </c>
      <c r="G14" s="139" t="e">
        <f>(Trend_VA!G14/Trend_VA!F14-1)*100</f>
        <v>#DIV/0!</v>
      </c>
      <c r="H14" s="139" t="e">
        <f>(Trend_VA!H14/Trend_VA!G14-1)*100</f>
        <v>#DIV/0!</v>
      </c>
      <c r="I14" s="139">
        <f>(Trend_VA!I14/Trend_VA!H14-1)*100</f>
        <v>23.578040122290609</v>
      </c>
      <c r="J14" s="139">
        <f>(Trend_VA!J14/Trend_VA!I14-1)*100</f>
        <v>9.7138444522008918</v>
      </c>
      <c r="K14" s="139">
        <f>(Trend_VA!K14/Trend_VA!J14-1)*100</f>
        <v>13.378768746968884</v>
      </c>
      <c r="L14" s="139">
        <f>(Trend_VA!L14/Trend_VA!K14-1)*100</f>
        <v>29.95261023401461</v>
      </c>
      <c r="M14" s="139">
        <f>(Trend_VA!M14/Trend_VA!L14-1)*100</f>
        <v>7.0657254823262239</v>
      </c>
      <c r="N14" s="139">
        <f>(Trend_VA!N14/Trend_VA!M14-1)*100</f>
        <v>-21.47636212210513</v>
      </c>
      <c r="O14" s="139">
        <f>(Trend_VA!O14/Trend_VA!N14-1)*100</f>
        <v>-33.67138997193949</v>
      </c>
      <c r="P14" s="139">
        <f>(Trend_VA!P14/Trend_VA!O14-1)*100</f>
        <v>-22.214680824517895</v>
      </c>
      <c r="Q14" s="139">
        <f>(Trend_VA!Q14/Trend_VA!P14-1)*100</f>
        <v>20.997447786867586</v>
      </c>
      <c r="R14" s="139">
        <f>(Trend_VA!R14/Trend_VA!Q14-1)*100</f>
        <v>61.798606288844901</v>
      </c>
      <c r="S14" s="139">
        <f>(Trend_VA!S14/Trend_VA!R14-1)*100</f>
        <v>37.691888431632535</v>
      </c>
      <c r="T14" s="139">
        <f>(Trend_VA!T14/Trend_VA!S14-1)*100</f>
        <v>-3.6598638358289137</v>
      </c>
      <c r="U14" s="139">
        <f>(Trend_VA!U14/Trend_VA!T14-1)*100</f>
        <v>-20.690999077173821</v>
      </c>
      <c r="V14" s="139">
        <f>(Trend_VA!V14/Trend_VA!U14-1)*100</f>
        <v>-15.131836046279846</v>
      </c>
      <c r="W14" s="139">
        <f>(Trend_VA!W14/Trend_VA!V14-1)*100</f>
        <v>0.39235223460101221</v>
      </c>
      <c r="X14" s="139">
        <f>(Trend_VA!X14/Trend_VA!W14-1)*100</f>
        <v>3.4498434653799537</v>
      </c>
      <c r="Y14" s="139">
        <f>(Trend_VA!Y14/Trend_VA!X14-1)*100</f>
        <v>9.7706916621970841</v>
      </c>
      <c r="Z14" s="139">
        <f>(Trend_VA!Z14/Trend_VA!Y14-1)*100</f>
        <v>11.11325575323141</v>
      </c>
      <c r="AA14" s="139">
        <f>(Trend_VA!AA14/Trend_VA!Z14-1)*100</f>
        <v>2.0414582753369714E-3</v>
      </c>
      <c r="AB14" s="139">
        <f>(Trend_VA!AB14/Trend_VA!AA14-1)*100</f>
        <v>-2.4896306386935629</v>
      </c>
      <c r="AC14" s="139">
        <f>(Trend_VA!AC14/Trend_VA!AB14-1)*100</f>
        <v>11.095762039722356</v>
      </c>
      <c r="AD14" s="139">
        <f>(Trend_VA!AD14/Trend_VA!AC14-1)*100</f>
        <v>13.23835002442979</v>
      </c>
      <c r="AE14" s="139">
        <f>(Trend_VA!AE14/Trend_VA!AD14-1)*100</f>
        <v>7.5278530137000033</v>
      </c>
      <c r="AF14" s="139">
        <f>(Trend_VA!AF14/Trend_VA!AE14-1)*100</f>
        <v>8.2379948392239388</v>
      </c>
      <c r="AG14" s="139">
        <f>(Trend_VA!AG14/Trend_VA!AF14-1)*100</f>
        <v>-2.0259748281527878</v>
      </c>
      <c r="AH14" s="139">
        <f>(Trend_VA!AH14/Trend_VA!AG14-1)*100</f>
        <v>-13.744801072463575</v>
      </c>
      <c r="AI14" s="139">
        <f>(Trend_VA!AI14/Trend_VA!AH14-1)*100</f>
        <v>-2.6267407815604993</v>
      </c>
      <c r="AJ14" s="139">
        <f>(Trend_VA!AJ14/Trend_VA!AI14-1)*100</f>
        <v>22.059238136532876</v>
      </c>
      <c r="AK14" s="139">
        <f>(Trend_VA!AK14/Trend_VA!AJ14-1)*100</f>
        <v>17.136765799971986</v>
      </c>
      <c r="AL14" s="139">
        <f>(Trend_VA!AL14/Trend_VA!AK14-1)*100</f>
        <v>9.0415598958407237</v>
      </c>
      <c r="AM14" s="139">
        <f>(Trend_VA!AM14/Trend_VA!AL14-1)*100</f>
        <v>-0.71183295594424711</v>
      </c>
      <c r="AN14" s="139">
        <f>(Trend_VA!AN14/Trend_VA!AM14-1)*100</f>
        <v>-11.571299285774138</v>
      </c>
      <c r="AO14" s="139">
        <f>(Trend_VA!AO14/Trend_VA!AN14-1)*100</f>
        <v>-10.776805011153524</v>
      </c>
      <c r="AP14" s="139">
        <f>(Trend_VA!AP14/Trend_VA!AO14-1)*100</f>
        <v>14.847775175534196</v>
      </c>
      <c r="AQ14" s="139">
        <f>(Trend_VA!AQ14/Trend_VA!AP14-1)*100</f>
        <v>15.12586819028674</v>
      </c>
      <c r="AR14" s="139">
        <f>(Trend_VA!AR14/Trend_VA!AQ14-1)*100</f>
        <v>-6.9558828753259476</v>
      </c>
      <c r="AS14" s="139">
        <f>(Trend_VA!AS14/Trend_VA!AR14-1)*100</f>
        <v>-1.3984621726499058</v>
      </c>
      <c r="AT14" s="139">
        <f>(Trend_VA!AT14/Trend_VA!AS14-1)*100</f>
        <v>15.266383605038625</v>
      </c>
      <c r="AU14" s="139">
        <f>(Trend_VA!AU14/Trend_VA!AT14-1)*100</f>
        <v>9.3810222830191812</v>
      </c>
      <c r="AV14" s="139">
        <f>(Trend_VA!AV14/Trend_VA!AU14-1)*100</f>
        <v>12.441264510521988</v>
      </c>
      <c r="AW14" s="139">
        <f>(Trend_VA!AW14/Trend_VA!AV14-1)*100</f>
        <v>9.1030369021535265</v>
      </c>
      <c r="AX14" s="139">
        <f>(Trend_VA!AX14/Trend_VA!AW14-1)*100</f>
        <v>-10.716106571776319</v>
      </c>
      <c r="AY14" s="139">
        <f>(Trend_VA!AY14/Trend_VA!AX14-1)*100</f>
        <v>-1.7085495175190868</v>
      </c>
      <c r="AZ14" s="139">
        <f>(Trend_VA!AZ14/Trend_VA!AY14-1)*100</f>
        <v>13.368618051448934</v>
      </c>
      <c r="BA14" s="139">
        <f>(Trend_VA!BA14/Trend_VA!AZ14-1)*100</f>
        <v>-7.2576194067966782</v>
      </c>
      <c r="BB14" s="139">
        <f>(Trend_VA!BB14/Trend_VA!BA14-1)*100</f>
        <v>-16.631632845083779</v>
      </c>
      <c r="BC14" s="139">
        <f>(Trend_VA!BC14/Trend_VA!BB14-1)*100</f>
        <v>2.0858635464109598</v>
      </c>
      <c r="BD14" s="139">
        <f>(Trend_VA!BD14/Trend_VA!BC14-1)*100</f>
        <v>30.422418882216817</v>
      </c>
      <c r="BE14" s="139">
        <f>(Trend_VA!BE14/Trend_VA!BD14-1)*100</f>
        <v>39.190955749804466</v>
      </c>
      <c r="BF14" s="139">
        <f>(Trend_VA!BF14/Trend_VA!BE14-1)*100</f>
        <v>30.215370695274469</v>
      </c>
    </row>
    <row r="15" spans="1:58" s="84" customFormat="1" ht="17.100000000000001" customHeight="1" x14ac:dyDescent="0.2">
      <c r="A15" s="90" t="s">
        <v>9</v>
      </c>
      <c r="B15" s="89"/>
      <c r="C15" s="139" t="e">
        <f>(Trend_VA!C15/Trend_VA!B15-1)*100</f>
        <v>#DIV/0!</v>
      </c>
      <c r="D15" s="139" t="e">
        <f>(Trend_VA!D15/Trend_VA!C15-1)*100</f>
        <v>#DIV/0!</v>
      </c>
      <c r="E15" s="139" t="e">
        <f>(Trend_VA!E15/Trend_VA!D15-1)*100</f>
        <v>#DIV/0!</v>
      </c>
      <c r="F15" s="139" t="e">
        <f>(Trend_VA!F15/Trend_VA!E15-1)*100</f>
        <v>#DIV/0!</v>
      </c>
      <c r="G15" s="139" t="e">
        <f>(Trend_VA!G15/Trend_VA!F15-1)*100</f>
        <v>#DIV/0!</v>
      </c>
      <c r="H15" s="139" t="e">
        <f>(Trend_VA!H15/Trend_VA!G15-1)*100</f>
        <v>#DIV/0!</v>
      </c>
      <c r="I15" s="139">
        <f>(Trend_VA!I15/Trend_VA!H15-1)*100</f>
        <v>4.2045095751788386</v>
      </c>
      <c r="J15" s="139">
        <f>(Trend_VA!J15/Trend_VA!I15-1)*100</f>
        <v>4.5624668810640756</v>
      </c>
      <c r="K15" s="139">
        <f>(Trend_VA!K15/Trend_VA!J15-1)*100</f>
        <v>3.3145812616572012</v>
      </c>
      <c r="L15" s="139">
        <f>(Trend_VA!L15/Trend_VA!K15-1)*100</f>
        <v>1.6006226698570103</v>
      </c>
      <c r="M15" s="139">
        <f>(Trend_VA!M15/Trend_VA!L15-1)*100</f>
        <v>0.66408800996373696</v>
      </c>
      <c r="N15" s="139">
        <f>(Trend_VA!N15/Trend_VA!M15-1)*100</f>
        <v>-1.4421982093559826E-2</v>
      </c>
      <c r="O15" s="139">
        <f>(Trend_VA!O15/Trend_VA!N15-1)*100</f>
        <v>0.79671138436101518</v>
      </c>
      <c r="P15" s="139">
        <f>(Trend_VA!P15/Trend_VA!O15-1)*100</f>
        <v>1.6150378279646604</v>
      </c>
      <c r="Q15" s="139">
        <f>(Trend_VA!Q15/Trend_VA!P15-1)*100</f>
        <v>1.1921642460478665</v>
      </c>
      <c r="R15" s="139">
        <f>(Trend_VA!R15/Trend_VA!Q15-1)*100</f>
        <v>-0.16590139088474842</v>
      </c>
      <c r="S15" s="139">
        <f>(Trend_VA!S15/Trend_VA!R15-1)*100</f>
        <v>-1.3072705100197091</v>
      </c>
      <c r="T15" s="139">
        <f>(Trend_VA!T15/Trend_VA!S15-1)*100</f>
        <v>-1.2328346269781409</v>
      </c>
      <c r="U15" s="139">
        <f>(Trend_VA!U15/Trend_VA!T15-1)*100</f>
        <v>-0.51428647269594618</v>
      </c>
      <c r="V15" s="139">
        <f>(Trend_VA!V15/Trend_VA!U15-1)*100</f>
        <v>-0.21296202011861221</v>
      </c>
      <c r="W15" s="139">
        <f>(Trend_VA!W15/Trend_VA!V15-1)*100</f>
        <v>-0.79804542894567065</v>
      </c>
      <c r="X15" s="139">
        <f>(Trend_VA!X15/Trend_VA!W15-1)*100</f>
        <v>-1.230371739457703</v>
      </c>
      <c r="Y15" s="139">
        <f>(Trend_VA!Y15/Trend_VA!X15-1)*100</f>
        <v>1.1841955615899513</v>
      </c>
      <c r="Z15" s="139">
        <f>(Trend_VA!Z15/Trend_VA!Y15-1)*100</f>
        <v>5.1436996621128106</v>
      </c>
      <c r="AA15" s="139">
        <f>(Trend_VA!AA15/Trend_VA!Z15-1)*100</f>
        <v>4.5877652885569775</v>
      </c>
      <c r="AB15" s="139">
        <f>(Trend_VA!AB15/Trend_VA!AA15-1)*100</f>
        <v>2.0086390335691817</v>
      </c>
      <c r="AC15" s="139">
        <f>(Trend_VA!AC15/Trend_VA!AB15-1)*100</f>
        <v>1.2638583816054094</v>
      </c>
      <c r="AD15" s="139">
        <f>(Trend_VA!AD15/Trend_VA!AC15-1)*100</f>
        <v>2.6129425241341542</v>
      </c>
      <c r="AE15" s="139">
        <f>(Trend_VA!AE15/Trend_VA!AD15-1)*100</f>
        <v>3.5182853461926733</v>
      </c>
      <c r="AF15" s="139">
        <f>(Trend_VA!AF15/Trend_VA!AE15-1)*100</f>
        <v>1.7786005759167667</v>
      </c>
      <c r="AG15" s="139">
        <f>(Trend_VA!AG15/Trend_VA!AF15-1)*100</f>
        <v>-2.9351567691527247</v>
      </c>
      <c r="AH15" s="139">
        <f>(Trend_VA!AH15/Trend_VA!AG15-1)*100</f>
        <v>-4.7179544770698412</v>
      </c>
      <c r="AI15" s="139">
        <f>(Trend_VA!AI15/Trend_VA!AH15-1)*100</f>
        <v>-0.96565410456135314</v>
      </c>
      <c r="AJ15" s="139">
        <f>(Trend_VA!AJ15/Trend_VA!AI15-1)*100</f>
        <v>2.7125634651849584</v>
      </c>
      <c r="AK15" s="139">
        <f>(Trend_VA!AK15/Trend_VA!AJ15-1)*100</f>
        <v>3.8931479970822247</v>
      </c>
      <c r="AL15" s="139">
        <f>(Trend_VA!AL15/Trend_VA!AK15-1)*100</f>
        <v>2.3960625547288394</v>
      </c>
      <c r="AM15" s="139">
        <f>(Trend_VA!AM15/Trend_VA!AL15-1)*100</f>
        <v>-5.4516338154686483E-2</v>
      </c>
      <c r="AN15" s="139">
        <f>(Trend_VA!AN15/Trend_VA!AM15-1)*100</f>
        <v>-0.64129218059703064</v>
      </c>
      <c r="AO15" s="139">
        <f>(Trend_VA!AO15/Trend_VA!AN15-1)*100</f>
        <v>1.3349102712753469</v>
      </c>
      <c r="AP15" s="139">
        <f>(Trend_VA!AP15/Trend_VA!AO15-1)*100</f>
        <v>2.7610305110847388</v>
      </c>
      <c r="AQ15" s="139">
        <f>(Trend_VA!AQ15/Trend_VA!AP15-1)*100</f>
        <v>2.4674675517395217</v>
      </c>
      <c r="AR15" s="139">
        <f>(Trend_VA!AR15/Trend_VA!AQ15-1)*100</f>
        <v>1.2305487100887857</v>
      </c>
      <c r="AS15" s="139">
        <f>(Trend_VA!AS15/Trend_VA!AR15-1)*100</f>
        <v>1.2819969801220132</v>
      </c>
      <c r="AT15" s="139">
        <f>(Trend_VA!AT15/Trend_VA!AS15-1)*100</f>
        <v>2.3714395253114695</v>
      </c>
      <c r="AU15" s="139">
        <f>(Trend_VA!AU15/Trend_VA!AT15-1)*100</f>
        <v>3.5873580373342318</v>
      </c>
      <c r="AV15" s="139">
        <f>(Trend_VA!AV15/Trend_VA!AU15-1)*100</f>
        <v>2.8740202866629261</v>
      </c>
      <c r="AW15" s="139">
        <f>(Trend_VA!AW15/Trend_VA!AV15-1)*100</f>
        <v>-1.4241006888420005</v>
      </c>
      <c r="AX15" s="139">
        <f>(Trend_VA!AX15/Trend_VA!AW15-1)*100</f>
        <v>-4.9301285423884895</v>
      </c>
      <c r="AY15" s="139">
        <f>(Trend_VA!AY15/Trend_VA!AX15-1)*100</f>
        <v>-3.1809147451349329</v>
      </c>
      <c r="AZ15" s="139">
        <f>(Trend_VA!AZ15/Trend_VA!AY15-1)*100</f>
        <v>0.71813088104473177</v>
      </c>
      <c r="BA15" s="139">
        <f>(Trend_VA!BA15/Trend_VA!AZ15-1)*100</f>
        <v>2.4088716974745017</v>
      </c>
      <c r="BB15" s="139">
        <f>(Trend_VA!BB15/Trend_VA!BA15-1)*100</f>
        <v>2.661643713423012</v>
      </c>
      <c r="BC15" s="139">
        <f>(Trend_VA!BC15/Trend_VA!BB15-1)*100</f>
        <v>0.52919748219057983</v>
      </c>
      <c r="BD15" s="139">
        <f>(Trend_VA!BD15/Trend_VA!BC15-1)*100</f>
        <v>-1.1609093310451346</v>
      </c>
      <c r="BE15" s="139">
        <f>(Trend_VA!BE15/Trend_VA!BD15-1)*100</f>
        <v>0.67875882418402256</v>
      </c>
      <c r="BF15" s="139">
        <f>(Trend_VA!BF15/Trend_VA!BE15-1)*100</f>
        <v>2.6123863273832315</v>
      </c>
    </row>
    <row r="16" spans="1:58" s="84" customFormat="1" ht="17.100000000000001" customHeight="1" x14ac:dyDescent="0.2">
      <c r="A16" s="90" t="s">
        <v>10</v>
      </c>
      <c r="B16" s="89"/>
      <c r="C16" s="139" t="e">
        <f>(Trend_VA!C16/Trend_VA!B16-1)*100</f>
        <v>#DIV/0!</v>
      </c>
      <c r="D16" s="139" t="e">
        <f>(Trend_VA!D16/Trend_VA!C16-1)*100</f>
        <v>#DIV/0!</v>
      </c>
      <c r="E16" s="139" t="e">
        <f>(Trend_VA!E16/Trend_VA!D16-1)*100</f>
        <v>#DIV/0!</v>
      </c>
      <c r="F16" s="139" t="e">
        <f>(Trend_VA!F16/Trend_VA!E16-1)*100</f>
        <v>#DIV/0!</v>
      </c>
      <c r="G16" s="139" t="e">
        <f>(Trend_VA!G16/Trend_VA!F16-1)*100</f>
        <v>#DIV/0!</v>
      </c>
      <c r="H16" s="139" t="e">
        <f>(Trend_VA!H16/Trend_VA!G16-1)*100</f>
        <v>#DIV/0!</v>
      </c>
      <c r="I16" s="139">
        <f>(Trend_VA!I16/Trend_VA!H16-1)*100</f>
        <v>1.9452333925388254</v>
      </c>
      <c r="J16" s="139">
        <f>(Trend_VA!J16/Trend_VA!I16-1)*100</f>
        <v>2.8623877210031345</v>
      </c>
      <c r="K16" s="139">
        <f>(Trend_VA!K16/Trend_VA!J16-1)*100</f>
        <v>3.3947161259462622</v>
      </c>
      <c r="L16" s="139">
        <f>(Trend_VA!L16/Trend_VA!K16-1)*100</f>
        <v>2.8627623257913459</v>
      </c>
      <c r="M16" s="139">
        <f>(Trend_VA!M16/Trend_VA!L16-1)*100</f>
        <v>2.3614740827843095</v>
      </c>
      <c r="N16" s="139">
        <f>(Trend_VA!N16/Trend_VA!M16-1)*100</f>
        <v>1.278289785859954</v>
      </c>
      <c r="O16" s="139">
        <f>(Trend_VA!O16/Trend_VA!N16-1)*100</f>
        <v>-0.71141770656080183</v>
      </c>
      <c r="P16" s="139">
        <f>(Trend_VA!P16/Trend_VA!O16-1)*100</f>
        <v>-1.7926296769941841</v>
      </c>
      <c r="Q16" s="139">
        <f>(Trend_VA!Q16/Trend_VA!P16-1)*100</f>
        <v>-1.4007552955190405</v>
      </c>
      <c r="R16" s="139">
        <f>(Trend_VA!R16/Trend_VA!Q16-1)*100</f>
        <v>19.435924563571348</v>
      </c>
      <c r="S16" s="139">
        <f>(Trend_VA!S16/Trend_VA!R16-1)*100</f>
        <v>0.44901612520964473</v>
      </c>
      <c r="T16" s="139">
        <f>(Trend_VA!T16/Trend_VA!S16-1)*100</f>
        <v>0.91808112406976949</v>
      </c>
      <c r="U16" s="139">
        <f>(Trend_VA!U16/Trend_VA!T16-1)*100</f>
        <v>0.40659093518191636</v>
      </c>
      <c r="V16" s="139">
        <f>(Trend_VA!V16/Trend_VA!U16-1)*100</f>
        <v>-0.37562213351310936</v>
      </c>
      <c r="W16" s="139">
        <f>(Trend_VA!W16/Trend_VA!V16-1)*100</f>
        <v>-0.32590720766422221</v>
      </c>
      <c r="X16" s="139">
        <f>(Trend_VA!X16/Trend_VA!W16-1)*100</f>
        <v>0.26563979595477516</v>
      </c>
      <c r="Y16" s="139">
        <f>(Trend_VA!Y16/Trend_VA!X16-1)*100</f>
        <v>0.64271300287612743</v>
      </c>
      <c r="Z16" s="139">
        <f>(Trend_VA!Z16/Trend_VA!Y16-1)*100</f>
        <v>1.8260912803605756</v>
      </c>
      <c r="AA16" s="139">
        <f>(Trend_VA!AA16/Trend_VA!Z16-1)*100</f>
        <v>2.764861543149677</v>
      </c>
      <c r="AB16" s="139">
        <f>(Trend_VA!AB16/Trend_VA!AA16-1)*100</f>
        <v>1.7397039290686589</v>
      </c>
      <c r="AC16" s="139">
        <f>(Trend_VA!AC16/Trend_VA!AB16-1)*100</f>
        <v>0.44470131087437359</v>
      </c>
      <c r="AD16" s="139">
        <f>(Trend_VA!AD16/Trend_VA!AC16-1)*100</f>
        <v>0.14383762031171532</v>
      </c>
      <c r="AE16" s="139">
        <f>(Trend_VA!AE16/Trend_VA!AD16-1)*100</f>
        <v>0.62877280315822848</v>
      </c>
      <c r="AF16" s="139">
        <f>(Trend_VA!AF16/Trend_VA!AE16-1)*100</f>
        <v>1.1061241845908176</v>
      </c>
      <c r="AG16" s="139">
        <f>(Trend_VA!AG16/Trend_VA!AF16-1)*100</f>
        <v>1.1271602792325197</v>
      </c>
      <c r="AH16" s="139">
        <f>(Trend_VA!AH16/Trend_VA!AG16-1)*100</f>
        <v>1.2951392012970464</v>
      </c>
      <c r="AI16" s="139">
        <f>(Trend_VA!AI16/Trend_VA!AH16-1)*100</f>
        <v>1.919476099335049</v>
      </c>
      <c r="AJ16" s="139">
        <f>(Trend_VA!AJ16/Trend_VA!AI16-1)*100</f>
        <v>2.5146578750421034</v>
      </c>
      <c r="AK16" s="139">
        <f>(Trend_VA!AK16/Trend_VA!AJ16-1)*100</f>
        <v>3.25848119806873</v>
      </c>
      <c r="AL16" s="139">
        <f>(Trend_VA!AL16/Trend_VA!AK16-1)*100</f>
        <v>3.4030374317443268</v>
      </c>
      <c r="AM16" s="139">
        <f>(Trend_VA!AM16/Trend_VA!AL16-1)*100</f>
        <v>2.1118099398952594</v>
      </c>
      <c r="AN16" s="139">
        <f>(Trend_VA!AN16/Trend_VA!AM16-1)*100</f>
        <v>1.2986128096952321</v>
      </c>
      <c r="AO16" s="139">
        <f>(Trend_VA!AO16/Trend_VA!AN16-1)*100</f>
        <v>0.65890365472929258</v>
      </c>
      <c r="AP16" s="139">
        <f>(Trend_VA!AP16/Trend_VA!AO16-1)*100</f>
        <v>-0.59128553265208605</v>
      </c>
      <c r="AQ16" s="139">
        <f>(Trend_VA!AQ16/Trend_VA!AP16-1)*100</f>
        <v>-0.7155175764908317</v>
      </c>
      <c r="AR16" s="139">
        <f>(Trend_VA!AR16/Trend_VA!AQ16-1)*100</f>
        <v>0.17058163870204979</v>
      </c>
      <c r="AS16" s="139">
        <f>(Trend_VA!AS16/Trend_VA!AR16-1)*100</f>
        <v>0.87298814594933827</v>
      </c>
      <c r="AT16" s="139">
        <f>(Trend_VA!AT16/Trend_VA!AS16-1)*100</f>
        <v>2.1477527466686075</v>
      </c>
      <c r="AU16" s="139">
        <f>(Trend_VA!AU16/Trend_VA!AT16-1)*100</f>
        <v>4.5659732726643032</v>
      </c>
      <c r="AV16" s="139">
        <f>(Trend_VA!AV16/Trend_VA!AU16-1)*100</f>
        <v>4.8629357847546961</v>
      </c>
      <c r="AW16" s="139">
        <f>(Trend_VA!AW16/Trend_VA!AV16-1)*100</f>
        <v>3.704733833151197</v>
      </c>
      <c r="AX16" s="139">
        <f>(Trend_VA!AX16/Trend_VA!AW16-1)*100</f>
        <v>2.2040017084294483</v>
      </c>
      <c r="AY16" s="139">
        <f>(Trend_VA!AY16/Trend_VA!AX16-1)*100</f>
        <v>0.84876445059578476</v>
      </c>
      <c r="AZ16" s="139">
        <f>(Trend_VA!AZ16/Trend_VA!AY16-1)*100</f>
        <v>1.0192178729889534</v>
      </c>
      <c r="BA16" s="139">
        <f>(Trend_VA!BA16/Trend_VA!AZ16-1)*100</f>
        <v>2.5702390656539897</v>
      </c>
      <c r="BB16" s="139">
        <f>(Trend_VA!BB16/Trend_VA!BA16-1)*100</f>
        <v>3.3838702648477659</v>
      </c>
      <c r="BC16" s="139">
        <f>(Trend_VA!BC16/Trend_VA!BB16-1)*100</f>
        <v>3.0580457306415454</v>
      </c>
      <c r="BD16" s="139">
        <f>(Trend_VA!BD16/Trend_VA!BC16-1)*100</f>
        <v>3.1065744666857853</v>
      </c>
      <c r="BE16" s="139">
        <f>(Trend_VA!BE16/Trend_VA!BD16-1)*100</f>
        <v>2.7088634325981298</v>
      </c>
      <c r="BF16" s="139">
        <f>(Trend_VA!BF16/Trend_VA!BE16-1)*100</f>
        <v>2.3971055190386004</v>
      </c>
    </row>
    <row r="17" spans="1:58" s="84" customFormat="1" ht="17.100000000000001" customHeight="1" x14ac:dyDescent="0.2">
      <c r="A17" s="90" t="s">
        <v>11</v>
      </c>
      <c r="B17" s="89"/>
      <c r="C17" s="139" t="e">
        <f>(Trend_VA!C17/Trend_VA!B17-1)*100</f>
        <v>#DIV/0!</v>
      </c>
      <c r="D17" s="139" t="e">
        <f>(Trend_VA!D17/Trend_VA!C17-1)*100</f>
        <v>#DIV/0!</v>
      </c>
      <c r="E17" s="139" t="e">
        <f>(Trend_VA!E17/Trend_VA!D17-1)*100</f>
        <v>#DIV/0!</v>
      </c>
      <c r="F17" s="139" t="e">
        <f>(Trend_VA!F17/Trend_VA!E17-1)*100</f>
        <v>#DIV/0!</v>
      </c>
      <c r="G17" s="139" t="e">
        <f>(Trend_VA!G17/Trend_VA!F17-1)*100</f>
        <v>#DIV/0!</v>
      </c>
      <c r="H17" s="139" t="e">
        <f>(Trend_VA!H17/Trend_VA!G17-1)*100</f>
        <v>#DIV/0!</v>
      </c>
      <c r="I17" s="139">
        <f>(Trend_VA!I17/Trend_VA!H17-1)*100</f>
        <v>1.5891927725609323</v>
      </c>
      <c r="J17" s="139">
        <f>(Trend_VA!J17/Trend_VA!I17-1)*100</f>
        <v>1.5470424933310856</v>
      </c>
      <c r="K17" s="139">
        <f>(Trend_VA!K17/Trend_VA!J17-1)*100</f>
        <v>1.4371677662969873</v>
      </c>
      <c r="L17" s="139">
        <f>(Trend_VA!L17/Trend_VA!K17-1)*100</f>
        <v>1.4621519363804847</v>
      </c>
      <c r="M17" s="139">
        <f>(Trend_VA!M17/Trend_VA!L17-1)*100</f>
        <v>1.5295492134537403</v>
      </c>
      <c r="N17" s="139">
        <f>(Trend_VA!N17/Trend_VA!M17-1)*100</f>
        <v>1.630298200413649</v>
      </c>
      <c r="O17" s="139">
        <f>(Trend_VA!O17/Trend_VA!N17-1)*100</f>
        <v>1.5994587177863728</v>
      </c>
      <c r="P17" s="139">
        <f>(Trend_VA!P17/Trend_VA!O17-1)*100</f>
        <v>1.4808321572694183</v>
      </c>
      <c r="Q17" s="139">
        <f>(Trend_VA!Q17/Trend_VA!P17-1)*100</f>
        <v>1.3447057044026156</v>
      </c>
      <c r="R17" s="139">
        <f>(Trend_VA!R17/Trend_VA!Q17-1)*100</f>
        <v>1.4557312760228314</v>
      </c>
      <c r="S17" s="139">
        <f>(Trend_VA!S17/Trend_VA!R17-1)*100</f>
        <v>1.5364054811545458</v>
      </c>
      <c r="T17" s="139">
        <f>(Trend_VA!T17/Trend_VA!S17-1)*100</f>
        <v>1.4906454407911163</v>
      </c>
      <c r="U17" s="139">
        <f>(Trend_VA!U17/Trend_VA!T17-1)*100</f>
        <v>1.4544031692743653</v>
      </c>
      <c r="V17" s="139">
        <f>(Trend_VA!V17/Trend_VA!U17-1)*100</f>
        <v>1.4986081106950877</v>
      </c>
      <c r="W17" s="139">
        <f>(Trend_VA!W17/Trend_VA!V17-1)*100</f>
        <v>1.6414351991964171</v>
      </c>
      <c r="X17" s="139">
        <f>(Trend_VA!X17/Trend_VA!W17-1)*100</f>
        <v>1.719568115812331</v>
      </c>
      <c r="Y17" s="139">
        <f>(Trend_VA!Y17/Trend_VA!X17-1)*100</f>
        <v>1.6077833858833657</v>
      </c>
      <c r="Z17" s="139">
        <f>(Trend_VA!Z17/Trend_VA!Y17-1)*100</f>
        <v>1.4624274137801097</v>
      </c>
      <c r="AA17" s="139">
        <f>(Trend_VA!AA17/Trend_VA!Z17-1)*100</f>
        <v>1.404384966286587</v>
      </c>
      <c r="AB17" s="139">
        <f>(Trend_VA!AB17/Trend_VA!AA17-1)*100</f>
        <v>1.3810643389878807</v>
      </c>
      <c r="AC17" s="139">
        <f>(Trend_VA!AC17/Trend_VA!AB17-1)*100</f>
        <v>1.5927098380827953</v>
      </c>
      <c r="AD17" s="139">
        <f>(Trend_VA!AD17/Trend_VA!AC17-1)*100</f>
        <v>1.6756084736182286</v>
      </c>
      <c r="AE17" s="139">
        <f>(Trend_VA!AE17/Trend_VA!AD17-1)*100</f>
        <v>1.6247248166661121</v>
      </c>
      <c r="AF17" s="139">
        <f>(Trend_VA!AF17/Trend_VA!AE17-1)*100</f>
        <v>1.5066247825326506</v>
      </c>
      <c r="AG17" s="139">
        <f>(Trend_VA!AG17/Trend_VA!AF17-1)*100</f>
        <v>1.4970754933352426</v>
      </c>
      <c r="AH17" s="139">
        <f>(Trend_VA!AH17/Trend_VA!AG17-1)*100</f>
        <v>1.3531970084117884</v>
      </c>
      <c r="AI17" s="139">
        <f>(Trend_VA!AI17/Trend_VA!AH17-1)*100</f>
        <v>1.3542586159983383</v>
      </c>
      <c r="AJ17" s="139">
        <f>(Trend_VA!AJ17/Trend_VA!AI17-1)*100</f>
        <v>1.4626307821178353</v>
      </c>
      <c r="AK17" s="139">
        <f>(Trend_VA!AK17/Trend_VA!AJ17-1)*100</f>
        <v>1.4279129360374565</v>
      </c>
      <c r="AL17" s="139">
        <f>(Trend_VA!AL17/Trend_VA!AK17-1)*100</f>
        <v>1.2369744443795572</v>
      </c>
      <c r="AM17" s="139">
        <f>(Trend_VA!AM17/Trend_VA!AL17-1)*100</f>
        <v>1.0164118413165113</v>
      </c>
      <c r="AN17" s="139">
        <f>(Trend_VA!AN17/Trend_VA!AM17-1)*100</f>
        <v>0.87815682461380717</v>
      </c>
      <c r="AO17" s="139">
        <f>(Trend_VA!AO17/Trend_VA!AN17-1)*100</f>
        <v>0.8219293815911799</v>
      </c>
      <c r="AP17" s="139">
        <f>(Trend_VA!AP17/Trend_VA!AO17-1)*100</f>
        <v>0.99394525391449662</v>
      </c>
      <c r="AQ17" s="139">
        <f>(Trend_VA!AQ17/Trend_VA!AP17-1)*100</f>
        <v>1.1457703068502134</v>
      </c>
      <c r="AR17" s="139">
        <f>(Trend_VA!AR17/Trend_VA!AQ17-1)*100</f>
        <v>1.3093292603348683</v>
      </c>
      <c r="AS17" s="139">
        <f>(Trend_VA!AS17/Trend_VA!AR17-1)*100</f>
        <v>1.2203648319289773</v>
      </c>
      <c r="AT17" s="139">
        <f>(Trend_VA!AT17/Trend_VA!AS17-1)*100</f>
        <v>1.1400223556359723</v>
      </c>
      <c r="AU17" s="139">
        <f>(Trend_VA!AU17/Trend_VA!AT17-1)*100</f>
        <v>1.0241031459625072</v>
      </c>
      <c r="AV17" s="139">
        <f>(Trend_VA!AV17/Trend_VA!AU17-1)*100</f>
        <v>0.84353970126007649</v>
      </c>
      <c r="AW17" s="139">
        <f>(Trend_VA!AW17/Trend_VA!AV17-1)*100</f>
        <v>0.94531991977200303</v>
      </c>
      <c r="AX17" s="139">
        <f>(Trend_VA!AX17/Trend_VA!AW17-1)*100</f>
        <v>1.1459725720767588</v>
      </c>
      <c r="AY17" s="139">
        <f>(Trend_VA!AY17/Trend_VA!AX17-1)*100</f>
        <v>1.1732259934084555</v>
      </c>
      <c r="AZ17" s="139">
        <f>(Trend_VA!AZ17/Trend_VA!AY17-1)*100</f>
        <v>1.1753943067647876</v>
      </c>
      <c r="BA17" s="139">
        <f>(Trend_VA!BA17/Trend_VA!AZ17-1)*100</f>
        <v>1.1781223239175409</v>
      </c>
      <c r="BB17" s="139">
        <f>(Trend_VA!BB17/Trend_VA!BA17-1)*100</f>
        <v>1.1336492712089585</v>
      </c>
      <c r="BC17" s="139">
        <f>(Trend_VA!BC17/Trend_VA!BB17-1)*100</f>
        <v>1.4393136581451804</v>
      </c>
      <c r="BD17" s="139">
        <f>(Trend_VA!BD17/Trend_VA!BC17-1)*100</f>
        <v>1.7019351047088405</v>
      </c>
      <c r="BE17" s="139">
        <f>(Trend_VA!BE17/Trend_VA!BD17-1)*100</f>
        <v>1.5813939389315967</v>
      </c>
      <c r="BF17" s="139">
        <f>(Trend_VA!BF17/Trend_VA!BE17-1)*100</f>
        <v>1.4273578268406917</v>
      </c>
    </row>
    <row r="18" spans="1:58" s="84" customFormat="1" ht="17.100000000000001" customHeight="1" x14ac:dyDescent="0.2">
      <c r="A18" s="77" t="s">
        <v>12</v>
      </c>
      <c r="B18" s="89"/>
      <c r="C18" s="139" t="e">
        <f>(Trend_VA!C18/Trend_VA!B18-1)*100</f>
        <v>#DIV/0!</v>
      </c>
      <c r="D18" s="139" t="e">
        <f>(Trend_VA!D18/Trend_VA!C18-1)*100</f>
        <v>#DIV/0!</v>
      </c>
      <c r="E18" s="139" t="e">
        <f>(Trend_VA!E18/Trend_VA!D18-1)*100</f>
        <v>#DIV/0!</v>
      </c>
      <c r="F18" s="139" t="e">
        <f>(Trend_VA!F18/Trend_VA!E18-1)*100</f>
        <v>#DIV/0!</v>
      </c>
      <c r="G18" s="139" t="e">
        <f>(Trend_VA!G18/Trend_VA!F18-1)*100</f>
        <v>#DIV/0!</v>
      </c>
      <c r="H18" s="139" t="e">
        <f>(Trend_VA!H18/Trend_VA!G18-1)*100</f>
        <v>#DIV/0!</v>
      </c>
      <c r="I18" s="139">
        <f>(Trend_VA!I18/Trend_VA!H18-1)*100</f>
        <v>-7.7244977709973073</v>
      </c>
      <c r="J18" s="139">
        <f>(Trend_VA!J18/Trend_VA!I18-1)*100</f>
        <v>-8.27533498033538</v>
      </c>
      <c r="K18" s="139">
        <f>(Trend_VA!K18/Trend_VA!J18-1)*100</f>
        <v>-2.1256440758316231</v>
      </c>
      <c r="L18" s="139">
        <f>(Trend_VA!L18/Trend_VA!K18-1)*100</f>
        <v>8.3213835849896824</v>
      </c>
      <c r="M18" s="139">
        <f>(Trend_VA!M18/Trend_VA!L18-1)*100</f>
        <v>12.27436833811495</v>
      </c>
      <c r="N18" s="139">
        <f>(Trend_VA!N18/Trend_VA!M18-1)*100</f>
        <v>7.7976152815051547</v>
      </c>
      <c r="O18" s="139">
        <f>(Trend_VA!O18/Trend_VA!N18-1)*100</f>
        <v>1.6701709362767936</v>
      </c>
      <c r="P18" s="139">
        <f>(Trend_VA!P18/Trend_VA!O18-1)*100</f>
        <v>-3.0334877936893934</v>
      </c>
      <c r="Q18" s="139">
        <f>(Trend_VA!Q18/Trend_VA!P18-1)*100</f>
        <v>-2.4046129091640056</v>
      </c>
      <c r="R18" s="139">
        <f>(Trend_VA!R18/Trend_VA!Q18-1)*100</f>
        <v>1.5666317760566928</v>
      </c>
      <c r="S18" s="139">
        <f>(Trend_VA!S18/Trend_VA!R18-1)*100</f>
        <v>4.4485661562779111</v>
      </c>
      <c r="T18" s="139">
        <f>(Trend_VA!T18/Trend_VA!S18-1)*100</f>
        <v>4.645842981570425</v>
      </c>
      <c r="U18" s="139">
        <f>(Trend_VA!U18/Trend_VA!T18-1)*100</f>
        <v>3.8218280893287382</v>
      </c>
      <c r="V18" s="139">
        <f>(Trend_VA!V18/Trend_VA!U18-1)*100</f>
        <v>1.4549496985772015</v>
      </c>
      <c r="W18" s="139">
        <f>(Trend_VA!W18/Trend_VA!V18-1)*100</f>
        <v>1.198386375995697</v>
      </c>
      <c r="X18" s="139">
        <f>(Trend_VA!X18/Trend_VA!W18-1)*100</f>
        <v>0.84827237458662275</v>
      </c>
      <c r="Y18" s="139">
        <f>(Trend_VA!Y18/Trend_VA!X18-1)*100</f>
        <v>-0.2894028775400348</v>
      </c>
      <c r="Z18" s="139">
        <f>(Trend_VA!Z18/Trend_VA!Y18-1)*100</f>
        <v>0.63047070177970621</v>
      </c>
      <c r="AA18" s="139">
        <f>(Trend_VA!AA18/Trend_VA!Z18-1)*100</f>
        <v>0.9956301661417033</v>
      </c>
      <c r="AB18" s="139">
        <f>(Trend_VA!AB18/Trend_VA!AA18-1)*100</f>
        <v>-0.57804027797349056</v>
      </c>
      <c r="AC18" s="139">
        <f>(Trend_VA!AC18/Trend_VA!AB18-1)*100</f>
        <v>-0.61693593406126901</v>
      </c>
      <c r="AD18" s="139">
        <f>(Trend_VA!AD18/Trend_VA!AC18-1)*100</f>
        <v>2.94946199295536</v>
      </c>
      <c r="AE18" s="139">
        <f>(Trend_VA!AE18/Trend_VA!AD18-1)*100</f>
        <v>3.3596512112198829</v>
      </c>
      <c r="AF18" s="139">
        <f>(Trend_VA!AF18/Trend_VA!AE18-1)*100</f>
        <v>2.4059656649212169</v>
      </c>
      <c r="AG18" s="139">
        <f>(Trend_VA!AG18/Trend_VA!AF18-1)*100</f>
        <v>1.0915500765180886</v>
      </c>
      <c r="AH18" s="139">
        <f>(Trend_VA!AH18/Trend_VA!AG18-1)*100</f>
        <v>1.0115522080419659</v>
      </c>
      <c r="AI18" s="139">
        <f>(Trend_VA!AI18/Trend_VA!AH18-1)*100</f>
        <v>2.2724711738713488</v>
      </c>
      <c r="AJ18" s="139">
        <f>(Trend_VA!AJ18/Trend_VA!AI18-1)*100</f>
        <v>5.7662857348394159</v>
      </c>
      <c r="AK18" s="139">
        <f>(Trend_VA!AK18/Trend_VA!AJ18-1)*100</f>
        <v>3.8216347620541269</v>
      </c>
      <c r="AL18" s="139">
        <f>(Trend_VA!AL18/Trend_VA!AK18-1)*100</f>
        <v>-1.0087887544295127</v>
      </c>
      <c r="AM18" s="139">
        <f>(Trend_VA!AM18/Trend_VA!AL18-1)*100</f>
        <v>-0.88163667093986708</v>
      </c>
      <c r="AN18" s="139">
        <f>(Trend_VA!AN18/Trend_VA!AM18-1)*100</f>
        <v>1.3654799371441761</v>
      </c>
      <c r="AO18" s="139">
        <f>(Trend_VA!AO18/Trend_VA!AN18-1)*100</f>
        <v>3.2586409421751839</v>
      </c>
      <c r="AP18" s="139">
        <f>(Trend_VA!AP18/Trend_VA!AO18-1)*100</f>
        <v>4.9782577166017861</v>
      </c>
      <c r="AQ18" s="139">
        <f>(Trend_VA!AQ18/Trend_VA!AP18-1)*100</f>
        <v>4.2448937306411416</v>
      </c>
      <c r="AR18" s="139">
        <f>(Trend_VA!AR18/Trend_VA!AQ18-1)*100</f>
        <v>2.5441001547691355</v>
      </c>
      <c r="AS18" s="139">
        <f>(Trend_VA!AS18/Trend_VA!AR18-1)*100</f>
        <v>3.1452015059761695</v>
      </c>
      <c r="AT18" s="139">
        <f>(Trend_VA!AT18/Trend_VA!AS18-1)*100</f>
        <v>3.6873080730221997</v>
      </c>
      <c r="AU18" s="139">
        <f>(Trend_VA!AU18/Trend_VA!AT18-1)*100</f>
        <v>1.9691130494637665</v>
      </c>
      <c r="AV18" s="139">
        <f>(Trend_VA!AV18/Trend_VA!AU18-1)*100</f>
        <v>0.5590924352819604</v>
      </c>
      <c r="AW18" s="139">
        <f>(Trend_VA!AW18/Trend_VA!AV18-1)*100</f>
        <v>0.22107707515934827</v>
      </c>
      <c r="AX18" s="139">
        <f>(Trend_VA!AX18/Trend_VA!AW18-1)*100</f>
        <v>-0.70793498650473241</v>
      </c>
      <c r="AY18" s="139">
        <f>(Trend_VA!AY18/Trend_VA!AX18-1)*100</f>
        <v>-0.95669857934395086</v>
      </c>
      <c r="AZ18" s="139">
        <f>(Trend_VA!AZ18/Trend_VA!AY18-1)*100</f>
        <v>1.6492064057958888</v>
      </c>
      <c r="BA18" s="139">
        <f>(Trend_VA!BA18/Trend_VA!AZ18-1)*100</f>
        <v>4.3468042145938579</v>
      </c>
      <c r="BB18" s="139">
        <f>(Trend_VA!BB18/Trend_VA!BA18-1)*100</f>
        <v>4.7812453381606446</v>
      </c>
      <c r="BC18" s="139">
        <f>(Trend_VA!BC18/Trend_VA!BB18-1)*100</f>
        <v>4.402006948539916</v>
      </c>
      <c r="BD18" s="139">
        <f>(Trend_VA!BD18/Trend_VA!BC18-1)*100</f>
        <v>0.78258749004838091</v>
      </c>
      <c r="BE18" s="139">
        <f>(Trend_VA!BE18/Trend_VA!BD18-1)*100</f>
        <v>-3.2698522021340493</v>
      </c>
      <c r="BF18" s="139">
        <f>(Trend_VA!BF18/Trend_VA!BE18-1)*100</f>
        <v>-4.3501589331026436</v>
      </c>
    </row>
    <row r="19" spans="1:58" s="194" customFormat="1" ht="17.100000000000001" customHeight="1" x14ac:dyDescent="0.2">
      <c r="A19" s="191" t="s">
        <v>94</v>
      </c>
      <c r="B19" s="192"/>
      <c r="C19" s="213" t="e">
        <f>(Trend_VA!C19/Trend_VA!B19-1)*100</f>
        <v>#DIV/0!</v>
      </c>
      <c r="D19" s="213" t="e">
        <f>(Trend_VA!D19/Trend_VA!C19-1)*100</f>
        <v>#DIV/0!</v>
      </c>
      <c r="E19" s="213" t="e">
        <f>(Trend_VA!E19/Trend_VA!D19-1)*100</f>
        <v>#DIV/0!</v>
      </c>
      <c r="F19" s="213" t="e">
        <f>(Trend_VA!F19/Trend_VA!E19-1)*100</f>
        <v>#DIV/0!</v>
      </c>
      <c r="G19" s="213" t="e">
        <f>(Trend_VA!G19/Trend_VA!F19-1)*100</f>
        <v>#DIV/0!</v>
      </c>
      <c r="H19" s="213" t="e">
        <f>(Trend_VA!H19/Trend_VA!G19-1)*100</f>
        <v>#DIV/0!</v>
      </c>
      <c r="I19" s="213">
        <f>(Trend_VA!I19/Trend_VA!H19-1)*100</f>
        <v>4.0459283322204609</v>
      </c>
      <c r="J19" s="213">
        <f>(Trend_VA!J19/Trend_VA!I19-1)*100</f>
        <v>11.211872878270746</v>
      </c>
      <c r="K19" s="213">
        <f>(Trend_VA!K19/Trend_VA!J19-1)*100</f>
        <v>1.286306284148564</v>
      </c>
      <c r="L19" s="213">
        <f>(Trend_VA!L19/Trend_VA!K19-1)*100</f>
        <v>1.4673575440003139</v>
      </c>
      <c r="M19" s="213">
        <f>(Trend_VA!M19/Trend_VA!L19-1)*100</f>
        <v>0.39369298523221907</v>
      </c>
      <c r="N19" s="213">
        <f>(Trend_VA!N19/Trend_VA!M19-1)*100</f>
        <v>-4.1416953100760434</v>
      </c>
      <c r="O19" s="213">
        <f>(Trend_VA!O19/Trend_VA!N19-1)*100</f>
        <v>1.207550307930183</v>
      </c>
      <c r="P19" s="213">
        <f>(Trend_VA!P19/Trend_VA!O19-1)*100</f>
        <v>2.1816636484730756</v>
      </c>
      <c r="Q19" s="213">
        <f>(Trend_VA!Q19/Trend_VA!P19-1)*100</f>
        <v>2.6354927962629837</v>
      </c>
      <c r="R19" s="213">
        <f>(Trend_VA!R19/Trend_VA!Q19-1)*100</f>
        <v>2.4311930858176289</v>
      </c>
      <c r="S19" s="213">
        <f>(Trend_VA!S19/Trend_VA!R19-1)*100</f>
        <v>2.6389243753712988</v>
      </c>
      <c r="T19" s="213">
        <f>(Trend_VA!T19/Trend_VA!S19-1)*100</f>
        <v>1.2455492777864396</v>
      </c>
      <c r="U19" s="213">
        <f>(Trend_VA!U19/Trend_VA!T19-1)*100</f>
        <v>-0.61598169296969152</v>
      </c>
      <c r="V19" s="213">
        <f>(Trend_VA!V19/Trend_VA!U19-1)*100</f>
        <v>-1.2264640408278904</v>
      </c>
      <c r="W19" s="213">
        <f>(Trend_VA!W19/Trend_VA!V19-1)*100</f>
        <v>-0.87421070663011857</v>
      </c>
      <c r="X19" s="213">
        <f>(Trend_VA!X19/Trend_VA!W19-1)*100</f>
        <v>-9.4633703093305321E-2</v>
      </c>
      <c r="Y19" s="213">
        <f>(Trend_VA!Y19/Trend_VA!X19-1)*100</f>
        <v>3.1649160410635924</v>
      </c>
      <c r="Z19" s="213">
        <f>(Trend_VA!Z19/Trend_VA!Y19-1)*100</f>
        <v>5.5043509907114485</v>
      </c>
      <c r="AA19" s="213">
        <f>(Trend_VA!AA19/Trend_VA!Z19-1)*100</f>
        <v>1.9679307789578493</v>
      </c>
      <c r="AB19" s="213">
        <f>(Trend_VA!AB19/Trend_VA!AA19-1)*100</f>
        <v>0.31474328543892316</v>
      </c>
      <c r="AC19" s="213">
        <f>(Trend_VA!AC19/Trend_VA!AB19-1)*100</f>
        <v>1.1654139304418498</v>
      </c>
      <c r="AD19" s="213">
        <f>(Trend_VA!AD19/Trend_VA!AC19-1)*100</f>
        <v>1.9916284848556343</v>
      </c>
      <c r="AE19" s="213">
        <f>(Trend_VA!AE19/Trend_VA!AD19-1)*100</f>
        <v>1.996689755436698</v>
      </c>
      <c r="AF19" s="213">
        <f>(Trend_VA!AF19/Trend_VA!AE19-1)*100</f>
        <v>2.1668176702563047</v>
      </c>
      <c r="AG19" s="213">
        <f>(Trend_VA!AG19/Trend_VA!AF19-1)*100</f>
        <v>0.49458894644802687</v>
      </c>
      <c r="AH19" s="213">
        <f>(Trend_VA!AH19/Trend_VA!AG19-1)*100</f>
        <v>-1.8684872517384599</v>
      </c>
      <c r="AI19" s="213">
        <f>(Trend_VA!AI19/Trend_VA!AH19-1)*100</f>
        <v>-0.72692686486452995</v>
      </c>
      <c r="AJ19" s="213">
        <f>(Trend_VA!AJ19/Trend_VA!AI19-1)*100</f>
        <v>-0.23425371117078431</v>
      </c>
      <c r="AK19" s="213">
        <f>(Trend_VA!AK19/Trend_VA!AJ19-1)*100</f>
        <v>6.2912698846062654E-2</v>
      </c>
      <c r="AL19" s="213">
        <f>(Trend_VA!AL19/Trend_VA!AK19-1)*100</f>
        <v>1.6628043088153799</v>
      </c>
      <c r="AM19" s="213">
        <f>(Trend_VA!AM19/Trend_VA!AL19-1)*100</f>
        <v>2.9610824371870015</v>
      </c>
      <c r="AN19" s="213">
        <f>(Trend_VA!AN19/Trend_VA!AM19-1)*100</f>
        <v>2.9665893940965971</v>
      </c>
      <c r="AO19" s="213">
        <f>(Trend_VA!AO19/Trend_VA!AN19-1)*100</f>
        <v>1.9385324111612867</v>
      </c>
      <c r="AP19" s="213">
        <f>(Trend_VA!AP19/Trend_VA!AO19-1)*100</f>
        <v>0.99446143807846443</v>
      </c>
      <c r="AQ19" s="213">
        <f>(Trend_VA!AQ19/Trend_VA!AP19-1)*100</f>
        <v>1.3414510924067313</v>
      </c>
      <c r="AR19" s="213">
        <f>(Trend_VA!AR19/Trend_VA!AQ19-1)*100</f>
        <v>1.4700811533192359</v>
      </c>
      <c r="AS19" s="213">
        <f>(Trend_VA!AS19/Trend_VA!AR19-1)*100</f>
        <v>1.2122776693333392</v>
      </c>
      <c r="AT19" s="213">
        <f>(Trend_VA!AT19/Trend_VA!AS19-1)*100</f>
        <v>1.2720756305479641</v>
      </c>
      <c r="AU19" s="213">
        <f>(Trend_VA!AU19/Trend_VA!AT19-1)*100</f>
        <v>2.351394365780668</v>
      </c>
      <c r="AV19" s="213">
        <f>(Trend_VA!AV19/Trend_VA!AU19-1)*100</f>
        <v>2.3697271367329797</v>
      </c>
      <c r="AW19" s="213">
        <f>(Trend_VA!AW19/Trend_VA!AV19-1)*100</f>
        <v>0.45783417918026093</v>
      </c>
      <c r="AX19" s="213">
        <f>(Trend_VA!AX19/Trend_VA!AW19-1)*100</f>
        <v>-2.2664380036694798</v>
      </c>
      <c r="AY19" s="213">
        <f>(Trend_VA!AY19/Trend_VA!AX19-1)*100</f>
        <v>-2.4888673902428993</v>
      </c>
      <c r="AZ19" s="213">
        <f>(Trend_VA!AZ19/Trend_VA!AY19-1)*100</f>
        <v>1.8043030376091451E-2</v>
      </c>
      <c r="BA19" s="213">
        <f>(Trend_VA!BA19/Trend_VA!AZ19-1)*100</f>
        <v>2.4550646618578975</v>
      </c>
      <c r="BB19" s="213">
        <f>(Trend_VA!BB19/Trend_VA!BA19-1)*100</f>
        <v>3.8848109658589314</v>
      </c>
      <c r="BC19" s="213">
        <f>(Trend_VA!BC19/Trend_VA!BB19-1)*100</f>
        <v>2.4455864532591853</v>
      </c>
      <c r="BD19" s="213">
        <f>(Trend_VA!BD19/Trend_VA!BC19-1)*100</f>
        <v>1.4575811917748593</v>
      </c>
      <c r="BE19" s="213">
        <f>(Trend_VA!BE19/Trend_VA!BD19-1)*100</f>
        <v>1.0285202769219959</v>
      </c>
      <c r="BF19" s="213">
        <f>(Trend_VA!BF19/Trend_VA!BE19-1)*100</f>
        <v>1.7213416162882078</v>
      </c>
    </row>
    <row r="20" spans="1:58" s="84" customFormat="1" ht="17.100000000000001" customHeight="1" x14ac:dyDescent="0.2">
      <c r="A20" s="91" t="s">
        <v>52</v>
      </c>
      <c r="B20" s="89"/>
      <c r="C20" s="139" t="e">
        <f>(Trend_VA!C20/Trend_VA!B20-1)*100</f>
        <v>#DIV/0!</v>
      </c>
      <c r="D20" s="139" t="e">
        <f>(Trend_VA!D20/Trend_VA!C20-1)*100</f>
        <v>#DIV/0!</v>
      </c>
      <c r="E20" s="139" t="e">
        <f>(Trend_VA!E20/Trend_VA!D20-1)*100</f>
        <v>#DIV/0!</v>
      </c>
      <c r="F20" s="139" t="e">
        <f>(Trend_VA!F20/Trend_VA!E20-1)*100</f>
        <v>#DIV/0!</v>
      </c>
      <c r="G20" s="139" t="e">
        <f>(Trend_VA!G20/Trend_VA!F20-1)*100</f>
        <v>#DIV/0!</v>
      </c>
      <c r="H20" s="139" t="e">
        <f>(Trend_VA!H20/Trend_VA!G20-1)*100</f>
        <v>#DIV/0!</v>
      </c>
      <c r="I20" s="139">
        <f>(Trend_VA!I20/Trend_VA!H20-1)*100</f>
        <v>-0.11566360422170519</v>
      </c>
      <c r="J20" s="139">
        <f>(Trend_VA!J20/Trend_VA!I20-1)*100</f>
        <v>0.31592852860142795</v>
      </c>
      <c r="K20" s="139">
        <f>(Trend_VA!K20/Trend_VA!J20-1)*100</f>
        <v>0.26482773352944911</v>
      </c>
      <c r="L20" s="139">
        <f>(Trend_VA!L20/Trend_VA!K20-1)*100</f>
        <v>0.88132960921960546</v>
      </c>
      <c r="M20" s="139">
        <f>(Trend_VA!M20/Trend_VA!L20-1)*100</f>
        <v>1.5914680693386973</v>
      </c>
      <c r="N20" s="139">
        <f>(Trend_VA!N20/Trend_VA!M20-1)*100</f>
        <v>-0.60437078793140753</v>
      </c>
      <c r="O20" s="139">
        <f>(Trend_VA!O20/Trend_VA!N20-1)*100</f>
        <v>-0.40522739515127526</v>
      </c>
      <c r="P20" s="139">
        <f>(Trend_VA!P20/Trend_VA!O20-1)*100</f>
        <v>2.1005592049878397</v>
      </c>
      <c r="Q20" s="139">
        <f>(Trend_VA!Q20/Trend_VA!P20-1)*100</f>
        <v>3.538626534904088</v>
      </c>
      <c r="R20" s="139">
        <f>(Trend_VA!R20/Trend_VA!Q20-1)*100</f>
        <v>2.9511867297080885</v>
      </c>
      <c r="S20" s="139">
        <f>(Trend_VA!S20/Trend_VA!R20-1)*100</f>
        <v>4.1704905211353172</v>
      </c>
      <c r="T20" s="139">
        <f>(Trend_VA!T20/Trend_VA!S20-1)*100</f>
        <v>0.74370112046240333</v>
      </c>
      <c r="U20" s="139">
        <f>(Trend_VA!U20/Trend_VA!T20-1)*100</f>
        <v>-2.7935960711449548</v>
      </c>
      <c r="V20" s="139">
        <f>(Trend_VA!V20/Trend_VA!U20-1)*100</f>
        <v>-1.7629426612316257</v>
      </c>
      <c r="W20" s="139">
        <f>(Trend_VA!W20/Trend_VA!V20-1)*100</f>
        <v>-7.9017700827854753E-2</v>
      </c>
      <c r="X20" s="139">
        <f>(Trend_VA!X20/Trend_VA!W20-1)*100</f>
        <v>-1.6916391134656372</v>
      </c>
      <c r="Y20" s="139">
        <f>(Trend_VA!Y20/Trend_VA!X20-1)*100</f>
        <v>-0.30314160873953222</v>
      </c>
      <c r="Z20" s="139">
        <f>(Trend_VA!Z20/Trend_VA!Y20-1)*100</f>
        <v>4.0256222877002035</v>
      </c>
      <c r="AA20" s="139">
        <f>(Trend_VA!AA20/Trend_VA!Z20-1)*100</f>
        <v>1.1721383549671671</v>
      </c>
      <c r="AB20" s="139">
        <f>(Trend_VA!AB20/Trend_VA!AA20-1)*100</f>
        <v>-0.59987689713254522</v>
      </c>
      <c r="AC20" s="139">
        <f>(Trend_VA!AC20/Trend_VA!AB20-1)*100</f>
        <v>0.69738447543752358</v>
      </c>
      <c r="AD20" s="139">
        <f>(Trend_VA!AD20/Trend_VA!AC20-1)*100</f>
        <v>1.2866546536334011</v>
      </c>
      <c r="AE20" s="139">
        <f>(Trend_VA!AE20/Trend_VA!AD20-1)*100</f>
        <v>2.214736856238364</v>
      </c>
      <c r="AF20" s="139">
        <f>(Trend_VA!AF20/Trend_VA!AE20-1)*100</f>
        <v>3.8124631793096109</v>
      </c>
      <c r="AG20" s="139">
        <f>(Trend_VA!AG20/Trend_VA!AF20-1)*100</f>
        <v>-0.2879498374370959</v>
      </c>
      <c r="AH20" s="139">
        <f>(Trend_VA!AH20/Trend_VA!AG20-1)*100</f>
        <v>-4.0570377513363232</v>
      </c>
      <c r="AI20" s="139">
        <f>(Trend_VA!AI20/Trend_VA!AH20-1)*100</f>
        <v>-2.3788698132745645</v>
      </c>
      <c r="AJ20" s="139">
        <f>(Trend_VA!AJ20/Trend_VA!AI20-1)*100</f>
        <v>-0.35711668906799332</v>
      </c>
      <c r="AK20" s="139">
        <f>(Trend_VA!AK20/Trend_VA!AJ20-1)*100</f>
        <v>0.96329010626763356</v>
      </c>
      <c r="AL20" s="139">
        <f>(Trend_VA!AL20/Trend_VA!AK20-1)*100</f>
        <v>2.4978845053541088</v>
      </c>
      <c r="AM20" s="139">
        <f>(Trend_VA!AM20/Trend_VA!AL20-1)*100</f>
        <v>1.9754238469248175</v>
      </c>
      <c r="AN20" s="139">
        <f>(Trend_VA!AN20/Trend_VA!AM20-1)*100</f>
        <v>1.9354833948475259</v>
      </c>
      <c r="AO20" s="139">
        <f>(Trend_VA!AO20/Trend_VA!AN20-1)*100</f>
        <v>2.2642387307374667</v>
      </c>
      <c r="AP20" s="139">
        <f>(Trend_VA!AP20/Trend_VA!AO20-1)*100</f>
        <v>1.5367260604952193</v>
      </c>
      <c r="AQ20" s="139">
        <f>(Trend_VA!AQ20/Trend_VA!AP20-1)*100</f>
        <v>0.99215077451362266</v>
      </c>
      <c r="AR20" s="139">
        <f>(Trend_VA!AR20/Trend_VA!AQ20-1)*100</f>
        <v>1.0108411543579887</v>
      </c>
      <c r="AS20" s="139">
        <f>(Trend_VA!AS20/Trend_VA!AR20-1)*100</f>
        <v>1.1621811452494857</v>
      </c>
      <c r="AT20" s="139">
        <f>(Trend_VA!AT20/Trend_VA!AS20-1)*100</f>
        <v>0.87933675902522879</v>
      </c>
      <c r="AU20" s="139">
        <f>(Trend_VA!AU20/Trend_VA!AT20-1)*100</f>
        <v>1.1749882609033424</v>
      </c>
      <c r="AV20" s="139">
        <f>(Trend_VA!AV20/Trend_VA!AU20-1)*100</f>
        <v>1.358523932837219</v>
      </c>
      <c r="AW20" s="139">
        <f>(Trend_VA!AW20/Trend_VA!AV20-1)*100</f>
        <v>-0.47256986290925562</v>
      </c>
      <c r="AX20" s="139">
        <f>(Trend_VA!AX20/Trend_VA!AW20-1)*100</f>
        <v>-3.4605427646199338</v>
      </c>
      <c r="AY20" s="139">
        <f>(Trend_VA!AY20/Trend_VA!AX20-1)*100</f>
        <v>-2.8013825117597646</v>
      </c>
      <c r="AZ20" s="139">
        <f>(Trend_VA!AZ20/Trend_VA!AY20-1)*100</f>
        <v>-0.53917571047489288</v>
      </c>
      <c r="BA20" s="139">
        <f>(Trend_VA!BA20/Trend_VA!AZ20-1)*100</f>
        <v>-0.10099422681825176</v>
      </c>
      <c r="BB20" s="139">
        <f>(Trend_VA!BB20/Trend_VA!BA20-1)*100</f>
        <v>0.32372896664039086</v>
      </c>
      <c r="BC20" s="139">
        <f>(Trend_VA!BC20/Trend_VA!BB20-1)*100</f>
        <v>-0.58708281557261488</v>
      </c>
      <c r="BD20" s="139">
        <f>(Trend_VA!BD20/Trend_VA!BC20-1)*100</f>
        <v>-0.57823626668749295</v>
      </c>
      <c r="BE20" s="139">
        <f>(Trend_VA!BE20/Trend_VA!BD20-1)*100</f>
        <v>2.3419274467501694</v>
      </c>
      <c r="BF20" s="139">
        <f>(Trend_VA!BF20/Trend_VA!BE20-1)*100</f>
        <v>4.4102352711263615</v>
      </c>
    </row>
    <row r="21" spans="1:58" s="84" customFormat="1" ht="17.100000000000001" customHeight="1" x14ac:dyDescent="0.2">
      <c r="A21" s="91" t="s">
        <v>53</v>
      </c>
      <c r="B21" s="89"/>
      <c r="C21" s="139" t="e">
        <f>(Trend_VA!C21/Trend_VA!B21-1)*100</f>
        <v>#DIV/0!</v>
      </c>
      <c r="D21" s="139" t="e">
        <f>(Trend_VA!D21/Trend_VA!C21-1)*100</f>
        <v>#DIV/0!</v>
      </c>
      <c r="E21" s="139" t="e">
        <f>(Trend_VA!E21/Trend_VA!D21-1)*100</f>
        <v>#DIV/0!</v>
      </c>
      <c r="F21" s="139" t="e">
        <f>(Trend_VA!F21/Trend_VA!E21-1)*100</f>
        <v>#DIV/0!</v>
      </c>
      <c r="G21" s="139" t="e">
        <f>(Trend_VA!G21/Trend_VA!F21-1)*100</f>
        <v>#DIV/0!</v>
      </c>
      <c r="H21" s="139" t="e">
        <f>(Trend_VA!H21/Trend_VA!G21-1)*100</f>
        <v>#DIV/0!</v>
      </c>
      <c r="I21" s="139">
        <f>(Trend_VA!I21/Trend_VA!H21-1)*100</f>
        <v>0.44658555920735754</v>
      </c>
      <c r="J21" s="139">
        <f>(Trend_VA!J21/Trend_VA!I21-1)*100</f>
        <v>1.3112708948568086</v>
      </c>
      <c r="K21" s="139">
        <f>(Trend_VA!K21/Trend_VA!J21-1)*100</f>
        <v>1.6560391111373418</v>
      </c>
      <c r="L21" s="139">
        <f>(Trend_VA!L21/Trend_VA!K21-1)*100</f>
        <v>1.5767385497734043</v>
      </c>
      <c r="M21" s="139">
        <f>(Trend_VA!M21/Trend_VA!L21-1)*100</f>
        <v>2.1802107781019098</v>
      </c>
      <c r="N21" s="139">
        <f>(Trend_VA!N21/Trend_VA!M21-1)*100</f>
        <v>2.3037451572904821</v>
      </c>
      <c r="O21" s="139">
        <f>(Trend_VA!O21/Trend_VA!N21-1)*100</f>
        <v>1.6732967113963326</v>
      </c>
      <c r="P21" s="139">
        <f>(Trend_VA!P21/Trend_VA!O21-1)*100</f>
        <v>2.3484795391518043</v>
      </c>
      <c r="Q21" s="139">
        <f>(Trend_VA!Q21/Trend_VA!P21-1)*100</f>
        <v>2.7377942816114942</v>
      </c>
      <c r="R21" s="139">
        <f>(Trend_VA!R21/Trend_VA!Q21-1)*100</f>
        <v>1.9993674015748697</v>
      </c>
      <c r="S21" s="139">
        <f>(Trend_VA!S21/Trend_VA!R21-1)*100</f>
        <v>2.2172286406996866</v>
      </c>
      <c r="T21" s="139">
        <f>(Trend_VA!T21/Trend_VA!S21-1)*100</f>
        <v>1.7789288633710543</v>
      </c>
      <c r="U21" s="139">
        <f>(Trend_VA!U21/Trend_VA!T21-1)*100</f>
        <v>0.23887548337246933</v>
      </c>
      <c r="V21" s="139">
        <f>(Trend_VA!V21/Trend_VA!U21-1)*100</f>
        <v>0.18441044342174528</v>
      </c>
      <c r="W21" s="139">
        <f>(Trend_VA!W21/Trend_VA!V21-1)*100</f>
        <v>1.5895653780564789</v>
      </c>
      <c r="X21" s="139">
        <f>(Trend_VA!X21/Trend_VA!W21-1)*100</f>
        <v>1.9574684692825306</v>
      </c>
      <c r="Y21" s="139">
        <f>(Trend_VA!Y21/Trend_VA!X21-1)*100</f>
        <v>2.3405313804186978</v>
      </c>
      <c r="Z21" s="139">
        <f>(Trend_VA!Z21/Trend_VA!Y21-1)*100</f>
        <v>2.1236846856034886</v>
      </c>
      <c r="AA21" s="139">
        <f>(Trend_VA!AA21/Trend_VA!Z21-1)*100</f>
        <v>0.79821054660123014</v>
      </c>
      <c r="AB21" s="139">
        <f>(Trend_VA!AB21/Trend_VA!AA21-1)*100</f>
        <v>0.69211310395578263</v>
      </c>
      <c r="AC21" s="139">
        <f>(Trend_VA!AC21/Trend_VA!AB21-1)*100</f>
        <v>2.0404685759768837</v>
      </c>
      <c r="AD21" s="139">
        <f>(Trend_VA!AD21/Trend_VA!AC21-1)*100</f>
        <v>2.6569148054287339</v>
      </c>
      <c r="AE21" s="139">
        <f>(Trend_VA!AE21/Trend_VA!AD21-1)*100</f>
        <v>2.539936082686145</v>
      </c>
      <c r="AF21" s="139">
        <f>(Trend_VA!AF21/Trend_VA!AE21-1)*100</f>
        <v>1.7772979788630572</v>
      </c>
      <c r="AG21" s="139">
        <f>(Trend_VA!AG21/Trend_VA!AF21-1)*100</f>
        <v>0.42829956478120934</v>
      </c>
      <c r="AH21" s="139">
        <f>(Trend_VA!AH21/Trend_VA!AG21-1)*100</f>
        <v>-5.5553363292948355E-2</v>
      </c>
      <c r="AI21" s="139">
        <f>(Trend_VA!AI21/Trend_VA!AH21-1)*100</f>
        <v>0.27598901168677248</v>
      </c>
      <c r="AJ21" s="139">
        <f>(Trend_VA!AJ21/Trend_VA!AI21-1)*100</f>
        <v>0.95477085225263991</v>
      </c>
      <c r="AK21" s="139">
        <f>(Trend_VA!AK21/Trend_VA!AJ21-1)*100</f>
        <v>1.5562907212000265</v>
      </c>
      <c r="AL21" s="139">
        <f>(Trend_VA!AL21/Trend_VA!AK21-1)*100</f>
        <v>2.4712362413883859</v>
      </c>
      <c r="AM21" s="139">
        <f>(Trend_VA!AM21/Trend_VA!AL21-1)*100</f>
        <v>2.9817760331033449</v>
      </c>
      <c r="AN21" s="139">
        <f>(Trend_VA!AN21/Trend_VA!AM21-1)*100</f>
        <v>3.339727358883926</v>
      </c>
      <c r="AO21" s="139">
        <f>(Trend_VA!AO21/Trend_VA!AN21-1)*100</f>
        <v>3.0422250965203457</v>
      </c>
      <c r="AP21" s="139">
        <f>(Trend_VA!AP21/Trend_VA!AO21-1)*100</f>
        <v>1.9418653752836024</v>
      </c>
      <c r="AQ21" s="139">
        <f>(Trend_VA!AQ21/Trend_VA!AP21-1)*100</f>
        <v>-8.3475732076787601E-3</v>
      </c>
      <c r="AR21" s="139">
        <f>(Trend_VA!AR21/Trend_VA!AQ21-1)*100</f>
        <v>-1.1605358118995879</v>
      </c>
      <c r="AS21" s="139">
        <f>(Trend_VA!AS21/Trend_VA!AR21-1)*100</f>
        <v>5.682453858213421E-3</v>
      </c>
      <c r="AT21" s="139">
        <f>(Trend_VA!AT21/Trend_VA!AS21-1)*100</f>
        <v>1.2856827251823466</v>
      </c>
      <c r="AU21" s="139">
        <f>(Trend_VA!AU21/Trend_VA!AT21-1)*100</f>
        <v>1.348395211017861</v>
      </c>
      <c r="AV21" s="139">
        <f>(Trend_VA!AV21/Trend_VA!AU21-1)*100</f>
        <v>0.20969257369332084</v>
      </c>
      <c r="AW21" s="139">
        <f>(Trend_VA!AW21/Trend_VA!AV21-1)*100</f>
        <v>-1.2622615960507955</v>
      </c>
      <c r="AX21" s="139">
        <f>(Trend_VA!AX21/Trend_VA!AW21-1)*100</f>
        <v>-1.2964317573447293</v>
      </c>
      <c r="AY21" s="139">
        <f>(Trend_VA!AY21/Trend_VA!AX21-1)*100</f>
        <v>-8.7547134000973355</v>
      </c>
      <c r="AZ21" s="139">
        <f>(Trend_VA!AZ21/Trend_VA!AY21-1)*100</f>
        <v>3.4340513287921315</v>
      </c>
      <c r="BA21" s="139">
        <f>(Trend_VA!BA21/Trend_VA!AZ21-1)*100</f>
        <v>3.6849943508534322</v>
      </c>
      <c r="BB21" s="139">
        <f>(Trend_VA!BB21/Trend_VA!BA21-1)*100</f>
        <v>2.4003593029575443</v>
      </c>
      <c r="BC21" s="139">
        <f>(Trend_VA!BC21/Trend_VA!BB21-1)*100</f>
        <v>0.72440723765629933</v>
      </c>
      <c r="BD21" s="139">
        <f>(Trend_VA!BD21/Trend_VA!BC21-1)*100</f>
        <v>0.38759839659896489</v>
      </c>
      <c r="BE21" s="139">
        <f>(Trend_VA!BE21/Trend_VA!BD21-1)*100</f>
        <v>1.0155062338714327</v>
      </c>
      <c r="BF21" s="139">
        <f>(Trend_VA!BF21/Trend_VA!BE21-1)*100</f>
        <v>1.1052433028725828</v>
      </c>
    </row>
    <row r="22" spans="1:58" s="84" customFormat="1" ht="17.100000000000001" customHeight="1" x14ac:dyDescent="0.2">
      <c r="A22" s="91" t="s">
        <v>55</v>
      </c>
      <c r="B22" s="89"/>
      <c r="C22" s="139" t="e">
        <f>(Trend_VA!C22/Trend_VA!B22-1)*100</f>
        <v>#DIV/0!</v>
      </c>
      <c r="D22" s="139" t="e">
        <f>(Trend_VA!D22/Trend_VA!C22-1)*100</f>
        <v>#DIV/0!</v>
      </c>
      <c r="E22" s="139" t="e">
        <f>(Trend_VA!E22/Trend_VA!D22-1)*100</f>
        <v>#DIV/0!</v>
      </c>
      <c r="F22" s="139" t="e">
        <f>(Trend_VA!F22/Trend_VA!E22-1)*100</f>
        <v>#DIV/0!</v>
      </c>
      <c r="G22" s="139" t="e">
        <f>(Trend_VA!G22/Trend_VA!F22-1)*100</f>
        <v>#DIV/0!</v>
      </c>
      <c r="H22" s="139" t="e">
        <f>(Trend_VA!H22/Trend_VA!G22-1)*100</f>
        <v>#DIV/0!</v>
      </c>
      <c r="I22" s="139">
        <f>(Trend_VA!I22/Trend_VA!H22-1)*100</f>
        <v>3.846738674939898</v>
      </c>
      <c r="J22" s="139">
        <f>(Trend_VA!J22/Trend_VA!I22-1)*100</f>
        <v>1.550742567637764</v>
      </c>
      <c r="K22" s="139">
        <f>(Trend_VA!K22/Trend_VA!J22-1)*100</f>
        <v>-2.6592057177469153</v>
      </c>
      <c r="L22" s="139">
        <f>(Trend_VA!L22/Trend_VA!K22-1)*100</f>
        <v>0.16604858572548675</v>
      </c>
      <c r="M22" s="139">
        <f>(Trend_VA!M22/Trend_VA!L22-1)*100</f>
        <v>5.0653824137100179</v>
      </c>
      <c r="N22" s="139">
        <f>(Trend_VA!N22/Trend_VA!M22-1)*100</f>
        <v>6.8399222230851375</v>
      </c>
      <c r="O22" s="139">
        <f>(Trend_VA!O22/Trend_VA!N22-1)*100</f>
        <v>3.2152909531926177</v>
      </c>
      <c r="P22" s="139">
        <f>(Trend_VA!P22/Trend_VA!O22-1)*100</f>
        <v>2.5123769446462996</v>
      </c>
      <c r="Q22" s="139">
        <f>(Trend_VA!Q22/Trend_VA!P22-1)*100</f>
        <v>-0.23826076379394046</v>
      </c>
      <c r="R22" s="139">
        <f>(Trend_VA!R22/Trend_VA!Q22-1)*100</f>
        <v>-2.0041025537886115</v>
      </c>
      <c r="S22" s="139">
        <f>(Trend_VA!S22/Trend_VA!R22-1)*100</f>
        <v>2.1453953837459183</v>
      </c>
      <c r="T22" s="139">
        <f>(Trend_VA!T22/Trend_VA!S22-1)*100</f>
        <v>2.3563812836799647</v>
      </c>
      <c r="U22" s="139">
        <f>(Trend_VA!U22/Trend_VA!T22-1)*100</f>
        <v>-0.64011184048530234</v>
      </c>
      <c r="V22" s="139">
        <f>(Trend_VA!V22/Trend_VA!U22-1)*100</f>
        <v>0.77867044300254928</v>
      </c>
      <c r="W22" s="139">
        <f>(Trend_VA!W22/Trend_VA!V22-1)*100</f>
        <v>3.4213079454298079</v>
      </c>
      <c r="X22" s="139">
        <f>(Trend_VA!X22/Trend_VA!W22-1)*100</f>
        <v>1.701469572332015</v>
      </c>
      <c r="Y22" s="139">
        <f>(Trend_VA!Y22/Trend_VA!X22-1)*100</f>
        <v>4.8360308589762147</v>
      </c>
      <c r="Z22" s="139">
        <f>(Trend_VA!Z22/Trend_VA!Y22-1)*100</f>
        <v>4.2866386250083766</v>
      </c>
      <c r="AA22" s="139">
        <f>(Trend_VA!AA22/Trend_VA!Z22-1)*100</f>
        <v>-0.37549745865831374</v>
      </c>
      <c r="AB22" s="139">
        <f>(Trend_VA!AB22/Trend_VA!AA22-1)*100</f>
        <v>-3.5026209334934832</v>
      </c>
      <c r="AC22" s="139">
        <f>(Trend_VA!AC22/Trend_VA!AB22-1)*100</f>
        <v>-0.82633079277153465</v>
      </c>
      <c r="AD22" s="139">
        <f>(Trend_VA!AD22/Trend_VA!AC22-1)*100</f>
        <v>0.45277197668904812</v>
      </c>
      <c r="AE22" s="139">
        <f>(Trend_VA!AE22/Trend_VA!AD22-1)*100</f>
        <v>-0.13576474851970666</v>
      </c>
      <c r="AF22" s="139">
        <f>(Trend_VA!AF22/Trend_VA!AE22-1)*100</f>
        <v>0.37040608609613113</v>
      </c>
      <c r="AG22" s="139">
        <f>(Trend_VA!AG22/Trend_VA!AF22-1)*100</f>
        <v>3.6156733284767206</v>
      </c>
      <c r="AH22" s="139">
        <f>(Trend_VA!AH22/Trend_VA!AG22-1)*100</f>
        <v>4.4266628724930923</v>
      </c>
      <c r="AI22" s="139">
        <f>(Trend_VA!AI22/Trend_VA!AH22-1)*100</f>
        <v>3.6451518637970803</v>
      </c>
      <c r="AJ22" s="139">
        <f>(Trend_VA!AJ22/Trend_VA!AI22-1)*100</f>
        <v>5.4660799610154021</v>
      </c>
      <c r="AK22" s="139">
        <f>(Trend_VA!AK22/Trend_VA!AJ22-1)*100</f>
        <v>4.7940038397980667</v>
      </c>
      <c r="AL22" s="139">
        <f>(Trend_VA!AL22/Trend_VA!AK22-1)*100</f>
        <v>3.6586817462243459</v>
      </c>
      <c r="AM22" s="139">
        <f>(Trend_VA!AM22/Trend_VA!AL22-1)*100</f>
        <v>5.1468732047811327</v>
      </c>
      <c r="AN22" s="139">
        <f>(Trend_VA!AN22/Trend_VA!AM22-1)*100</f>
        <v>3.782772645471888</v>
      </c>
      <c r="AO22" s="139">
        <f>(Trend_VA!AO22/Trend_VA!AN22-1)*100</f>
        <v>-0.10850642510997766</v>
      </c>
      <c r="AP22" s="139">
        <f>(Trend_VA!AP22/Trend_VA!AO22-1)*100</f>
        <v>-1.0392008919643314</v>
      </c>
      <c r="AQ22" s="139">
        <f>(Trend_VA!AQ22/Trend_VA!AP22-1)*100</f>
        <v>1.1138410685781919</v>
      </c>
      <c r="AR22" s="139">
        <f>(Trend_VA!AR22/Trend_VA!AQ22-1)*100</f>
        <v>0.35082090594826809</v>
      </c>
      <c r="AS22" s="139">
        <f>(Trend_VA!AS22/Trend_VA!AR22-1)*100</f>
        <v>-1.3064225383875527</v>
      </c>
      <c r="AT22" s="139">
        <f>(Trend_VA!AT22/Trend_VA!AS22-1)*100</f>
        <v>-0.46342824775780223</v>
      </c>
      <c r="AU22" s="139">
        <f>(Trend_VA!AU22/Trend_VA!AT22-1)*100</f>
        <v>4.1124889953965127</v>
      </c>
      <c r="AV22" s="139">
        <f>(Trend_VA!AV22/Trend_VA!AU22-1)*100</f>
        <v>5.0288982676746974</v>
      </c>
      <c r="AW22" s="139">
        <f>(Trend_VA!AW22/Trend_VA!AV22-1)*100</f>
        <v>-1.9054347030348584</v>
      </c>
      <c r="AX22" s="139">
        <f>(Trend_VA!AX22/Trend_VA!AW22-1)*100</f>
        <v>-7.2649600451461405</v>
      </c>
      <c r="AY22" s="139">
        <f>(Trend_VA!AY22/Trend_VA!AX22-1)*100</f>
        <v>-9.0214039473575092</v>
      </c>
      <c r="AZ22" s="139">
        <f>(Trend_VA!AZ22/Trend_VA!AY22-1)*100</f>
        <v>-6.032155291546748</v>
      </c>
      <c r="BA22" s="139">
        <f>(Trend_VA!BA22/Trend_VA!AZ22-1)*100</f>
        <v>3.6820826721807531</v>
      </c>
      <c r="BB22" s="139">
        <f>(Trend_VA!BB22/Trend_VA!BA22-1)*100</f>
        <v>10.653328228170222</v>
      </c>
      <c r="BC22" s="139">
        <f>(Trend_VA!BC22/Trend_VA!BB22-1)*100</f>
        <v>3.9827024044784665</v>
      </c>
      <c r="BD22" s="139">
        <f>(Trend_VA!BD22/Trend_VA!BC22-1)*100</f>
        <v>0.96332753055063947</v>
      </c>
      <c r="BE22" s="139">
        <f>(Trend_VA!BE22/Trend_VA!BD22-1)*100</f>
        <v>4.2163075182945153</v>
      </c>
      <c r="BF22" s="139">
        <f>(Trend_VA!BF22/Trend_VA!BE22-1)*100</f>
        <v>5.3202945536140689</v>
      </c>
    </row>
    <row r="23" spans="1:58" s="84" customFormat="1" ht="17.100000000000001" customHeight="1" x14ac:dyDescent="0.2">
      <c r="A23" s="91" t="s">
        <v>54</v>
      </c>
      <c r="B23" s="89"/>
      <c r="C23" s="139" t="e">
        <f>(Trend_VA!C23/Trend_VA!B23-1)*100</f>
        <v>#DIV/0!</v>
      </c>
      <c r="D23" s="139" t="e">
        <f>(Trend_VA!D23/Trend_VA!C23-1)*100</f>
        <v>#DIV/0!</v>
      </c>
      <c r="E23" s="139" t="e">
        <f>(Trend_VA!E23/Trend_VA!D23-1)*100</f>
        <v>#DIV/0!</v>
      </c>
      <c r="F23" s="139" t="e">
        <f>(Trend_VA!F23/Trend_VA!E23-1)*100</f>
        <v>#DIV/0!</v>
      </c>
      <c r="G23" s="139" t="e">
        <f>(Trend_VA!G23/Trend_VA!F23-1)*100</f>
        <v>#DIV/0!</v>
      </c>
      <c r="H23" s="139" t="e">
        <f>(Trend_VA!H23/Trend_VA!G23-1)*100</f>
        <v>#DIV/0!</v>
      </c>
      <c r="I23" s="139">
        <f>(Trend_VA!I23/Trend_VA!H23-1)*100</f>
        <v>21.376497073967915</v>
      </c>
      <c r="J23" s="139">
        <f>(Trend_VA!J23/Trend_VA!I23-1)*100</f>
        <v>9.9193173857005768</v>
      </c>
      <c r="K23" s="139">
        <f>(Trend_VA!K23/Trend_VA!J23-1)*100</f>
        <v>3.0848311909723369</v>
      </c>
      <c r="L23" s="139">
        <f>(Trend_VA!L23/Trend_VA!K23-1)*100</f>
        <v>3.2059339567102718</v>
      </c>
      <c r="M23" s="139">
        <f>(Trend_VA!M23/Trend_VA!L23-1)*100</f>
        <v>-0.50527279406623604</v>
      </c>
      <c r="N23" s="139">
        <f>(Trend_VA!N23/Trend_VA!M23-1)*100</f>
        <v>2.9112793012149529</v>
      </c>
      <c r="O23" s="139">
        <f>(Trend_VA!O23/Trend_VA!N23-1)*100</f>
        <v>7.3464651404056225</v>
      </c>
      <c r="P23" s="139">
        <f>(Trend_VA!P23/Trend_VA!O23-1)*100</f>
        <v>5.0572015927743852</v>
      </c>
      <c r="Q23" s="139">
        <f>(Trend_VA!Q23/Trend_VA!P23-1)*100</f>
        <v>5.714412920966061</v>
      </c>
      <c r="R23" s="139">
        <f>(Trend_VA!R23/Trend_VA!Q23-1)*100</f>
        <v>5.1577225995174336</v>
      </c>
      <c r="S23" s="139">
        <f>(Trend_VA!S23/Trend_VA!R23-1)*100</f>
        <v>2.107053538791015</v>
      </c>
      <c r="T23" s="139">
        <f>(Trend_VA!T23/Trend_VA!S23-1)*100</f>
        <v>2.3976440073077532</v>
      </c>
      <c r="U23" s="139">
        <f>(Trend_VA!U23/Trend_VA!T23-1)*100</f>
        <v>6.2163604261363581</v>
      </c>
      <c r="V23" s="139">
        <f>(Trend_VA!V23/Trend_VA!U23-1)*100</f>
        <v>5.0339790729224454</v>
      </c>
      <c r="W23" s="139">
        <f>(Trend_VA!W23/Trend_VA!V23-1)*100</f>
        <v>6.1557017276397286</v>
      </c>
      <c r="X23" s="139">
        <f>(Trend_VA!X23/Trend_VA!W23-1)*100</f>
        <v>5.4889305333782001</v>
      </c>
      <c r="Y23" s="139">
        <f>(Trend_VA!Y23/Trend_VA!X23-1)*100</f>
        <v>0.45302732956797875</v>
      </c>
      <c r="Z23" s="139">
        <f>(Trend_VA!Z23/Trend_VA!Y23-1)*100</f>
        <v>-1.9443525679079365</v>
      </c>
      <c r="AA23" s="139">
        <f>(Trend_VA!AA23/Trend_VA!Z23-1)*100</f>
        <v>-0.74338550093224764</v>
      </c>
      <c r="AB23" s="139">
        <f>(Trend_VA!AB23/Trend_VA!AA23-1)*100</f>
        <v>-0.56826076288964966</v>
      </c>
      <c r="AC23" s="139">
        <f>(Trend_VA!AC23/Trend_VA!AB23-1)*100</f>
        <v>-0.32618373719096594</v>
      </c>
      <c r="AD23" s="139">
        <f>(Trend_VA!AD23/Trend_VA!AC23-1)*100</f>
        <v>1.5788307931268841</v>
      </c>
      <c r="AE23" s="139">
        <f>(Trend_VA!AE23/Trend_VA!AD23-1)*100</f>
        <v>3.0273251664161727</v>
      </c>
      <c r="AF23" s="139">
        <f>(Trend_VA!AF23/Trend_VA!AE23-1)*100</f>
        <v>4.6232336343898783</v>
      </c>
      <c r="AG23" s="139">
        <f>(Trend_VA!AG23/Trend_VA!AF23-1)*100</f>
        <v>6.0262406115347167</v>
      </c>
      <c r="AH23" s="139">
        <f>(Trend_VA!AH23/Trend_VA!AG23-1)*100</f>
        <v>7.4427068405377605</v>
      </c>
      <c r="AI23" s="139">
        <f>(Trend_VA!AI23/Trend_VA!AH23-1)*100</f>
        <v>4.9452024983372533</v>
      </c>
      <c r="AJ23" s="139">
        <f>(Trend_VA!AJ23/Trend_VA!AI23-1)*100</f>
        <v>1.3086020265719922</v>
      </c>
      <c r="AK23" s="139">
        <f>(Trend_VA!AK23/Trend_VA!AJ23-1)*100</f>
        <v>2.609984193318815</v>
      </c>
      <c r="AL23" s="139">
        <f>(Trend_VA!AL23/Trend_VA!AK23-1)*100</f>
        <v>3.8372399284423597</v>
      </c>
      <c r="AM23" s="139">
        <f>(Trend_VA!AM23/Trend_VA!AL23-1)*100</f>
        <v>1.938821074554764</v>
      </c>
      <c r="AN23" s="139">
        <f>(Trend_VA!AN23/Trend_VA!AM23-1)*100</f>
        <v>1.5396590061730331</v>
      </c>
      <c r="AO23" s="139">
        <f>(Trend_VA!AO23/Trend_VA!AN23-1)*100</f>
        <v>3.435902267716795</v>
      </c>
      <c r="AP23" s="139">
        <f>(Trend_VA!AP23/Trend_VA!AO23-1)*100</f>
        <v>2.940543008616836</v>
      </c>
      <c r="AQ23" s="139">
        <f>(Trend_VA!AQ23/Trend_VA!AP23-1)*100</f>
        <v>-2.2533862025259088</v>
      </c>
      <c r="AR23" s="139">
        <f>(Trend_VA!AR23/Trend_VA!AQ23-1)*100</f>
        <v>-6.3615152375677049</v>
      </c>
      <c r="AS23" s="139">
        <f>(Trend_VA!AS23/Trend_VA!AR23-1)*100</f>
        <v>-4.4420836077654897</v>
      </c>
      <c r="AT23" s="139">
        <f>(Trend_VA!AT23/Trend_VA!AS23-1)*100</f>
        <v>1.7105725017849016</v>
      </c>
      <c r="AU23" s="139">
        <f>(Trend_VA!AU23/Trend_VA!AT23-1)*100</f>
        <v>9.6192286494847004</v>
      </c>
      <c r="AV23" s="139">
        <f>(Trend_VA!AV23/Trend_VA!AU23-1)*100</f>
        <v>12.258125352502457</v>
      </c>
      <c r="AW23" s="139">
        <f>(Trend_VA!AW23/Trend_VA!AV23-1)*100</f>
        <v>3.9178660004336674</v>
      </c>
      <c r="AX23" s="139">
        <f>(Trend_VA!AX23/Trend_VA!AW23-1)*100</f>
        <v>-5.2674998939508111</v>
      </c>
      <c r="AY23" s="139">
        <f>(Trend_VA!AY23/Trend_VA!AX23-1)*100</f>
        <v>-3.8614091442308429</v>
      </c>
      <c r="AZ23" s="139">
        <f>(Trend_VA!AZ23/Trend_VA!AY23-1)*100</f>
        <v>2.7251484442262219</v>
      </c>
      <c r="BA23" s="139">
        <f>(Trend_VA!BA23/Trend_VA!AZ23-1)*100</f>
        <v>6.6863536510076482</v>
      </c>
      <c r="BB23" s="139">
        <f>(Trend_VA!BB23/Trend_VA!BA23-1)*100</f>
        <v>10.303751227680035</v>
      </c>
      <c r="BC23" s="139">
        <f>(Trend_VA!BC23/Trend_VA!BB23-1)*100</f>
        <v>9.8916769618140563</v>
      </c>
      <c r="BD23" s="139">
        <f>(Trend_VA!BD23/Trend_VA!BC23-1)*100</f>
        <v>7.1149848011994532</v>
      </c>
      <c r="BE23" s="139">
        <f>(Trend_VA!BE23/Trend_VA!BD23-1)*100</f>
        <v>8.7191960979245309</v>
      </c>
      <c r="BF23" s="139">
        <f>(Trend_VA!BF23/Trend_VA!BE23-1)*100</f>
        <v>10.185268320569962</v>
      </c>
    </row>
    <row r="24" spans="1:58" s="84" customFormat="1" ht="17.100000000000001" customHeight="1" x14ac:dyDescent="0.2">
      <c r="A24" s="91" t="s">
        <v>72</v>
      </c>
      <c r="B24" s="89"/>
      <c r="C24" s="139" t="e">
        <f>(Trend_VA!C24/Trend_VA!B24-1)*100</f>
        <v>#DIV/0!</v>
      </c>
      <c r="D24" s="139" t="e">
        <f>(Trend_VA!D24/Trend_VA!C24-1)*100</f>
        <v>#DIV/0!</v>
      </c>
      <c r="E24" s="139" t="e">
        <f>(Trend_VA!E24/Trend_VA!D24-1)*100</f>
        <v>#DIV/0!</v>
      </c>
      <c r="F24" s="139" t="e">
        <f>(Trend_VA!F24/Trend_VA!E24-1)*100</f>
        <v>#DIV/0!</v>
      </c>
      <c r="G24" s="139" t="e">
        <f>(Trend_VA!G24/Trend_VA!F24-1)*100</f>
        <v>#DIV/0!</v>
      </c>
      <c r="H24" s="139" t="e">
        <f>(Trend_VA!H24/Trend_VA!G24-1)*100</f>
        <v>#DIV/0!</v>
      </c>
      <c r="I24" s="139">
        <f>(Trend_VA!I24/Trend_VA!H24-1)*100</f>
        <v>22.483954824207974</v>
      </c>
      <c r="J24" s="139">
        <f>(Trend_VA!J24/Trend_VA!I24-1)*100</f>
        <v>10.882233110916095</v>
      </c>
      <c r="K24" s="139">
        <f>(Trend_VA!K24/Trend_VA!J24-1)*100</f>
        <v>2.9732566617813871</v>
      </c>
      <c r="L24" s="139">
        <f>(Trend_VA!L24/Trend_VA!K24-1)*100</f>
        <v>2.4213399833601157</v>
      </c>
      <c r="M24" s="139">
        <f>(Trend_VA!M24/Trend_VA!L24-1)*100</f>
        <v>-3.5757717760163232</v>
      </c>
      <c r="N24" s="139">
        <f>(Trend_VA!N24/Trend_VA!M24-1)*100</f>
        <v>-4.0112636477980246</v>
      </c>
      <c r="O24" s="139">
        <f>(Trend_VA!O24/Trend_VA!N24-1)*100</f>
        <v>2.2204987691621492</v>
      </c>
      <c r="P24" s="139">
        <f>(Trend_VA!P24/Trend_VA!O24-1)*100</f>
        <v>2.498334349126341</v>
      </c>
      <c r="Q24" s="139">
        <f>(Trend_VA!Q24/Trend_VA!P24-1)*100</f>
        <v>1.7259599145718729</v>
      </c>
      <c r="R24" s="139">
        <f>(Trend_VA!R24/Trend_VA!Q24-1)*100</f>
        <v>1.9451460561886957</v>
      </c>
      <c r="S24" s="139">
        <f>(Trend_VA!S24/Trend_VA!R24-1)*100</f>
        <v>0.79865668727148176</v>
      </c>
      <c r="T24" s="139">
        <f>(Trend_VA!T24/Trend_VA!S24-1)*100</f>
        <v>1.7590414353521044</v>
      </c>
      <c r="U24" s="139">
        <f>(Trend_VA!U24/Trend_VA!T24-1)*100</f>
        <v>3.1104993091047861</v>
      </c>
      <c r="V24" s="139">
        <f>(Trend_VA!V24/Trend_VA!U24-1)*100</f>
        <v>1.8479584786265324</v>
      </c>
      <c r="W24" s="139">
        <f>(Trend_VA!W24/Trend_VA!V24-1)*100</f>
        <v>1.3791956207362288</v>
      </c>
      <c r="X24" s="139">
        <f>(Trend_VA!X24/Trend_VA!W24-1)*100</f>
        <v>3.1987825205110676</v>
      </c>
      <c r="Y24" s="139">
        <f>(Trend_VA!Y24/Trend_VA!X24-1)*100</f>
        <v>7.2803627621395028</v>
      </c>
      <c r="Z24" s="139">
        <f>(Trend_VA!Z24/Trend_VA!Y24-1)*100</f>
        <v>8.7719056297631539</v>
      </c>
      <c r="AA24" s="139">
        <f>(Trend_VA!AA24/Trend_VA!Z24-1)*100</f>
        <v>4.5847837127644286</v>
      </c>
      <c r="AB24" s="139">
        <f>(Trend_VA!AB24/Trend_VA!AA24-1)*100</f>
        <v>1.16464564156471</v>
      </c>
      <c r="AC24" s="139">
        <f>(Trend_VA!AC24/Trend_VA!AB24-1)*100</f>
        <v>-0.11504508769467625</v>
      </c>
      <c r="AD24" s="139">
        <f>(Trend_VA!AD24/Trend_VA!AC24-1)*100</f>
        <v>-0.49259598750922562</v>
      </c>
      <c r="AE24" s="139">
        <f>(Trend_VA!AE24/Trend_VA!AD24-1)*100</f>
        <v>3.4311106728331264</v>
      </c>
      <c r="AF24" s="139">
        <f>(Trend_VA!AF24/Trend_VA!AE24-1)*100</f>
        <v>5.8138780439575433</v>
      </c>
      <c r="AG24" s="139">
        <f>(Trend_VA!AG24/Trend_VA!AF24-1)*100</f>
        <v>2.4838018543313023</v>
      </c>
      <c r="AH24" s="139">
        <f>(Trend_VA!AH24/Trend_VA!AG24-1)*100</f>
        <v>-1.6495433745026822</v>
      </c>
      <c r="AI24" s="139">
        <f>(Trend_VA!AI24/Trend_VA!AH24-1)*100</f>
        <v>-2.8586560455213128</v>
      </c>
      <c r="AJ24" s="139">
        <f>(Trend_VA!AJ24/Trend_VA!AI24-1)*100</f>
        <v>-3.9052336584473823</v>
      </c>
      <c r="AK24" s="139">
        <f>(Trend_VA!AK24/Trend_VA!AJ24-1)*100</f>
        <v>0.22809980272016084</v>
      </c>
      <c r="AL24" s="139">
        <f>(Trend_VA!AL24/Trend_VA!AK24-1)*100</f>
        <v>4.1077545588165787</v>
      </c>
      <c r="AM24" s="139">
        <f>(Trend_VA!AM24/Trend_VA!AL24-1)*100</f>
        <v>1.9331624825274174</v>
      </c>
      <c r="AN24" s="139">
        <f>(Trend_VA!AN24/Trend_VA!AM24-1)*100</f>
        <v>-0.19196305514667111</v>
      </c>
      <c r="AO24" s="139">
        <f>(Trend_VA!AO24/Trend_VA!AN24-1)*100</f>
        <v>-1.3594124153576859</v>
      </c>
      <c r="AP24" s="139">
        <f>(Trend_VA!AP24/Trend_VA!AO24-1)*100</f>
        <v>-0.59948772281115392</v>
      </c>
      <c r="AQ24" s="139">
        <f>(Trend_VA!AQ24/Trend_VA!AP24-1)*100</f>
        <v>2.0903986393790763</v>
      </c>
      <c r="AR24" s="139">
        <f>(Trend_VA!AR24/Trend_VA!AQ24-1)*100</f>
        <v>4.1007826193740993</v>
      </c>
      <c r="AS24" s="139">
        <f>(Trend_VA!AS24/Trend_VA!AR24-1)*100</f>
        <v>2.9895662361111519</v>
      </c>
      <c r="AT24" s="139">
        <f>(Trend_VA!AT24/Trend_VA!AS24-1)*100</f>
        <v>4.0479728369078094</v>
      </c>
      <c r="AU24" s="139">
        <f>(Trend_VA!AU24/Trend_VA!AT24-1)*100</f>
        <v>5.4311239927415045</v>
      </c>
      <c r="AV24" s="139">
        <f>(Trend_VA!AV24/Trend_VA!AU24-1)*100</f>
        <v>5.6126467233672095</v>
      </c>
      <c r="AW24" s="139">
        <f>(Trend_VA!AW24/Trend_VA!AV24-1)*100</f>
        <v>1.3512977145871075</v>
      </c>
      <c r="AX24" s="139">
        <f>(Trend_VA!AX24/Trend_VA!AW24-1)*100</f>
        <v>-3.1056900206570148</v>
      </c>
      <c r="AY24" s="139">
        <f>(Trend_VA!AY24/Trend_VA!AX24-1)*100</f>
        <v>-2.2718572828612338</v>
      </c>
      <c r="AZ24" s="139">
        <f>(Trend_VA!AZ24/Trend_VA!AY24-1)*100</f>
        <v>1.5847913876593456</v>
      </c>
      <c r="BA24" s="139">
        <f>(Trend_VA!BA24/Trend_VA!AZ24-1)*100</f>
        <v>4.6595711204982182</v>
      </c>
      <c r="BB24" s="139">
        <f>(Trend_VA!BB24/Trend_VA!BA24-1)*100</f>
        <v>4.4194414703815577</v>
      </c>
      <c r="BC24" s="139">
        <f>(Trend_VA!BC24/Trend_VA!BB24-1)*100</f>
        <v>-0.68270276301808375</v>
      </c>
      <c r="BD24" s="139">
        <f>(Trend_VA!BD24/Trend_VA!BC24-1)*100</f>
        <v>-4.6283553657493037</v>
      </c>
      <c r="BE24" s="139">
        <f>(Trend_VA!BE24/Trend_VA!BD24-1)*100</f>
        <v>0.63132277010882198</v>
      </c>
      <c r="BF24" s="139">
        <f>(Trend_VA!BF24/Trend_VA!BE24-1)*100</f>
        <v>4.9208804898679182</v>
      </c>
    </row>
    <row r="25" spans="1:58" s="84" customFormat="1" ht="17.100000000000001" customHeight="1" x14ac:dyDescent="0.2">
      <c r="A25" s="91" t="s">
        <v>14</v>
      </c>
      <c r="B25" s="89"/>
      <c r="C25" s="139" t="e">
        <f>(Trend_VA!C25/Trend_VA!B25-1)*100</f>
        <v>#DIV/0!</v>
      </c>
      <c r="D25" s="139" t="e">
        <f>(Trend_VA!D25/Trend_VA!C25-1)*100</f>
        <v>#DIV/0!</v>
      </c>
      <c r="E25" s="139" t="e">
        <f>(Trend_VA!E25/Trend_VA!D25-1)*100</f>
        <v>#DIV/0!</v>
      </c>
      <c r="F25" s="139" t="e">
        <f>(Trend_VA!F25/Trend_VA!E25-1)*100</f>
        <v>#DIV/0!</v>
      </c>
      <c r="G25" s="139" t="e">
        <f>(Trend_VA!G25/Trend_VA!F25-1)*100</f>
        <v>#DIV/0!</v>
      </c>
      <c r="H25" s="139" t="e">
        <f>(Trend_VA!H25/Trend_VA!G25-1)*100</f>
        <v>#DIV/0!</v>
      </c>
      <c r="I25" s="139">
        <f>(Trend_VA!I25/Trend_VA!H25-1)*100</f>
        <v>4.3563529914594445</v>
      </c>
      <c r="J25" s="139">
        <f>(Trend_VA!J25/Trend_VA!I25-1)*100</f>
        <v>3.4023776000982497</v>
      </c>
      <c r="K25" s="139">
        <f>(Trend_VA!K25/Trend_VA!J25-1)*100</f>
        <v>2.3639067208063747</v>
      </c>
      <c r="L25" s="139">
        <f>(Trend_VA!L25/Trend_VA!K25-1)*100</f>
        <v>1.2683919612006544</v>
      </c>
      <c r="M25" s="139">
        <f>(Trend_VA!M25/Trend_VA!L25-1)*100</f>
        <v>-0.83962154428717239</v>
      </c>
      <c r="N25" s="139">
        <f>(Trend_VA!N25/Trend_VA!M25-1)*100</f>
        <v>-2.1966168461287516</v>
      </c>
      <c r="O25" s="139">
        <f>(Trend_VA!O25/Trend_VA!N25-1)*100</f>
        <v>-1.8093428767839703</v>
      </c>
      <c r="P25" s="139">
        <f>(Trend_VA!P25/Trend_VA!O25-1)*100</f>
        <v>0.58099165800165053</v>
      </c>
      <c r="Q25" s="139">
        <f>(Trend_VA!Q25/Trend_VA!P25-1)*100</f>
        <v>2.8088845762705761</v>
      </c>
      <c r="R25" s="139">
        <f>(Trend_VA!R25/Trend_VA!Q25-1)*100</f>
        <v>3.8520754284932179</v>
      </c>
      <c r="S25" s="139">
        <f>(Trend_VA!S25/Trend_VA!R25-1)*100</f>
        <v>3.3067243479054209</v>
      </c>
      <c r="T25" s="139">
        <f>(Trend_VA!T25/Trend_VA!S25-1)*100</f>
        <v>0.27041529408633469</v>
      </c>
      <c r="U25" s="139">
        <f>(Trend_VA!U25/Trend_VA!T25-1)*100</f>
        <v>-0.42819988060909253</v>
      </c>
      <c r="V25" s="139">
        <f>(Trend_VA!V25/Trend_VA!U25-1)*100</f>
        <v>0.92401613770467517</v>
      </c>
      <c r="W25" s="139">
        <f>(Trend_VA!W25/Trend_VA!V25-1)*100</f>
        <v>1.4494752716240455</v>
      </c>
      <c r="X25" s="139">
        <f>(Trend_VA!X25/Trend_VA!W25-1)*100</f>
        <v>1.9036632333671699</v>
      </c>
      <c r="Y25" s="139">
        <f>(Trend_VA!Y25/Trend_VA!X25-1)*100</f>
        <v>2.5982196961841897</v>
      </c>
      <c r="Z25" s="139">
        <f>(Trend_VA!Z25/Trend_VA!Y25-1)*100</f>
        <v>1.1611939249797754</v>
      </c>
      <c r="AA25" s="139">
        <f>(Trend_VA!AA25/Trend_VA!Z25-1)*100</f>
        <v>0.56930530181009686</v>
      </c>
      <c r="AB25" s="139">
        <f>(Trend_VA!AB25/Trend_VA!AA25-1)*100</f>
        <v>1.4501783917586941</v>
      </c>
      <c r="AC25" s="139">
        <f>(Trend_VA!AC25/Trend_VA!AB25-1)*100</f>
        <v>1.7451303644942406</v>
      </c>
      <c r="AD25" s="139">
        <f>(Trend_VA!AD25/Trend_VA!AC25-1)*100</f>
        <v>2.2798668792683996</v>
      </c>
      <c r="AE25" s="139">
        <f>(Trend_VA!AE25/Trend_VA!AD25-1)*100</f>
        <v>3.2834771695902987</v>
      </c>
      <c r="AF25" s="139">
        <f>(Trend_VA!AF25/Trend_VA!AE25-1)*100</f>
        <v>1.9998253320108628</v>
      </c>
      <c r="AG25" s="139">
        <f>(Trend_VA!AG25/Trend_VA!AF25-1)*100</f>
        <v>-0.13697005912237659</v>
      </c>
      <c r="AH25" s="139">
        <f>(Trend_VA!AH25/Trend_VA!AG25-1)*100</f>
        <v>-1.9628067814303485E-2</v>
      </c>
      <c r="AI25" s="139">
        <f>(Trend_VA!AI25/Trend_VA!AH25-1)*100</f>
        <v>-7.6515148593625515E-2</v>
      </c>
      <c r="AJ25" s="139">
        <f>(Trend_VA!AJ25/Trend_VA!AI25-1)*100</f>
        <v>-0.50070754969087083</v>
      </c>
      <c r="AK25" s="139">
        <f>(Trend_VA!AK25/Trend_VA!AJ25-1)*100</f>
        <v>0.49823493147964637</v>
      </c>
      <c r="AL25" s="139">
        <f>(Trend_VA!AL25/Trend_VA!AK25-1)*100</f>
        <v>2.4397184930043281</v>
      </c>
      <c r="AM25" s="139">
        <f>(Trend_VA!AM25/Trend_VA!AL25-1)*100</f>
        <v>2.8858961571524011</v>
      </c>
      <c r="AN25" s="139">
        <f>(Trend_VA!AN25/Trend_VA!AM25-1)*100</f>
        <v>3.6573028507688399</v>
      </c>
      <c r="AO25" s="139">
        <f>(Trend_VA!AO25/Trend_VA!AN25-1)*100</f>
        <v>3.1980629354258605</v>
      </c>
      <c r="AP25" s="139">
        <f>(Trend_VA!AP25/Trend_VA!AO25-1)*100</f>
        <v>2.0616710387001191</v>
      </c>
      <c r="AQ25" s="139">
        <f>(Trend_VA!AQ25/Trend_VA!AP25-1)*100</f>
        <v>2.8667461543700812</v>
      </c>
      <c r="AR25" s="139">
        <f>(Trend_VA!AR25/Trend_VA!AQ25-1)*100</f>
        <v>3.9799264338002516</v>
      </c>
      <c r="AS25" s="139">
        <f>(Trend_VA!AS25/Trend_VA!AR25-1)*100</f>
        <v>2.4916662749255858</v>
      </c>
      <c r="AT25" s="139">
        <f>(Trend_VA!AT25/Trend_VA!AS25-1)*100</f>
        <v>-0.207817654687803</v>
      </c>
      <c r="AU25" s="139">
        <f>(Trend_VA!AU25/Trend_VA!AT25-1)*100</f>
        <v>-0.37991691238181691</v>
      </c>
      <c r="AV25" s="139">
        <f>(Trend_VA!AV25/Trend_VA!AU25-1)*100</f>
        <v>0.62804036453445455</v>
      </c>
      <c r="AW25" s="139">
        <f>(Trend_VA!AW25/Trend_VA!AV25-1)*100</f>
        <v>2.738341828684776</v>
      </c>
      <c r="AX25" s="139">
        <f>(Trend_VA!AX25/Trend_VA!AW25-1)*100</f>
        <v>3.0591720986725468</v>
      </c>
      <c r="AY25" s="139">
        <f>(Trend_VA!AY25/Trend_VA!AX25-1)*100</f>
        <v>1.9826451309172821</v>
      </c>
      <c r="AZ25" s="139">
        <f>(Trend_VA!AZ25/Trend_VA!AY25-1)*100</f>
        <v>0.33089073189089824</v>
      </c>
      <c r="BA25" s="139">
        <f>(Trend_VA!BA25/Trend_VA!AZ25-1)*100</f>
        <v>-0.11989084112253856</v>
      </c>
      <c r="BB25" s="139">
        <f>(Trend_VA!BB25/Trend_VA!BA25-1)*100</f>
        <v>0.10680211381732807</v>
      </c>
      <c r="BC25" s="139">
        <f>(Trend_VA!BC25/Trend_VA!BB25-1)*100</f>
        <v>-8.0475634153653886E-2</v>
      </c>
      <c r="BD25" s="139">
        <f>(Trend_VA!BD25/Trend_VA!BC25-1)*100</f>
        <v>-0.30248985887265656</v>
      </c>
      <c r="BE25" s="139">
        <f>(Trend_VA!BE25/Trend_VA!BD25-1)*100</f>
        <v>-0.58664192348559796</v>
      </c>
      <c r="BF25" s="139">
        <f>(Trend_VA!BF25/Trend_VA!BE25-1)*100</f>
        <v>-0.49104398025809903</v>
      </c>
    </row>
    <row r="26" spans="1:58" s="84" customFormat="1" ht="17.100000000000001" customHeight="1" x14ac:dyDescent="0.2">
      <c r="A26" s="91" t="s">
        <v>56</v>
      </c>
      <c r="B26" s="89"/>
      <c r="C26" s="139" t="e">
        <f>(Trend_VA!C26/Trend_VA!B26-1)*100</f>
        <v>#DIV/0!</v>
      </c>
      <c r="D26" s="139" t="e">
        <f>(Trend_VA!D26/Trend_VA!C26-1)*100</f>
        <v>#DIV/0!</v>
      </c>
      <c r="E26" s="139" t="e">
        <f>(Trend_VA!E26/Trend_VA!D26-1)*100</f>
        <v>#DIV/0!</v>
      </c>
      <c r="F26" s="139" t="e">
        <f>(Trend_VA!F26/Trend_VA!E26-1)*100</f>
        <v>#DIV/0!</v>
      </c>
      <c r="G26" s="139" t="e">
        <f>(Trend_VA!G26/Trend_VA!F26-1)*100</f>
        <v>#DIV/0!</v>
      </c>
      <c r="H26" s="139" t="e">
        <f>(Trend_VA!H26/Trend_VA!G26-1)*100</f>
        <v>#DIV/0!</v>
      </c>
      <c r="I26" s="139">
        <f>(Trend_VA!I26/Trend_VA!H26-1)*100</f>
        <v>11.37570965125969</v>
      </c>
      <c r="J26" s="139">
        <f>(Trend_VA!J26/Trend_VA!I26-1)*100</f>
        <v>205.80221447621861</v>
      </c>
      <c r="K26" s="139">
        <f>(Trend_VA!K26/Trend_VA!J26-1)*100</f>
        <v>-2.2055130577162241</v>
      </c>
      <c r="L26" s="139">
        <f>(Trend_VA!L26/Trend_VA!K26-1)*100</f>
        <v>-2.3278739147066019</v>
      </c>
      <c r="M26" s="139">
        <f>(Trend_VA!M26/Trend_VA!L26-1)*100</f>
        <v>-6.9950383462037085</v>
      </c>
      <c r="N26" s="139">
        <f>(Trend_VA!N26/Trend_VA!M26-1)*100</f>
        <v>-39.662433819771536</v>
      </c>
      <c r="O26" s="139">
        <f>(Trend_VA!O26/Trend_VA!N26-1)*100</f>
        <v>9.584928050278263</v>
      </c>
      <c r="P26" s="139">
        <f>(Trend_VA!P26/Trend_VA!O26-1)*100</f>
        <v>5.3489301540516454</v>
      </c>
      <c r="Q26" s="139">
        <f>(Trend_VA!Q26/Trend_VA!P26-1)*100</f>
        <v>10.425717887313123</v>
      </c>
      <c r="R26" s="139">
        <f>(Trend_VA!R26/Trend_VA!Q26-1)*100</f>
        <v>13.294069379802643</v>
      </c>
      <c r="S26" s="139">
        <f>(Trend_VA!S26/Trend_VA!R26-1)*100</f>
        <v>4.1378060611354517</v>
      </c>
      <c r="T26" s="139">
        <f>(Trend_VA!T26/Trend_VA!S26-1)*100</f>
        <v>-1.6975397206169029</v>
      </c>
      <c r="U26" s="139">
        <f>(Trend_VA!U26/Trend_VA!T26-1)*100</f>
        <v>-4.9522952165958696</v>
      </c>
      <c r="V26" s="139">
        <f>(Trend_VA!V26/Trend_VA!U26-1)*100</f>
        <v>-10.699519418089299</v>
      </c>
      <c r="W26" s="139">
        <f>(Trend_VA!W26/Trend_VA!V26-1)*100</f>
        <v>-8.755620296444599</v>
      </c>
      <c r="X26" s="139">
        <f>(Trend_VA!X26/Trend_VA!W26-1)*100</f>
        <v>2.8648312998797332</v>
      </c>
      <c r="Y26" s="139">
        <f>(Trend_VA!Y26/Trend_VA!X26-1)*100</f>
        <v>12.013265938976048</v>
      </c>
      <c r="Z26" s="139">
        <f>(Trend_VA!Z26/Trend_VA!Y26-1)*100</f>
        <v>11.262491946304198</v>
      </c>
      <c r="AA26" s="139">
        <f>(Trend_VA!AA26/Trend_VA!Z26-1)*100</f>
        <v>-0.19648375871130774</v>
      </c>
      <c r="AB26" s="139">
        <f>(Trend_VA!AB26/Trend_VA!AA26-1)*100</f>
        <v>-7.6429414240260503</v>
      </c>
      <c r="AC26" s="139">
        <f>(Trend_VA!AC26/Trend_VA!AB26-1)*100</f>
        <v>-5.7344720084897327</v>
      </c>
      <c r="AD26" s="139">
        <f>(Trend_VA!AD26/Trend_VA!AC26-1)*100</f>
        <v>-0.92050832555495843</v>
      </c>
      <c r="AE26" s="139">
        <f>(Trend_VA!AE26/Trend_VA!AD26-1)*100</f>
        <v>-0.77429108535986835</v>
      </c>
      <c r="AF26" s="139">
        <f>(Trend_VA!AF26/Trend_VA!AE26-1)*100</f>
        <v>3.8802700292871695</v>
      </c>
      <c r="AG26" s="139">
        <f>(Trend_VA!AG26/Trend_VA!AF26-1)*100</f>
        <v>2.5660796793034457</v>
      </c>
      <c r="AH26" s="139">
        <f>(Trend_VA!AH26/Trend_VA!AG26-1)*100</f>
        <v>-4.5657579461022113</v>
      </c>
      <c r="AI26" s="139">
        <f>(Trend_VA!AI26/Trend_VA!AH26-1)*100</f>
        <v>-5.501296268761946</v>
      </c>
      <c r="AJ26" s="139">
        <f>(Trend_VA!AJ26/Trend_VA!AI26-1)*100</f>
        <v>-4.4115435404159076</v>
      </c>
      <c r="AK26" s="139">
        <f>(Trend_VA!AK26/Trend_VA!AJ26-1)*100</f>
        <v>-9.3937036488751957</v>
      </c>
      <c r="AL26" s="139">
        <f>(Trend_VA!AL26/Trend_VA!AK26-1)*100</f>
        <v>-6.903494062311899</v>
      </c>
      <c r="AM26" s="139">
        <f>(Trend_VA!AM26/Trend_VA!AL26-1)*100</f>
        <v>3.7189200799864652</v>
      </c>
      <c r="AN26" s="139">
        <f>(Trend_VA!AN26/Trend_VA!AM26-1)*100</f>
        <v>6.2051811026398784</v>
      </c>
      <c r="AO26" s="139">
        <f>(Trend_VA!AO26/Trend_VA!AN26-1)*100</f>
        <v>2.6509371837297513</v>
      </c>
      <c r="AP26" s="139">
        <f>(Trend_VA!AP26/Trend_VA!AO26-1)*100</f>
        <v>2.8310124386445201</v>
      </c>
      <c r="AQ26" s="139">
        <f>(Trend_VA!AQ26/Trend_VA!AP26-1)*100</f>
        <v>2.244967420782773</v>
      </c>
      <c r="AR26" s="139">
        <f>(Trend_VA!AR26/Trend_VA!AQ26-1)*100</f>
        <v>-4.265394056598792</v>
      </c>
      <c r="AS26" s="139">
        <f>(Trend_VA!AS26/Trend_VA!AR26-1)*100</f>
        <v>-1.2661981169348357</v>
      </c>
      <c r="AT26" s="139">
        <f>(Trend_VA!AT26/Trend_VA!AS26-1)*100</f>
        <v>11.267459826881776</v>
      </c>
      <c r="AU26" s="139">
        <f>(Trend_VA!AU26/Trend_VA!AT26-1)*100</f>
        <v>15.487500393343257</v>
      </c>
      <c r="AV26" s="139">
        <f>(Trend_VA!AV26/Trend_VA!AU26-1)*100</f>
        <v>5.1949703055903296</v>
      </c>
      <c r="AW26" s="139">
        <f>(Trend_VA!AW26/Trend_VA!AV26-1)*100</f>
        <v>-8.5901748696936906</v>
      </c>
      <c r="AX26" s="139">
        <f>(Trend_VA!AX26/Trend_VA!AW26-1)*100</f>
        <v>-17.099557339245042</v>
      </c>
      <c r="AY26" s="139">
        <f>(Trend_VA!AY26/Trend_VA!AX26-1)*100</f>
        <v>-14.544534242539331</v>
      </c>
      <c r="AZ26" s="139">
        <f>(Trend_VA!AZ26/Trend_VA!AY26-1)*100</f>
        <v>1.7485126247242633</v>
      </c>
      <c r="BA26" s="139">
        <f>(Trend_VA!BA26/Trend_VA!AZ26-1)*100</f>
        <v>20.240364247505639</v>
      </c>
      <c r="BB26" s="139">
        <f>(Trend_VA!BB26/Trend_VA!BA26-1)*100</f>
        <v>17.557985540996302</v>
      </c>
      <c r="BC26" s="139">
        <f>(Trend_VA!BC26/Trend_VA!BB26-1)*100</f>
        <v>8.3366135813169642</v>
      </c>
      <c r="BD26" s="139">
        <f>(Trend_VA!BD26/Trend_VA!BC26-1)*100</f>
        <v>8.2849189198325632</v>
      </c>
      <c r="BE26" s="139">
        <f>(Trend_VA!BE26/Trend_VA!BD26-1)*100</f>
        <v>7.9585786982624196</v>
      </c>
      <c r="BF26" s="139">
        <f>(Trend_VA!BF26/Trend_VA!BE26-1)*100</f>
        <v>5.2437472824210518</v>
      </c>
    </row>
    <row r="27" spans="1:58" s="84" customFormat="1" ht="17.100000000000001" customHeight="1" x14ac:dyDescent="0.2">
      <c r="A27" s="91" t="s">
        <v>57</v>
      </c>
      <c r="B27" s="89"/>
      <c r="C27" s="139" t="e">
        <f>(Trend_VA!C27/Trend_VA!B27-1)*100</f>
        <v>#DIV/0!</v>
      </c>
      <c r="D27" s="139" t="e">
        <f>(Trend_VA!D27/Trend_VA!C27-1)*100</f>
        <v>#DIV/0!</v>
      </c>
      <c r="E27" s="139" t="e">
        <f>(Trend_VA!E27/Trend_VA!D27-1)*100</f>
        <v>#DIV/0!</v>
      </c>
      <c r="F27" s="139" t="e">
        <f>(Trend_VA!F27/Trend_VA!E27-1)*100</f>
        <v>#DIV/0!</v>
      </c>
      <c r="G27" s="139" t="e">
        <f>(Trend_VA!G27/Trend_VA!F27-1)*100</f>
        <v>#DIV/0!</v>
      </c>
      <c r="H27" s="139" t="e">
        <f>(Trend_VA!H27/Trend_VA!G27-1)*100</f>
        <v>#DIV/0!</v>
      </c>
      <c r="I27" s="139">
        <f>(Trend_VA!I27/Trend_VA!H27-1)*100</f>
        <v>7.9090166840497966</v>
      </c>
      <c r="J27" s="139">
        <f>(Trend_VA!J27/Trend_VA!I27-1)*100</f>
        <v>8.6465833408773776</v>
      </c>
      <c r="K27" s="139">
        <f>(Trend_VA!K27/Trend_VA!J27-1)*100</f>
        <v>8.2590289720372745</v>
      </c>
      <c r="L27" s="139">
        <f>(Trend_VA!L27/Trend_VA!K27-1)*100</f>
        <v>6.5217803080289016</v>
      </c>
      <c r="M27" s="139">
        <f>(Trend_VA!M27/Trend_VA!L27-1)*100</f>
        <v>5.9696698941126281</v>
      </c>
      <c r="N27" s="139">
        <f>(Trend_VA!N27/Trend_VA!M27-1)*100</f>
        <v>5.426081186535292</v>
      </c>
      <c r="O27" s="139">
        <f>(Trend_VA!O27/Trend_VA!N27-1)*100</f>
        <v>2.8128940495931509</v>
      </c>
      <c r="P27" s="139">
        <f>(Trend_VA!P27/Trend_VA!O27-1)*100</f>
        <v>-0.45911254048934813</v>
      </c>
      <c r="Q27" s="139">
        <f>(Trend_VA!Q27/Trend_VA!P27-1)*100</f>
        <v>-4.2385187321062334</v>
      </c>
      <c r="R27" s="139">
        <f>(Trend_VA!R27/Trend_VA!Q27-1)*100</f>
        <v>-5.633964679150349</v>
      </c>
      <c r="S27" s="139">
        <f>(Trend_VA!S27/Trend_VA!R27-1)*100</f>
        <v>-4.1099719906244729</v>
      </c>
      <c r="T27" s="139">
        <f>(Trend_VA!T27/Trend_VA!S27-1)*100</f>
        <v>-1.8559655828761512</v>
      </c>
      <c r="U27" s="139">
        <f>(Trend_VA!U27/Trend_VA!T27-1)*100</f>
        <v>-1.8317983239307667</v>
      </c>
      <c r="V27" s="139">
        <f>(Trend_VA!V27/Trend_VA!U27-1)*100</f>
        <v>-2.5839932713424218</v>
      </c>
      <c r="W27" s="139">
        <f>(Trend_VA!W27/Trend_VA!V27-1)*100</f>
        <v>-1.6139839757678742</v>
      </c>
      <c r="X27" s="139">
        <f>(Trend_VA!X27/Trend_VA!W27-1)*100</f>
        <v>1.262758128379371</v>
      </c>
      <c r="Y27" s="139">
        <f>(Trend_VA!Y27/Trend_VA!X27-1)*100</f>
        <v>4.8839528028612245</v>
      </c>
      <c r="Z27" s="139">
        <f>(Trend_VA!Z27/Trend_VA!Y27-1)*100</f>
        <v>7.0996062733146958</v>
      </c>
      <c r="AA27" s="139">
        <f>(Trend_VA!AA27/Trend_VA!Z27-1)*100</f>
        <v>8.8326874360282517</v>
      </c>
      <c r="AB27" s="139">
        <f>(Trend_VA!AB27/Trend_VA!AA27-1)*100</f>
        <v>8.836987771589655</v>
      </c>
      <c r="AC27" s="139">
        <f>(Trend_VA!AC27/Trend_VA!AB27-1)*100</f>
        <v>6.152848215959672</v>
      </c>
      <c r="AD27" s="139">
        <f>(Trend_VA!AD27/Trend_VA!AC27-1)*100</f>
        <v>1.0360624081880543</v>
      </c>
      <c r="AE27" s="139">
        <f>(Trend_VA!AE27/Trend_VA!AD27-1)*100</f>
        <v>-4.1712967387000592</v>
      </c>
      <c r="AF27" s="139">
        <f>(Trend_VA!AF27/Trend_VA!AE27-1)*100</f>
        <v>-5.2793059120702646</v>
      </c>
      <c r="AG27" s="139">
        <f>(Trend_VA!AG27/Trend_VA!AF27-1)*100</f>
        <v>-1.754505657301586</v>
      </c>
      <c r="AH27" s="139">
        <f>(Trend_VA!AH27/Trend_VA!AG27-1)*100</f>
        <v>-15.290054979343548</v>
      </c>
      <c r="AI27" s="139">
        <f>(Trend_VA!AI27/Trend_VA!AH27-1)*100</f>
        <v>3.5197173016134453</v>
      </c>
      <c r="AJ27" s="139">
        <f>(Trend_VA!AJ27/Trend_VA!AI27-1)*100</f>
        <v>2.3980346602274771</v>
      </c>
      <c r="AK27" s="139">
        <f>(Trend_VA!AK27/Trend_VA!AJ27-1)*100</f>
        <v>1.4740229394087256</v>
      </c>
      <c r="AL27" s="139">
        <f>(Trend_VA!AL27/Trend_VA!AK27-1)*100</f>
        <v>0.89358231775935604</v>
      </c>
      <c r="AM27" s="139">
        <f>(Trend_VA!AM27/Trend_VA!AL27-1)*100</f>
        <v>0.7827372262896537</v>
      </c>
      <c r="AN27" s="139">
        <f>(Trend_VA!AN27/Trend_VA!AM27-1)*100</f>
        <v>0.41791995898106116</v>
      </c>
      <c r="AO27" s="139">
        <f>(Trend_VA!AO27/Trend_VA!AN27-1)*100</f>
        <v>0.71709060282563186</v>
      </c>
      <c r="AP27" s="139">
        <f>(Trend_VA!AP27/Trend_VA!AO27-1)*100</f>
        <v>2.8491062952130441</v>
      </c>
      <c r="AQ27" s="139">
        <f>(Trend_VA!AQ27/Trend_VA!AP27-1)*100</f>
        <v>5.0349231884152079</v>
      </c>
      <c r="AR27" s="139">
        <f>(Trend_VA!AR27/Trend_VA!AQ27-1)*100</f>
        <v>4.6836923659157481</v>
      </c>
      <c r="AS27" s="139">
        <f>(Trend_VA!AS27/Trend_VA!AR27-1)*100</f>
        <v>3.7654571696816408</v>
      </c>
      <c r="AT27" s="139">
        <f>(Trend_VA!AT27/Trend_VA!AS27-1)*100</f>
        <v>4.2118891798916591</v>
      </c>
      <c r="AU27" s="139">
        <f>(Trend_VA!AU27/Trend_VA!AT27-1)*100</f>
        <v>4.3143775799622031</v>
      </c>
      <c r="AV27" s="139">
        <f>(Trend_VA!AV27/Trend_VA!AU27-1)*100</f>
        <v>3.4391563752518062</v>
      </c>
      <c r="AW27" s="139">
        <f>(Trend_VA!AW27/Trend_VA!AV27-1)*100</f>
        <v>2.3141848441405433</v>
      </c>
      <c r="AX27" s="139">
        <f>(Trend_VA!AX27/Trend_VA!AW27-1)*100</f>
        <v>-8.013283228282253</v>
      </c>
      <c r="AY27" s="139">
        <f>(Trend_VA!AY27/Trend_VA!AX27-1)*100</f>
        <v>1.4549835239447972</v>
      </c>
      <c r="AZ27" s="139">
        <f>(Trend_VA!AZ27/Trend_VA!AY27-1)*100</f>
        <v>2.0432039718120798</v>
      </c>
      <c r="BA27" s="139">
        <f>(Trend_VA!BA27/Trend_VA!AZ27-1)*100</f>
        <v>2.2777874302728263</v>
      </c>
      <c r="BB27" s="139">
        <f>(Trend_VA!BB27/Trend_VA!BA27-1)*100</f>
        <v>1.7512507999690508</v>
      </c>
      <c r="BC27" s="139">
        <f>(Trend_VA!BC27/Trend_VA!BB27-1)*100</f>
        <v>1.4912991562366473</v>
      </c>
      <c r="BD27" s="139">
        <f>(Trend_VA!BD27/Trend_VA!BC27-1)*100</f>
        <v>2.2174796497909099</v>
      </c>
      <c r="BE27" s="139">
        <f>(Trend_VA!BE27/Trend_VA!BD27-1)*100</f>
        <v>2.6321759573480596</v>
      </c>
      <c r="BF27" s="139">
        <f>(Trend_VA!BF27/Trend_VA!BE27-1)*100</f>
        <v>2.2228912609866924</v>
      </c>
    </row>
    <row r="28" spans="1:58" s="84" customFormat="1" ht="17.100000000000001" customHeight="1" x14ac:dyDescent="0.2">
      <c r="A28" s="91" t="s">
        <v>15</v>
      </c>
      <c r="B28" s="89"/>
      <c r="C28" s="139" t="e">
        <f>(Trend_VA!C28/Trend_VA!B28-1)*100</f>
        <v>#DIV/0!</v>
      </c>
      <c r="D28" s="139" t="e">
        <f>(Trend_VA!D28/Trend_VA!C28-1)*100</f>
        <v>#DIV/0!</v>
      </c>
      <c r="E28" s="139" t="e">
        <f>(Trend_VA!E28/Trend_VA!D28-1)*100</f>
        <v>#DIV/0!</v>
      </c>
      <c r="F28" s="139" t="e">
        <f>(Trend_VA!F28/Trend_VA!E28-1)*100</f>
        <v>#DIV/0!</v>
      </c>
      <c r="G28" s="139" t="e">
        <f>(Trend_VA!G28/Trend_VA!F28-1)*100</f>
        <v>#DIV/0!</v>
      </c>
      <c r="H28" s="139" t="e">
        <f>(Trend_VA!H28/Trend_VA!G28-1)*100</f>
        <v>#DIV/0!</v>
      </c>
      <c r="I28" s="139">
        <f>(Trend_VA!I28/Trend_VA!H28-1)*100</f>
        <v>12.277500735019409</v>
      </c>
      <c r="J28" s="139">
        <f>(Trend_VA!J28/Trend_VA!I28-1)*100</f>
        <v>10.81021366415904</v>
      </c>
      <c r="K28" s="139">
        <f>(Trend_VA!K28/Trend_VA!J28-1)*100</f>
        <v>9.0327364090684092</v>
      </c>
      <c r="L28" s="139">
        <f>(Trend_VA!L28/Trend_VA!K28-1)*100</f>
        <v>4.4540031794352508</v>
      </c>
      <c r="M28" s="139">
        <f>(Trend_VA!M28/Trend_VA!L28-1)*100</f>
        <v>-0.67886973688709995</v>
      </c>
      <c r="N28" s="139">
        <f>(Trend_VA!N28/Trend_VA!M28-1)*100</f>
        <v>-4.379749474754191</v>
      </c>
      <c r="O28" s="139">
        <f>(Trend_VA!O28/Trend_VA!N28-1)*100</f>
        <v>-3.4667644583270651</v>
      </c>
      <c r="P28" s="139">
        <f>(Trend_VA!P28/Trend_VA!O28-1)*100</f>
        <v>0.15356669897890196</v>
      </c>
      <c r="Q28" s="139">
        <f>(Trend_VA!Q28/Trend_VA!P28-1)*100</f>
        <v>0.5768421194939588</v>
      </c>
      <c r="R28" s="139">
        <f>(Trend_VA!R28/Trend_VA!Q28-1)*100</f>
        <v>0.23324072919543859</v>
      </c>
      <c r="S28" s="139">
        <f>(Trend_VA!S28/Trend_VA!R28-1)*100</f>
        <v>1.5648602961458646</v>
      </c>
      <c r="T28" s="139">
        <f>(Trend_VA!T28/Trend_VA!S28-1)*100</f>
        <v>0.61924364876162485</v>
      </c>
      <c r="U28" s="139">
        <f>(Trend_VA!U28/Trend_VA!T28-1)*100</f>
        <v>-1.3540824042887256</v>
      </c>
      <c r="V28" s="139">
        <f>(Trend_VA!V28/Trend_VA!U28-1)*100</f>
        <v>-0.49385993180171006</v>
      </c>
      <c r="W28" s="139">
        <f>(Trend_VA!W28/Trend_VA!V28-1)*100</f>
        <v>-2.7349133920674951</v>
      </c>
      <c r="X28" s="139">
        <f>(Trend_VA!X28/Trend_VA!W28-1)*100</f>
        <v>-4.4073477379528487</v>
      </c>
      <c r="Y28" s="139">
        <f>(Trend_VA!Y28/Trend_VA!X28-1)*100</f>
        <v>2.7380125328862359</v>
      </c>
      <c r="Z28" s="139">
        <f>(Trend_VA!Z28/Trend_VA!Y28-1)*100</f>
        <v>8.5393264663587978</v>
      </c>
      <c r="AA28" s="139">
        <f>(Trend_VA!AA28/Trend_VA!Z28-1)*100</f>
        <v>7.0852873568642449</v>
      </c>
      <c r="AB28" s="139">
        <f>(Trend_VA!AB28/Trend_VA!AA28-1)*100</f>
        <v>7.3858358749226527</v>
      </c>
      <c r="AC28" s="139">
        <f>(Trend_VA!AC28/Trend_VA!AB28-1)*100</f>
        <v>6.6020475985031579</v>
      </c>
      <c r="AD28" s="139">
        <f>(Trend_VA!AD28/Trend_VA!AC28-1)*100</f>
        <v>0.89460042928877215</v>
      </c>
      <c r="AE28" s="139">
        <f>(Trend_VA!AE28/Trend_VA!AD28-1)*100</f>
        <v>-1.5715926007325853</v>
      </c>
      <c r="AF28" s="139">
        <f>(Trend_VA!AF28/Trend_VA!AE28-1)*100</f>
        <v>1.4457452145228755</v>
      </c>
      <c r="AG28" s="139">
        <f>(Trend_VA!AG28/Trend_VA!AF28-1)*100</f>
        <v>2.4204139280242343</v>
      </c>
      <c r="AH28" s="139">
        <f>(Trend_VA!AH28/Trend_VA!AG28-1)*100</f>
        <v>4.1677311959994912</v>
      </c>
      <c r="AI28" s="139">
        <f>(Trend_VA!AI28/Trend_VA!AH28-1)*100</f>
        <v>5.7081420938402738</v>
      </c>
      <c r="AJ28" s="139">
        <f>(Trend_VA!AJ28/Trend_VA!AI28-1)*100</f>
        <v>4.3427709371753664</v>
      </c>
      <c r="AK28" s="139">
        <f>(Trend_VA!AK28/Trend_VA!AJ28-1)*100</f>
        <v>2.7927313721560099</v>
      </c>
      <c r="AL28" s="139">
        <f>(Trend_VA!AL28/Trend_VA!AK28-1)*100</f>
        <v>5.9386882730785961</v>
      </c>
      <c r="AM28" s="139">
        <f>(Trend_VA!AM28/Trend_VA!AL28-1)*100</f>
        <v>6.5214349445680275</v>
      </c>
      <c r="AN28" s="139">
        <f>(Trend_VA!AN28/Trend_VA!AM28-1)*100</f>
        <v>3.0602506341617985</v>
      </c>
      <c r="AO28" s="139">
        <f>(Trend_VA!AO28/Trend_VA!AN28-1)*100</f>
        <v>-0.50897478115654593</v>
      </c>
      <c r="AP28" s="139">
        <f>(Trend_VA!AP28/Trend_VA!AO28-1)*100</f>
        <v>-2.2927031528007569</v>
      </c>
      <c r="AQ28" s="139">
        <f>(Trend_VA!AQ28/Trend_VA!AP28-1)*100</f>
        <v>-1.6914425980201653</v>
      </c>
      <c r="AR28" s="139">
        <f>(Trend_VA!AR28/Trend_VA!AQ28-1)*100</f>
        <v>0.52497258616535092</v>
      </c>
      <c r="AS28" s="139">
        <f>(Trend_VA!AS28/Trend_VA!AR28-1)*100</f>
        <v>2.7235430670284</v>
      </c>
      <c r="AT28" s="139">
        <f>(Trend_VA!AT28/Trend_VA!AS28-1)*100</f>
        <v>3.6568019026322007</v>
      </c>
      <c r="AU28" s="139">
        <f>(Trend_VA!AU28/Trend_VA!AT28-1)*100</f>
        <v>5.1454292362239418</v>
      </c>
      <c r="AV28" s="139">
        <f>(Trend_VA!AV28/Trend_VA!AU28-1)*100</f>
        <v>5.7466346572022209</v>
      </c>
      <c r="AW28" s="139">
        <f>(Trend_VA!AW28/Trend_VA!AV28-1)*100</f>
        <v>3.9328865093892995</v>
      </c>
      <c r="AX28" s="139">
        <f>(Trend_VA!AX28/Trend_VA!AW28-1)*100</f>
        <v>1.2503731488886949</v>
      </c>
      <c r="AY28" s="139">
        <f>(Trend_VA!AY28/Trend_VA!AX28-1)*100</f>
        <v>2.686084734312999</v>
      </c>
      <c r="AZ28" s="139">
        <f>(Trend_VA!AZ28/Trend_VA!AY28-1)*100</f>
        <v>4.7901353383080103</v>
      </c>
      <c r="BA28" s="139">
        <f>(Trend_VA!BA28/Trend_VA!AZ28-1)*100</f>
        <v>5.9151927324815556</v>
      </c>
      <c r="BB28" s="139">
        <f>(Trend_VA!BB28/Trend_VA!BA28-1)*100</f>
        <v>6.0481140654743415</v>
      </c>
      <c r="BC28" s="139">
        <f>(Trend_VA!BC28/Trend_VA!BB28-1)*100</f>
        <v>2.4254403470103991</v>
      </c>
      <c r="BD28" s="139">
        <f>(Trend_VA!BD28/Trend_VA!BC28-1)*100</f>
        <v>-1.5901503545630691</v>
      </c>
      <c r="BE28" s="139">
        <f>(Trend_VA!BE28/Trend_VA!BD28-1)*100</f>
        <v>-1.1802922686064643</v>
      </c>
      <c r="BF28" s="139">
        <f>(Trend_VA!BF28/Trend_VA!BE28-1)*100</f>
        <v>-8.6664589185492247E-2</v>
      </c>
    </row>
    <row r="29" spans="1:58" s="84" customFormat="1" ht="17.100000000000001" customHeight="1" x14ac:dyDescent="0.2">
      <c r="A29" s="91" t="s">
        <v>16</v>
      </c>
      <c r="B29" s="89"/>
      <c r="C29" s="139" t="e">
        <f>(Trend_VA!C29/Trend_VA!B29-1)*100</f>
        <v>#DIV/0!</v>
      </c>
      <c r="D29" s="139" t="e">
        <f>(Trend_VA!D29/Trend_VA!C29-1)*100</f>
        <v>#DIV/0!</v>
      </c>
      <c r="E29" s="139" t="e">
        <f>(Trend_VA!E29/Trend_VA!D29-1)*100</f>
        <v>#DIV/0!</v>
      </c>
      <c r="F29" s="139" t="e">
        <f>(Trend_VA!F29/Trend_VA!E29-1)*100</f>
        <v>#DIV/0!</v>
      </c>
      <c r="G29" s="139" t="e">
        <f>(Trend_VA!G29/Trend_VA!F29-1)*100</f>
        <v>#DIV/0!</v>
      </c>
      <c r="H29" s="139" t="e">
        <f>(Trend_VA!H29/Trend_VA!G29-1)*100</f>
        <v>#DIV/0!</v>
      </c>
      <c r="I29" s="139">
        <f>(Trend_VA!I29/Trend_VA!H29-1)*100</f>
        <v>3.9488385132593118</v>
      </c>
      <c r="J29" s="139">
        <f>(Trend_VA!J29/Trend_VA!I29-1)*100</f>
        <v>1.242623376103591</v>
      </c>
      <c r="K29" s="139">
        <f>(Trend_VA!K29/Trend_VA!J29-1)*100</f>
        <v>0.78029872386471411</v>
      </c>
      <c r="L29" s="139">
        <f>(Trend_VA!L29/Trend_VA!K29-1)*100</f>
        <v>3.0932161694702698</v>
      </c>
      <c r="M29" s="139">
        <f>(Trend_VA!M29/Trend_VA!L29-1)*100</f>
        <v>1.6937333598937343</v>
      </c>
      <c r="N29" s="139">
        <f>(Trend_VA!N29/Trend_VA!M29-1)*100</f>
        <v>-0.55857934089709183</v>
      </c>
      <c r="O29" s="139">
        <f>(Trend_VA!O29/Trend_VA!N29-1)*100</f>
        <v>1.7095880412185682</v>
      </c>
      <c r="P29" s="139">
        <f>(Trend_VA!P29/Trend_VA!O29-1)*100</f>
        <v>3.0801835114348641</v>
      </c>
      <c r="Q29" s="139">
        <f>(Trend_VA!Q29/Trend_VA!P29-1)*100</f>
        <v>2.0715086511186032</v>
      </c>
      <c r="R29" s="139">
        <f>(Trend_VA!R29/Trend_VA!Q29-1)*100</f>
        <v>1.7907813488904134</v>
      </c>
      <c r="S29" s="139">
        <f>(Trend_VA!S29/Trend_VA!R29-1)*100</f>
        <v>4.4677377964048359</v>
      </c>
      <c r="T29" s="139">
        <f>(Trend_VA!T29/Trend_VA!S29-1)*100</f>
        <v>5.4285837057493902</v>
      </c>
      <c r="U29" s="139">
        <f>(Trend_VA!U29/Trend_VA!T29-1)*100</f>
        <v>1.8922732243066287</v>
      </c>
      <c r="V29" s="139">
        <f>(Trend_VA!V29/Trend_VA!U29-1)*100</f>
        <v>-3.398484373203714</v>
      </c>
      <c r="W29" s="139">
        <f>(Trend_VA!W29/Trend_VA!V29-1)*100</f>
        <v>-7.7771260648533787</v>
      </c>
      <c r="X29" s="139">
        <f>(Trend_VA!X29/Trend_VA!W29-1)*100</f>
        <v>-5.502759424466408</v>
      </c>
      <c r="Y29" s="139">
        <f>(Trend_VA!Y29/Trend_VA!X29-1)*100</f>
        <v>5.6768837787875448</v>
      </c>
      <c r="Z29" s="139">
        <f>(Trend_VA!Z29/Trend_VA!Y29-1)*100</f>
        <v>13.979657550502388</v>
      </c>
      <c r="AA29" s="139">
        <f>(Trend_VA!AA29/Trend_VA!Z29-1)*100</f>
        <v>6.7901102316765716</v>
      </c>
      <c r="AB29" s="139">
        <f>(Trend_VA!AB29/Trend_VA!AA29-1)*100</f>
        <v>-1.3390915536807824</v>
      </c>
      <c r="AC29" s="139">
        <f>(Trend_VA!AC29/Trend_VA!AB29-1)*100</f>
        <v>2.2123608487745194E-2</v>
      </c>
      <c r="AD29" s="139">
        <f>(Trend_VA!AD29/Trend_VA!AC29-1)*100</f>
        <v>5.2158067197977109</v>
      </c>
      <c r="AE29" s="139">
        <f>(Trend_VA!AE29/Trend_VA!AD29-1)*100</f>
        <v>4.9245462408197271</v>
      </c>
      <c r="AF29" s="139">
        <f>(Trend_VA!AF29/Trend_VA!AE29-1)*100</f>
        <v>1.5789762408210395</v>
      </c>
      <c r="AG29" s="139">
        <f>(Trend_VA!AG29/Trend_VA!AF29-1)*100</f>
        <v>-1.9665895824572566</v>
      </c>
      <c r="AH29" s="139">
        <f>(Trend_VA!AH29/Trend_VA!AG29-1)*100</f>
        <v>-4.6127616655062926</v>
      </c>
      <c r="AI29" s="139">
        <f>(Trend_VA!AI29/Trend_VA!AH29-1)*100</f>
        <v>-3.1805544042299738</v>
      </c>
      <c r="AJ29" s="139">
        <f>(Trend_VA!AJ29/Trend_VA!AI29-1)*100</f>
        <v>-1.8968269478391586</v>
      </c>
      <c r="AK29" s="139">
        <f>(Trend_VA!AK29/Trend_VA!AJ29-1)*100</f>
        <v>-3.739823715327506</v>
      </c>
      <c r="AL29" s="139">
        <f>(Trend_VA!AL29/Trend_VA!AK29-1)*100</f>
        <v>-3.2319545388257986</v>
      </c>
      <c r="AM29" s="139">
        <f>(Trend_VA!AM29/Trend_VA!AL29-1)*100</f>
        <v>2.5984105442892647</v>
      </c>
      <c r="AN29" s="139">
        <f>(Trend_VA!AN29/Trend_VA!AM29-1)*100</f>
        <v>5.1354868159726896</v>
      </c>
      <c r="AO29" s="139">
        <f>(Trend_VA!AO29/Trend_VA!AN29-1)*100</f>
        <v>2.5460548160547436</v>
      </c>
      <c r="AP29" s="139">
        <f>(Trend_VA!AP29/Trend_VA!AO29-1)*100</f>
        <v>-0.60775562520447579</v>
      </c>
      <c r="AQ29" s="139">
        <f>(Trend_VA!AQ29/Trend_VA!AP29-1)*100</f>
        <v>2.7013231158797391</v>
      </c>
      <c r="AR29" s="139">
        <f>(Trend_VA!AR29/Trend_VA!AQ29-1)*100</f>
        <v>6.3316745696962773</v>
      </c>
      <c r="AS29" s="139">
        <f>(Trend_VA!AS29/Trend_VA!AR29-1)*100</f>
        <v>3.0603836198052958</v>
      </c>
      <c r="AT29" s="139">
        <f>(Trend_VA!AT29/Trend_VA!AS29-1)*100</f>
        <v>-2.9707461493414522</v>
      </c>
      <c r="AU29" s="139">
        <f>(Trend_VA!AU29/Trend_VA!AT29-1)*100</f>
        <v>-3.4474787782120764</v>
      </c>
      <c r="AV29" s="139">
        <f>(Trend_VA!AV29/Trend_VA!AU29-1)*100</f>
        <v>-0.30131103546698901</v>
      </c>
      <c r="AW29" s="139">
        <f>(Trend_VA!AW29/Trend_VA!AV29-1)*100</f>
        <v>2.7692153453219293</v>
      </c>
      <c r="AX29" s="139">
        <f>(Trend_VA!AX29/Trend_VA!AW29-1)*100</f>
        <v>1.2453294099560308</v>
      </c>
      <c r="AY29" s="139">
        <f>(Trend_VA!AY29/Trend_VA!AX29-1)*100</f>
        <v>-5.481820484800437</v>
      </c>
      <c r="AZ29" s="139">
        <f>(Trend_VA!AZ29/Trend_VA!AY29-1)*100</f>
        <v>-8.7713395898370354</v>
      </c>
      <c r="BA29" s="139">
        <f>(Trend_VA!BA29/Trend_VA!AZ29-1)*100</f>
        <v>0.53831484164392762</v>
      </c>
      <c r="BB29" s="139">
        <f>(Trend_VA!BB29/Trend_VA!BA29-1)*100</f>
        <v>13.129803062746092</v>
      </c>
      <c r="BC29" s="139">
        <f>(Trend_VA!BC29/Trend_VA!BB29-1)*100</f>
        <v>13.464050185646826</v>
      </c>
      <c r="BD29" s="139">
        <f>(Trend_VA!BD29/Trend_VA!BC29-1)*100</f>
        <v>8.4006407733731248</v>
      </c>
      <c r="BE29" s="139">
        <f>(Trend_VA!BE29/Trend_VA!BD29-1)*100</f>
        <v>-2.6528051306658473</v>
      </c>
      <c r="BF29" s="139">
        <f>(Trend_VA!BF29/Trend_VA!BE29-1)*100</f>
        <v>-8.9087640607243941</v>
      </c>
    </row>
    <row r="30" spans="1:58" s="84" customFormat="1" ht="17.100000000000001" customHeight="1" x14ac:dyDescent="0.2">
      <c r="A30" s="91" t="s">
        <v>58</v>
      </c>
      <c r="B30" s="89"/>
      <c r="C30" s="139" t="e">
        <f>(Trend_VA!C30/Trend_VA!B30-1)*100</f>
        <v>#DIV/0!</v>
      </c>
      <c r="D30" s="139" t="e">
        <f>(Trend_VA!D30/Trend_VA!C30-1)*100</f>
        <v>#DIV/0!</v>
      </c>
      <c r="E30" s="139" t="e">
        <f>(Trend_VA!E30/Trend_VA!D30-1)*100</f>
        <v>#DIV/0!</v>
      </c>
      <c r="F30" s="139" t="e">
        <f>(Trend_VA!F30/Trend_VA!E30-1)*100</f>
        <v>#DIV/0!</v>
      </c>
      <c r="G30" s="139" t="e">
        <f>(Trend_VA!G30/Trend_VA!F30-1)*100</f>
        <v>#DIV/0!</v>
      </c>
      <c r="H30" s="139" t="e">
        <f>(Trend_VA!H30/Trend_VA!G30-1)*100</f>
        <v>#DIV/0!</v>
      </c>
      <c r="I30" s="139">
        <f>(Trend_VA!I30/Trend_VA!H30-1)*100</f>
        <v>0.66671353504812458</v>
      </c>
      <c r="J30" s="139">
        <f>(Trend_VA!J30/Trend_VA!I30-1)*100</f>
        <v>0.74222634781828667</v>
      </c>
      <c r="K30" s="139">
        <f>(Trend_VA!K30/Trend_VA!J30-1)*100</f>
        <v>0.97377332712214049</v>
      </c>
      <c r="L30" s="139">
        <f>(Trend_VA!L30/Trend_VA!K30-1)*100</f>
        <v>2.0373243364411708</v>
      </c>
      <c r="M30" s="139">
        <f>(Trend_VA!M30/Trend_VA!L30-1)*100</f>
        <v>2.3422020896148199</v>
      </c>
      <c r="N30" s="139">
        <f>(Trend_VA!N30/Trend_VA!M30-1)*100</f>
        <v>7.1618606600809542E-2</v>
      </c>
      <c r="O30" s="139">
        <f>(Trend_VA!O30/Trend_VA!N30-1)*100</f>
        <v>7.3700274163335244E-2</v>
      </c>
      <c r="P30" s="139">
        <f>(Trend_VA!P30/Trend_VA!O30-1)*100</f>
        <v>2.1920777817487025</v>
      </c>
      <c r="Q30" s="139">
        <f>(Trend_VA!Q30/Trend_VA!P30-1)*100</f>
        <v>1.3877074287239388</v>
      </c>
      <c r="R30" s="139">
        <f>(Trend_VA!R30/Trend_VA!Q30-1)*100</f>
        <v>-0.93015227511779042</v>
      </c>
      <c r="S30" s="139">
        <f>(Trend_VA!S30/Trend_VA!R30-1)*100</f>
        <v>1.0453039100685846</v>
      </c>
      <c r="T30" s="139">
        <f>(Trend_VA!T30/Trend_VA!S30-1)*100</f>
        <v>2.6292361048428248</v>
      </c>
      <c r="U30" s="139">
        <f>(Trend_VA!U30/Trend_VA!T30-1)*100</f>
        <v>0.82853315142525918</v>
      </c>
      <c r="V30" s="139">
        <f>(Trend_VA!V30/Trend_VA!U30-1)*100</f>
        <v>5.7565305832341096E-3</v>
      </c>
      <c r="W30" s="139">
        <f>(Trend_VA!W30/Trend_VA!V30-1)*100</f>
        <v>-1.6931496815402958</v>
      </c>
      <c r="X30" s="139">
        <f>(Trend_VA!X30/Trend_VA!W30-1)*100</f>
        <v>-3.8987157356959457</v>
      </c>
      <c r="Y30" s="139">
        <f>(Trend_VA!Y30/Trend_VA!X30-1)*100</f>
        <v>-0.11094189458231707</v>
      </c>
      <c r="Z30" s="139">
        <f>(Trend_VA!Z30/Trend_VA!Y30-1)*100</f>
        <v>5.4858484595859291</v>
      </c>
      <c r="AA30" s="139">
        <f>(Trend_VA!AA30/Trend_VA!Z30-1)*100</f>
        <v>3.5781700898085189</v>
      </c>
      <c r="AB30" s="139">
        <f>(Trend_VA!AB30/Trend_VA!AA30-1)*100</f>
        <v>2.4894858119343333</v>
      </c>
      <c r="AC30" s="139">
        <f>(Trend_VA!AC30/Trend_VA!AB30-1)*100</f>
        <v>4.9218581713434961</v>
      </c>
      <c r="AD30" s="139">
        <f>(Trend_VA!AD30/Trend_VA!AC30-1)*100</f>
        <v>5.2645082259181963</v>
      </c>
      <c r="AE30" s="139">
        <f>(Trend_VA!AE30/Trend_VA!AD30-1)*100</f>
        <v>2.2143113945133797</v>
      </c>
      <c r="AF30" s="139">
        <f>(Trend_VA!AF30/Trend_VA!AE30-1)*100</f>
        <v>-0.39429622905780004</v>
      </c>
      <c r="AG30" s="139">
        <f>(Trend_VA!AG30/Trend_VA!AF30-1)*100</f>
        <v>-1.8193227228925357</v>
      </c>
      <c r="AH30" s="139">
        <f>(Trend_VA!AH30/Trend_VA!AG30-1)*100</f>
        <v>-2.0469763987618461</v>
      </c>
      <c r="AI30" s="139">
        <f>(Trend_VA!AI30/Trend_VA!AH30-1)*100</f>
        <v>-1.7437752726605305</v>
      </c>
      <c r="AJ30" s="139">
        <f>(Trend_VA!AJ30/Trend_VA!AI30-1)*100</f>
        <v>-1.0354078449526849</v>
      </c>
      <c r="AK30" s="139">
        <f>(Trend_VA!AK30/Trend_VA!AJ30-1)*100</f>
        <v>0.29688805179017841</v>
      </c>
      <c r="AL30" s="139">
        <f>(Trend_VA!AL30/Trend_VA!AK30-1)*100</f>
        <v>3.8773079455951986</v>
      </c>
      <c r="AM30" s="139">
        <f>(Trend_VA!AM30/Trend_VA!AL30-1)*100</f>
        <v>6.7645604137330562</v>
      </c>
      <c r="AN30" s="139">
        <f>(Trend_VA!AN30/Trend_VA!AM30-1)*100</f>
        <v>5.9055088822949076</v>
      </c>
      <c r="AO30" s="139">
        <f>(Trend_VA!AO30/Trend_VA!AN30-1)*100</f>
        <v>3.5434746543140161</v>
      </c>
      <c r="AP30" s="139">
        <f>(Trend_VA!AP30/Trend_VA!AO30-1)*100</f>
        <v>0.91571545901738549</v>
      </c>
      <c r="AQ30" s="139">
        <f>(Trend_VA!AQ30/Trend_VA!AP30-1)*100</f>
        <v>0.55224477024105045</v>
      </c>
      <c r="AR30" s="139">
        <f>(Trend_VA!AR30/Trend_VA!AQ30-1)*100</f>
        <v>0.58386098420408761</v>
      </c>
      <c r="AS30" s="139">
        <f>(Trend_VA!AS30/Trend_VA!AR30-1)*100</f>
        <v>0.69066850644747824</v>
      </c>
      <c r="AT30" s="139">
        <f>(Trend_VA!AT30/Trend_VA!AS30-1)*100</f>
        <v>1.5873251542321221</v>
      </c>
      <c r="AU30" s="139">
        <f>(Trend_VA!AU30/Trend_VA!AT30-1)*100</f>
        <v>1.8620131843974264</v>
      </c>
      <c r="AV30" s="139">
        <f>(Trend_VA!AV30/Trend_VA!AU30-1)*100</f>
        <v>0.19845186321008068</v>
      </c>
      <c r="AW30" s="139">
        <f>(Trend_VA!AW30/Trend_VA!AV30-1)*100</f>
        <v>8.5177467230224124E-2</v>
      </c>
      <c r="AX30" s="139">
        <f>(Trend_VA!AX30/Trend_VA!AW30-1)*100</f>
        <v>1.3719681758400881</v>
      </c>
      <c r="AY30" s="139">
        <f>(Trend_VA!AY30/Trend_VA!AX30-1)*100</f>
        <v>3.6492147268762043</v>
      </c>
      <c r="AZ30" s="139">
        <f>(Trend_VA!AZ30/Trend_VA!AY30-1)*100</f>
        <v>3.857104121430055</v>
      </c>
      <c r="BA30" s="139">
        <f>(Trend_VA!BA30/Trend_VA!AZ30-1)*100</f>
        <v>-0.59607602408815463</v>
      </c>
      <c r="BB30" s="139">
        <f>(Trend_VA!BB30/Trend_VA!BA30-1)*100</f>
        <v>-4.6497503442531336</v>
      </c>
      <c r="BC30" s="139">
        <f>(Trend_VA!BC30/Trend_VA!BB30-1)*100</f>
        <v>-3.9757446881926284</v>
      </c>
      <c r="BD30" s="139">
        <f>(Trend_VA!BD30/Trend_VA!BC30-1)*100</f>
        <v>-1.6371271253057262E-2</v>
      </c>
      <c r="BE30" s="139">
        <f>(Trend_VA!BE30/Trend_VA!BD30-1)*100</f>
        <v>2.6484479688771101</v>
      </c>
      <c r="BF30" s="139">
        <f>(Trend_VA!BF30/Trend_VA!BE30-1)*100</f>
        <v>2.6837535512231447</v>
      </c>
    </row>
    <row r="31" spans="1:58" s="84" customFormat="1" ht="17.100000000000001" customHeight="1" x14ac:dyDescent="0.2">
      <c r="A31" s="91" t="s">
        <v>71</v>
      </c>
      <c r="B31" s="89"/>
      <c r="C31" s="139" t="e">
        <f>(Trend_VA!C31/Trend_VA!B31-1)*100</f>
        <v>#DIV/0!</v>
      </c>
      <c r="D31" s="139" t="e">
        <f>(Trend_VA!D31/Trend_VA!C31-1)*100</f>
        <v>#DIV/0!</v>
      </c>
      <c r="E31" s="139" t="e">
        <f>(Trend_VA!E31/Trend_VA!D31-1)*100</f>
        <v>#DIV/0!</v>
      </c>
      <c r="F31" s="139" t="e">
        <f>(Trend_VA!F31/Trend_VA!E31-1)*100</f>
        <v>#DIV/0!</v>
      </c>
      <c r="G31" s="139" t="e">
        <f>(Trend_VA!G31/Trend_VA!F31-1)*100</f>
        <v>#DIV/0!</v>
      </c>
      <c r="H31" s="139" t="e">
        <f>(Trend_VA!H31/Trend_VA!G31-1)*100</f>
        <v>#DIV/0!</v>
      </c>
      <c r="I31" s="139">
        <f>(Trend_VA!I31/Trend_VA!H31-1)*100</f>
        <v>-4.8958318012387476</v>
      </c>
      <c r="J31" s="139">
        <f>(Trend_VA!J31/Trend_VA!I31-1)*100</f>
        <v>11.453504373055434</v>
      </c>
      <c r="K31" s="139">
        <f>(Trend_VA!K31/Trend_VA!J31-1)*100</f>
        <v>26.784586035599368</v>
      </c>
      <c r="L31" s="139">
        <f>(Trend_VA!L31/Trend_VA!K31-1)*100</f>
        <v>21.750833344046949</v>
      </c>
      <c r="M31" s="139">
        <f>(Trend_VA!M31/Trend_VA!L31-1)*100</f>
        <v>13.969709505612204</v>
      </c>
      <c r="N31" s="139">
        <f>(Trend_VA!N31/Trend_VA!M31-1)*100</f>
        <v>-74.367217983099934</v>
      </c>
      <c r="O31" s="139">
        <f>(Trend_VA!O31/Trend_VA!N31-1)*100</f>
        <v>29.697779332105579</v>
      </c>
      <c r="P31" s="139">
        <f>(Trend_VA!P31/Trend_VA!O31-1)*100</f>
        <v>43.32297297427121</v>
      </c>
      <c r="Q31" s="139">
        <f>(Trend_VA!Q31/Trend_VA!P31-1)*100</f>
        <v>38.987638865420358</v>
      </c>
      <c r="R31" s="139">
        <f>((Trend_VA!R31/Trend_VA!Q31)-1)*100</f>
        <v>18.172885352917213</v>
      </c>
      <c r="S31" s="139">
        <f>(Trend_VA!S31/Trend_VA!R31-1)*100</f>
        <v>-0.50602441110180196</v>
      </c>
      <c r="T31" s="139">
        <f>(Trend_VA!T31/Trend_VA!S31-1)*100</f>
        <v>-6.4682306405235757</v>
      </c>
      <c r="U31" s="139">
        <f>(Trend_VA!U31/Trend_VA!T31-1)*100</f>
        <v>-11.71315728611445</v>
      </c>
      <c r="V31" s="139">
        <f>(Trend_VA!V31/Trend_VA!U31-1)*100</f>
        <v>-10.070141499294005</v>
      </c>
      <c r="W31" s="139">
        <f>(Trend_VA!W31/Trend_VA!V31-1)*100</f>
        <v>0.66069982997620791</v>
      </c>
      <c r="X31" s="139">
        <f>(Trend_VA!X31/Trend_VA!W31-1)*100</f>
        <v>6.1512947098425919</v>
      </c>
      <c r="Y31" s="139">
        <f>(Trend_VA!Y31/Trend_VA!X31-1)*100</f>
        <v>8.739867036297543</v>
      </c>
      <c r="Z31" s="139">
        <f>(Trend_VA!Z31/Trend_VA!Y31-1)*100</f>
        <v>10.684356635735149</v>
      </c>
      <c r="AA31" s="139">
        <f>(Trend_VA!AA31/Trend_VA!Z31-1)*100</f>
        <v>2.6269958647362701</v>
      </c>
      <c r="AB31" s="139">
        <f>(Trend_VA!AB31/Trend_VA!AA31-1)*100</f>
        <v>-3.8213867841492277</v>
      </c>
      <c r="AC31" s="139">
        <f>(Trend_VA!AC31/Trend_VA!AB31-1)*100</f>
        <v>-5.7459540112329126</v>
      </c>
      <c r="AD31" s="139">
        <f>(Trend_VA!AD31/Trend_VA!AC31-1)*100</f>
        <v>3.7079146194854529</v>
      </c>
      <c r="AE31" s="139">
        <f>(Trend_VA!AE31/Trend_VA!AD31-1)*100</f>
        <v>5.3405153642263059</v>
      </c>
      <c r="AF31" s="139">
        <f>(Trend_VA!AF31/Trend_VA!AE31-1)*100</f>
        <v>-0.54950991243880587</v>
      </c>
      <c r="AG31" s="139">
        <f>(Trend_VA!AG31/Trend_VA!AF31-1)*100</f>
        <v>-2.3181803835679693</v>
      </c>
      <c r="AH31" s="139">
        <f>(Trend_VA!AH31/Trend_VA!AG31-1)*100</f>
        <v>-5.1155445213937112</v>
      </c>
      <c r="AI31" s="139">
        <f>(Trend_VA!AI31/Trend_VA!AH31-1)*100</f>
        <v>-9.5529172104601869</v>
      </c>
      <c r="AJ31" s="139">
        <f>(Trend_VA!AJ31/Trend_VA!AI31-1)*100</f>
        <v>-1.3197458207065305</v>
      </c>
      <c r="AK31" s="139">
        <f>(Trend_VA!AK31/Trend_VA!AJ31-1)*100</f>
        <v>13.198600623162671</v>
      </c>
      <c r="AL31" s="139">
        <f>(Trend_VA!AL31/Trend_VA!AK31-1)*100</f>
        <v>26.994377736430874</v>
      </c>
      <c r="AM31" s="139">
        <f>(Trend_VA!AM31/Trend_VA!AL31-1)*100</f>
        <v>27.29266036480249</v>
      </c>
      <c r="AN31" s="139">
        <f>(Trend_VA!AN31/Trend_VA!AM31-1)*100</f>
        <v>18.239546562520026</v>
      </c>
      <c r="AO31" s="139">
        <f>(Trend_VA!AO31/Trend_VA!AN31-1)*100</f>
        <v>11.323349718070318</v>
      </c>
      <c r="AP31" s="139">
        <f>(Trend_VA!AP31/Trend_VA!AO31-1)*100</f>
        <v>7.8686371195678229</v>
      </c>
      <c r="AQ31" s="139">
        <f>(Trend_VA!AQ31/Trend_VA!AP31-1)*100</f>
        <v>7.6520284456188969</v>
      </c>
      <c r="AR31" s="139">
        <f>(Trend_VA!AR31/Trend_VA!AQ31-1)*100</f>
        <v>3.809388265945457</v>
      </c>
      <c r="AS31" s="139">
        <f>(Trend_VA!AS31/Trend_VA!AR31-1)*100</f>
        <v>0.73846512064015268</v>
      </c>
      <c r="AT31" s="139">
        <f>(Trend_VA!AT31/Trend_VA!AS31-1)*100</f>
        <v>-3.0882746608718037E-2</v>
      </c>
      <c r="AU31" s="139">
        <f>(Trend_VA!AU31/Trend_VA!AT31-1)*100</f>
        <v>1.0453314768746891</v>
      </c>
      <c r="AV31" s="139">
        <f>(Trend_VA!AV31/Trend_VA!AU31-1)*100</f>
        <v>-1.0333386404505207</v>
      </c>
      <c r="AW31" s="139">
        <f>(Trend_VA!AW31/Trend_VA!AV31-1)*100</f>
        <v>-0.75748556386273647</v>
      </c>
      <c r="AX31" s="139">
        <f>(Trend_VA!AX31/Trend_VA!AW31-1)*100</f>
        <v>-8.5450109089813093</v>
      </c>
      <c r="AY31" s="139">
        <f>(Trend_VA!AY31/Trend_VA!AX31-1)*100</f>
        <v>-13.920183625157289</v>
      </c>
      <c r="AZ31" s="139">
        <f>(Trend_VA!AZ31/Trend_VA!AY31-1)*100</f>
        <v>-8.6303009840565377</v>
      </c>
      <c r="BA31" s="139">
        <f>(Trend_VA!BA31/Trend_VA!AZ31-1)*100</f>
        <v>1.3856515425830773</v>
      </c>
      <c r="BB31" s="139">
        <f>(Trend_VA!BB31/Trend_VA!BA31-1)*100</f>
        <v>10.225583019754335</v>
      </c>
      <c r="BC31" s="139">
        <f>(Trend_VA!BC31/Trend_VA!BB31-1)*100</f>
        <v>15.710792898476079</v>
      </c>
      <c r="BD31" s="139">
        <f>(Trend_VA!BD31/Trend_VA!BC31-1)*100</f>
        <v>9.8633375137285419</v>
      </c>
      <c r="BE31" s="139">
        <f>(Trend_VA!BE31/Trend_VA!BD31-1)*100</f>
        <v>-6.2111318582735002</v>
      </c>
      <c r="BF31" s="139">
        <f>(Trend_VA!BF31/Trend_VA!BE31-1)*100</f>
        <v>-12.750503255301371</v>
      </c>
    </row>
    <row r="32" spans="1:58" s="84" customFormat="1" ht="17.100000000000001" customHeight="1" x14ac:dyDescent="0.2">
      <c r="A32" s="91" t="s">
        <v>17</v>
      </c>
      <c r="B32" s="89"/>
      <c r="C32" s="139" t="e">
        <f>(Trend_VA!C32/Trend_VA!B32-1)*100</f>
        <v>#DIV/0!</v>
      </c>
      <c r="D32" s="139" t="e">
        <f>(Trend_VA!D32/Trend_VA!C32-1)*100</f>
        <v>#DIV/0!</v>
      </c>
      <c r="E32" s="139" t="e">
        <f>(Trend_VA!E32/Trend_VA!D32-1)*100</f>
        <v>#DIV/0!</v>
      </c>
      <c r="F32" s="139" t="e">
        <f>(Trend_VA!F32/Trend_VA!E32-1)*100</f>
        <v>#DIV/0!</v>
      </c>
      <c r="G32" s="139" t="e">
        <f>(Trend_VA!G32/Trend_VA!F32-1)*100</f>
        <v>#DIV/0!</v>
      </c>
      <c r="H32" s="139" t="e">
        <f>(Trend_VA!H32/Trend_VA!G32-1)*100</f>
        <v>#DIV/0!</v>
      </c>
      <c r="I32" s="139">
        <f>(Trend_VA!I32/Trend_VA!H32-1)*100</f>
        <v>0.39629473975306695</v>
      </c>
      <c r="J32" s="139">
        <f>(Trend_VA!J32/Trend_VA!I32-1)*100</f>
        <v>0.46380017475460278</v>
      </c>
      <c r="K32" s="139">
        <f>(Trend_VA!K32/Trend_VA!J32-1)*100</f>
        <v>0.34958042964701175</v>
      </c>
      <c r="L32" s="139">
        <f>(Trend_VA!L32/Trend_VA!K32-1)*100</f>
        <v>0.41507251759729247</v>
      </c>
      <c r="M32" s="139">
        <f>(Trend_VA!M32/Trend_VA!L32-1)*100</f>
        <v>1.0035866433289353</v>
      </c>
      <c r="N32" s="139">
        <f>(Trend_VA!N32/Trend_VA!M32-1)*100</f>
        <v>1.3780919496253929</v>
      </c>
      <c r="O32" s="139">
        <f>(Trend_VA!O32/Trend_VA!N32-1)*100</f>
        <v>2.0853549088692303</v>
      </c>
      <c r="P32" s="139">
        <f>(Trend_VA!P32/Trend_VA!O32-1)*100</f>
        <v>2.3330329518331805</v>
      </c>
      <c r="Q32" s="139">
        <f>(Trend_VA!Q32/Trend_VA!P32-1)*100</f>
        <v>1.624227435672676</v>
      </c>
      <c r="R32" s="139">
        <f>(Trend_VA!R32/Trend_VA!Q32-1)*100</f>
        <v>1.2271084593286741</v>
      </c>
      <c r="S32" s="139">
        <f>(Trend_VA!S32/Trend_VA!R32-1)*100</f>
        <v>1.2895580932660522</v>
      </c>
      <c r="T32" s="139">
        <f>(Trend_VA!T32/Trend_VA!S32-1)*100</f>
        <v>0.99208144694333811</v>
      </c>
      <c r="U32" s="139">
        <f>(Trend_VA!U32/Trend_VA!T32-1)*100</f>
        <v>1.0838222105803208</v>
      </c>
      <c r="V32" s="139">
        <f>(Trend_VA!V32/Trend_VA!U32-1)*100</f>
        <v>1.7979469443873741</v>
      </c>
      <c r="W32" s="139">
        <f>(Trend_VA!W32/Trend_VA!V32-1)*100</f>
        <v>2.073049897766488</v>
      </c>
      <c r="X32" s="139">
        <f>(Trend_VA!X32/Trend_VA!W32-1)*100</f>
        <v>2.9568179974637232</v>
      </c>
      <c r="Y32" s="139">
        <f>(Trend_VA!Y32/Trend_VA!X32-1)*100</f>
        <v>4.3705301648933492</v>
      </c>
      <c r="Z32" s="139">
        <f>(Trend_VA!Z32/Trend_VA!Y32-1)*100</f>
        <v>4.9751565728978875</v>
      </c>
      <c r="AA32" s="139">
        <f>(Trend_VA!AA32/Trend_VA!Z32-1)*100</f>
        <v>-3.1537331556049208</v>
      </c>
      <c r="AB32" s="139">
        <f>(Trend_VA!AB32/Trend_VA!AA32-1)*100</f>
        <v>3.0040135929903178</v>
      </c>
      <c r="AC32" s="139">
        <f>(Trend_VA!AC32/Trend_VA!AB32-1)*100</f>
        <v>2.232281423945337</v>
      </c>
      <c r="AD32" s="139">
        <f>(Trend_VA!AD32/Trend_VA!AC32-1)*100</f>
        <v>2.2889922507492333</v>
      </c>
      <c r="AE32" s="139">
        <f>(Trend_VA!AE32/Trend_VA!AD32-1)*100</f>
        <v>2.8476224864647959</v>
      </c>
      <c r="AF32" s="139">
        <f>(Trend_VA!AF32/Trend_VA!AE32-1)*100</f>
        <v>3.3367709896074071</v>
      </c>
      <c r="AG32" s="139">
        <f>(Trend_VA!AG32/Trend_VA!AF32-1)*100</f>
        <v>2.3467381092877826</v>
      </c>
      <c r="AH32" s="139">
        <f>(Trend_VA!AH32/Trend_VA!AG32-1)*100</f>
        <v>0.38991553727356631</v>
      </c>
      <c r="AI32" s="139">
        <f>(Trend_VA!AI32/Trend_VA!AH32-1)*100</f>
        <v>-0.92258530653334114</v>
      </c>
      <c r="AJ32" s="139">
        <f>(Trend_VA!AJ32/Trend_VA!AI32-1)*100</f>
        <v>-1.6022833443664286</v>
      </c>
      <c r="AK32" s="139">
        <f>(Trend_VA!AK32/Trend_VA!AJ32-1)*100</f>
        <v>-1.6691181308625902</v>
      </c>
      <c r="AL32" s="139">
        <f>(Trend_VA!AL32/Trend_VA!AK32-1)*100</f>
        <v>-1.2189811665901384</v>
      </c>
      <c r="AM32" s="139">
        <f>(Trend_VA!AM32/Trend_VA!AL32-1)*100</f>
        <v>-0.77723137253965513</v>
      </c>
      <c r="AN32" s="139">
        <f>(Trend_VA!AN32/Trend_VA!AM32-1)*100</f>
        <v>-0.36455996862045925</v>
      </c>
      <c r="AO32" s="139">
        <f>(Trend_VA!AO32/Trend_VA!AN32-1)*100</f>
        <v>0.37514243199847641</v>
      </c>
      <c r="AP32" s="139">
        <f>(Trend_VA!AP32/Trend_VA!AO32-1)*100</f>
        <v>0.67705700748441622</v>
      </c>
      <c r="AQ32" s="139">
        <f>(Trend_VA!AQ32/Trend_VA!AP32-1)*100</f>
        <v>1.2675446698423798</v>
      </c>
      <c r="AR32" s="139">
        <f>(Trend_VA!AR32/Trend_VA!AQ32-1)*100</f>
        <v>1.6109947552716219</v>
      </c>
      <c r="AS32" s="139">
        <f>(Trend_VA!AS32/Trend_VA!AR32-1)*100</f>
        <v>1.1962818832185862</v>
      </c>
      <c r="AT32" s="139">
        <f>(Trend_VA!AT32/Trend_VA!AS32-1)*100</f>
        <v>0.70336480460773121</v>
      </c>
      <c r="AU32" s="139">
        <f>(Trend_VA!AU32/Trend_VA!AT32-1)*100</f>
        <v>0.50617036413698191</v>
      </c>
      <c r="AV32" s="139">
        <f>(Trend_VA!AV32/Trend_VA!AU32-1)*100</f>
        <v>0.24630236270082317</v>
      </c>
      <c r="AW32" s="139">
        <f>(Trend_VA!AW32/Trend_VA!AV32-1)*100</f>
        <v>1.8844596659395307E-2</v>
      </c>
      <c r="AX32" s="139">
        <f>(Trend_VA!AX32/Trend_VA!AW32-1)*100</f>
        <v>0.1699360879569678</v>
      </c>
      <c r="AY32" s="139">
        <f>(Trend_VA!AY32/Trend_VA!AX32-1)*100</f>
        <v>0.31406692182542884</v>
      </c>
      <c r="AZ32" s="139">
        <f>(Trend_VA!AZ32/Trend_VA!AY32-1)*100</f>
        <v>0.60708241553795173</v>
      </c>
      <c r="BA32" s="139">
        <f>(Trend_VA!BA32/Trend_VA!AZ32-1)*100</f>
        <v>1.1182196412953482</v>
      </c>
      <c r="BB32" s="139">
        <f>(Trend_VA!BB32/Trend_VA!BA32-1)*100</f>
        <v>1.5979480114798328</v>
      </c>
      <c r="BC32" s="139">
        <f>(Trend_VA!BC32/Trend_VA!BB32-1)*100</f>
        <v>1.4253537690306572</v>
      </c>
      <c r="BD32" s="139">
        <f>(Trend_VA!BD32/Trend_VA!BC32-1)*100</f>
        <v>1.0083252987060254</v>
      </c>
      <c r="BE32" s="139">
        <f>(Trend_VA!BE32/Trend_VA!BD32-1)*100</f>
        <v>-9.9670842161976854</v>
      </c>
      <c r="BF32" s="139">
        <f>(Trend_VA!BF32/Trend_VA!BE32-1)*100</f>
        <v>0.80339972935701276</v>
      </c>
    </row>
    <row r="33" spans="1:58" s="84" customFormat="1" ht="17.100000000000001" customHeight="1" x14ac:dyDescent="0.2">
      <c r="A33" s="91" t="s">
        <v>59</v>
      </c>
      <c r="B33" s="89"/>
      <c r="C33" s="139" t="e">
        <f>(Trend_VA!C33/Trend_VA!B33-1)*100</f>
        <v>#DIV/0!</v>
      </c>
      <c r="D33" s="139" t="e">
        <f>(Trend_VA!D33/Trend_VA!C33-1)*100</f>
        <v>#DIV/0!</v>
      </c>
      <c r="E33" s="139" t="e">
        <f>(Trend_VA!E33/Trend_VA!D33-1)*100</f>
        <v>#DIV/0!</v>
      </c>
      <c r="F33" s="139" t="e">
        <f>(Trend_VA!F33/Trend_VA!E33-1)*100</f>
        <v>#DIV/0!</v>
      </c>
      <c r="G33" s="139" t="e">
        <f>(Trend_VA!G33/Trend_VA!F33-1)*100</f>
        <v>#DIV/0!</v>
      </c>
      <c r="H33" s="139" t="e">
        <f>(Trend_VA!H33/Trend_VA!G33-1)*100</f>
        <v>#DIV/0!</v>
      </c>
      <c r="I33" s="139">
        <f>(Trend_VA!I33/Trend_VA!H33-1)*100</f>
        <v>0.91318101965078835</v>
      </c>
      <c r="J33" s="139">
        <f>(Trend_VA!J33/Trend_VA!I33-1)*100</f>
        <v>0.86175838491453494</v>
      </c>
      <c r="K33" s="139">
        <f>(Trend_VA!K33/Trend_VA!J33-1)*100</f>
        <v>0.73405497431215938</v>
      </c>
      <c r="L33" s="139">
        <f>(Trend_VA!L33/Trend_VA!K33-1)*100</f>
        <v>0.57755182043441877</v>
      </c>
      <c r="M33" s="139">
        <f>(Trend_VA!M33/Trend_VA!L33-1)*100</f>
        <v>0.52836683532582196</v>
      </c>
      <c r="N33" s="139">
        <f>(Trend_VA!N33/Trend_VA!M33-1)*100</f>
        <v>0.46798855179193133</v>
      </c>
      <c r="O33" s="139">
        <f>(Trend_VA!O33/Trend_VA!N33-1)*100</f>
        <v>0.44427218480387332</v>
      </c>
      <c r="P33" s="139">
        <f>(Trend_VA!P33/Trend_VA!O33-1)*100</f>
        <v>0.43069318139470347</v>
      </c>
      <c r="Q33" s="139">
        <f>(Trend_VA!Q33/Trend_VA!P33-1)*100</f>
        <v>0.42092756138605303</v>
      </c>
      <c r="R33" s="139">
        <f>(Trend_VA!R33/Trend_VA!Q33-1)*100</f>
        <v>0.431678567918925</v>
      </c>
      <c r="S33" s="139">
        <f>(Trend_VA!S33/Trend_VA!R33-1)*100</f>
        <v>0.46207745132600397</v>
      </c>
      <c r="T33" s="139">
        <f>(Trend_VA!T33/Trend_VA!S33-1)*100</f>
        <v>0.50247440125823495</v>
      </c>
      <c r="U33" s="139">
        <f>(Trend_VA!U33/Trend_VA!T33-1)*100</f>
        <v>0.53989270820566926</v>
      </c>
      <c r="V33" s="139">
        <f>(Trend_VA!V33/Trend_VA!U33-1)*100</f>
        <v>0.58366926528321539</v>
      </c>
      <c r="W33" s="139">
        <f>(Trend_VA!W33/Trend_VA!V33-1)*100</f>
        <v>0.66852896363720493</v>
      </c>
      <c r="X33" s="139">
        <f>(Trend_VA!X33/Trend_VA!W33-1)*100</f>
        <v>0.75115458673731261</v>
      </c>
      <c r="Y33" s="139">
        <f>(Trend_VA!Y33/Trend_VA!X33-1)*100</f>
        <v>1.2308901480825751</v>
      </c>
      <c r="Z33" s="139">
        <f>(Trend_VA!Z33/Trend_VA!Y33-1)*100</f>
        <v>1.6554924412799821</v>
      </c>
      <c r="AA33" s="139">
        <f>(Trend_VA!AA33/Trend_VA!Z33-1)*100</f>
        <v>-3.8434042864661344</v>
      </c>
      <c r="AB33" s="139">
        <f>(Trend_VA!AB33/Trend_VA!AA33-1)*100</f>
        <v>2.1546660830176645</v>
      </c>
      <c r="AC33" s="139">
        <f>(Trend_VA!AC33/Trend_VA!AB33-1)*100</f>
        <v>1.8937196239485532</v>
      </c>
      <c r="AD33" s="139">
        <f>(Trend_VA!AD33/Trend_VA!AC33-1)*100</f>
        <v>1.4337716492040409</v>
      </c>
      <c r="AE33" s="139">
        <f>(Trend_VA!AE33/Trend_VA!AD33-1)*100</f>
        <v>0.97686482850816159</v>
      </c>
      <c r="AF33" s="139">
        <f>(Trend_VA!AF33/Trend_VA!AE33-1)*100</f>
        <v>0.52593715937157004</v>
      </c>
      <c r="AG33" s="139">
        <f>(Trend_VA!AG33/Trend_VA!AF33-1)*100</f>
        <v>0.57055632188458549</v>
      </c>
      <c r="AH33" s="139">
        <f>(Trend_VA!AH33/Trend_VA!AG33-1)*100</f>
        <v>0.61122476103485646</v>
      </c>
      <c r="AI33" s="139">
        <f>(Trend_VA!AI33/Trend_VA!AH33-1)*100</f>
        <v>0.69485039143390992</v>
      </c>
      <c r="AJ33" s="139">
        <f>(Trend_VA!AJ33/Trend_VA!AI33-1)*100</f>
        <v>0.74554819566119424</v>
      </c>
      <c r="AK33" s="139">
        <f>(Trend_VA!AK33/Trend_VA!AJ33-1)*100</f>
        <v>0.74001293437733207</v>
      </c>
      <c r="AL33" s="139">
        <f>(Trend_VA!AL33/Trend_VA!AK33-1)*100</f>
        <v>0.71328426824370794</v>
      </c>
      <c r="AM33" s="139">
        <f>(Trend_VA!AM33/Trend_VA!AL33-1)*100</f>
        <v>0.69887594943209841</v>
      </c>
      <c r="AN33" s="139">
        <f>(Trend_VA!AN33/Trend_VA!AM33-1)*100</f>
        <v>0.69162584908624147</v>
      </c>
      <c r="AO33" s="139">
        <f>(Trend_VA!AO33/Trend_VA!AN33-1)*100</f>
        <v>0.6851509166794445</v>
      </c>
      <c r="AP33" s="139">
        <f>(Trend_VA!AP33/Trend_VA!AO33-1)*100</f>
        <v>0.68466429989175737</v>
      </c>
      <c r="AQ33" s="139">
        <f>(Trend_VA!AQ33/Trend_VA!AP33-1)*100</f>
        <v>0.68895541450642028</v>
      </c>
      <c r="AR33" s="139">
        <f>(Trend_VA!AR33/Trend_VA!AQ33-1)*100</f>
        <v>0.69484779473720781</v>
      </c>
      <c r="AS33" s="139">
        <f>(Trend_VA!AS33/Trend_VA!AR33-1)*100</f>
        <v>0.69104981707119872</v>
      </c>
      <c r="AT33" s="139">
        <f>(Trend_VA!AT33/Trend_VA!AS33-1)*100</f>
        <v>0.68542460411551431</v>
      </c>
      <c r="AU33" s="139">
        <f>(Trend_VA!AU33/Trend_VA!AT33-1)*100</f>
        <v>0.68459261932896087</v>
      </c>
      <c r="AV33" s="139">
        <f>(Trend_VA!AV33/Trend_VA!AU33-1)*100</f>
        <v>0.6864435815231662</v>
      </c>
      <c r="AW33" s="139">
        <f>(Trend_VA!AW33/Trend_VA!AV33-1)*100</f>
        <v>0.68165934847099763</v>
      </c>
      <c r="AX33" s="139">
        <f>(Trend_VA!AX33/Trend_VA!AW33-1)*100</f>
        <v>0.67462727273215339</v>
      </c>
      <c r="AY33" s="139">
        <f>(Trend_VA!AY33/Trend_VA!AX33-1)*100</f>
        <v>0.6708683210727262</v>
      </c>
      <c r="AZ33" s="139">
        <f>(Trend_VA!AZ33/Trend_VA!AY33-1)*100</f>
        <v>0.67084077410666243</v>
      </c>
      <c r="BA33" s="139">
        <f>(Trend_VA!BA33/Trend_VA!AZ33-1)*100</f>
        <v>0.67717526697628205</v>
      </c>
      <c r="BB33" s="139">
        <f>(Trend_VA!BB33/Trend_VA!BA33-1)*100</f>
        <v>0.68823506800015366</v>
      </c>
      <c r="BC33" s="139">
        <f>(Trend_VA!BC33/Trend_VA!BB33-1)*100</f>
        <v>0.68856014754350436</v>
      </c>
      <c r="BD33" s="139">
        <f>(Trend_VA!BD33/Trend_VA!BC33-1)*100</f>
        <v>0.67783135284580354</v>
      </c>
      <c r="BE33" s="139">
        <f>(Trend_VA!BE33/Trend_VA!BD33-1)*100</f>
        <v>0.67187373654398197</v>
      </c>
      <c r="BF33" s="139">
        <f>(Trend_VA!BF33/Trend_VA!BE33-1)*100</f>
        <v>0.6696094651234219</v>
      </c>
    </row>
    <row r="34" spans="1:58" s="84" customFormat="1" ht="17.100000000000001" customHeight="1" x14ac:dyDescent="0.2">
      <c r="A34" s="92"/>
      <c r="B34" s="8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</row>
    <row r="35" spans="1:58" s="105" customFormat="1" ht="17.100000000000001" customHeight="1" x14ac:dyDescent="0.2">
      <c r="A35" s="191" t="s">
        <v>95</v>
      </c>
      <c r="B35" s="204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</row>
    <row r="36" spans="1:58" s="95" customFormat="1" ht="17.100000000000001" customHeight="1" thickBot="1" x14ac:dyDescent="0.25">
      <c r="A36" s="93" t="s">
        <v>19</v>
      </c>
      <c r="B36" s="94"/>
      <c r="C36" s="140" t="e">
        <f>(Trend_VA!C36/Trend_VA!B36-1)*100</f>
        <v>#DIV/0!</v>
      </c>
      <c r="D36" s="140" t="e">
        <f>(Trend_VA!D36/Trend_VA!C36-1)*100</f>
        <v>#DIV/0!</v>
      </c>
      <c r="E36" s="140" t="e">
        <f>(Trend_VA!E36/Trend_VA!D36-1)*100</f>
        <v>#DIV/0!</v>
      </c>
      <c r="F36" s="140" t="e">
        <f>(Trend_VA!F36/Trend_VA!E36-1)*100</f>
        <v>#DIV/0!</v>
      </c>
      <c r="G36" s="140" t="e">
        <f>(Trend_VA!G36/Trend_VA!F36-1)*100</f>
        <v>#DIV/0!</v>
      </c>
      <c r="H36" s="140" t="e">
        <f>(Trend_VA!H36/Trend_VA!G36-1)*100</f>
        <v>#DIV/0!</v>
      </c>
      <c r="I36" s="140">
        <f>(Trend_VA!I36/Trend_VA!H36-1)*100</f>
        <v>-5.113201154294666</v>
      </c>
      <c r="J36" s="140">
        <f>(Trend_VA!J36/Trend_VA!I36-1)*100</f>
        <v>-2.7502914327988903</v>
      </c>
      <c r="K36" s="140">
        <f>(Trend_VA!K36/Trend_VA!J36-1)*100</f>
        <v>3.5077121177351733</v>
      </c>
      <c r="L36" s="140">
        <f>(Trend_VA!L36/Trend_VA!K36-1)*100</f>
        <v>6.9806689469148031</v>
      </c>
      <c r="M36" s="140">
        <f>(Trend_VA!M36/Trend_VA!L36-1)*100</f>
        <v>5.6458359019834647</v>
      </c>
      <c r="N36" s="140">
        <f>(Trend_VA!N36/Trend_VA!M36-1)*100</f>
        <v>1.3990434144246722</v>
      </c>
      <c r="O36" s="140">
        <f>(Trend_VA!O36/Trend_VA!N36-1)*100</f>
        <v>0.49978152781597895</v>
      </c>
      <c r="P36" s="140">
        <f>(Trend_VA!P36/Trend_VA!O36-1)*100</f>
        <v>4.7321213196818812</v>
      </c>
      <c r="Q36" s="140">
        <f>(Trend_VA!Q36/Trend_VA!P36-1)*100</f>
        <v>6.7541689666493543</v>
      </c>
      <c r="R36" s="140">
        <f>(Trend_VA!R36/Trend_VA!Q36-1)*100</f>
        <v>3.4503581688799745</v>
      </c>
      <c r="S36" s="140">
        <f>(Trend_VA!S36/Trend_VA!R36-1)*100</f>
        <v>5.278354312161504E-2</v>
      </c>
      <c r="T36" s="140">
        <f>(Trend_VA!T36/Trend_VA!S36-1)*100</f>
        <v>-2.9267990319020942</v>
      </c>
      <c r="U36" s="140">
        <f>(Trend_VA!U36/Trend_VA!T36-1)*100</f>
        <v>-2.2207081153852726</v>
      </c>
      <c r="V36" s="140">
        <f>(Trend_VA!V36/Trend_VA!U36-1)*100</f>
        <v>2.1069551886217175</v>
      </c>
      <c r="W36" s="140">
        <f>(Trend_VA!W36/Trend_VA!V36-1)*100</f>
        <v>3.7689821988696304</v>
      </c>
      <c r="X36" s="140">
        <f>(Trend_VA!X36/Trend_VA!W36-1)*100</f>
        <v>1.4315124318863504</v>
      </c>
      <c r="Y36" s="140">
        <f>(Trend_VA!Y36/Trend_VA!X36-1)*100</f>
        <v>2.7523908410901576</v>
      </c>
      <c r="Z36" s="140">
        <f>(Trend_VA!Z36/Trend_VA!Y36-1)*100</f>
        <v>2.9420968670406111</v>
      </c>
      <c r="AA36" s="140">
        <f>(Trend_VA!AA36/Trend_VA!Z36-1)*100</f>
        <v>0.44827947834076287</v>
      </c>
      <c r="AB36" s="140">
        <f>(Trend_VA!AB36/Trend_VA!AA36-1)*100</f>
        <v>0.84714282387696738</v>
      </c>
      <c r="AC36" s="140">
        <f>(Trend_VA!AC36/Trend_VA!AB36-1)*100</f>
        <v>3.3796596050490901</v>
      </c>
      <c r="AD36" s="140">
        <f>(Trend_VA!AD36/Trend_VA!AC36-1)*100</f>
        <v>4.2452544749010279</v>
      </c>
      <c r="AE36" s="140">
        <f>(Trend_VA!AE36/Trend_VA!AD36-1)*100</f>
        <v>1.4878857203396656</v>
      </c>
      <c r="AF36" s="140">
        <f>(Trend_VA!AF36/Trend_VA!AE36-1)*100</f>
        <v>-0.36712288851427077</v>
      </c>
      <c r="AG36" s="140">
        <f>(Trend_VA!AG36/Trend_VA!AF36-1)*100</f>
        <v>-2.2538730997978873</v>
      </c>
      <c r="AH36" s="140">
        <f>(Trend_VA!AH36/Trend_VA!AG36-1)*100</f>
        <v>-0.14253156567152203</v>
      </c>
      <c r="AI36" s="140">
        <f>(Trend_VA!AI36/Trend_VA!AH36-1)*100</f>
        <v>4.27101927510527</v>
      </c>
      <c r="AJ36" s="140">
        <f>(Trend_VA!AJ36/Trend_VA!AI36-1)*100</f>
        <v>5.1317037864556214</v>
      </c>
      <c r="AK36" s="140">
        <f>(Trend_VA!AK36/Trend_VA!AJ36-1)*100</f>
        <v>2.4282378822422235</v>
      </c>
      <c r="AL36" s="140">
        <f>(Trend_VA!AL36/Trend_VA!AK36-1)*100</f>
        <v>2.0904032328975086</v>
      </c>
      <c r="AM36" s="140">
        <f>(Trend_VA!AM36/Trend_VA!AL36-1)*100</f>
        <v>2.199994694943852</v>
      </c>
      <c r="AN36" s="140">
        <f>(Trend_VA!AN36/Trend_VA!AM36-1)*100</f>
        <v>0.58119471760842423</v>
      </c>
      <c r="AO36" s="140">
        <f>(Trend_VA!AO36/Trend_VA!AN36-1)*100</f>
        <v>-0.73411540033291312</v>
      </c>
      <c r="AP36" s="140">
        <f>(Trend_VA!AP36/Trend_VA!AO36-1)*100</f>
        <v>-0.49396035310140807</v>
      </c>
      <c r="AQ36" s="140">
        <f>(Trend_VA!AQ36/Trend_VA!AP36-1)*100</f>
        <v>0.66320372767996183</v>
      </c>
      <c r="AR36" s="140">
        <f>(Trend_VA!AR36/Trend_VA!AQ36-1)*100</f>
        <v>0.88712095031040494</v>
      </c>
      <c r="AS36" s="140">
        <f>(Trend_VA!AS36/Trend_VA!AR36-1)*100</f>
        <v>2.8216285835507282</v>
      </c>
      <c r="AT36" s="140">
        <f>(Trend_VA!AT36/Trend_VA!AS36-1)*100</f>
        <v>2.7544495296068616</v>
      </c>
      <c r="AU36" s="140">
        <f>(Trend_VA!AU36/Trend_VA!AT36-1)*100</f>
        <v>1.3337527077650346</v>
      </c>
      <c r="AV36" s="140">
        <f>(Trend_VA!AV36/Trend_VA!AU36-1)*100</f>
        <v>2.2378232236703877</v>
      </c>
      <c r="AW36" s="140">
        <f>(Trend_VA!AW36/Trend_VA!AV36-1)*100</f>
        <v>0.75811392136764244</v>
      </c>
      <c r="AX36" s="140">
        <f>(Trend_VA!AX36/Trend_VA!AW36-1)*100</f>
        <v>-1.9795700067109068</v>
      </c>
      <c r="AY36" s="140">
        <f>(Trend_VA!AY36/Trend_VA!AX36-1)*100</f>
        <v>-0.56270306498414913</v>
      </c>
      <c r="AZ36" s="140">
        <f>(Trend_VA!AZ36/Trend_VA!AY36-1)*100</f>
        <v>0.72673707940646981</v>
      </c>
      <c r="BA36" s="140">
        <f>(Trend_VA!BA36/Trend_VA!AZ36-1)*100</f>
        <v>-0.48968425092552614</v>
      </c>
      <c r="BB36" s="140">
        <f>(Trend_VA!BB36/Trend_VA!BA36-1)*100</f>
        <v>-0.21311199887119603</v>
      </c>
      <c r="BC36" s="140">
        <f>(Trend_VA!BC36/Trend_VA!BB36-1)*100</f>
        <v>-1.0062444821353211</v>
      </c>
      <c r="BD36" s="140">
        <f>(Trend_VA!BD36/Trend_VA!BC36-1)*100</f>
        <v>-1.6968221031570474</v>
      </c>
      <c r="BE36" s="140">
        <f>(Trend_VA!BE36/Trend_VA!BD36-1)*100</f>
        <v>1.4695838698657537</v>
      </c>
      <c r="BF36" s="140">
        <f>(Trend_VA!BF36/Trend_VA!BE36-1)*100</f>
        <v>3.9507008858473913</v>
      </c>
    </row>
    <row r="37" spans="1:58" x14ac:dyDescent="0.2">
      <c r="A37" s="96" t="s">
        <v>50</v>
      </c>
      <c r="B37" s="97"/>
    </row>
    <row r="38" spans="1:58" x14ac:dyDescent="0.2">
      <c r="Z38" s="98">
        <v>8.5</v>
      </c>
    </row>
  </sheetData>
  <mergeCells count="12">
    <mergeCell ref="AZ3:BC3"/>
    <mergeCell ref="AV3:AY3"/>
    <mergeCell ref="AR3:AU3"/>
    <mergeCell ref="B3:C3"/>
    <mergeCell ref="D3:G3"/>
    <mergeCell ref="H3:K3"/>
    <mergeCell ref="L3:O3"/>
    <mergeCell ref="P3:S3"/>
    <mergeCell ref="AJ3:AM3"/>
    <mergeCell ref="AF3:AI3"/>
    <mergeCell ref="T3:W3"/>
    <mergeCell ref="AN3:AQ3"/>
  </mergeCells>
  <conditionalFormatting sqref="X5">
    <cfRule type="cellIs" dxfId="5" priority="8" operator="lessThan">
      <formula>0</formula>
    </cfRule>
  </conditionalFormatting>
  <conditionalFormatting sqref="X5:AQ36">
    <cfRule type="cellIs" dxfId="4" priority="7" operator="lessThan">
      <formula>0</formula>
    </cfRule>
  </conditionalFormatting>
  <conditionalFormatting sqref="AR5:AR36">
    <cfRule type="cellIs" dxfId="3" priority="6" operator="lessThan">
      <formula>0</formula>
    </cfRule>
  </conditionalFormatting>
  <conditionalFormatting sqref="AS5:AS36">
    <cfRule type="cellIs" dxfId="2" priority="5" operator="lessThan">
      <formula>0</formula>
    </cfRule>
  </conditionalFormatting>
  <conditionalFormatting sqref="AT5:BC36">
    <cfRule type="cellIs" dxfId="1" priority="4" operator="lessThan">
      <formula>0</formula>
    </cfRule>
  </conditionalFormatting>
  <conditionalFormatting sqref="BD5:BF36">
    <cfRule type="cellIs" dxfId="0" priority="1" operator="lessThan">
      <formula>0</formula>
    </cfRule>
  </conditionalFormatting>
  <pageMargins left="0.51181102362204722" right="0" top="0.51181102362204722" bottom="0" header="0" footer="0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Q57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AO6" sqref="AO6"/>
    </sheetView>
  </sheetViews>
  <sheetFormatPr defaultRowHeight="11.25" x14ac:dyDescent="0.2"/>
  <cols>
    <col min="1" max="1" width="26.28515625" style="1" customWidth="1"/>
    <col min="2" max="9" width="5.7109375" style="5" hidden="1" customWidth="1"/>
    <col min="10" max="15" width="6" style="5" hidden="1" customWidth="1"/>
    <col min="16" max="19" width="6.28515625" style="5" hidden="1" customWidth="1"/>
    <col min="20" max="23" width="6.7109375" style="5" hidden="1" customWidth="1"/>
    <col min="24" max="28" width="6.7109375" style="5" customWidth="1"/>
    <col min="29" max="40" width="6.7109375" style="1" customWidth="1"/>
    <col min="41" max="41" width="7.5703125" style="1" customWidth="1"/>
    <col min="42" max="43" width="6.28515625" style="1" customWidth="1"/>
    <col min="44" max="16384" width="9.140625" style="1"/>
  </cols>
  <sheetData>
    <row r="1" spans="1:43" ht="16.5" customHeight="1" x14ac:dyDescent="0.2">
      <c r="X1" s="33" t="s">
        <v>113</v>
      </c>
      <c r="AC1" s="5"/>
    </row>
    <row r="2" spans="1:43" ht="1.5" customHeight="1" thickBot="1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  <c r="W2" s="5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5" t="s">
        <v>51</v>
      </c>
      <c r="AC2" s="5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30" t="s">
        <v>67</v>
      </c>
      <c r="C3" s="230"/>
      <c r="D3" s="230" t="s">
        <v>66</v>
      </c>
      <c r="E3" s="230"/>
      <c r="F3" s="230"/>
      <c r="G3" s="230"/>
      <c r="H3" s="230" t="s">
        <v>60</v>
      </c>
      <c r="I3" s="230"/>
      <c r="J3" s="230"/>
      <c r="K3" s="230"/>
      <c r="L3" s="230" t="s">
        <v>61</v>
      </c>
      <c r="M3" s="230"/>
      <c r="N3" s="230"/>
      <c r="O3" s="230"/>
      <c r="P3" s="230" t="s">
        <v>62</v>
      </c>
      <c r="Q3" s="230"/>
      <c r="R3" s="230"/>
      <c r="S3" s="230"/>
      <c r="T3" s="230" t="s">
        <v>63</v>
      </c>
      <c r="U3" s="230"/>
      <c r="V3" s="230"/>
      <c r="W3" s="230"/>
      <c r="X3" s="230" t="s">
        <v>64</v>
      </c>
      <c r="Y3" s="230"/>
      <c r="Z3" s="230"/>
      <c r="AA3" s="230"/>
      <c r="AB3" s="230" t="s">
        <v>65</v>
      </c>
      <c r="AC3" s="230"/>
      <c r="AD3" s="230"/>
      <c r="AE3" s="230"/>
      <c r="AF3" s="229" t="s">
        <v>77</v>
      </c>
      <c r="AG3" s="229"/>
      <c r="AH3" s="229"/>
      <c r="AI3" s="229"/>
      <c r="AJ3" s="224" t="s">
        <v>80</v>
      </c>
      <c r="AK3" s="224"/>
      <c r="AL3" s="224"/>
      <c r="AM3" s="224"/>
      <c r="AN3" s="229" t="s">
        <v>92</v>
      </c>
      <c r="AO3" s="229"/>
      <c r="AP3" s="229"/>
      <c r="AQ3" s="229"/>
    </row>
    <row r="4" spans="1:43" s="8" customFormat="1" x14ac:dyDescent="0.2">
      <c r="A4" s="22" t="s">
        <v>68</v>
      </c>
      <c r="B4" s="23" t="s">
        <v>48</v>
      </c>
      <c r="C4" s="23" t="s">
        <v>49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46</v>
      </c>
      <c r="I4" s="23" t="s">
        <v>47</v>
      </c>
      <c r="J4" s="23" t="s">
        <v>48</v>
      </c>
      <c r="K4" s="23" t="s">
        <v>49</v>
      </c>
      <c r="L4" s="23" t="s">
        <v>46</v>
      </c>
      <c r="M4" s="23" t="s">
        <v>47</v>
      </c>
      <c r="N4" s="23" t="s">
        <v>48</v>
      </c>
      <c r="O4" s="23" t="s">
        <v>49</v>
      </c>
      <c r="P4" s="23" t="s">
        <v>46</v>
      </c>
      <c r="Q4" s="23" t="s">
        <v>47</v>
      </c>
      <c r="R4" s="23" t="s">
        <v>48</v>
      </c>
      <c r="S4" s="23" t="s">
        <v>49</v>
      </c>
      <c r="T4" s="23" t="s">
        <v>46</v>
      </c>
      <c r="U4" s="23" t="s">
        <v>47</v>
      </c>
      <c r="V4" s="23" t="s">
        <v>48</v>
      </c>
      <c r="W4" s="23" t="s">
        <v>49</v>
      </c>
      <c r="X4" s="23" t="s">
        <v>46</v>
      </c>
      <c r="Y4" s="23" t="s">
        <v>47</v>
      </c>
      <c r="Z4" s="23" t="s">
        <v>48</v>
      </c>
      <c r="AA4" s="23" t="s">
        <v>49</v>
      </c>
      <c r="AB4" s="23" t="s">
        <v>46</v>
      </c>
      <c r="AC4" s="23" t="s">
        <v>47</v>
      </c>
      <c r="AD4" s="23" t="s">
        <v>48</v>
      </c>
      <c r="AE4" s="23" t="s">
        <v>49</v>
      </c>
      <c r="AF4" s="13" t="s">
        <v>46</v>
      </c>
      <c r="AG4" s="13" t="s">
        <v>47</v>
      </c>
      <c r="AH4" s="13" t="s">
        <v>48</v>
      </c>
      <c r="AI4" s="2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11" t="e">
        <f>#REF!/Trend_VA!B5*100</f>
        <v>#REF!</v>
      </c>
      <c r="C5" s="11" t="e">
        <f>#REF!/Trend_VA!C5*100</f>
        <v>#REF!</v>
      </c>
      <c r="D5" s="11" t="e">
        <f>#REF!/Trend_VA!D5*100</f>
        <v>#REF!</v>
      </c>
      <c r="E5" s="11" t="e">
        <f>#REF!/Trend_VA!E5*100</f>
        <v>#REF!</v>
      </c>
      <c r="F5" s="11" t="e">
        <f>#REF!/Trend_VA!F5*100</f>
        <v>#REF!</v>
      </c>
      <c r="G5" s="11" t="e">
        <f>#REF!/Trend_VA!G5*100</f>
        <v>#REF!</v>
      </c>
      <c r="H5" s="11" t="e">
        <f>#REF!/Trend_VA!H5*100</f>
        <v>#REF!</v>
      </c>
      <c r="I5" s="11" t="e">
        <f>#REF!/Trend_VA!I5*100</f>
        <v>#REF!</v>
      </c>
      <c r="J5" s="26" t="e">
        <f>#REF!/Trend_VA!J5*100</f>
        <v>#REF!</v>
      </c>
      <c r="K5" s="26" t="e">
        <f>#REF!/Trend_VA!K5*100</f>
        <v>#REF!</v>
      </c>
      <c r="L5" s="26" t="e">
        <f>#REF!/Trend_VA!L5*100</f>
        <v>#REF!</v>
      </c>
      <c r="M5" s="26" t="e">
        <f>#REF!/Trend_VA!M5*100</f>
        <v>#REF!</v>
      </c>
      <c r="N5" s="26" t="e">
        <f>#REF!/Trend_VA!N5*100</f>
        <v>#REF!</v>
      </c>
      <c r="O5" s="26" t="e">
        <f>#REF!/Trend_VA!O5*100</f>
        <v>#REF!</v>
      </c>
      <c r="P5" s="26" t="e">
        <f>#REF!/Trend_VA!P5*100</f>
        <v>#REF!</v>
      </c>
      <c r="Q5" s="26" t="e">
        <f>#REF!/Trend_VA!Q5*100</f>
        <v>#REF!</v>
      </c>
      <c r="R5" s="26" t="e">
        <f>#REF!/Trend_VA!R5*100</f>
        <v>#REF!</v>
      </c>
      <c r="S5" s="26" t="e">
        <f>#REF!/Trend_VA!S5*100</f>
        <v>#REF!</v>
      </c>
      <c r="T5" s="26" t="e">
        <f>#REF!/Trend_VA!T5*100</f>
        <v>#REF!</v>
      </c>
      <c r="U5" s="26" t="e">
        <f>#REF!/Trend_VA!U5*100</f>
        <v>#REF!</v>
      </c>
      <c r="V5" s="26" t="e">
        <f>#REF!/Trend_VA!V5*100</f>
        <v>#REF!</v>
      </c>
      <c r="W5" s="26" t="e">
        <f>#REF!/Trend_VA!W5*100</f>
        <v>#REF!</v>
      </c>
      <c r="X5" s="26" t="e">
        <f>#REF!/Trend_VA!X5*100</f>
        <v>#REF!</v>
      </c>
      <c r="Y5" s="26" t="e">
        <f>#REF!/Trend_VA!Y5*100</f>
        <v>#REF!</v>
      </c>
      <c r="Z5" s="26" t="e">
        <f>#REF!/Trend_VA!Z5*100</f>
        <v>#REF!</v>
      </c>
      <c r="AA5" s="26" t="e">
        <f>#REF!/Trend_VA!AA5*100</f>
        <v>#REF!</v>
      </c>
      <c r="AB5" s="26" t="e">
        <f>#REF!/Trend_VA!AB5*100</f>
        <v>#REF!</v>
      </c>
      <c r="AC5" s="26" t="e">
        <f>#REF!/Trend_VA!AC5*100</f>
        <v>#REF!</v>
      </c>
      <c r="AD5" s="26" t="e">
        <f>#REF!/Trend_VA!AD5*100</f>
        <v>#REF!</v>
      </c>
      <c r="AE5" s="26" t="e">
        <f>#REF!/Trend_VA!AE5*100</f>
        <v>#REF!</v>
      </c>
      <c r="AF5" s="26" t="e">
        <f>#REF!/Trend_VA!AF5*100</f>
        <v>#REF!</v>
      </c>
      <c r="AG5" s="26" t="e">
        <f>#REF!/Trend_VA!AG5*100</f>
        <v>#REF!</v>
      </c>
      <c r="AH5" s="26" t="e">
        <f>#REF!/Trend_VA!AH5*100</f>
        <v>#REF!</v>
      </c>
      <c r="AI5" s="26" t="e">
        <f>#REF!/Trend_VA!AI5*100</f>
        <v>#REF!</v>
      </c>
      <c r="AJ5" s="26" t="e">
        <f>#REF!/Trend_VA!AJ5*100</f>
        <v>#REF!</v>
      </c>
      <c r="AK5" s="26" t="e">
        <f>#REF!/Trend_VA!AK5*100</f>
        <v>#REF!</v>
      </c>
      <c r="AL5" s="26" t="e">
        <f>#REF!/Trend_VA!AL5*100</f>
        <v>#REF!</v>
      </c>
      <c r="AM5" s="26" t="e">
        <f>#REF!/Trend_VA!AM5*100</f>
        <v>#REF!</v>
      </c>
      <c r="AN5" s="26" t="e">
        <f>#REF!/Trend_VA!AN5*100</f>
        <v>#REF!</v>
      </c>
      <c r="AO5" s="26" t="e">
        <f>#REF!/Trend_VA!AO5*100</f>
        <v>#REF!</v>
      </c>
      <c r="AP5" s="26" t="e">
        <f>#REF!/Trend_VA!AP5*100</f>
        <v>#REF!</v>
      </c>
      <c r="AQ5" s="26" t="e">
        <f>#REF!/Trend_VA!AQ5*100</f>
        <v>#REF!</v>
      </c>
    </row>
    <row r="6" spans="1:43" s="9" customFormat="1" ht="24.75" customHeight="1" x14ac:dyDescent="0.2">
      <c r="A6" s="2" t="s">
        <v>96</v>
      </c>
      <c r="B6" s="11" t="e">
        <f>#REF!/Trend_VA!B6*100</f>
        <v>#REF!</v>
      </c>
      <c r="C6" s="11" t="e">
        <f>#REF!/Trend_VA!C6*100</f>
        <v>#REF!</v>
      </c>
      <c r="D6" s="11" t="e">
        <f>#REF!/Trend_VA!D6*100</f>
        <v>#REF!</v>
      </c>
      <c r="E6" s="11" t="e">
        <f>#REF!/Trend_VA!E6*100</f>
        <v>#REF!</v>
      </c>
      <c r="F6" s="11" t="e">
        <f>#REF!/Trend_VA!F6*100</f>
        <v>#REF!</v>
      </c>
      <c r="G6" s="11" t="e">
        <f>#REF!/Trend_VA!G6*100</f>
        <v>#REF!</v>
      </c>
      <c r="H6" s="11" t="e">
        <f>#REF!/Trend_VA!H6*100</f>
        <v>#REF!</v>
      </c>
      <c r="I6" s="11" t="e">
        <f>#REF!/Trend_VA!I6*100</f>
        <v>#REF!</v>
      </c>
      <c r="J6" s="26" t="e">
        <f>#REF!/Trend_VA!J6*100</f>
        <v>#REF!</v>
      </c>
      <c r="K6" s="26" t="e">
        <f>#REF!/Trend_VA!K6*100</f>
        <v>#REF!</v>
      </c>
      <c r="L6" s="26" t="e">
        <f>#REF!/Trend_VA!L6*100</f>
        <v>#REF!</v>
      </c>
      <c r="M6" s="26" t="e">
        <f>#REF!/Trend_VA!M6*100</f>
        <v>#REF!</v>
      </c>
      <c r="N6" s="26" t="e">
        <f>#REF!/Trend_VA!N6*100</f>
        <v>#REF!</v>
      </c>
      <c r="O6" s="26" t="e">
        <f>#REF!/Trend_VA!O6*100</f>
        <v>#REF!</v>
      </c>
      <c r="P6" s="26" t="e">
        <f>#REF!/Trend_VA!P6*100</f>
        <v>#REF!</v>
      </c>
      <c r="Q6" s="26" t="e">
        <f>#REF!/Trend_VA!Q6*100</f>
        <v>#REF!</v>
      </c>
      <c r="R6" s="26" t="e">
        <f>#REF!/Trend_VA!R6*100</f>
        <v>#REF!</v>
      </c>
      <c r="S6" s="26" t="e">
        <f>#REF!/Trend_VA!S6*100</f>
        <v>#REF!</v>
      </c>
      <c r="T6" s="26" t="e">
        <f>#REF!/Trend_VA!T6*100</f>
        <v>#REF!</v>
      </c>
      <c r="U6" s="26" t="e">
        <f>#REF!/Trend_VA!U6*100</f>
        <v>#REF!</v>
      </c>
      <c r="V6" s="26" t="e">
        <f>#REF!/Trend_VA!V6*100</f>
        <v>#REF!</v>
      </c>
      <c r="W6" s="26" t="e">
        <f>#REF!/Trend_VA!W6*100</f>
        <v>#REF!</v>
      </c>
      <c r="X6" s="26" t="e">
        <f>#REF!/Trend_VA!X6*100</f>
        <v>#REF!</v>
      </c>
      <c r="Y6" s="26" t="e">
        <f>#REF!/Trend_VA!Y6*100</f>
        <v>#REF!</v>
      </c>
      <c r="Z6" s="26" t="e">
        <f>#REF!/Trend_VA!Z6*100</f>
        <v>#REF!</v>
      </c>
      <c r="AA6" s="26" t="e">
        <f>#REF!/Trend_VA!AA6*100</f>
        <v>#REF!</v>
      </c>
      <c r="AB6" s="26" t="e">
        <f>#REF!/Trend_VA!AB6*100</f>
        <v>#REF!</v>
      </c>
      <c r="AC6" s="26" t="e">
        <f>#REF!/Trend_VA!AC6*100</f>
        <v>#REF!</v>
      </c>
      <c r="AD6" s="26" t="e">
        <f>#REF!/Trend_VA!AD6*100</f>
        <v>#REF!</v>
      </c>
      <c r="AE6" s="26" t="e">
        <f>#REF!/Trend_VA!AE6*100</f>
        <v>#REF!</v>
      </c>
      <c r="AF6" s="52" t="e">
        <f>#REF!/Trend_VA!AF6*100</f>
        <v>#REF!</v>
      </c>
      <c r="AG6" s="52" t="e">
        <f>#REF!/Trend_VA!AG6*100</f>
        <v>#REF!</v>
      </c>
      <c r="AH6" s="52" t="e">
        <f>#REF!/Trend_VA!AH6*100</f>
        <v>#REF!</v>
      </c>
      <c r="AI6" s="52" t="e">
        <f>#REF!/Trend_VA!AI6*100</f>
        <v>#REF!</v>
      </c>
      <c r="AJ6" s="52" t="e">
        <f>#REF!/Trend_VA!AJ6*100</f>
        <v>#REF!</v>
      </c>
      <c r="AK6" s="52" t="e">
        <f>#REF!/Trend_VA!AK6*100</f>
        <v>#REF!</v>
      </c>
      <c r="AL6" s="52" t="e">
        <f>#REF!/Trend_VA!AL6*100</f>
        <v>#REF!</v>
      </c>
      <c r="AM6" s="52" t="e">
        <f>#REF!/Trend_VA!AM6*100</f>
        <v>#REF!</v>
      </c>
      <c r="AN6" s="52" t="e">
        <f>#REF!/Trend_VA!AN6*100</f>
        <v>#REF!</v>
      </c>
      <c r="AO6" s="52" t="e">
        <f>#REF!/Trend_VA!AO6*100</f>
        <v>#REF!</v>
      </c>
      <c r="AP6" s="52" t="e">
        <f>#REF!/Trend_VA!AP6*100</f>
        <v>#REF!</v>
      </c>
      <c r="AQ6" s="52" t="e">
        <f>#REF!/Trend_VA!AQ6*100</f>
        <v>#REF!</v>
      </c>
    </row>
    <row r="7" spans="1:43" s="8" customFormat="1" ht="18" customHeight="1" x14ac:dyDescent="0.2">
      <c r="A7" s="17" t="s">
        <v>1</v>
      </c>
      <c r="B7" s="10" t="e">
        <f>#REF!/Trend_VA!B7*100</f>
        <v>#REF!</v>
      </c>
      <c r="C7" s="10" t="e">
        <f>#REF!/Trend_VA!C7*100</f>
        <v>#REF!</v>
      </c>
      <c r="D7" s="10" t="e">
        <f>#REF!/Trend_VA!D7*100</f>
        <v>#REF!</v>
      </c>
      <c r="E7" s="10" t="e">
        <f>#REF!/Trend_VA!E7*100</f>
        <v>#REF!</v>
      </c>
      <c r="F7" s="10" t="e">
        <f>#REF!/Trend_VA!F7*100</f>
        <v>#REF!</v>
      </c>
      <c r="G7" s="10" t="e">
        <f>#REF!/Trend_VA!G7*100</f>
        <v>#REF!</v>
      </c>
      <c r="H7" s="10" t="e">
        <f>#REF!/Trend_VA!H7*100</f>
        <v>#REF!</v>
      </c>
      <c r="I7" s="10" t="e">
        <f>#REF!/Trend_VA!I7*100</f>
        <v>#REF!</v>
      </c>
      <c r="J7" s="27" t="e">
        <f>#REF!/Trend_VA!J7*100</f>
        <v>#REF!</v>
      </c>
      <c r="K7" s="27" t="e">
        <f>#REF!/Trend_VA!K7*100</f>
        <v>#REF!</v>
      </c>
      <c r="L7" s="27" t="e">
        <f>#REF!/Trend_VA!L7*100</f>
        <v>#REF!</v>
      </c>
      <c r="M7" s="27" t="e">
        <f>#REF!/Trend_VA!M7*100</f>
        <v>#REF!</v>
      </c>
      <c r="N7" s="27" t="e">
        <f>#REF!/Trend_VA!N7*100</f>
        <v>#REF!</v>
      </c>
      <c r="O7" s="27" t="e">
        <f>#REF!/Trend_VA!O7*100</f>
        <v>#REF!</v>
      </c>
      <c r="P7" s="27" t="e">
        <f>#REF!/Trend_VA!P7*100</f>
        <v>#REF!</v>
      </c>
      <c r="Q7" s="27" t="e">
        <f>#REF!/Trend_VA!Q7*100</f>
        <v>#REF!</v>
      </c>
      <c r="R7" s="27" t="e">
        <f>#REF!/Trend_VA!R7*100</f>
        <v>#REF!</v>
      </c>
      <c r="S7" s="27" t="e">
        <f>#REF!/Trend_VA!S7*100</f>
        <v>#REF!</v>
      </c>
      <c r="T7" s="27" t="e">
        <f>#REF!/Trend_VA!T7*100</f>
        <v>#REF!</v>
      </c>
      <c r="U7" s="27" t="e">
        <f>#REF!/Trend_VA!U7*100</f>
        <v>#REF!</v>
      </c>
      <c r="V7" s="27" t="e">
        <f>#REF!/Trend_VA!V7*100</f>
        <v>#REF!</v>
      </c>
      <c r="W7" s="27" t="e">
        <f>#REF!/Trend_VA!W7*100</f>
        <v>#REF!</v>
      </c>
      <c r="X7" s="27" t="e">
        <f>#REF!/Trend_VA!X7*100</f>
        <v>#REF!</v>
      </c>
      <c r="Y7" s="27" t="e">
        <f>#REF!/Trend_VA!Y7*100</f>
        <v>#REF!</v>
      </c>
      <c r="Z7" s="27" t="e">
        <f>#REF!/Trend_VA!Z7*100</f>
        <v>#REF!</v>
      </c>
      <c r="AA7" s="27" t="e">
        <f>#REF!/Trend_VA!AA7*100</f>
        <v>#REF!</v>
      </c>
      <c r="AB7" s="27" t="e">
        <f>#REF!/Trend_VA!AB7*100</f>
        <v>#REF!</v>
      </c>
      <c r="AC7" s="27" t="e">
        <f>#REF!/Trend_VA!AC7*100</f>
        <v>#REF!</v>
      </c>
      <c r="AD7" s="27" t="e">
        <f>#REF!/Trend_VA!AD7*100</f>
        <v>#REF!</v>
      </c>
      <c r="AE7" s="27" t="e">
        <f>#REF!/Trend_VA!AE7*100</f>
        <v>#REF!</v>
      </c>
      <c r="AF7" s="34" t="e">
        <f>#REF!/Trend_VA!AF7*100</f>
        <v>#REF!</v>
      </c>
      <c r="AG7" s="34" t="e">
        <f>#REF!/Trend_VA!AG7*100</f>
        <v>#REF!</v>
      </c>
      <c r="AH7" s="34" t="e">
        <f>#REF!/Trend_VA!AH7*100</f>
        <v>#REF!</v>
      </c>
      <c r="AI7" s="34" t="e">
        <f>#REF!/Trend_VA!AI7*100</f>
        <v>#REF!</v>
      </c>
      <c r="AJ7" s="34" t="e">
        <f>#REF!/Trend_VA!AJ7*100</f>
        <v>#REF!</v>
      </c>
      <c r="AK7" s="34" t="e">
        <f>#REF!/Trend_VA!AK7*100</f>
        <v>#REF!</v>
      </c>
      <c r="AL7" s="34" t="e">
        <f>#REF!/Trend_VA!AL7*100</f>
        <v>#REF!</v>
      </c>
      <c r="AM7" s="34" t="e">
        <f>#REF!/Trend_VA!AM7*100</f>
        <v>#REF!</v>
      </c>
      <c r="AN7" s="34" t="e">
        <f>#REF!/Trend_VA!AN7*100</f>
        <v>#REF!</v>
      </c>
      <c r="AO7" s="34" t="e">
        <f>#REF!/Trend_VA!AO7*100</f>
        <v>#REF!</v>
      </c>
      <c r="AP7" s="34" t="e">
        <f>#REF!/Trend_VA!AP7*100</f>
        <v>#REF!</v>
      </c>
      <c r="AQ7" s="34" t="e">
        <f>#REF!/Trend_VA!AQ7*100</f>
        <v>#REF!</v>
      </c>
    </row>
    <row r="8" spans="1:43" s="8" customFormat="1" ht="18" customHeight="1" x14ac:dyDescent="0.2">
      <c r="A8" s="17" t="s">
        <v>2</v>
      </c>
      <c r="B8" s="10" t="e">
        <f>#REF!/Trend_VA!B8*100</f>
        <v>#REF!</v>
      </c>
      <c r="C8" s="10" t="e">
        <f>#REF!/Trend_VA!C8*100</f>
        <v>#REF!</v>
      </c>
      <c r="D8" s="10" t="e">
        <f>#REF!/Trend_VA!D8*100</f>
        <v>#REF!</v>
      </c>
      <c r="E8" s="10" t="e">
        <f>#REF!/Trend_VA!E8*100</f>
        <v>#REF!</v>
      </c>
      <c r="F8" s="10" t="e">
        <f>#REF!/Trend_VA!F8*100</f>
        <v>#REF!</v>
      </c>
      <c r="G8" s="10" t="e">
        <f>#REF!/Trend_VA!G8*100</f>
        <v>#REF!</v>
      </c>
      <c r="H8" s="10" t="e">
        <f>#REF!/Trend_VA!H8*100</f>
        <v>#REF!</v>
      </c>
      <c r="I8" s="10" t="e">
        <f>#REF!/Trend_VA!I8*100</f>
        <v>#REF!</v>
      </c>
      <c r="J8" s="27" t="e">
        <f>#REF!/Trend_VA!J8*100</f>
        <v>#REF!</v>
      </c>
      <c r="K8" s="27" t="e">
        <f>#REF!/Trend_VA!K8*100</f>
        <v>#REF!</v>
      </c>
      <c r="L8" s="27" t="e">
        <f>#REF!/Trend_VA!L8*100</f>
        <v>#REF!</v>
      </c>
      <c r="M8" s="27" t="e">
        <f>#REF!/Trend_VA!M8*100</f>
        <v>#REF!</v>
      </c>
      <c r="N8" s="27" t="e">
        <f>#REF!/Trend_VA!N8*100</f>
        <v>#REF!</v>
      </c>
      <c r="O8" s="27" t="e">
        <f>#REF!/Trend_VA!O8*100</f>
        <v>#REF!</v>
      </c>
      <c r="P8" s="27" t="e">
        <f>#REF!/Trend_VA!P8*100</f>
        <v>#REF!</v>
      </c>
      <c r="Q8" s="27" t="e">
        <f>#REF!/Trend_VA!Q8*100</f>
        <v>#REF!</v>
      </c>
      <c r="R8" s="27" t="e">
        <f>#REF!/Trend_VA!R8*100</f>
        <v>#REF!</v>
      </c>
      <c r="S8" s="27" t="e">
        <f>#REF!/Trend_VA!S8*100</f>
        <v>#REF!</v>
      </c>
      <c r="T8" s="27" t="e">
        <f>#REF!/Trend_VA!T8*100</f>
        <v>#REF!</v>
      </c>
      <c r="U8" s="27" t="e">
        <f>#REF!/Trend_VA!U8*100</f>
        <v>#REF!</v>
      </c>
      <c r="V8" s="27" t="e">
        <f>#REF!/Trend_VA!V8*100</f>
        <v>#REF!</v>
      </c>
      <c r="W8" s="27" t="e">
        <f>#REF!/Trend_VA!W8*100</f>
        <v>#REF!</v>
      </c>
      <c r="X8" s="27" t="e">
        <f>#REF!/Trend_VA!X8*100</f>
        <v>#REF!</v>
      </c>
      <c r="Y8" s="27" t="e">
        <f>#REF!/Trend_VA!Y8*100</f>
        <v>#REF!</v>
      </c>
      <c r="Z8" s="27" t="e">
        <f>#REF!/Trend_VA!Z8*100</f>
        <v>#REF!</v>
      </c>
      <c r="AA8" s="27" t="e">
        <f>#REF!/Trend_VA!AA8*100</f>
        <v>#REF!</v>
      </c>
      <c r="AB8" s="27" t="e">
        <f>#REF!/Trend_VA!AB8*100</f>
        <v>#REF!</v>
      </c>
      <c r="AC8" s="27" t="e">
        <f>#REF!/Trend_VA!AC8*100</f>
        <v>#REF!</v>
      </c>
      <c r="AD8" s="27" t="e">
        <f>#REF!/Trend_VA!AD8*100</f>
        <v>#REF!</v>
      </c>
      <c r="AE8" s="27" t="e">
        <f>#REF!/Trend_VA!AE8*100</f>
        <v>#REF!</v>
      </c>
      <c r="AF8" s="34" t="e">
        <f>#REF!/Trend_VA!AF8*100</f>
        <v>#REF!</v>
      </c>
      <c r="AG8" s="34" t="e">
        <f>#REF!/Trend_VA!AG8*100</f>
        <v>#REF!</v>
      </c>
      <c r="AH8" s="34" t="e">
        <f>#REF!/Trend_VA!AH8*100</f>
        <v>#REF!</v>
      </c>
      <c r="AI8" s="34" t="e">
        <f>#REF!/Trend_VA!AI8*100</f>
        <v>#REF!</v>
      </c>
      <c r="AJ8" s="34" t="e">
        <f>#REF!/Trend_VA!AJ8*100</f>
        <v>#REF!</v>
      </c>
      <c r="AK8" s="34" t="e">
        <f>#REF!/Trend_VA!AK8*100</f>
        <v>#REF!</v>
      </c>
      <c r="AL8" s="34" t="e">
        <f>#REF!/Trend_VA!AL8*100</f>
        <v>#REF!</v>
      </c>
      <c r="AM8" s="34" t="e">
        <f>#REF!/Trend_VA!AM8*100</f>
        <v>#REF!</v>
      </c>
      <c r="AN8" s="34" t="e">
        <f>#REF!/Trend_VA!AN8*100</f>
        <v>#REF!</v>
      </c>
      <c r="AO8" s="34" t="e">
        <f>#REF!/Trend_VA!AO8*100</f>
        <v>#REF!</v>
      </c>
      <c r="AP8" s="34" t="e">
        <f>#REF!/Trend_VA!AP8*100</f>
        <v>#REF!</v>
      </c>
      <c r="AQ8" s="34" t="e">
        <f>#REF!/Trend_VA!AQ8*100</f>
        <v>#REF!</v>
      </c>
    </row>
    <row r="9" spans="1:43" s="8" customFormat="1" ht="18" customHeight="1" x14ac:dyDescent="0.2">
      <c r="A9" s="17" t="s">
        <v>3</v>
      </c>
      <c r="B9" s="10" t="e">
        <f>#REF!/Trend_VA!B9*100</f>
        <v>#REF!</v>
      </c>
      <c r="C9" s="10" t="e">
        <f>#REF!/Trend_VA!C9*100</f>
        <v>#REF!</v>
      </c>
      <c r="D9" s="10" t="e">
        <f>#REF!/Trend_VA!D9*100</f>
        <v>#REF!</v>
      </c>
      <c r="E9" s="10" t="e">
        <f>#REF!/Trend_VA!E9*100</f>
        <v>#REF!</v>
      </c>
      <c r="F9" s="10" t="e">
        <f>#REF!/Trend_VA!F9*100</f>
        <v>#REF!</v>
      </c>
      <c r="G9" s="10" t="e">
        <f>#REF!/Trend_VA!G9*100</f>
        <v>#REF!</v>
      </c>
      <c r="H9" s="10" t="e">
        <f>#REF!/Trend_VA!H9*100</f>
        <v>#REF!</v>
      </c>
      <c r="I9" s="10" t="e">
        <f>#REF!/Trend_VA!I9*100</f>
        <v>#REF!</v>
      </c>
      <c r="J9" s="27" t="e">
        <f>#REF!/Trend_VA!J9*100</f>
        <v>#REF!</v>
      </c>
      <c r="K9" s="27" t="e">
        <f>#REF!/Trend_VA!K9*100</f>
        <v>#REF!</v>
      </c>
      <c r="L9" s="27" t="e">
        <f>#REF!/Trend_VA!L9*100</f>
        <v>#REF!</v>
      </c>
      <c r="M9" s="27" t="e">
        <f>#REF!/Trend_VA!M9*100</f>
        <v>#REF!</v>
      </c>
      <c r="N9" s="27" t="e">
        <f>#REF!/Trend_VA!N9*100</f>
        <v>#REF!</v>
      </c>
      <c r="O9" s="27" t="e">
        <f>#REF!/Trend_VA!O9*100</f>
        <v>#REF!</v>
      </c>
      <c r="P9" s="27" t="e">
        <f>#REF!/Trend_VA!P9*100</f>
        <v>#REF!</v>
      </c>
      <c r="Q9" s="27" t="e">
        <f>#REF!/Trend_VA!Q9*100</f>
        <v>#REF!</v>
      </c>
      <c r="R9" s="27" t="e">
        <f>#REF!/Trend_VA!R9*100</f>
        <v>#REF!</v>
      </c>
      <c r="S9" s="27" t="e">
        <f>#REF!/Trend_VA!S9*100</f>
        <v>#REF!</v>
      </c>
      <c r="T9" s="27" t="e">
        <f>#REF!/Trend_VA!T9*100</f>
        <v>#REF!</v>
      </c>
      <c r="U9" s="27" t="e">
        <f>#REF!/Trend_VA!U9*100</f>
        <v>#REF!</v>
      </c>
      <c r="V9" s="27" t="e">
        <f>#REF!/Trend_VA!V9*100</f>
        <v>#REF!</v>
      </c>
      <c r="W9" s="27" t="e">
        <f>#REF!/Trend_VA!W9*100</f>
        <v>#REF!</v>
      </c>
      <c r="X9" s="27" t="e">
        <f>#REF!/Trend_VA!X9*100</f>
        <v>#REF!</v>
      </c>
      <c r="Y9" s="27" t="e">
        <f>#REF!/Trend_VA!Y9*100</f>
        <v>#REF!</v>
      </c>
      <c r="Z9" s="27" t="e">
        <f>#REF!/Trend_VA!Z9*100</f>
        <v>#REF!</v>
      </c>
      <c r="AA9" s="27" t="e">
        <f>#REF!/Trend_VA!AA9*100</f>
        <v>#REF!</v>
      </c>
      <c r="AB9" s="27" t="e">
        <f>#REF!/Trend_VA!AB9*100</f>
        <v>#REF!</v>
      </c>
      <c r="AC9" s="27" t="e">
        <f>#REF!/Trend_VA!AC9*100</f>
        <v>#REF!</v>
      </c>
      <c r="AD9" s="27" t="e">
        <f>#REF!/Trend_VA!AD9*100</f>
        <v>#REF!</v>
      </c>
      <c r="AE9" s="27" t="e">
        <f>#REF!/Trend_VA!AE9*100</f>
        <v>#REF!</v>
      </c>
      <c r="AF9" s="34" t="e">
        <f>#REF!/Trend_VA!AF9*100</f>
        <v>#REF!</v>
      </c>
      <c r="AG9" s="34" t="e">
        <f>#REF!/Trend_VA!AG9*100</f>
        <v>#REF!</v>
      </c>
      <c r="AH9" s="34" t="e">
        <f>#REF!/Trend_VA!AH9*100</f>
        <v>#REF!</v>
      </c>
      <c r="AI9" s="34" t="e">
        <f>#REF!/Trend_VA!AI9*100</f>
        <v>#REF!</v>
      </c>
      <c r="AJ9" s="34" t="e">
        <f>#REF!/Trend_VA!AJ9*100</f>
        <v>#REF!</v>
      </c>
      <c r="AK9" s="34" t="e">
        <f>#REF!/Trend_VA!AK9*100</f>
        <v>#REF!</v>
      </c>
      <c r="AL9" s="34" t="e">
        <f>#REF!/Trend_VA!AL9*100</f>
        <v>#REF!</v>
      </c>
      <c r="AM9" s="34" t="e">
        <f>#REF!/Trend_VA!AM9*100</f>
        <v>#REF!</v>
      </c>
      <c r="AN9" s="34" t="e">
        <f>#REF!/Trend_VA!AN9*100</f>
        <v>#REF!</v>
      </c>
      <c r="AO9" s="34" t="e">
        <f>#REF!/Trend_VA!AO9*100</f>
        <v>#REF!</v>
      </c>
      <c r="AP9" s="34" t="e">
        <f>#REF!/Trend_VA!AP9*100</f>
        <v>#REF!</v>
      </c>
      <c r="AQ9" s="34" t="e">
        <f>#REF!/Trend_VA!AQ9*100</f>
        <v>#REF!</v>
      </c>
    </row>
    <row r="10" spans="1:43" s="8" customFormat="1" ht="18" customHeight="1" x14ac:dyDescent="0.2">
      <c r="A10" s="17" t="s">
        <v>4</v>
      </c>
      <c r="B10" s="10" t="e">
        <f>#REF!/Trend_VA!B10*100</f>
        <v>#REF!</v>
      </c>
      <c r="C10" s="10" t="e">
        <f>#REF!/Trend_VA!C10*100</f>
        <v>#REF!</v>
      </c>
      <c r="D10" s="10" t="e">
        <f>#REF!/Trend_VA!D10*100</f>
        <v>#REF!</v>
      </c>
      <c r="E10" s="10" t="e">
        <f>#REF!/Trend_VA!E10*100</f>
        <v>#REF!</v>
      </c>
      <c r="F10" s="10" t="e">
        <f>#REF!/Trend_VA!F10*100</f>
        <v>#REF!</v>
      </c>
      <c r="G10" s="10" t="e">
        <f>#REF!/Trend_VA!G10*100</f>
        <v>#REF!</v>
      </c>
      <c r="H10" s="10" t="e">
        <f>#REF!/Trend_VA!H10*100</f>
        <v>#REF!</v>
      </c>
      <c r="I10" s="10" t="e">
        <f>#REF!/Trend_VA!I10*100</f>
        <v>#REF!</v>
      </c>
      <c r="J10" s="27" t="e">
        <f>#REF!/Trend_VA!J10*100</f>
        <v>#REF!</v>
      </c>
      <c r="K10" s="27" t="e">
        <f>#REF!/Trend_VA!K10*100</f>
        <v>#REF!</v>
      </c>
      <c r="L10" s="27" t="e">
        <f>#REF!/Trend_VA!L10*100</f>
        <v>#REF!</v>
      </c>
      <c r="M10" s="27" t="e">
        <f>#REF!/Trend_VA!M10*100</f>
        <v>#REF!</v>
      </c>
      <c r="N10" s="27" t="e">
        <f>#REF!/Trend_VA!N10*100</f>
        <v>#REF!</v>
      </c>
      <c r="O10" s="27" t="e">
        <f>#REF!/Trend_VA!O10*100</f>
        <v>#REF!</v>
      </c>
      <c r="P10" s="27" t="e">
        <f>#REF!/Trend_VA!P10*100</f>
        <v>#REF!</v>
      </c>
      <c r="Q10" s="27" t="e">
        <f>#REF!/Trend_VA!Q10*100</f>
        <v>#REF!</v>
      </c>
      <c r="R10" s="27" t="e">
        <f>#REF!/Trend_VA!R10*100</f>
        <v>#REF!</v>
      </c>
      <c r="S10" s="27" t="e">
        <f>#REF!/Trend_VA!S10*100</f>
        <v>#REF!</v>
      </c>
      <c r="T10" s="27" t="e">
        <f>#REF!/Trend_VA!T10*100</f>
        <v>#REF!</v>
      </c>
      <c r="U10" s="27" t="e">
        <f>#REF!/Trend_VA!U10*100</f>
        <v>#REF!</v>
      </c>
      <c r="V10" s="27" t="e">
        <f>#REF!/Trend_VA!V10*100</f>
        <v>#REF!</v>
      </c>
      <c r="W10" s="27" t="e">
        <f>#REF!/Trend_VA!W10*100</f>
        <v>#REF!</v>
      </c>
      <c r="X10" s="27" t="e">
        <f>#REF!/Trend_VA!X10*100</f>
        <v>#REF!</v>
      </c>
      <c r="Y10" s="27" t="e">
        <f>#REF!/Trend_VA!Y10*100</f>
        <v>#REF!</v>
      </c>
      <c r="Z10" s="27" t="e">
        <f>#REF!/Trend_VA!Z10*100</f>
        <v>#REF!</v>
      </c>
      <c r="AA10" s="27" t="e">
        <f>#REF!/Trend_VA!AA10*100</f>
        <v>#REF!</v>
      </c>
      <c r="AB10" s="27" t="e">
        <f>#REF!/Trend_VA!AB10*100</f>
        <v>#REF!</v>
      </c>
      <c r="AC10" s="27" t="e">
        <f>#REF!/Trend_VA!AC10*100</f>
        <v>#REF!</v>
      </c>
      <c r="AD10" s="27" t="e">
        <f>#REF!/Trend_VA!AD10*100</f>
        <v>#REF!</v>
      </c>
      <c r="AE10" s="27" t="e">
        <f>#REF!/Trend_VA!AE10*100</f>
        <v>#REF!</v>
      </c>
      <c r="AF10" s="34" t="e">
        <f>#REF!/Trend_VA!AF10*100</f>
        <v>#REF!</v>
      </c>
      <c r="AG10" s="34" t="e">
        <f>#REF!/Trend_VA!AG10*100</f>
        <v>#REF!</v>
      </c>
      <c r="AH10" s="34" t="e">
        <f>#REF!/Trend_VA!AH10*100</f>
        <v>#REF!</v>
      </c>
      <c r="AI10" s="34" t="e">
        <f>#REF!/Trend_VA!AI10*100</f>
        <v>#REF!</v>
      </c>
      <c r="AJ10" s="34" t="e">
        <f>#REF!/Trend_VA!AJ10*100</f>
        <v>#REF!</v>
      </c>
      <c r="AK10" s="34" t="e">
        <f>#REF!/Trend_VA!AK10*100</f>
        <v>#REF!</v>
      </c>
      <c r="AL10" s="34" t="e">
        <f>#REF!/Trend_VA!AL10*100</f>
        <v>#REF!</v>
      </c>
      <c r="AM10" s="34" t="e">
        <f>#REF!/Trend_VA!AM10*100</f>
        <v>#REF!</v>
      </c>
      <c r="AN10" s="34" t="e">
        <f>#REF!/Trend_VA!AN10*100</f>
        <v>#REF!</v>
      </c>
      <c r="AO10" s="34" t="e">
        <f>#REF!/Trend_VA!AO10*100</f>
        <v>#REF!</v>
      </c>
      <c r="AP10" s="34" t="e">
        <f>#REF!/Trend_VA!AP10*100</f>
        <v>#REF!</v>
      </c>
      <c r="AQ10" s="34" t="e">
        <f>#REF!/Trend_VA!AQ10*100</f>
        <v>#REF!</v>
      </c>
    </row>
    <row r="11" spans="1:43" s="8" customFormat="1" ht="18" customHeight="1" x14ac:dyDescent="0.2">
      <c r="A11" s="17" t="s">
        <v>5</v>
      </c>
      <c r="B11" s="10" t="e">
        <f>#REF!/Trend_VA!B11*100</f>
        <v>#REF!</v>
      </c>
      <c r="C11" s="10" t="e">
        <f>#REF!/Trend_VA!C11*100</f>
        <v>#REF!</v>
      </c>
      <c r="D11" s="10" t="e">
        <f>#REF!/Trend_VA!D11*100</f>
        <v>#REF!</v>
      </c>
      <c r="E11" s="10" t="e">
        <f>#REF!/Trend_VA!E11*100</f>
        <v>#REF!</v>
      </c>
      <c r="F11" s="10" t="e">
        <f>#REF!/Trend_VA!F11*100</f>
        <v>#REF!</v>
      </c>
      <c r="G11" s="10" t="e">
        <f>#REF!/Trend_VA!G11*100</f>
        <v>#REF!</v>
      </c>
      <c r="H11" s="10" t="e">
        <f>#REF!/Trend_VA!H11*100</f>
        <v>#REF!</v>
      </c>
      <c r="I11" s="10" t="e">
        <f>#REF!/Trend_VA!I11*100</f>
        <v>#REF!</v>
      </c>
      <c r="J11" s="27" t="e">
        <f>#REF!/Trend_VA!J11*100</f>
        <v>#REF!</v>
      </c>
      <c r="K11" s="27" t="e">
        <f>#REF!/Trend_VA!K11*100</f>
        <v>#REF!</v>
      </c>
      <c r="L11" s="27" t="e">
        <f>#REF!/Trend_VA!L11*100</f>
        <v>#REF!</v>
      </c>
      <c r="M11" s="27" t="e">
        <f>#REF!/Trend_VA!M11*100</f>
        <v>#REF!</v>
      </c>
      <c r="N11" s="27" t="e">
        <f>#REF!/Trend_VA!N11*100</f>
        <v>#REF!</v>
      </c>
      <c r="O11" s="27" t="e">
        <f>#REF!/Trend_VA!O11*100</f>
        <v>#REF!</v>
      </c>
      <c r="P11" s="27" t="e">
        <f>#REF!/Trend_VA!P11*100</f>
        <v>#REF!</v>
      </c>
      <c r="Q11" s="27" t="e">
        <f>#REF!/Trend_VA!Q11*100</f>
        <v>#REF!</v>
      </c>
      <c r="R11" s="27" t="e">
        <f>#REF!/Trend_VA!R11*100</f>
        <v>#REF!</v>
      </c>
      <c r="S11" s="27" t="e">
        <f>#REF!/Trend_VA!S11*100</f>
        <v>#REF!</v>
      </c>
      <c r="T11" s="27" t="e">
        <f>#REF!/Trend_VA!T11*100</f>
        <v>#REF!</v>
      </c>
      <c r="U11" s="27" t="e">
        <f>#REF!/Trend_VA!U11*100</f>
        <v>#REF!</v>
      </c>
      <c r="V11" s="27" t="e">
        <f>#REF!/Trend_VA!V11*100</f>
        <v>#REF!</v>
      </c>
      <c r="W11" s="27" t="e">
        <f>#REF!/Trend_VA!W11*100</f>
        <v>#REF!</v>
      </c>
      <c r="X11" s="27" t="e">
        <f>#REF!/Trend_VA!X11*100</f>
        <v>#REF!</v>
      </c>
      <c r="Y11" s="27" t="e">
        <f>#REF!/Trend_VA!Y11*100</f>
        <v>#REF!</v>
      </c>
      <c r="Z11" s="27" t="e">
        <f>#REF!/Trend_VA!Z11*100</f>
        <v>#REF!</v>
      </c>
      <c r="AA11" s="27" t="e">
        <f>#REF!/Trend_VA!AA11*100</f>
        <v>#REF!</v>
      </c>
      <c r="AB11" s="27" t="e">
        <f>#REF!/Trend_VA!AB11*100</f>
        <v>#REF!</v>
      </c>
      <c r="AC11" s="27" t="e">
        <f>#REF!/Trend_VA!AC11*100</f>
        <v>#REF!</v>
      </c>
      <c r="AD11" s="27" t="e">
        <f>#REF!/Trend_VA!AD11*100</f>
        <v>#REF!</v>
      </c>
      <c r="AE11" s="27" t="e">
        <f>#REF!/Trend_VA!AE11*100</f>
        <v>#REF!</v>
      </c>
      <c r="AF11" s="34" t="e">
        <f>#REF!/Trend_VA!AF11*100</f>
        <v>#REF!</v>
      </c>
      <c r="AG11" s="34" t="e">
        <f>#REF!/Trend_VA!AG11*100</f>
        <v>#REF!</v>
      </c>
      <c r="AH11" s="34" t="e">
        <f>#REF!/Trend_VA!AH11*100</f>
        <v>#REF!</v>
      </c>
      <c r="AI11" s="34" t="e">
        <f>#REF!/Trend_VA!AI11*100</f>
        <v>#REF!</v>
      </c>
      <c r="AJ11" s="34" t="e">
        <f>#REF!/Trend_VA!AJ11*100</f>
        <v>#REF!</v>
      </c>
      <c r="AK11" s="34" t="e">
        <f>#REF!/Trend_VA!AK11*100</f>
        <v>#REF!</v>
      </c>
      <c r="AL11" s="34" t="e">
        <f>#REF!/Trend_VA!AL11*100</f>
        <v>#REF!</v>
      </c>
      <c r="AM11" s="34" t="e">
        <f>#REF!/Trend_VA!AM11*100</f>
        <v>#REF!</v>
      </c>
      <c r="AN11" s="34" t="e">
        <f>#REF!/Trend_VA!AN11*100</f>
        <v>#REF!</v>
      </c>
      <c r="AO11" s="34" t="e">
        <f>#REF!/Trend_VA!AO11*100</f>
        <v>#REF!</v>
      </c>
      <c r="AP11" s="34" t="e">
        <f>#REF!/Trend_VA!AP11*100</f>
        <v>#REF!</v>
      </c>
      <c r="AQ11" s="34" t="e">
        <f>#REF!/Trend_VA!AQ11*100</f>
        <v>#REF!</v>
      </c>
    </row>
    <row r="12" spans="1:43" s="8" customFormat="1" ht="18" customHeight="1" x14ac:dyDescent="0.2">
      <c r="A12" s="17" t="s">
        <v>6</v>
      </c>
      <c r="B12" s="10" t="e">
        <f>#REF!/Trend_VA!B12*100</f>
        <v>#REF!</v>
      </c>
      <c r="C12" s="10" t="e">
        <f>#REF!/Trend_VA!C12*100</f>
        <v>#REF!</v>
      </c>
      <c r="D12" s="10" t="e">
        <f>#REF!/Trend_VA!D12*100</f>
        <v>#REF!</v>
      </c>
      <c r="E12" s="10" t="e">
        <f>#REF!/Trend_VA!E12*100</f>
        <v>#REF!</v>
      </c>
      <c r="F12" s="10" t="e">
        <f>#REF!/Trend_VA!F12*100</f>
        <v>#REF!</v>
      </c>
      <c r="G12" s="10" t="e">
        <f>#REF!/Trend_VA!G12*100</f>
        <v>#REF!</v>
      </c>
      <c r="H12" s="10" t="e">
        <f>#REF!/Trend_VA!H12*100</f>
        <v>#REF!</v>
      </c>
      <c r="I12" s="10" t="e">
        <f>#REF!/Trend_VA!I12*100</f>
        <v>#REF!</v>
      </c>
      <c r="J12" s="27" t="e">
        <f>#REF!/Trend_VA!J12*100</f>
        <v>#REF!</v>
      </c>
      <c r="K12" s="27" t="e">
        <f>#REF!/Trend_VA!K12*100</f>
        <v>#REF!</v>
      </c>
      <c r="L12" s="27" t="e">
        <f>#REF!/Trend_VA!L12*100</f>
        <v>#REF!</v>
      </c>
      <c r="M12" s="27" t="e">
        <f>#REF!/Trend_VA!M12*100</f>
        <v>#REF!</v>
      </c>
      <c r="N12" s="27" t="e">
        <f>#REF!/Trend_VA!N12*100</f>
        <v>#REF!</v>
      </c>
      <c r="O12" s="27" t="e">
        <f>#REF!/Trend_VA!O12*100</f>
        <v>#REF!</v>
      </c>
      <c r="P12" s="27" t="e">
        <f>#REF!/Trend_VA!P12*100</f>
        <v>#REF!</v>
      </c>
      <c r="Q12" s="27" t="e">
        <f>#REF!/Trend_VA!Q12*100</f>
        <v>#REF!</v>
      </c>
      <c r="R12" s="27" t="e">
        <f>#REF!/Trend_VA!R12*100</f>
        <v>#REF!</v>
      </c>
      <c r="S12" s="27" t="e">
        <f>#REF!/Trend_VA!S12*100</f>
        <v>#REF!</v>
      </c>
      <c r="T12" s="27" t="e">
        <f>#REF!/Trend_VA!T12*100</f>
        <v>#REF!</v>
      </c>
      <c r="U12" s="27" t="e">
        <f>#REF!/Trend_VA!U12*100</f>
        <v>#REF!</v>
      </c>
      <c r="V12" s="27" t="e">
        <f>#REF!/Trend_VA!V12*100</f>
        <v>#REF!</v>
      </c>
      <c r="W12" s="27" t="e">
        <f>#REF!/Trend_VA!W12*100</f>
        <v>#REF!</v>
      </c>
      <c r="X12" s="27" t="e">
        <f>#REF!/Trend_VA!X12*100</f>
        <v>#REF!</v>
      </c>
      <c r="Y12" s="27" t="e">
        <f>#REF!/Trend_VA!Y12*100</f>
        <v>#REF!</v>
      </c>
      <c r="Z12" s="27" t="e">
        <f>#REF!/Trend_VA!Z12*100</f>
        <v>#REF!</v>
      </c>
      <c r="AA12" s="27" t="e">
        <f>#REF!/Trend_VA!AA12*100</f>
        <v>#REF!</v>
      </c>
      <c r="AB12" s="27" t="e">
        <f>#REF!/Trend_VA!AB12*100</f>
        <v>#REF!</v>
      </c>
      <c r="AC12" s="27" t="e">
        <f>#REF!/Trend_VA!AC12*100</f>
        <v>#REF!</v>
      </c>
      <c r="AD12" s="27" t="e">
        <f>#REF!/Trend_VA!AD12*100</f>
        <v>#REF!</v>
      </c>
      <c r="AE12" s="27" t="e">
        <f>#REF!/Trend_VA!AE12*100</f>
        <v>#REF!</v>
      </c>
      <c r="AF12" s="34" t="e">
        <f>#REF!/Trend_VA!AF12*100</f>
        <v>#REF!</v>
      </c>
      <c r="AG12" s="34" t="e">
        <f>#REF!/Trend_VA!AG12*100</f>
        <v>#REF!</v>
      </c>
      <c r="AH12" s="34" t="e">
        <f>#REF!/Trend_VA!AH12*100</f>
        <v>#REF!</v>
      </c>
      <c r="AI12" s="34" t="e">
        <f>#REF!/Trend_VA!AI12*100</f>
        <v>#REF!</v>
      </c>
      <c r="AJ12" s="34" t="e">
        <f>#REF!/Trend_VA!AJ12*100</f>
        <v>#REF!</v>
      </c>
      <c r="AK12" s="34" t="e">
        <f>#REF!/Trend_VA!AK12*100</f>
        <v>#REF!</v>
      </c>
      <c r="AL12" s="34" t="e">
        <f>#REF!/Trend_VA!AL12*100</f>
        <v>#REF!</v>
      </c>
      <c r="AM12" s="34" t="e">
        <f>#REF!/Trend_VA!AM12*100</f>
        <v>#REF!</v>
      </c>
      <c r="AN12" s="34" t="e">
        <f>#REF!/Trend_VA!AN12*100</f>
        <v>#REF!</v>
      </c>
      <c r="AO12" s="34" t="e">
        <f>#REF!/Trend_VA!AO12*100</f>
        <v>#REF!</v>
      </c>
      <c r="AP12" s="34" t="e">
        <f>#REF!/Trend_VA!AP12*100</f>
        <v>#REF!</v>
      </c>
      <c r="AQ12" s="34" t="e">
        <f>#REF!/Trend_VA!AQ12*100</f>
        <v>#REF!</v>
      </c>
    </row>
    <row r="13" spans="1:43" s="9" customFormat="1" ht="24.75" customHeight="1" x14ac:dyDescent="0.2">
      <c r="A13" s="2" t="s">
        <v>93</v>
      </c>
      <c r="B13" s="11" t="e">
        <f>#REF!/Trend_VA!B13*100</f>
        <v>#REF!</v>
      </c>
      <c r="C13" s="11" t="e">
        <f>#REF!/Trend_VA!C13*100</f>
        <v>#REF!</v>
      </c>
      <c r="D13" s="11" t="e">
        <f>#REF!/Trend_VA!D13*100</f>
        <v>#REF!</v>
      </c>
      <c r="E13" s="11" t="e">
        <f>#REF!/Trend_VA!E13*100</f>
        <v>#REF!</v>
      </c>
      <c r="F13" s="11" t="e">
        <f>#REF!/Trend_VA!F13*100</f>
        <v>#REF!</v>
      </c>
      <c r="G13" s="11" t="e">
        <f>#REF!/Trend_VA!G13*100</f>
        <v>#REF!</v>
      </c>
      <c r="H13" s="11" t="e">
        <f>#REF!/Trend_VA!H13*100</f>
        <v>#REF!</v>
      </c>
      <c r="I13" s="11" t="e">
        <f>#REF!/Trend_VA!I13*100</f>
        <v>#REF!</v>
      </c>
      <c r="J13" s="26" t="e">
        <f>#REF!/Trend_VA!J13*100</f>
        <v>#REF!</v>
      </c>
      <c r="K13" s="26" t="e">
        <f>#REF!/Trend_VA!K13*100</f>
        <v>#REF!</v>
      </c>
      <c r="L13" s="26" t="e">
        <f>#REF!/Trend_VA!L13*100</f>
        <v>#REF!</v>
      </c>
      <c r="M13" s="26" t="e">
        <f>#REF!/Trend_VA!M13*100</f>
        <v>#REF!</v>
      </c>
      <c r="N13" s="26" t="e">
        <f>#REF!/Trend_VA!N13*100</f>
        <v>#REF!</v>
      </c>
      <c r="O13" s="26" t="e">
        <f>#REF!/Trend_VA!O13*100</f>
        <v>#REF!</v>
      </c>
      <c r="P13" s="26" t="e">
        <f>#REF!/Trend_VA!P13*100</f>
        <v>#REF!</v>
      </c>
      <c r="Q13" s="26" t="e">
        <f>#REF!/Trend_VA!Q13*100</f>
        <v>#REF!</v>
      </c>
      <c r="R13" s="26" t="e">
        <f>#REF!/Trend_VA!R13*100</f>
        <v>#REF!</v>
      </c>
      <c r="S13" s="26" t="e">
        <f>#REF!/Trend_VA!S13*100</f>
        <v>#REF!</v>
      </c>
      <c r="T13" s="26" t="e">
        <f>#REF!/Trend_VA!T13*100</f>
        <v>#REF!</v>
      </c>
      <c r="U13" s="26" t="e">
        <f>#REF!/Trend_VA!U13*100</f>
        <v>#REF!</v>
      </c>
      <c r="V13" s="26" t="e">
        <f>#REF!/Trend_VA!V13*100</f>
        <v>#REF!</v>
      </c>
      <c r="W13" s="26" t="e">
        <f>#REF!/Trend_VA!W13*100</f>
        <v>#REF!</v>
      </c>
      <c r="X13" s="26" t="e">
        <f>#REF!/Trend_VA!X13*100</f>
        <v>#REF!</v>
      </c>
      <c r="Y13" s="26" t="e">
        <f>#REF!/Trend_VA!Y13*100</f>
        <v>#REF!</v>
      </c>
      <c r="Z13" s="26" t="e">
        <f>#REF!/Trend_VA!Z13*100</f>
        <v>#REF!</v>
      </c>
      <c r="AA13" s="26" t="e">
        <f>#REF!/Trend_VA!AA13*100</f>
        <v>#REF!</v>
      </c>
      <c r="AB13" s="26" t="e">
        <f>#REF!/Trend_VA!AB13*100</f>
        <v>#REF!</v>
      </c>
      <c r="AC13" s="26" t="e">
        <f>#REF!/Trend_VA!AC13*100</f>
        <v>#REF!</v>
      </c>
      <c r="AD13" s="26" t="e">
        <f>#REF!/Trend_VA!AD13*100</f>
        <v>#REF!</v>
      </c>
      <c r="AE13" s="26" t="e">
        <f>#REF!/Trend_VA!AE13*100</f>
        <v>#REF!</v>
      </c>
      <c r="AF13" s="52" t="e">
        <f>#REF!/Trend_VA!AF13*100</f>
        <v>#REF!</v>
      </c>
      <c r="AG13" s="52" t="e">
        <f>#REF!/Trend_VA!AG13*100</f>
        <v>#REF!</v>
      </c>
      <c r="AH13" s="52" t="e">
        <f>#REF!/Trend_VA!AH13*100</f>
        <v>#REF!</v>
      </c>
      <c r="AI13" s="52" t="e">
        <f>#REF!/Trend_VA!AI13*100</f>
        <v>#REF!</v>
      </c>
      <c r="AJ13" s="52" t="e">
        <f>#REF!/Trend_VA!AJ13*100</f>
        <v>#REF!</v>
      </c>
      <c r="AK13" s="52" t="e">
        <f>#REF!/Trend_VA!AK13*100</f>
        <v>#REF!</v>
      </c>
      <c r="AL13" s="52" t="e">
        <f>#REF!/Trend_VA!AL13*100</f>
        <v>#REF!</v>
      </c>
      <c r="AM13" s="52" t="e">
        <f>#REF!/Trend_VA!AM13*100</f>
        <v>#REF!</v>
      </c>
      <c r="AN13" s="52" t="e">
        <f>#REF!/Trend_VA!AN13*100</f>
        <v>#REF!</v>
      </c>
      <c r="AO13" s="52" t="e">
        <f>#REF!/Trend_VA!AO13*100</f>
        <v>#REF!</v>
      </c>
      <c r="AP13" s="52" t="e">
        <f>#REF!/Trend_VA!AP13*100</f>
        <v>#REF!</v>
      </c>
      <c r="AQ13" s="52" t="e">
        <f>#REF!/Trend_VA!AQ13*100</f>
        <v>#REF!</v>
      </c>
    </row>
    <row r="14" spans="1:43" s="8" customFormat="1" ht="18" customHeight="1" x14ac:dyDescent="0.2">
      <c r="A14" s="17" t="s">
        <v>8</v>
      </c>
      <c r="B14" s="10" t="e">
        <f>#REF!/Trend_VA!B14*100</f>
        <v>#REF!</v>
      </c>
      <c r="C14" s="10" t="e">
        <f>#REF!/Trend_VA!C14*100</f>
        <v>#REF!</v>
      </c>
      <c r="D14" s="10" t="e">
        <f>#REF!/Trend_VA!D14*100</f>
        <v>#REF!</v>
      </c>
      <c r="E14" s="10" t="e">
        <f>#REF!/Trend_VA!E14*100</f>
        <v>#REF!</v>
      </c>
      <c r="F14" s="10" t="e">
        <f>#REF!/Trend_VA!F14*100</f>
        <v>#REF!</v>
      </c>
      <c r="G14" s="10" t="e">
        <f>#REF!/Trend_VA!G14*100</f>
        <v>#REF!</v>
      </c>
      <c r="H14" s="10" t="e">
        <f>#REF!/Trend_VA!H14*100</f>
        <v>#REF!</v>
      </c>
      <c r="I14" s="10" t="e">
        <f>#REF!/Trend_VA!I14*100</f>
        <v>#REF!</v>
      </c>
      <c r="J14" s="27" t="e">
        <f>#REF!/Trend_VA!J14*100</f>
        <v>#REF!</v>
      </c>
      <c r="K14" s="27" t="e">
        <f>#REF!/Trend_VA!K14*100</f>
        <v>#REF!</v>
      </c>
      <c r="L14" s="27" t="e">
        <f>#REF!/Trend_VA!L14*100</f>
        <v>#REF!</v>
      </c>
      <c r="M14" s="27" t="e">
        <f>#REF!/Trend_VA!M14*100</f>
        <v>#REF!</v>
      </c>
      <c r="N14" s="27" t="e">
        <f>#REF!/Trend_VA!N14*100</f>
        <v>#REF!</v>
      </c>
      <c r="O14" s="27" t="e">
        <f>#REF!/Trend_VA!O14*100</f>
        <v>#REF!</v>
      </c>
      <c r="P14" s="27" t="e">
        <f>#REF!/Trend_VA!P14*100</f>
        <v>#REF!</v>
      </c>
      <c r="Q14" s="27" t="e">
        <f>#REF!/Trend_VA!Q14*100</f>
        <v>#REF!</v>
      </c>
      <c r="R14" s="27" t="e">
        <f>#REF!/Trend_VA!R14*100</f>
        <v>#REF!</v>
      </c>
      <c r="S14" s="27" t="e">
        <f>#REF!/Trend_VA!S14*100</f>
        <v>#REF!</v>
      </c>
      <c r="T14" s="27" t="e">
        <f>#REF!/Trend_VA!T14*100</f>
        <v>#REF!</v>
      </c>
      <c r="U14" s="27" t="e">
        <f>#REF!/Trend_VA!U14*100</f>
        <v>#REF!</v>
      </c>
      <c r="V14" s="27" t="e">
        <f>#REF!/Trend_VA!V14*100</f>
        <v>#REF!</v>
      </c>
      <c r="W14" s="27" t="e">
        <f>#REF!/Trend_VA!W14*100</f>
        <v>#REF!</v>
      </c>
      <c r="X14" s="27" t="e">
        <f>#REF!/Trend_VA!X14*100</f>
        <v>#REF!</v>
      </c>
      <c r="Y14" s="27" t="e">
        <f>#REF!/Trend_VA!Y14*100</f>
        <v>#REF!</v>
      </c>
      <c r="Z14" s="27" t="e">
        <f>#REF!/Trend_VA!Z14*100</f>
        <v>#REF!</v>
      </c>
      <c r="AA14" s="27" t="e">
        <f>#REF!/Trend_VA!AA14*100</f>
        <v>#REF!</v>
      </c>
      <c r="AB14" s="27" t="e">
        <f>#REF!/Trend_VA!AB14*100</f>
        <v>#REF!</v>
      </c>
      <c r="AC14" s="27" t="e">
        <f>#REF!/Trend_VA!AC14*100</f>
        <v>#REF!</v>
      </c>
      <c r="AD14" s="27" t="e">
        <f>#REF!/Trend_VA!AD14*100</f>
        <v>#REF!</v>
      </c>
      <c r="AE14" s="27" t="e">
        <f>#REF!/Trend_VA!AE14*100</f>
        <v>#REF!</v>
      </c>
      <c r="AF14" s="34" t="e">
        <f>#REF!/Trend_VA!AF14*100</f>
        <v>#REF!</v>
      </c>
      <c r="AG14" s="34" t="e">
        <f>#REF!/Trend_VA!AG14*100</f>
        <v>#REF!</v>
      </c>
      <c r="AH14" s="34" t="e">
        <f>#REF!/Trend_VA!AH14*100</f>
        <v>#REF!</v>
      </c>
      <c r="AI14" s="34" t="e">
        <f>#REF!/Trend_VA!AI14*100</f>
        <v>#REF!</v>
      </c>
      <c r="AJ14" s="34" t="e">
        <f>#REF!/Trend_VA!AJ14*100</f>
        <v>#REF!</v>
      </c>
      <c r="AK14" s="34" t="e">
        <f>#REF!/Trend_VA!AK14*100</f>
        <v>#REF!</v>
      </c>
      <c r="AL14" s="34" t="e">
        <f>#REF!/Trend_VA!AL14*100</f>
        <v>#REF!</v>
      </c>
      <c r="AM14" s="34" t="e">
        <f>#REF!/Trend_VA!AM14*100</f>
        <v>#REF!</v>
      </c>
      <c r="AN14" s="34" t="e">
        <f>#REF!/Trend_VA!AN14*100</f>
        <v>#REF!</v>
      </c>
      <c r="AO14" s="34" t="e">
        <f>#REF!/Trend_VA!AO14*100</f>
        <v>#REF!</v>
      </c>
      <c r="AP14" s="34" t="e">
        <f>#REF!/Trend_VA!AP14*100</f>
        <v>#REF!</v>
      </c>
      <c r="AQ14" s="34" t="e">
        <f>#REF!/Trend_VA!AQ14*100</f>
        <v>#REF!</v>
      </c>
    </row>
    <row r="15" spans="1:43" s="8" customFormat="1" ht="18" customHeight="1" x14ac:dyDescent="0.2">
      <c r="A15" s="4" t="s">
        <v>9</v>
      </c>
      <c r="B15" s="10" t="e">
        <f>#REF!/Trend_VA!B15*100</f>
        <v>#REF!</v>
      </c>
      <c r="C15" s="10" t="e">
        <f>#REF!/Trend_VA!C15*100</f>
        <v>#REF!</v>
      </c>
      <c r="D15" s="10" t="e">
        <f>#REF!/Trend_VA!D15*100</f>
        <v>#REF!</v>
      </c>
      <c r="E15" s="10" t="e">
        <f>#REF!/Trend_VA!E15*100</f>
        <v>#REF!</v>
      </c>
      <c r="F15" s="10" t="e">
        <f>#REF!/Trend_VA!F15*100</f>
        <v>#REF!</v>
      </c>
      <c r="G15" s="10" t="e">
        <f>#REF!/Trend_VA!G15*100</f>
        <v>#REF!</v>
      </c>
      <c r="H15" s="10" t="e">
        <f>#REF!/Trend_VA!H15*100</f>
        <v>#REF!</v>
      </c>
      <c r="I15" s="10" t="e">
        <f>#REF!/Trend_VA!I15*100</f>
        <v>#REF!</v>
      </c>
      <c r="J15" s="27" t="e">
        <f>#REF!/Trend_VA!J15*100</f>
        <v>#REF!</v>
      </c>
      <c r="K15" s="27" t="e">
        <f>#REF!/Trend_VA!K15*100</f>
        <v>#REF!</v>
      </c>
      <c r="L15" s="27" t="e">
        <f>#REF!/Trend_VA!L15*100</f>
        <v>#REF!</v>
      </c>
      <c r="M15" s="27" t="e">
        <f>#REF!/Trend_VA!M15*100</f>
        <v>#REF!</v>
      </c>
      <c r="N15" s="27" t="e">
        <f>#REF!/Trend_VA!N15*100</f>
        <v>#REF!</v>
      </c>
      <c r="O15" s="27" t="e">
        <f>#REF!/Trend_VA!O15*100</f>
        <v>#REF!</v>
      </c>
      <c r="P15" s="27" t="e">
        <f>#REF!/Trend_VA!P15*100</f>
        <v>#REF!</v>
      </c>
      <c r="Q15" s="27" t="e">
        <f>#REF!/Trend_VA!Q15*100</f>
        <v>#REF!</v>
      </c>
      <c r="R15" s="27" t="e">
        <f>#REF!/Trend_VA!R15*100</f>
        <v>#REF!</v>
      </c>
      <c r="S15" s="27" t="e">
        <f>#REF!/Trend_VA!S15*100</f>
        <v>#REF!</v>
      </c>
      <c r="T15" s="27" t="e">
        <f>#REF!/Trend_VA!T15*100</f>
        <v>#REF!</v>
      </c>
      <c r="U15" s="27" t="e">
        <f>#REF!/Trend_VA!U15*100</f>
        <v>#REF!</v>
      </c>
      <c r="V15" s="27" t="e">
        <f>#REF!/Trend_VA!V15*100</f>
        <v>#REF!</v>
      </c>
      <c r="W15" s="27" t="e">
        <f>#REF!/Trend_VA!W15*100</f>
        <v>#REF!</v>
      </c>
      <c r="X15" s="27" t="e">
        <f>#REF!/Trend_VA!X15*100</f>
        <v>#REF!</v>
      </c>
      <c r="Y15" s="27" t="e">
        <f>#REF!/Trend_VA!Y15*100</f>
        <v>#REF!</v>
      </c>
      <c r="Z15" s="27" t="e">
        <f>#REF!/Trend_VA!Z15*100</f>
        <v>#REF!</v>
      </c>
      <c r="AA15" s="27" t="e">
        <f>#REF!/Trend_VA!AA15*100</f>
        <v>#REF!</v>
      </c>
      <c r="AB15" s="27" t="e">
        <f>#REF!/Trend_VA!AB15*100</f>
        <v>#REF!</v>
      </c>
      <c r="AC15" s="27" t="e">
        <f>#REF!/Trend_VA!AC15*100</f>
        <v>#REF!</v>
      </c>
      <c r="AD15" s="27" t="e">
        <f>#REF!/Trend_VA!AD15*100</f>
        <v>#REF!</v>
      </c>
      <c r="AE15" s="27" t="e">
        <f>#REF!/Trend_VA!AE15*100</f>
        <v>#REF!</v>
      </c>
      <c r="AF15" s="34" t="e">
        <f>#REF!/Trend_VA!AF15*100</f>
        <v>#REF!</v>
      </c>
      <c r="AG15" s="34" t="e">
        <f>#REF!/Trend_VA!AG15*100</f>
        <v>#REF!</v>
      </c>
      <c r="AH15" s="34" t="e">
        <f>#REF!/Trend_VA!AH15*100</f>
        <v>#REF!</v>
      </c>
      <c r="AI15" s="34" t="e">
        <f>#REF!/Trend_VA!AI15*100</f>
        <v>#REF!</v>
      </c>
      <c r="AJ15" s="34" t="e">
        <f>#REF!/Trend_VA!AJ15*100</f>
        <v>#REF!</v>
      </c>
      <c r="AK15" s="34" t="e">
        <f>#REF!/Trend_VA!AK15*100</f>
        <v>#REF!</v>
      </c>
      <c r="AL15" s="34" t="e">
        <f>#REF!/Trend_VA!AL15*100</f>
        <v>#REF!</v>
      </c>
      <c r="AM15" s="34" t="e">
        <f>#REF!/Trend_VA!AM15*100</f>
        <v>#REF!</v>
      </c>
      <c r="AN15" s="34" t="e">
        <f>#REF!/Trend_VA!AN15*100</f>
        <v>#REF!</v>
      </c>
      <c r="AO15" s="34" t="e">
        <f>#REF!/Trend_VA!AO15*100</f>
        <v>#REF!</v>
      </c>
      <c r="AP15" s="34" t="e">
        <f>#REF!/Trend_VA!AP15*100</f>
        <v>#REF!</v>
      </c>
      <c r="AQ15" s="34" t="e">
        <f>#REF!/Trend_VA!AQ15*100</f>
        <v>#REF!</v>
      </c>
    </row>
    <row r="16" spans="1:43" s="8" customFormat="1" ht="18" customHeight="1" x14ac:dyDescent="0.2">
      <c r="A16" s="4" t="s">
        <v>10</v>
      </c>
      <c r="B16" s="10" t="e">
        <f>#REF!/Trend_VA!B16*100</f>
        <v>#REF!</v>
      </c>
      <c r="C16" s="10" t="e">
        <f>#REF!/Trend_VA!C16*100</f>
        <v>#REF!</v>
      </c>
      <c r="D16" s="10" t="e">
        <f>#REF!/Trend_VA!D16*100</f>
        <v>#REF!</v>
      </c>
      <c r="E16" s="10" t="e">
        <f>#REF!/Trend_VA!E16*100</f>
        <v>#REF!</v>
      </c>
      <c r="F16" s="10" t="e">
        <f>#REF!/Trend_VA!F16*100</f>
        <v>#REF!</v>
      </c>
      <c r="G16" s="10" t="e">
        <f>#REF!/Trend_VA!G16*100</f>
        <v>#REF!</v>
      </c>
      <c r="H16" s="10" t="e">
        <f>#REF!/Trend_VA!H16*100</f>
        <v>#REF!</v>
      </c>
      <c r="I16" s="10" t="e">
        <f>#REF!/Trend_VA!I16*100</f>
        <v>#REF!</v>
      </c>
      <c r="J16" s="27" t="e">
        <f>#REF!/Trend_VA!J16*100</f>
        <v>#REF!</v>
      </c>
      <c r="K16" s="27" t="e">
        <f>#REF!/Trend_VA!K16*100</f>
        <v>#REF!</v>
      </c>
      <c r="L16" s="27" t="e">
        <f>#REF!/Trend_VA!L16*100</f>
        <v>#REF!</v>
      </c>
      <c r="M16" s="27" t="e">
        <f>#REF!/Trend_VA!M16*100</f>
        <v>#REF!</v>
      </c>
      <c r="N16" s="27" t="e">
        <f>#REF!/Trend_VA!N16*100</f>
        <v>#REF!</v>
      </c>
      <c r="O16" s="27" t="e">
        <f>#REF!/Trend_VA!O16*100</f>
        <v>#REF!</v>
      </c>
      <c r="P16" s="27" t="e">
        <f>#REF!/Trend_VA!P16*100</f>
        <v>#REF!</v>
      </c>
      <c r="Q16" s="27" t="e">
        <f>#REF!/Trend_VA!Q16*100</f>
        <v>#REF!</v>
      </c>
      <c r="R16" s="27" t="e">
        <f>#REF!/Trend_VA!R16*100</f>
        <v>#REF!</v>
      </c>
      <c r="S16" s="27" t="e">
        <f>#REF!/Trend_VA!S16*100</f>
        <v>#REF!</v>
      </c>
      <c r="T16" s="27" t="e">
        <f>#REF!/Trend_VA!T16*100</f>
        <v>#REF!</v>
      </c>
      <c r="U16" s="27" t="e">
        <f>#REF!/Trend_VA!U16*100</f>
        <v>#REF!</v>
      </c>
      <c r="V16" s="27" t="e">
        <f>#REF!/Trend_VA!V16*100</f>
        <v>#REF!</v>
      </c>
      <c r="W16" s="27" t="e">
        <f>#REF!/Trend_VA!W16*100</f>
        <v>#REF!</v>
      </c>
      <c r="X16" s="27" t="e">
        <f>#REF!/Trend_VA!X16*100</f>
        <v>#REF!</v>
      </c>
      <c r="Y16" s="27" t="e">
        <f>#REF!/Trend_VA!Y16*100</f>
        <v>#REF!</v>
      </c>
      <c r="Z16" s="27" t="e">
        <f>#REF!/Trend_VA!Z16*100</f>
        <v>#REF!</v>
      </c>
      <c r="AA16" s="27" t="e">
        <f>#REF!/Trend_VA!AA16*100</f>
        <v>#REF!</v>
      </c>
      <c r="AB16" s="27" t="e">
        <f>#REF!/Trend_VA!AB16*100</f>
        <v>#REF!</v>
      </c>
      <c r="AC16" s="27" t="e">
        <f>#REF!/Trend_VA!AC16*100</f>
        <v>#REF!</v>
      </c>
      <c r="AD16" s="27" t="e">
        <f>#REF!/Trend_VA!AD16*100</f>
        <v>#REF!</v>
      </c>
      <c r="AE16" s="27" t="e">
        <f>#REF!/Trend_VA!AE16*100</f>
        <v>#REF!</v>
      </c>
      <c r="AF16" s="34" t="e">
        <f>#REF!/Trend_VA!AF16*100</f>
        <v>#REF!</v>
      </c>
      <c r="AG16" s="34" t="e">
        <f>#REF!/Trend_VA!AG16*100</f>
        <v>#REF!</v>
      </c>
      <c r="AH16" s="34" t="e">
        <f>#REF!/Trend_VA!AH16*100</f>
        <v>#REF!</v>
      </c>
      <c r="AI16" s="34" t="e">
        <f>#REF!/Trend_VA!AI16*100</f>
        <v>#REF!</v>
      </c>
      <c r="AJ16" s="34" t="e">
        <f>#REF!/Trend_VA!AJ16*100</f>
        <v>#REF!</v>
      </c>
      <c r="AK16" s="34" t="e">
        <f>#REF!/Trend_VA!AK16*100</f>
        <v>#REF!</v>
      </c>
      <c r="AL16" s="34" t="e">
        <f>#REF!/Trend_VA!AL16*100</f>
        <v>#REF!</v>
      </c>
      <c r="AM16" s="34" t="e">
        <f>#REF!/Trend_VA!AM16*100</f>
        <v>#REF!</v>
      </c>
      <c r="AN16" s="34" t="e">
        <f>#REF!/Trend_VA!AN16*100</f>
        <v>#REF!</v>
      </c>
      <c r="AO16" s="34" t="e">
        <f>#REF!/Trend_VA!AO16*100</f>
        <v>#REF!</v>
      </c>
      <c r="AP16" s="34" t="e">
        <f>#REF!/Trend_VA!AP16*100</f>
        <v>#REF!</v>
      </c>
      <c r="AQ16" s="34" t="e">
        <f>#REF!/Trend_VA!AQ16*100</f>
        <v>#REF!</v>
      </c>
    </row>
    <row r="17" spans="1:43" s="8" customFormat="1" ht="18" customHeight="1" x14ac:dyDescent="0.2">
      <c r="A17" s="4" t="s">
        <v>11</v>
      </c>
      <c r="B17" s="10" t="e">
        <f>#REF!/Trend_VA!B17*100</f>
        <v>#REF!</v>
      </c>
      <c r="C17" s="10" t="e">
        <f>#REF!/Trend_VA!C17*100</f>
        <v>#REF!</v>
      </c>
      <c r="D17" s="10" t="e">
        <f>#REF!/Trend_VA!D17*100</f>
        <v>#REF!</v>
      </c>
      <c r="E17" s="10" t="e">
        <f>#REF!/Trend_VA!E17*100</f>
        <v>#REF!</v>
      </c>
      <c r="F17" s="10" t="e">
        <f>#REF!/Trend_VA!F17*100</f>
        <v>#REF!</v>
      </c>
      <c r="G17" s="10" t="e">
        <f>#REF!/Trend_VA!G17*100</f>
        <v>#REF!</v>
      </c>
      <c r="H17" s="10" t="e">
        <f>#REF!/Trend_VA!H17*100</f>
        <v>#REF!</v>
      </c>
      <c r="I17" s="10" t="e">
        <f>#REF!/Trend_VA!I17*100</f>
        <v>#REF!</v>
      </c>
      <c r="J17" s="27" t="e">
        <f>#REF!/Trend_VA!J17*100</f>
        <v>#REF!</v>
      </c>
      <c r="K17" s="27" t="e">
        <f>#REF!/Trend_VA!K17*100</f>
        <v>#REF!</v>
      </c>
      <c r="L17" s="27" t="e">
        <f>#REF!/Trend_VA!L17*100</f>
        <v>#REF!</v>
      </c>
      <c r="M17" s="27" t="e">
        <f>#REF!/Trend_VA!M17*100</f>
        <v>#REF!</v>
      </c>
      <c r="N17" s="27" t="e">
        <f>#REF!/Trend_VA!N17*100</f>
        <v>#REF!</v>
      </c>
      <c r="O17" s="27" t="e">
        <f>#REF!/Trend_VA!O17*100</f>
        <v>#REF!</v>
      </c>
      <c r="P17" s="27" t="e">
        <f>#REF!/Trend_VA!P17*100</f>
        <v>#REF!</v>
      </c>
      <c r="Q17" s="27" t="e">
        <f>#REF!/Trend_VA!Q17*100</f>
        <v>#REF!</v>
      </c>
      <c r="R17" s="27" t="e">
        <f>#REF!/Trend_VA!R17*100</f>
        <v>#REF!</v>
      </c>
      <c r="S17" s="27" t="e">
        <f>#REF!/Trend_VA!S17*100</f>
        <v>#REF!</v>
      </c>
      <c r="T17" s="27" t="e">
        <f>#REF!/Trend_VA!T17*100</f>
        <v>#REF!</v>
      </c>
      <c r="U17" s="27" t="e">
        <f>#REF!/Trend_VA!U17*100</f>
        <v>#REF!</v>
      </c>
      <c r="V17" s="27" t="e">
        <f>#REF!/Trend_VA!V17*100</f>
        <v>#REF!</v>
      </c>
      <c r="W17" s="27" t="e">
        <f>#REF!/Trend_VA!W17*100</f>
        <v>#REF!</v>
      </c>
      <c r="X17" s="27" t="e">
        <f>#REF!/Trend_VA!X17*100</f>
        <v>#REF!</v>
      </c>
      <c r="Y17" s="27" t="e">
        <f>#REF!/Trend_VA!Y17*100</f>
        <v>#REF!</v>
      </c>
      <c r="Z17" s="27" t="e">
        <f>#REF!/Trend_VA!Z17*100</f>
        <v>#REF!</v>
      </c>
      <c r="AA17" s="27" t="e">
        <f>#REF!/Trend_VA!AA17*100</f>
        <v>#REF!</v>
      </c>
      <c r="AB17" s="27" t="e">
        <f>#REF!/Trend_VA!AB17*100</f>
        <v>#REF!</v>
      </c>
      <c r="AC17" s="27" t="e">
        <f>#REF!/Trend_VA!AC17*100</f>
        <v>#REF!</v>
      </c>
      <c r="AD17" s="27" t="e">
        <f>#REF!/Trend_VA!AD17*100</f>
        <v>#REF!</v>
      </c>
      <c r="AE17" s="27" t="e">
        <f>#REF!/Trend_VA!AE17*100</f>
        <v>#REF!</v>
      </c>
      <c r="AF17" s="34" t="e">
        <f>#REF!/Trend_VA!AF17*100</f>
        <v>#REF!</v>
      </c>
      <c r="AG17" s="34" t="e">
        <f>#REF!/Trend_VA!AG17*100</f>
        <v>#REF!</v>
      </c>
      <c r="AH17" s="34" t="e">
        <f>#REF!/Trend_VA!AH17*100</f>
        <v>#REF!</v>
      </c>
      <c r="AI17" s="34" t="e">
        <f>#REF!/Trend_VA!AI17*100</f>
        <v>#REF!</v>
      </c>
      <c r="AJ17" s="34" t="e">
        <f>#REF!/Trend_VA!AJ17*100</f>
        <v>#REF!</v>
      </c>
      <c r="AK17" s="34" t="e">
        <f>#REF!/Trend_VA!AK17*100</f>
        <v>#REF!</v>
      </c>
      <c r="AL17" s="34" t="e">
        <f>#REF!/Trend_VA!AL17*100</f>
        <v>#REF!</v>
      </c>
      <c r="AM17" s="34" t="e">
        <f>#REF!/Trend_VA!AM17*100</f>
        <v>#REF!</v>
      </c>
      <c r="AN17" s="34" t="e">
        <f>#REF!/Trend_VA!AN17*100</f>
        <v>#REF!</v>
      </c>
      <c r="AO17" s="34" t="e">
        <f>#REF!/Trend_VA!AO17*100</f>
        <v>#REF!</v>
      </c>
      <c r="AP17" s="34" t="e">
        <f>#REF!/Trend_VA!AP17*100</f>
        <v>#REF!</v>
      </c>
      <c r="AQ17" s="34" t="e">
        <f>#REF!/Trend_VA!AQ17*100</f>
        <v>#REF!</v>
      </c>
    </row>
    <row r="18" spans="1:43" s="8" customFormat="1" ht="18" customHeight="1" x14ac:dyDescent="0.2">
      <c r="A18" s="17" t="s">
        <v>12</v>
      </c>
      <c r="B18" s="10" t="e">
        <f>#REF!/Trend_VA!B18*100</f>
        <v>#REF!</v>
      </c>
      <c r="C18" s="10" t="e">
        <f>#REF!/Trend_VA!C18*100</f>
        <v>#REF!</v>
      </c>
      <c r="D18" s="10" t="e">
        <f>#REF!/Trend_VA!D18*100</f>
        <v>#REF!</v>
      </c>
      <c r="E18" s="10" t="e">
        <f>#REF!/Trend_VA!E18*100</f>
        <v>#REF!</v>
      </c>
      <c r="F18" s="10" t="e">
        <f>#REF!/Trend_VA!F18*100</f>
        <v>#REF!</v>
      </c>
      <c r="G18" s="10" t="e">
        <f>#REF!/Trend_VA!G18*100</f>
        <v>#REF!</v>
      </c>
      <c r="H18" s="10" t="e">
        <f>#REF!/Trend_VA!H18*100</f>
        <v>#REF!</v>
      </c>
      <c r="I18" s="10" t="e">
        <f>#REF!/Trend_VA!I18*100</f>
        <v>#REF!</v>
      </c>
      <c r="J18" s="27" t="e">
        <f>#REF!/Trend_VA!J18*100</f>
        <v>#REF!</v>
      </c>
      <c r="K18" s="27" t="e">
        <f>#REF!/Trend_VA!K18*100</f>
        <v>#REF!</v>
      </c>
      <c r="L18" s="27" t="e">
        <f>#REF!/Trend_VA!L18*100</f>
        <v>#REF!</v>
      </c>
      <c r="M18" s="27" t="e">
        <f>#REF!/Trend_VA!M18*100</f>
        <v>#REF!</v>
      </c>
      <c r="N18" s="27" t="e">
        <f>#REF!/Trend_VA!N18*100</f>
        <v>#REF!</v>
      </c>
      <c r="O18" s="27" t="e">
        <f>#REF!/Trend_VA!O18*100</f>
        <v>#REF!</v>
      </c>
      <c r="P18" s="27" t="e">
        <f>#REF!/Trend_VA!P18*100</f>
        <v>#REF!</v>
      </c>
      <c r="Q18" s="27" t="e">
        <f>#REF!/Trend_VA!Q18*100</f>
        <v>#REF!</v>
      </c>
      <c r="R18" s="27" t="e">
        <f>#REF!/Trend_VA!R18*100</f>
        <v>#REF!</v>
      </c>
      <c r="S18" s="27" t="e">
        <f>#REF!/Trend_VA!S18*100</f>
        <v>#REF!</v>
      </c>
      <c r="T18" s="27" t="e">
        <f>#REF!/Trend_VA!T18*100</f>
        <v>#REF!</v>
      </c>
      <c r="U18" s="27" t="e">
        <f>#REF!/Trend_VA!U18*100</f>
        <v>#REF!</v>
      </c>
      <c r="V18" s="27" t="e">
        <f>#REF!/Trend_VA!V18*100</f>
        <v>#REF!</v>
      </c>
      <c r="W18" s="27" t="e">
        <f>#REF!/Trend_VA!W18*100</f>
        <v>#REF!</v>
      </c>
      <c r="X18" s="27" t="e">
        <f>#REF!/Trend_VA!X18*100</f>
        <v>#REF!</v>
      </c>
      <c r="Y18" s="27" t="e">
        <f>#REF!/Trend_VA!Y18*100</f>
        <v>#REF!</v>
      </c>
      <c r="Z18" s="27" t="e">
        <f>#REF!/Trend_VA!Z18*100</f>
        <v>#REF!</v>
      </c>
      <c r="AA18" s="27" t="e">
        <f>#REF!/Trend_VA!AA18*100</f>
        <v>#REF!</v>
      </c>
      <c r="AB18" s="27" t="e">
        <f>#REF!/Trend_VA!AB18*100</f>
        <v>#REF!</v>
      </c>
      <c r="AC18" s="27" t="e">
        <f>#REF!/Trend_VA!AC18*100</f>
        <v>#REF!</v>
      </c>
      <c r="AD18" s="27" t="e">
        <f>#REF!/Trend_VA!AD18*100</f>
        <v>#REF!</v>
      </c>
      <c r="AE18" s="27" t="e">
        <f>#REF!/Trend_VA!AE18*100</f>
        <v>#REF!</v>
      </c>
      <c r="AF18" s="34" t="e">
        <f>#REF!/Trend_VA!AF18*100</f>
        <v>#REF!</v>
      </c>
      <c r="AG18" s="34" t="e">
        <f>#REF!/Trend_VA!AG18*100</f>
        <v>#REF!</v>
      </c>
      <c r="AH18" s="34" t="e">
        <f>#REF!/Trend_VA!AH18*100</f>
        <v>#REF!</v>
      </c>
      <c r="AI18" s="34" t="e">
        <f>#REF!/Trend_VA!AI18*100</f>
        <v>#REF!</v>
      </c>
      <c r="AJ18" s="34" t="e">
        <f>#REF!/Trend_VA!AJ18*100</f>
        <v>#REF!</v>
      </c>
      <c r="AK18" s="34" t="e">
        <f>#REF!/Trend_VA!AK18*100</f>
        <v>#REF!</v>
      </c>
      <c r="AL18" s="34" t="e">
        <f>#REF!/Trend_VA!AL18*100</f>
        <v>#REF!</v>
      </c>
      <c r="AM18" s="34" t="e">
        <f>#REF!/Trend_VA!AM18*100</f>
        <v>#REF!</v>
      </c>
      <c r="AN18" s="34" t="e">
        <f>#REF!/Trend_VA!AN18*100</f>
        <v>#REF!</v>
      </c>
      <c r="AO18" s="34" t="e">
        <f>#REF!/Trend_VA!AO18*100</f>
        <v>#REF!</v>
      </c>
      <c r="AP18" s="34" t="e">
        <f>#REF!/Trend_VA!AP18*100</f>
        <v>#REF!</v>
      </c>
      <c r="AQ18" s="34" t="e">
        <f>#REF!/Trend_VA!AQ18*100</f>
        <v>#REF!</v>
      </c>
    </row>
    <row r="19" spans="1:43" s="9" customFormat="1" ht="24.75" customHeight="1" x14ac:dyDescent="0.2">
      <c r="A19" s="2" t="s">
        <v>94</v>
      </c>
      <c r="B19" s="11" t="e">
        <f>#REF!/Trend_VA!B19*100</f>
        <v>#REF!</v>
      </c>
      <c r="C19" s="11" t="e">
        <f>#REF!/Trend_VA!C19*100</f>
        <v>#REF!</v>
      </c>
      <c r="D19" s="11" t="e">
        <f>#REF!/Trend_VA!D19*100</f>
        <v>#REF!</v>
      </c>
      <c r="E19" s="11" t="e">
        <f>#REF!/Trend_VA!E19*100</f>
        <v>#REF!</v>
      </c>
      <c r="F19" s="11" t="e">
        <f>#REF!/Trend_VA!F19*100</f>
        <v>#REF!</v>
      </c>
      <c r="G19" s="11" t="e">
        <f>#REF!/Trend_VA!G19*100</f>
        <v>#REF!</v>
      </c>
      <c r="H19" s="11" t="e">
        <f>#REF!/Trend_VA!H19*100</f>
        <v>#REF!</v>
      </c>
      <c r="I19" s="11" t="e">
        <f>#REF!/Trend_VA!I19*100</f>
        <v>#REF!</v>
      </c>
      <c r="J19" s="26" t="e">
        <f>#REF!/Trend_VA!J19*100</f>
        <v>#REF!</v>
      </c>
      <c r="K19" s="26" t="e">
        <f>#REF!/Trend_VA!K19*100</f>
        <v>#REF!</v>
      </c>
      <c r="L19" s="26" t="e">
        <f>#REF!/Trend_VA!L19*100</f>
        <v>#REF!</v>
      </c>
      <c r="M19" s="26" t="e">
        <f>#REF!/Trend_VA!M19*100</f>
        <v>#REF!</v>
      </c>
      <c r="N19" s="26" t="e">
        <f>#REF!/Trend_VA!N19*100</f>
        <v>#REF!</v>
      </c>
      <c r="O19" s="26" t="e">
        <f>#REF!/Trend_VA!O19*100</f>
        <v>#REF!</v>
      </c>
      <c r="P19" s="26" t="e">
        <f>#REF!/Trend_VA!P19*100</f>
        <v>#REF!</v>
      </c>
      <c r="Q19" s="26" t="e">
        <f>#REF!/Trend_VA!Q19*100</f>
        <v>#REF!</v>
      </c>
      <c r="R19" s="26" t="e">
        <f>#REF!/Trend_VA!R19*100</f>
        <v>#REF!</v>
      </c>
      <c r="S19" s="26" t="e">
        <f>#REF!/Trend_VA!S19*100</f>
        <v>#REF!</v>
      </c>
      <c r="T19" s="26" t="e">
        <f>#REF!/Trend_VA!T19*100</f>
        <v>#REF!</v>
      </c>
      <c r="U19" s="26" t="e">
        <f>#REF!/Trend_VA!U19*100</f>
        <v>#REF!</v>
      </c>
      <c r="V19" s="26" t="e">
        <f>#REF!/Trend_VA!V19*100</f>
        <v>#REF!</v>
      </c>
      <c r="W19" s="26" t="e">
        <f>#REF!/Trend_VA!W19*100</f>
        <v>#REF!</v>
      </c>
      <c r="X19" s="26" t="e">
        <f>#REF!/Trend_VA!X19*100</f>
        <v>#REF!</v>
      </c>
      <c r="Y19" s="26" t="e">
        <f>#REF!/Trend_VA!Y19*100</f>
        <v>#REF!</v>
      </c>
      <c r="Z19" s="26" t="e">
        <f>#REF!/Trend_VA!Z19*100</f>
        <v>#REF!</v>
      </c>
      <c r="AA19" s="26" t="e">
        <f>#REF!/Trend_VA!AA19*100</f>
        <v>#REF!</v>
      </c>
      <c r="AB19" s="26" t="e">
        <f>#REF!/Trend_VA!AB19*100</f>
        <v>#REF!</v>
      </c>
      <c r="AC19" s="26" t="e">
        <f>#REF!/Trend_VA!AC19*100</f>
        <v>#REF!</v>
      </c>
      <c r="AD19" s="26" t="e">
        <f>#REF!/Trend_VA!AD19*100</f>
        <v>#REF!</v>
      </c>
      <c r="AE19" s="26" t="e">
        <f>#REF!/Trend_VA!AE19*100</f>
        <v>#REF!</v>
      </c>
      <c r="AF19" s="52" t="e">
        <f>#REF!/Trend_VA!AF19*100</f>
        <v>#REF!</v>
      </c>
      <c r="AG19" s="52" t="e">
        <f>#REF!/Trend_VA!AG19*100</f>
        <v>#REF!</v>
      </c>
      <c r="AH19" s="52" t="e">
        <f>#REF!/Trend_VA!AH19*100</f>
        <v>#REF!</v>
      </c>
      <c r="AI19" s="52" t="e">
        <f>#REF!/Trend_VA!AI19*100</f>
        <v>#REF!</v>
      </c>
      <c r="AJ19" s="52" t="e">
        <f>#REF!/Trend_VA!AJ19*100</f>
        <v>#REF!</v>
      </c>
      <c r="AK19" s="52" t="e">
        <f>#REF!/Trend_VA!AK19*100</f>
        <v>#REF!</v>
      </c>
      <c r="AL19" s="52" t="e">
        <f>#REF!/Trend_VA!AL19*100</f>
        <v>#REF!</v>
      </c>
      <c r="AM19" s="52" t="e">
        <f>#REF!/Trend_VA!AM19*100</f>
        <v>#REF!</v>
      </c>
      <c r="AN19" s="52" t="e">
        <f>#REF!/Trend_VA!AN19*100</f>
        <v>#REF!</v>
      </c>
      <c r="AO19" s="52" t="e">
        <f>#REF!/Trend_VA!AO19*100</f>
        <v>#REF!</v>
      </c>
      <c r="AP19" s="52" t="e">
        <f>#REF!/Trend_VA!AP19*100</f>
        <v>#REF!</v>
      </c>
      <c r="AQ19" s="52" t="e">
        <f>#REF!/Trend_VA!AQ19*100</f>
        <v>#REF!</v>
      </c>
    </row>
    <row r="20" spans="1:43" s="8" customFormat="1" ht="18" customHeight="1" x14ac:dyDescent="0.2">
      <c r="A20" s="59" t="s">
        <v>52</v>
      </c>
      <c r="B20" s="10" t="e">
        <f>#REF!/Trend_VA!B20*100</f>
        <v>#REF!</v>
      </c>
      <c r="C20" s="10" t="e">
        <f>#REF!/Trend_VA!C20*100</f>
        <v>#REF!</v>
      </c>
      <c r="D20" s="10" t="e">
        <f>#REF!/Trend_VA!D20*100</f>
        <v>#REF!</v>
      </c>
      <c r="E20" s="10" t="e">
        <f>#REF!/Trend_VA!E20*100</f>
        <v>#REF!</v>
      </c>
      <c r="F20" s="10" t="e">
        <f>#REF!/Trend_VA!F20*100</f>
        <v>#REF!</v>
      </c>
      <c r="G20" s="10" t="e">
        <f>#REF!/Trend_VA!G20*100</f>
        <v>#REF!</v>
      </c>
      <c r="H20" s="10" t="e">
        <f>#REF!/Trend_VA!H20*100</f>
        <v>#REF!</v>
      </c>
      <c r="I20" s="10" t="e">
        <f>#REF!/Trend_VA!I20*100</f>
        <v>#REF!</v>
      </c>
      <c r="J20" s="27" t="e">
        <f>#REF!/Trend_VA!J20*100</f>
        <v>#REF!</v>
      </c>
      <c r="K20" s="27" t="e">
        <f>#REF!/Trend_VA!K20*100</f>
        <v>#REF!</v>
      </c>
      <c r="L20" s="27" t="e">
        <f>#REF!/Trend_VA!L20*100</f>
        <v>#REF!</v>
      </c>
      <c r="M20" s="27" t="e">
        <f>#REF!/Trend_VA!M20*100</f>
        <v>#REF!</v>
      </c>
      <c r="N20" s="27" t="e">
        <f>#REF!/Trend_VA!N20*100</f>
        <v>#REF!</v>
      </c>
      <c r="O20" s="27" t="e">
        <f>#REF!/Trend_VA!O20*100</f>
        <v>#REF!</v>
      </c>
      <c r="P20" s="27" t="e">
        <f>#REF!/Trend_VA!P20*100</f>
        <v>#REF!</v>
      </c>
      <c r="Q20" s="27" t="e">
        <f>#REF!/Trend_VA!Q20*100</f>
        <v>#REF!</v>
      </c>
      <c r="R20" s="27" t="e">
        <f>#REF!/Trend_VA!R20*100</f>
        <v>#REF!</v>
      </c>
      <c r="S20" s="27" t="e">
        <f>#REF!/Trend_VA!S20*100</f>
        <v>#REF!</v>
      </c>
      <c r="T20" s="27" t="e">
        <f>#REF!/Trend_VA!T20*100</f>
        <v>#REF!</v>
      </c>
      <c r="U20" s="27" t="e">
        <f>#REF!/Trend_VA!U20*100</f>
        <v>#REF!</v>
      </c>
      <c r="V20" s="27" t="e">
        <f>#REF!/Trend_VA!V20*100</f>
        <v>#REF!</v>
      </c>
      <c r="W20" s="27" t="e">
        <f>#REF!/Trend_VA!W20*100</f>
        <v>#REF!</v>
      </c>
      <c r="X20" s="27" t="e">
        <f>#REF!/Trend_VA!X20*100</f>
        <v>#REF!</v>
      </c>
      <c r="Y20" s="27" t="e">
        <f>#REF!/Trend_VA!Y20*100</f>
        <v>#REF!</v>
      </c>
      <c r="Z20" s="27" t="e">
        <f>#REF!/Trend_VA!Z20*100</f>
        <v>#REF!</v>
      </c>
      <c r="AA20" s="27" t="e">
        <f>#REF!/Trend_VA!AA20*100</f>
        <v>#REF!</v>
      </c>
      <c r="AB20" s="27" t="e">
        <f>#REF!/Trend_VA!AB20*100</f>
        <v>#REF!</v>
      </c>
      <c r="AC20" s="27" t="e">
        <f>#REF!/Trend_VA!AC20*100</f>
        <v>#REF!</v>
      </c>
      <c r="AD20" s="27" t="e">
        <f>#REF!/Trend_VA!AD20*100</f>
        <v>#REF!</v>
      </c>
      <c r="AE20" s="27" t="e">
        <f>#REF!/Trend_VA!AE20*100</f>
        <v>#REF!</v>
      </c>
      <c r="AF20" s="34" t="e">
        <f>#REF!/Trend_VA!AF20*100</f>
        <v>#REF!</v>
      </c>
      <c r="AG20" s="34" t="e">
        <f>#REF!/Trend_VA!AG20*100</f>
        <v>#REF!</v>
      </c>
      <c r="AH20" s="34" t="e">
        <f>#REF!/Trend_VA!AH20*100</f>
        <v>#REF!</v>
      </c>
      <c r="AI20" s="34" t="e">
        <f>#REF!/Trend_VA!AI20*100</f>
        <v>#REF!</v>
      </c>
      <c r="AJ20" s="34" t="e">
        <f>#REF!/Trend_VA!AJ20*100</f>
        <v>#REF!</v>
      </c>
      <c r="AK20" s="34" t="e">
        <f>#REF!/Trend_VA!AK20*100</f>
        <v>#REF!</v>
      </c>
      <c r="AL20" s="34" t="e">
        <f>#REF!/Trend_VA!AL20*100</f>
        <v>#REF!</v>
      </c>
      <c r="AM20" s="34" t="e">
        <f>#REF!/Trend_VA!AM20*100</f>
        <v>#REF!</v>
      </c>
      <c r="AN20" s="34" t="e">
        <f>#REF!/Trend_VA!AN20*100</f>
        <v>#REF!</v>
      </c>
      <c r="AO20" s="34" t="e">
        <f>#REF!/Trend_VA!AO20*100</f>
        <v>#REF!</v>
      </c>
      <c r="AP20" s="34" t="e">
        <f>#REF!/Trend_VA!AP20*100</f>
        <v>#REF!</v>
      </c>
      <c r="AQ20" s="34" t="e">
        <f>#REF!/Trend_VA!AQ20*100</f>
        <v>#REF!</v>
      </c>
    </row>
    <row r="21" spans="1:43" s="8" customFormat="1" ht="18" customHeight="1" x14ac:dyDescent="0.2">
      <c r="A21" s="59" t="s">
        <v>53</v>
      </c>
      <c r="B21" s="10" t="e">
        <f>#REF!/Trend_VA!B21*100</f>
        <v>#REF!</v>
      </c>
      <c r="C21" s="10" t="e">
        <f>#REF!/Trend_VA!C21*100</f>
        <v>#REF!</v>
      </c>
      <c r="D21" s="10" t="e">
        <f>#REF!/Trend_VA!D21*100</f>
        <v>#REF!</v>
      </c>
      <c r="E21" s="10" t="e">
        <f>#REF!/Trend_VA!E21*100</f>
        <v>#REF!</v>
      </c>
      <c r="F21" s="10" t="e">
        <f>#REF!/Trend_VA!F21*100</f>
        <v>#REF!</v>
      </c>
      <c r="G21" s="10" t="e">
        <f>#REF!/Trend_VA!G21*100</f>
        <v>#REF!</v>
      </c>
      <c r="H21" s="10" t="e">
        <f>#REF!/Trend_VA!H21*100</f>
        <v>#REF!</v>
      </c>
      <c r="I21" s="10" t="e">
        <f>#REF!/Trend_VA!I21*100</f>
        <v>#REF!</v>
      </c>
      <c r="J21" s="27" t="e">
        <f>#REF!/Trend_VA!J21*100</f>
        <v>#REF!</v>
      </c>
      <c r="K21" s="27" t="e">
        <f>#REF!/Trend_VA!K21*100</f>
        <v>#REF!</v>
      </c>
      <c r="L21" s="27" t="e">
        <f>#REF!/Trend_VA!L21*100</f>
        <v>#REF!</v>
      </c>
      <c r="M21" s="27" t="e">
        <f>#REF!/Trend_VA!M21*100</f>
        <v>#REF!</v>
      </c>
      <c r="N21" s="27" t="e">
        <f>#REF!/Trend_VA!N21*100</f>
        <v>#REF!</v>
      </c>
      <c r="O21" s="27" t="e">
        <f>#REF!/Trend_VA!O21*100</f>
        <v>#REF!</v>
      </c>
      <c r="P21" s="27" t="e">
        <f>#REF!/Trend_VA!P21*100</f>
        <v>#REF!</v>
      </c>
      <c r="Q21" s="27" t="e">
        <f>#REF!/Trend_VA!Q21*100</f>
        <v>#REF!</v>
      </c>
      <c r="R21" s="27" t="e">
        <f>#REF!/Trend_VA!R21*100</f>
        <v>#REF!</v>
      </c>
      <c r="S21" s="27" t="e">
        <f>#REF!/Trend_VA!S21*100</f>
        <v>#REF!</v>
      </c>
      <c r="T21" s="27" t="e">
        <f>#REF!/Trend_VA!T21*100</f>
        <v>#REF!</v>
      </c>
      <c r="U21" s="27" t="e">
        <f>#REF!/Trend_VA!U21*100</f>
        <v>#REF!</v>
      </c>
      <c r="V21" s="27" t="e">
        <f>#REF!/Trend_VA!V21*100</f>
        <v>#REF!</v>
      </c>
      <c r="W21" s="27" t="e">
        <f>#REF!/Trend_VA!W21*100</f>
        <v>#REF!</v>
      </c>
      <c r="X21" s="27" t="e">
        <f>#REF!/Trend_VA!X21*100</f>
        <v>#REF!</v>
      </c>
      <c r="Y21" s="27" t="e">
        <f>#REF!/Trend_VA!Y21*100</f>
        <v>#REF!</v>
      </c>
      <c r="Z21" s="27" t="e">
        <f>#REF!/Trend_VA!Z21*100</f>
        <v>#REF!</v>
      </c>
      <c r="AA21" s="27" t="e">
        <f>#REF!/Trend_VA!AA21*100</f>
        <v>#REF!</v>
      </c>
      <c r="AB21" s="27" t="e">
        <f>#REF!/Trend_VA!AB21*100</f>
        <v>#REF!</v>
      </c>
      <c r="AC21" s="27" t="e">
        <f>#REF!/Trend_VA!AC21*100</f>
        <v>#REF!</v>
      </c>
      <c r="AD21" s="27" t="e">
        <f>#REF!/Trend_VA!AD21*100</f>
        <v>#REF!</v>
      </c>
      <c r="AE21" s="27" t="e">
        <f>#REF!/Trend_VA!AE21*100</f>
        <v>#REF!</v>
      </c>
      <c r="AF21" s="34" t="e">
        <f>#REF!/Trend_VA!AF21*100</f>
        <v>#REF!</v>
      </c>
      <c r="AG21" s="34" t="e">
        <f>#REF!/Trend_VA!AG21*100</f>
        <v>#REF!</v>
      </c>
      <c r="AH21" s="34" t="e">
        <f>#REF!/Trend_VA!AH21*100</f>
        <v>#REF!</v>
      </c>
      <c r="AI21" s="34" t="e">
        <f>#REF!/Trend_VA!AI21*100</f>
        <v>#REF!</v>
      </c>
      <c r="AJ21" s="34" t="e">
        <f>#REF!/Trend_VA!AJ21*100</f>
        <v>#REF!</v>
      </c>
      <c r="AK21" s="34" t="e">
        <f>#REF!/Trend_VA!AK21*100</f>
        <v>#REF!</v>
      </c>
      <c r="AL21" s="34" t="e">
        <f>#REF!/Trend_VA!AL21*100</f>
        <v>#REF!</v>
      </c>
      <c r="AM21" s="34" t="e">
        <f>#REF!/Trend_VA!AM21*100</f>
        <v>#REF!</v>
      </c>
      <c r="AN21" s="34" t="e">
        <f>#REF!/Trend_VA!AN21*100</f>
        <v>#REF!</v>
      </c>
      <c r="AO21" s="34" t="e">
        <f>#REF!/Trend_VA!AO21*100</f>
        <v>#REF!</v>
      </c>
      <c r="AP21" s="34" t="e">
        <f>#REF!/Trend_VA!AP21*100</f>
        <v>#REF!</v>
      </c>
      <c r="AQ21" s="34" t="e">
        <f>#REF!/Trend_VA!AQ21*100</f>
        <v>#REF!</v>
      </c>
    </row>
    <row r="22" spans="1:43" s="8" customFormat="1" ht="18" customHeight="1" x14ac:dyDescent="0.2">
      <c r="A22" s="59" t="s">
        <v>55</v>
      </c>
      <c r="B22" s="10" t="e">
        <f>#REF!/Trend_VA!B22*100</f>
        <v>#REF!</v>
      </c>
      <c r="C22" s="10" t="e">
        <f>#REF!/Trend_VA!C22*100</f>
        <v>#REF!</v>
      </c>
      <c r="D22" s="10" t="e">
        <f>#REF!/Trend_VA!D22*100</f>
        <v>#REF!</v>
      </c>
      <c r="E22" s="10" t="e">
        <f>#REF!/Trend_VA!E22*100</f>
        <v>#REF!</v>
      </c>
      <c r="F22" s="10" t="e">
        <f>#REF!/Trend_VA!F22*100</f>
        <v>#REF!</v>
      </c>
      <c r="G22" s="10" t="e">
        <f>#REF!/Trend_VA!G22*100</f>
        <v>#REF!</v>
      </c>
      <c r="H22" s="10" t="e">
        <f>#REF!/Trend_VA!H22*100</f>
        <v>#REF!</v>
      </c>
      <c r="I22" s="10" t="e">
        <f>#REF!/Trend_VA!I22*100</f>
        <v>#REF!</v>
      </c>
      <c r="J22" s="27" t="e">
        <f>#REF!/Trend_VA!J22*100</f>
        <v>#REF!</v>
      </c>
      <c r="K22" s="27" t="e">
        <f>#REF!/Trend_VA!K22*100</f>
        <v>#REF!</v>
      </c>
      <c r="L22" s="27" t="e">
        <f>#REF!/Trend_VA!L22*100</f>
        <v>#REF!</v>
      </c>
      <c r="M22" s="27" t="e">
        <f>#REF!/Trend_VA!M22*100</f>
        <v>#REF!</v>
      </c>
      <c r="N22" s="27" t="e">
        <f>#REF!/Trend_VA!N22*100</f>
        <v>#REF!</v>
      </c>
      <c r="O22" s="27" t="e">
        <f>#REF!/Trend_VA!O22*100</f>
        <v>#REF!</v>
      </c>
      <c r="P22" s="27" t="e">
        <f>#REF!/Trend_VA!P22*100</f>
        <v>#REF!</v>
      </c>
      <c r="Q22" s="27" t="e">
        <f>#REF!/Trend_VA!Q22*100</f>
        <v>#REF!</v>
      </c>
      <c r="R22" s="27" t="e">
        <f>#REF!/Trend_VA!R22*100</f>
        <v>#REF!</v>
      </c>
      <c r="S22" s="27" t="e">
        <f>#REF!/Trend_VA!S22*100</f>
        <v>#REF!</v>
      </c>
      <c r="T22" s="27" t="e">
        <f>#REF!/Trend_VA!T22*100</f>
        <v>#REF!</v>
      </c>
      <c r="U22" s="27" t="e">
        <f>#REF!/Trend_VA!U22*100</f>
        <v>#REF!</v>
      </c>
      <c r="V22" s="27" t="e">
        <f>#REF!/Trend_VA!V22*100</f>
        <v>#REF!</v>
      </c>
      <c r="W22" s="27" t="e">
        <f>#REF!/Trend_VA!W22*100</f>
        <v>#REF!</v>
      </c>
      <c r="X22" s="27" t="e">
        <f>#REF!/Trend_VA!X22*100</f>
        <v>#REF!</v>
      </c>
      <c r="Y22" s="27" t="e">
        <f>#REF!/Trend_VA!Y22*100</f>
        <v>#REF!</v>
      </c>
      <c r="Z22" s="27" t="e">
        <f>#REF!/Trend_VA!Z22*100</f>
        <v>#REF!</v>
      </c>
      <c r="AA22" s="27" t="e">
        <f>#REF!/Trend_VA!AA22*100</f>
        <v>#REF!</v>
      </c>
      <c r="AB22" s="27" t="e">
        <f>#REF!/Trend_VA!AB22*100</f>
        <v>#REF!</v>
      </c>
      <c r="AC22" s="27" t="e">
        <f>#REF!/Trend_VA!AC22*100</f>
        <v>#REF!</v>
      </c>
      <c r="AD22" s="27" t="e">
        <f>#REF!/Trend_VA!AD22*100</f>
        <v>#REF!</v>
      </c>
      <c r="AE22" s="27" t="e">
        <f>#REF!/Trend_VA!AE22*100</f>
        <v>#REF!</v>
      </c>
      <c r="AF22" s="34" t="e">
        <f>#REF!/Trend_VA!AF22*100</f>
        <v>#REF!</v>
      </c>
      <c r="AG22" s="34" t="e">
        <f>#REF!/Trend_VA!AG22*100</f>
        <v>#REF!</v>
      </c>
      <c r="AH22" s="34" t="e">
        <f>#REF!/Trend_VA!AH22*100</f>
        <v>#REF!</v>
      </c>
      <c r="AI22" s="34" t="e">
        <f>#REF!/Trend_VA!AI22*100</f>
        <v>#REF!</v>
      </c>
      <c r="AJ22" s="34" t="e">
        <f>#REF!/Trend_VA!AJ22*100</f>
        <v>#REF!</v>
      </c>
      <c r="AK22" s="34" t="e">
        <f>#REF!/Trend_VA!AK22*100</f>
        <v>#REF!</v>
      </c>
      <c r="AL22" s="34" t="e">
        <f>#REF!/Trend_VA!AL22*100</f>
        <v>#REF!</v>
      </c>
      <c r="AM22" s="34" t="e">
        <f>#REF!/Trend_VA!AM22*100</f>
        <v>#REF!</v>
      </c>
      <c r="AN22" s="34" t="e">
        <f>#REF!/Trend_VA!AN22*100</f>
        <v>#REF!</v>
      </c>
      <c r="AO22" s="34" t="e">
        <f>#REF!/Trend_VA!AO22*100</f>
        <v>#REF!</v>
      </c>
      <c r="AP22" s="34" t="e">
        <f>#REF!/Trend_VA!AP22*100</f>
        <v>#REF!</v>
      </c>
      <c r="AQ22" s="34" t="e">
        <f>#REF!/Trend_VA!AQ22*100</f>
        <v>#REF!</v>
      </c>
    </row>
    <row r="23" spans="1:43" s="8" customFormat="1" ht="18" customHeight="1" x14ac:dyDescent="0.2">
      <c r="A23" s="59" t="s">
        <v>54</v>
      </c>
      <c r="B23" s="10" t="e">
        <f>#REF!/Trend_VA!B23*100</f>
        <v>#REF!</v>
      </c>
      <c r="C23" s="10" t="e">
        <f>#REF!/Trend_VA!C23*100</f>
        <v>#REF!</v>
      </c>
      <c r="D23" s="10" t="e">
        <f>#REF!/Trend_VA!D23*100</f>
        <v>#REF!</v>
      </c>
      <c r="E23" s="10" t="e">
        <f>#REF!/Trend_VA!E23*100</f>
        <v>#REF!</v>
      </c>
      <c r="F23" s="10" t="e">
        <f>#REF!/Trend_VA!F23*100</f>
        <v>#REF!</v>
      </c>
      <c r="G23" s="10" t="e">
        <f>#REF!/Trend_VA!G23*100</f>
        <v>#REF!</v>
      </c>
      <c r="H23" s="10" t="e">
        <f>#REF!/Trend_VA!H23*100</f>
        <v>#REF!</v>
      </c>
      <c r="I23" s="10" t="e">
        <f>#REF!/Trend_VA!I23*100</f>
        <v>#REF!</v>
      </c>
      <c r="J23" s="27" t="e">
        <f>#REF!/Trend_VA!J23*100</f>
        <v>#REF!</v>
      </c>
      <c r="K23" s="27" t="e">
        <f>#REF!/Trend_VA!K23*100</f>
        <v>#REF!</v>
      </c>
      <c r="L23" s="27" t="e">
        <f>#REF!/Trend_VA!L23*100</f>
        <v>#REF!</v>
      </c>
      <c r="M23" s="27" t="e">
        <f>#REF!/Trend_VA!M23*100</f>
        <v>#REF!</v>
      </c>
      <c r="N23" s="27" t="e">
        <f>#REF!/Trend_VA!N23*100</f>
        <v>#REF!</v>
      </c>
      <c r="O23" s="27" t="e">
        <f>#REF!/Trend_VA!O23*100</f>
        <v>#REF!</v>
      </c>
      <c r="P23" s="27" t="e">
        <f>#REF!/Trend_VA!P23*100</f>
        <v>#REF!</v>
      </c>
      <c r="Q23" s="27" t="e">
        <f>#REF!/Trend_VA!Q23*100</f>
        <v>#REF!</v>
      </c>
      <c r="R23" s="27" t="e">
        <f>#REF!/Trend_VA!R23*100</f>
        <v>#REF!</v>
      </c>
      <c r="S23" s="27" t="e">
        <f>#REF!/Trend_VA!S23*100</f>
        <v>#REF!</v>
      </c>
      <c r="T23" s="27" t="e">
        <f>#REF!/Trend_VA!T23*100</f>
        <v>#REF!</v>
      </c>
      <c r="U23" s="27" t="e">
        <f>#REF!/Trend_VA!U23*100</f>
        <v>#REF!</v>
      </c>
      <c r="V23" s="27" t="e">
        <f>#REF!/Trend_VA!V23*100</f>
        <v>#REF!</v>
      </c>
      <c r="W23" s="27" t="e">
        <f>#REF!/Trend_VA!W23*100</f>
        <v>#REF!</v>
      </c>
      <c r="X23" s="27" t="e">
        <f>#REF!/Trend_VA!X23*100</f>
        <v>#REF!</v>
      </c>
      <c r="Y23" s="27" t="e">
        <f>#REF!/Trend_VA!Y23*100</f>
        <v>#REF!</v>
      </c>
      <c r="Z23" s="27" t="e">
        <f>#REF!/Trend_VA!Z23*100</f>
        <v>#REF!</v>
      </c>
      <c r="AA23" s="27" t="e">
        <f>#REF!/Trend_VA!AA23*100</f>
        <v>#REF!</v>
      </c>
      <c r="AB23" s="27" t="e">
        <f>#REF!/Trend_VA!AB23*100</f>
        <v>#REF!</v>
      </c>
      <c r="AC23" s="27" t="e">
        <f>#REF!/Trend_VA!AC23*100</f>
        <v>#REF!</v>
      </c>
      <c r="AD23" s="27" t="e">
        <f>#REF!/Trend_VA!AD23*100</f>
        <v>#REF!</v>
      </c>
      <c r="AE23" s="27" t="e">
        <f>#REF!/Trend_VA!AE23*100</f>
        <v>#REF!</v>
      </c>
      <c r="AF23" s="34" t="e">
        <f>#REF!/Trend_VA!AF23*100</f>
        <v>#REF!</v>
      </c>
      <c r="AG23" s="34" t="e">
        <f>#REF!/Trend_VA!AG23*100</f>
        <v>#REF!</v>
      </c>
      <c r="AH23" s="34" t="e">
        <f>#REF!/Trend_VA!AH23*100</f>
        <v>#REF!</v>
      </c>
      <c r="AI23" s="34" t="e">
        <f>#REF!/Trend_VA!AI23*100</f>
        <v>#REF!</v>
      </c>
      <c r="AJ23" s="34" t="e">
        <f>#REF!/Trend_VA!AJ23*100</f>
        <v>#REF!</v>
      </c>
      <c r="AK23" s="34" t="e">
        <f>#REF!/Trend_VA!AK23*100</f>
        <v>#REF!</v>
      </c>
      <c r="AL23" s="34" t="e">
        <f>#REF!/Trend_VA!AL23*100</f>
        <v>#REF!</v>
      </c>
      <c r="AM23" s="34" t="e">
        <f>#REF!/Trend_VA!AM23*100</f>
        <v>#REF!</v>
      </c>
      <c r="AN23" s="34" t="e">
        <f>#REF!/Trend_VA!AN23*100</f>
        <v>#REF!</v>
      </c>
      <c r="AO23" s="34" t="e">
        <f>#REF!/Trend_VA!AO23*100</f>
        <v>#REF!</v>
      </c>
      <c r="AP23" s="34" t="e">
        <f>#REF!/Trend_VA!AP23*100</f>
        <v>#REF!</v>
      </c>
      <c r="AQ23" s="34" t="e">
        <f>#REF!/Trend_VA!AQ23*100</f>
        <v>#REF!</v>
      </c>
    </row>
    <row r="24" spans="1:43" s="8" customFormat="1" ht="18" customHeight="1" x14ac:dyDescent="0.2">
      <c r="A24" s="59" t="s">
        <v>72</v>
      </c>
      <c r="B24" s="10" t="e">
        <f>#REF!/Trend_VA!B24*100</f>
        <v>#REF!</v>
      </c>
      <c r="C24" s="10" t="e">
        <f>#REF!/Trend_VA!C24*100</f>
        <v>#REF!</v>
      </c>
      <c r="D24" s="10" t="e">
        <f>#REF!/Trend_VA!D24*100</f>
        <v>#REF!</v>
      </c>
      <c r="E24" s="10" t="e">
        <f>#REF!/Trend_VA!E24*100</f>
        <v>#REF!</v>
      </c>
      <c r="F24" s="10" t="e">
        <f>#REF!/Trend_VA!F24*100</f>
        <v>#REF!</v>
      </c>
      <c r="G24" s="10" t="e">
        <f>#REF!/Trend_VA!G24*100</f>
        <v>#REF!</v>
      </c>
      <c r="H24" s="10" t="e">
        <f>#REF!/Trend_VA!H24*100</f>
        <v>#REF!</v>
      </c>
      <c r="I24" s="10" t="e">
        <f>#REF!/Trend_VA!I24*100</f>
        <v>#REF!</v>
      </c>
      <c r="J24" s="27" t="e">
        <f>#REF!/Trend_VA!J24*100</f>
        <v>#REF!</v>
      </c>
      <c r="K24" s="27" t="e">
        <f>#REF!/Trend_VA!K24*100</f>
        <v>#REF!</v>
      </c>
      <c r="L24" s="27" t="e">
        <f>#REF!/Trend_VA!L24*100</f>
        <v>#REF!</v>
      </c>
      <c r="M24" s="27" t="e">
        <f>#REF!/Trend_VA!M24*100</f>
        <v>#REF!</v>
      </c>
      <c r="N24" s="27" t="e">
        <f>#REF!/Trend_VA!N24*100</f>
        <v>#REF!</v>
      </c>
      <c r="O24" s="27" t="e">
        <f>#REF!/Trend_VA!O24*100</f>
        <v>#REF!</v>
      </c>
      <c r="P24" s="27" t="e">
        <f>#REF!/Trend_VA!P24*100</f>
        <v>#REF!</v>
      </c>
      <c r="Q24" s="27" t="e">
        <f>#REF!/Trend_VA!Q24*100</f>
        <v>#REF!</v>
      </c>
      <c r="R24" s="27" t="e">
        <f>#REF!/Trend_VA!R24*100</f>
        <v>#REF!</v>
      </c>
      <c r="S24" s="27" t="e">
        <f>#REF!/Trend_VA!S24*100</f>
        <v>#REF!</v>
      </c>
      <c r="T24" s="27" t="e">
        <f>#REF!/Trend_VA!T24*100</f>
        <v>#REF!</v>
      </c>
      <c r="U24" s="27" t="e">
        <f>#REF!/Trend_VA!U24*100</f>
        <v>#REF!</v>
      </c>
      <c r="V24" s="27" t="e">
        <f>#REF!/Trend_VA!V24*100</f>
        <v>#REF!</v>
      </c>
      <c r="W24" s="27" t="e">
        <f>#REF!/Trend_VA!W24*100</f>
        <v>#REF!</v>
      </c>
      <c r="X24" s="27" t="e">
        <f>#REF!/Trend_VA!X24*100</f>
        <v>#REF!</v>
      </c>
      <c r="Y24" s="27" t="e">
        <f>#REF!/Trend_VA!Y24*100</f>
        <v>#REF!</v>
      </c>
      <c r="Z24" s="27" t="e">
        <f>#REF!/Trend_VA!Z24*100</f>
        <v>#REF!</v>
      </c>
      <c r="AA24" s="27" t="e">
        <f>#REF!/Trend_VA!AA24*100</f>
        <v>#REF!</v>
      </c>
      <c r="AB24" s="27" t="e">
        <f>#REF!/Trend_VA!AB24*100</f>
        <v>#REF!</v>
      </c>
      <c r="AC24" s="27" t="e">
        <f>#REF!/Trend_VA!AC24*100</f>
        <v>#REF!</v>
      </c>
      <c r="AD24" s="27" t="e">
        <f>#REF!/Trend_VA!AD24*100</f>
        <v>#REF!</v>
      </c>
      <c r="AE24" s="27" t="e">
        <f>#REF!/Trend_VA!AE24*100</f>
        <v>#REF!</v>
      </c>
      <c r="AF24" s="34" t="e">
        <f>#REF!/Trend_VA!AF24*100</f>
        <v>#REF!</v>
      </c>
      <c r="AG24" s="34" t="e">
        <f>#REF!/Trend_VA!AG24*100</f>
        <v>#REF!</v>
      </c>
      <c r="AH24" s="34" t="e">
        <f>#REF!/Trend_VA!AH24*100</f>
        <v>#REF!</v>
      </c>
      <c r="AI24" s="34" t="e">
        <f>#REF!/Trend_VA!AI24*100</f>
        <v>#REF!</v>
      </c>
      <c r="AJ24" s="34" t="e">
        <f>#REF!/Trend_VA!AJ24*100</f>
        <v>#REF!</v>
      </c>
      <c r="AK24" s="34" t="e">
        <f>#REF!/Trend_VA!AK24*100</f>
        <v>#REF!</v>
      </c>
      <c r="AL24" s="34" t="e">
        <f>#REF!/Trend_VA!AL24*100</f>
        <v>#REF!</v>
      </c>
      <c r="AM24" s="34" t="e">
        <f>#REF!/Trend_VA!AM24*100</f>
        <v>#REF!</v>
      </c>
      <c r="AN24" s="34" t="e">
        <f>#REF!/Trend_VA!AN24*100</f>
        <v>#REF!</v>
      </c>
      <c r="AO24" s="34" t="e">
        <f>#REF!/Trend_VA!AO24*100</f>
        <v>#REF!</v>
      </c>
      <c r="AP24" s="34" t="e">
        <f>#REF!/Trend_VA!AP24*100</f>
        <v>#REF!</v>
      </c>
      <c r="AQ24" s="34" t="e">
        <f>#REF!/Trend_VA!AQ24*100</f>
        <v>#REF!</v>
      </c>
    </row>
    <row r="25" spans="1:43" s="8" customFormat="1" ht="18" customHeight="1" x14ac:dyDescent="0.2">
      <c r="A25" s="59" t="s">
        <v>14</v>
      </c>
      <c r="B25" s="10" t="e">
        <f>#REF!/Trend_VA!B25*100</f>
        <v>#REF!</v>
      </c>
      <c r="C25" s="10" t="e">
        <f>#REF!/Trend_VA!C25*100</f>
        <v>#REF!</v>
      </c>
      <c r="D25" s="10" t="e">
        <f>#REF!/Trend_VA!D25*100</f>
        <v>#REF!</v>
      </c>
      <c r="E25" s="10" t="e">
        <f>#REF!/Trend_VA!E25*100</f>
        <v>#REF!</v>
      </c>
      <c r="F25" s="10" t="e">
        <f>#REF!/Trend_VA!F25*100</f>
        <v>#REF!</v>
      </c>
      <c r="G25" s="10" t="e">
        <f>#REF!/Trend_VA!G25*100</f>
        <v>#REF!</v>
      </c>
      <c r="H25" s="10" t="e">
        <f>#REF!/Trend_VA!H25*100</f>
        <v>#REF!</v>
      </c>
      <c r="I25" s="10" t="e">
        <f>#REF!/Trend_VA!I25*100</f>
        <v>#REF!</v>
      </c>
      <c r="J25" s="27" t="e">
        <f>#REF!/Trend_VA!J25*100</f>
        <v>#REF!</v>
      </c>
      <c r="K25" s="27" t="e">
        <f>#REF!/Trend_VA!K25*100</f>
        <v>#REF!</v>
      </c>
      <c r="L25" s="27" t="e">
        <f>#REF!/Trend_VA!L25*100</f>
        <v>#REF!</v>
      </c>
      <c r="M25" s="27" t="e">
        <f>#REF!/Trend_VA!M25*100</f>
        <v>#REF!</v>
      </c>
      <c r="N25" s="27" t="e">
        <f>#REF!/Trend_VA!N25*100</f>
        <v>#REF!</v>
      </c>
      <c r="O25" s="27" t="e">
        <f>#REF!/Trend_VA!O25*100</f>
        <v>#REF!</v>
      </c>
      <c r="P25" s="27" t="e">
        <f>#REF!/Trend_VA!P25*100</f>
        <v>#REF!</v>
      </c>
      <c r="Q25" s="27" t="e">
        <f>#REF!/Trend_VA!Q25*100</f>
        <v>#REF!</v>
      </c>
      <c r="R25" s="27" t="e">
        <f>#REF!/Trend_VA!R25*100</f>
        <v>#REF!</v>
      </c>
      <c r="S25" s="27" t="e">
        <f>#REF!/Trend_VA!S25*100</f>
        <v>#REF!</v>
      </c>
      <c r="T25" s="27" t="e">
        <f>#REF!/Trend_VA!T25*100</f>
        <v>#REF!</v>
      </c>
      <c r="U25" s="27" t="e">
        <f>#REF!/Trend_VA!U25*100</f>
        <v>#REF!</v>
      </c>
      <c r="V25" s="27" t="e">
        <f>#REF!/Trend_VA!V25*100</f>
        <v>#REF!</v>
      </c>
      <c r="W25" s="27" t="e">
        <f>#REF!/Trend_VA!W25*100</f>
        <v>#REF!</v>
      </c>
      <c r="X25" s="27" t="e">
        <f>#REF!/Trend_VA!X25*100</f>
        <v>#REF!</v>
      </c>
      <c r="Y25" s="27" t="e">
        <f>#REF!/Trend_VA!Y25*100</f>
        <v>#REF!</v>
      </c>
      <c r="Z25" s="27" t="e">
        <f>#REF!/Trend_VA!Z25*100</f>
        <v>#REF!</v>
      </c>
      <c r="AA25" s="27" t="e">
        <f>#REF!/Trend_VA!AA25*100</f>
        <v>#REF!</v>
      </c>
      <c r="AB25" s="27" t="e">
        <f>#REF!/Trend_VA!AB25*100</f>
        <v>#REF!</v>
      </c>
      <c r="AC25" s="27" t="e">
        <f>#REF!/Trend_VA!AC25*100</f>
        <v>#REF!</v>
      </c>
      <c r="AD25" s="27" t="e">
        <f>#REF!/Trend_VA!AD25*100</f>
        <v>#REF!</v>
      </c>
      <c r="AE25" s="27" t="e">
        <f>#REF!/Trend_VA!AE25*100</f>
        <v>#REF!</v>
      </c>
      <c r="AF25" s="34" t="e">
        <f>#REF!/Trend_VA!AF25*100</f>
        <v>#REF!</v>
      </c>
      <c r="AG25" s="34" t="e">
        <f>#REF!/Trend_VA!AG25*100</f>
        <v>#REF!</v>
      </c>
      <c r="AH25" s="34" t="e">
        <f>#REF!/Trend_VA!AH25*100</f>
        <v>#REF!</v>
      </c>
      <c r="AI25" s="34" t="e">
        <f>#REF!/Trend_VA!AI25*100</f>
        <v>#REF!</v>
      </c>
      <c r="AJ25" s="34" t="e">
        <f>#REF!/Trend_VA!AJ25*100</f>
        <v>#REF!</v>
      </c>
      <c r="AK25" s="34" t="e">
        <f>#REF!/Trend_VA!AK25*100</f>
        <v>#REF!</v>
      </c>
      <c r="AL25" s="34" t="e">
        <f>#REF!/Trend_VA!AL25*100</f>
        <v>#REF!</v>
      </c>
      <c r="AM25" s="34" t="e">
        <f>#REF!/Trend_VA!AM25*100</f>
        <v>#REF!</v>
      </c>
      <c r="AN25" s="34" t="e">
        <f>#REF!/Trend_VA!AN25*100</f>
        <v>#REF!</v>
      </c>
      <c r="AO25" s="34" t="e">
        <f>#REF!/Trend_VA!AO25*100</f>
        <v>#REF!</v>
      </c>
      <c r="AP25" s="34" t="e">
        <f>#REF!/Trend_VA!AP25*100</f>
        <v>#REF!</v>
      </c>
      <c r="AQ25" s="34" t="e">
        <f>#REF!/Trend_VA!AQ25*100</f>
        <v>#REF!</v>
      </c>
    </row>
    <row r="26" spans="1:43" s="8" customFormat="1" ht="18" customHeight="1" x14ac:dyDescent="0.2">
      <c r="A26" s="59" t="s">
        <v>56</v>
      </c>
      <c r="B26" s="10" t="e">
        <f>#REF!/Trend_VA!B26*100</f>
        <v>#REF!</v>
      </c>
      <c r="C26" s="10" t="e">
        <f>#REF!/Trend_VA!C26*100</f>
        <v>#REF!</v>
      </c>
      <c r="D26" s="10" t="e">
        <f>#REF!/Trend_VA!D26*100</f>
        <v>#REF!</v>
      </c>
      <c r="E26" s="10" t="e">
        <f>#REF!/Trend_VA!E26*100</f>
        <v>#REF!</v>
      </c>
      <c r="F26" s="10" t="e">
        <f>#REF!/Trend_VA!F26*100</f>
        <v>#REF!</v>
      </c>
      <c r="G26" s="10" t="e">
        <f>#REF!/Trend_VA!G26*100</f>
        <v>#REF!</v>
      </c>
      <c r="H26" s="10" t="e">
        <f>#REF!/Trend_VA!H26*100</f>
        <v>#REF!</v>
      </c>
      <c r="I26" s="10" t="e">
        <f>#REF!/Trend_VA!I26*100</f>
        <v>#REF!</v>
      </c>
      <c r="J26" s="27" t="e">
        <f>#REF!/Trend_VA!J26*100</f>
        <v>#REF!</v>
      </c>
      <c r="K26" s="27" t="e">
        <f>#REF!/Trend_VA!K26*100</f>
        <v>#REF!</v>
      </c>
      <c r="L26" s="27" t="e">
        <f>#REF!/Trend_VA!L26*100</f>
        <v>#REF!</v>
      </c>
      <c r="M26" s="27" t="e">
        <f>#REF!/Trend_VA!M26*100</f>
        <v>#REF!</v>
      </c>
      <c r="N26" s="27" t="e">
        <f>#REF!/Trend_VA!N26*100</f>
        <v>#REF!</v>
      </c>
      <c r="O26" s="27" t="e">
        <f>#REF!/Trend_VA!O26*100</f>
        <v>#REF!</v>
      </c>
      <c r="P26" s="27" t="e">
        <f>#REF!/Trend_VA!P26*100</f>
        <v>#REF!</v>
      </c>
      <c r="Q26" s="27" t="e">
        <f>#REF!/Trend_VA!Q26*100</f>
        <v>#REF!</v>
      </c>
      <c r="R26" s="27" t="e">
        <f>#REF!/Trend_VA!R26*100</f>
        <v>#REF!</v>
      </c>
      <c r="S26" s="27" t="e">
        <f>#REF!/Trend_VA!S26*100</f>
        <v>#REF!</v>
      </c>
      <c r="T26" s="27" t="e">
        <f>#REF!/Trend_VA!T26*100</f>
        <v>#REF!</v>
      </c>
      <c r="U26" s="27" t="e">
        <f>#REF!/Trend_VA!U26*100</f>
        <v>#REF!</v>
      </c>
      <c r="V26" s="27" t="e">
        <f>#REF!/Trend_VA!V26*100</f>
        <v>#REF!</v>
      </c>
      <c r="W26" s="27" t="e">
        <f>#REF!/Trend_VA!W26*100</f>
        <v>#REF!</v>
      </c>
      <c r="X26" s="27" t="e">
        <f>#REF!/Trend_VA!X26*100</f>
        <v>#REF!</v>
      </c>
      <c r="Y26" s="27" t="e">
        <f>#REF!/Trend_VA!Y26*100</f>
        <v>#REF!</v>
      </c>
      <c r="Z26" s="27" t="e">
        <f>#REF!/Trend_VA!Z26*100</f>
        <v>#REF!</v>
      </c>
      <c r="AA26" s="27" t="e">
        <f>#REF!/Trend_VA!AA26*100</f>
        <v>#REF!</v>
      </c>
      <c r="AB26" s="27" t="e">
        <f>#REF!/Trend_VA!AB26*100</f>
        <v>#REF!</v>
      </c>
      <c r="AC26" s="27" t="e">
        <f>#REF!/Trend_VA!AC26*100</f>
        <v>#REF!</v>
      </c>
      <c r="AD26" s="27" t="e">
        <f>#REF!/Trend_VA!AD26*100</f>
        <v>#REF!</v>
      </c>
      <c r="AE26" s="27" t="e">
        <f>#REF!/Trend_VA!AE26*100</f>
        <v>#REF!</v>
      </c>
      <c r="AF26" s="34" t="e">
        <f>#REF!/Trend_VA!AF26*100</f>
        <v>#REF!</v>
      </c>
      <c r="AG26" s="34" t="e">
        <f>#REF!/Trend_VA!AG26*100</f>
        <v>#REF!</v>
      </c>
      <c r="AH26" s="34" t="e">
        <f>#REF!/Trend_VA!AH26*100</f>
        <v>#REF!</v>
      </c>
      <c r="AI26" s="34" t="e">
        <f>#REF!/Trend_VA!AI26*100</f>
        <v>#REF!</v>
      </c>
      <c r="AJ26" s="34" t="e">
        <f>#REF!/Trend_VA!AJ26*100</f>
        <v>#REF!</v>
      </c>
      <c r="AK26" s="34" t="e">
        <f>#REF!/Trend_VA!AK26*100</f>
        <v>#REF!</v>
      </c>
      <c r="AL26" s="34" t="e">
        <f>#REF!/Trend_VA!AL26*100</f>
        <v>#REF!</v>
      </c>
      <c r="AM26" s="34" t="e">
        <f>#REF!/Trend_VA!AM26*100</f>
        <v>#REF!</v>
      </c>
      <c r="AN26" s="34" t="e">
        <f>#REF!/Trend_VA!AN26*100</f>
        <v>#REF!</v>
      </c>
      <c r="AO26" s="34" t="e">
        <f>#REF!/Trend_VA!AO26*100</f>
        <v>#REF!</v>
      </c>
      <c r="AP26" s="34" t="e">
        <f>#REF!/Trend_VA!AP26*100</f>
        <v>#REF!</v>
      </c>
      <c r="AQ26" s="34" t="e">
        <f>#REF!/Trend_VA!AQ26*100</f>
        <v>#REF!</v>
      </c>
    </row>
    <row r="27" spans="1:43" s="8" customFormat="1" ht="18" customHeight="1" x14ac:dyDescent="0.2">
      <c r="A27" s="59" t="s">
        <v>57</v>
      </c>
      <c r="B27" s="10" t="e">
        <f>#REF!/Trend_VA!B27*100</f>
        <v>#REF!</v>
      </c>
      <c r="C27" s="10" t="e">
        <f>#REF!/Trend_VA!C27*100</f>
        <v>#REF!</v>
      </c>
      <c r="D27" s="10" t="e">
        <f>#REF!/Trend_VA!D27*100</f>
        <v>#REF!</v>
      </c>
      <c r="E27" s="10" t="e">
        <f>#REF!/Trend_VA!E27*100</f>
        <v>#REF!</v>
      </c>
      <c r="F27" s="10" t="e">
        <f>#REF!/Trend_VA!F27*100</f>
        <v>#REF!</v>
      </c>
      <c r="G27" s="10" t="e">
        <f>#REF!/Trend_VA!G27*100</f>
        <v>#REF!</v>
      </c>
      <c r="H27" s="10" t="e">
        <f>#REF!/Trend_VA!H27*100</f>
        <v>#REF!</v>
      </c>
      <c r="I27" s="10" t="e">
        <f>#REF!/Trend_VA!I27*100</f>
        <v>#REF!</v>
      </c>
      <c r="J27" s="27" t="e">
        <f>#REF!/Trend_VA!J27*100</f>
        <v>#REF!</v>
      </c>
      <c r="K27" s="27" t="e">
        <f>#REF!/Trend_VA!K27*100</f>
        <v>#REF!</v>
      </c>
      <c r="L27" s="27" t="e">
        <f>#REF!/Trend_VA!L27*100</f>
        <v>#REF!</v>
      </c>
      <c r="M27" s="27" t="e">
        <f>#REF!/Trend_VA!M27*100</f>
        <v>#REF!</v>
      </c>
      <c r="N27" s="27" t="e">
        <f>#REF!/Trend_VA!N27*100</f>
        <v>#REF!</v>
      </c>
      <c r="O27" s="27" t="e">
        <f>#REF!/Trend_VA!O27*100</f>
        <v>#REF!</v>
      </c>
      <c r="P27" s="27" t="e">
        <f>#REF!/Trend_VA!P27*100</f>
        <v>#REF!</v>
      </c>
      <c r="Q27" s="27" t="e">
        <f>#REF!/Trend_VA!Q27*100</f>
        <v>#REF!</v>
      </c>
      <c r="R27" s="27" t="e">
        <f>#REF!/Trend_VA!R27*100</f>
        <v>#REF!</v>
      </c>
      <c r="S27" s="27" t="e">
        <f>#REF!/Trend_VA!S27*100</f>
        <v>#REF!</v>
      </c>
      <c r="T27" s="27" t="e">
        <f>#REF!/Trend_VA!T27*100</f>
        <v>#REF!</v>
      </c>
      <c r="U27" s="27" t="e">
        <f>#REF!/Trend_VA!U27*100</f>
        <v>#REF!</v>
      </c>
      <c r="V27" s="27" t="e">
        <f>#REF!/Trend_VA!V27*100</f>
        <v>#REF!</v>
      </c>
      <c r="W27" s="27" t="e">
        <f>#REF!/Trend_VA!W27*100</f>
        <v>#REF!</v>
      </c>
      <c r="X27" s="27" t="e">
        <f>#REF!/Trend_VA!X27*100</f>
        <v>#REF!</v>
      </c>
      <c r="Y27" s="27" t="e">
        <f>#REF!/Trend_VA!Y27*100</f>
        <v>#REF!</v>
      </c>
      <c r="Z27" s="27" t="e">
        <f>#REF!/Trend_VA!Z27*100</f>
        <v>#REF!</v>
      </c>
      <c r="AA27" s="27" t="e">
        <f>#REF!/Trend_VA!AA27*100</f>
        <v>#REF!</v>
      </c>
      <c r="AB27" s="27" t="e">
        <f>#REF!/Trend_VA!AB27*100</f>
        <v>#REF!</v>
      </c>
      <c r="AC27" s="27" t="e">
        <f>#REF!/Trend_VA!AC27*100</f>
        <v>#REF!</v>
      </c>
      <c r="AD27" s="27" t="e">
        <f>#REF!/Trend_VA!AD27*100</f>
        <v>#REF!</v>
      </c>
      <c r="AE27" s="27" t="e">
        <f>#REF!/Trend_VA!AE27*100</f>
        <v>#REF!</v>
      </c>
      <c r="AF27" s="34" t="e">
        <f>#REF!/Trend_VA!AF27*100</f>
        <v>#REF!</v>
      </c>
      <c r="AG27" s="34" t="e">
        <f>#REF!/Trend_VA!AG27*100</f>
        <v>#REF!</v>
      </c>
      <c r="AH27" s="34" t="e">
        <f>#REF!/Trend_VA!AH27*100</f>
        <v>#REF!</v>
      </c>
      <c r="AI27" s="34" t="e">
        <f>#REF!/Trend_VA!AI27*100</f>
        <v>#REF!</v>
      </c>
      <c r="AJ27" s="34" t="e">
        <f>#REF!/Trend_VA!AJ27*100</f>
        <v>#REF!</v>
      </c>
      <c r="AK27" s="34" t="e">
        <f>#REF!/Trend_VA!AK27*100</f>
        <v>#REF!</v>
      </c>
      <c r="AL27" s="34" t="e">
        <f>#REF!/Trend_VA!AL27*100</f>
        <v>#REF!</v>
      </c>
      <c r="AM27" s="34" t="e">
        <f>#REF!/Trend_VA!AM27*100</f>
        <v>#REF!</v>
      </c>
      <c r="AN27" s="34" t="e">
        <f>#REF!/Trend_VA!AN27*100</f>
        <v>#REF!</v>
      </c>
      <c r="AO27" s="34" t="e">
        <f>#REF!/Trend_VA!AO27*100</f>
        <v>#REF!</v>
      </c>
      <c r="AP27" s="34" t="e">
        <f>#REF!/Trend_VA!AP27*100</f>
        <v>#REF!</v>
      </c>
      <c r="AQ27" s="34" t="e">
        <f>#REF!/Trend_VA!AQ27*100</f>
        <v>#REF!</v>
      </c>
    </row>
    <row r="28" spans="1:43" s="8" customFormat="1" ht="18" customHeight="1" x14ac:dyDescent="0.2">
      <c r="A28" s="59" t="s">
        <v>15</v>
      </c>
      <c r="B28" s="10" t="e">
        <f>#REF!/Trend_VA!B28*100</f>
        <v>#REF!</v>
      </c>
      <c r="C28" s="10" t="e">
        <f>#REF!/Trend_VA!C28*100</f>
        <v>#REF!</v>
      </c>
      <c r="D28" s="10" t="e">
        <f>#REF!/Trend_VA!D28*100</f>
        <v>#REF!</v>
      </c>
      <c r="E28" s="10" t="e">
        <f>#REF!/Trend_VA!E28*100</f>
        <v>#REF!</v>
      </c>
      <c r="F28" s="10" t="e">
        <f>#REF!/Trend_VA!F28*100</f>
        <v>#REF!</v>
      </c>
      <c r="G28" s="10" t="e">
        <f>#REF!/Trend_VA!G28*100</f>
        <v>#REF!</v>
      </c>
      <c r="H28" s="10" t="e">
        <f>#REF!/Trend_VA!H28*100</f>
        <v>#REF!</v>
      </c>
      <c r="I28" s="10" t="e">
        <f>#REF!/Trend_VA!I28*100</f>
        <v>#REF!</v>
      </c>
      <c r="J28" s="27" t="e">
        <f>#REF!/Trend_VA!J28*100</f>
        <v>#REF!</v>
      </c>
      <c r="K28" s="27" t="e">
        <f>#REF!/Trend_VA!K28*100</f>
        <v>#REF!</v>
      </c>
      <c r="L28" s="27" t="e">
        <f>#REF!/Trend_VA!L28*100</f>
        <v>#REF!</v>
      </c>
      <c r="M28" s="27" t="e">
        <f>#REF!/Trend_VA!M28*100</f>
        <v>#REF!</v>
      </c>
      <c r="N28" s="27" t="e">
        <f>#REF!/Trend_VA!N28*100</f>
        <v>#REF!</v>
      </c>
      <c r="O28" s="27" t="e">
        <f>#REF!/Trend_VA!O28*100</f>
        <v>#REF!</v>
      </c>
      <c r="P28" s="27" t="e">
        <f>#REF!/Trend_VA!P28*100</f>
        <v>#REF!</v>
      </c>
      <c r="Q28" s="27" t="e">
        <f>#REF!/Trend_VA!Q28*100</f>
        <v>#REF!</v>
      </c>
      <c r="R28" s="27" t="e">
        <f>#REF!/Trend_VA!R28*100</f>
        <v>#REF!</v>
      </c>
      <c r="S28" s="27" t="e">
        <f>#REF!/Trend_VA!S28*100</f>
        <v>#REF!</v>
      </c>
      <c r="T28" s="27" t="e">
        <f>#REF!/Trend_VA!T28*100</f>
        <v>#REF!</v>
      </c>
      <c r="U28" s="27" t="e">
        <f>#REF!/Trend_VA!U28*100</f>
        <v>#REF!</v>
      </c>
      <c r="V28" s="27" t="e">
        <f>#REF!/Trend_VA!V28*100</f>
        <v>#REF!</v>
      </c>
      <c r="W28" s="27" t="e">
        <f>#REF!/Trend_VA!W28*100</f>
        <v>#REF!</v>
      </c>
      <c r="X28" s="27" t="e">
        <f>#REF!/Trend_VA!X28*100</f>
        <v>#REF!</v>
      </c>
      <c r="Y28" s="27" t="e">
        <f>#REF!/Trend_VA!Y28*100</f>
        <v>#REF!</v>
      </c>
      <c r="Z28" s="27" t="e">
        <f>#REF!/Trend_VA!Z28*100</f>
        <v>#REF!</v>
      </c>
      <c r="AA28" s="27" t="e">
        <f>#REF!/Trend_VA!AA28*100</f>
        <v>#REF!</v>
      </c>
      <c r="AB28" s="27" t="e">
        <f>#REF!/Trend_VA!AB28*100</f>
        <v>#REF!</v>
      </c>
      <c r="AC28" s="27" t="e">
        <f>#REF!/Trend_VA!AC28*100</f>
        <v>#REF!</v>
      </c>
      <c r="AD28" s="27" t="e">
        <f>#REF!/Trend_VA!AD28*100</f>
        <v>#REF!</v>
      </c>
      <c r="AE28" s="27" t="e">
        <f>#REF!/Trend_VA!AE28*100</f>
        <v>#REF!</v>
      </c>
      <c r="AF28" s="34" t="e">
        <f>#REF!/Trend_VA!AF28*100</f>
        <v>#REF!</v>
      </c>
      <c r="AG28" s="34" t="e">
        <f>#REF!/Trend_VA!AG28*100</f>
        <v>#REF!</v>
      </c>
      <c r="AH28" s="34" t="e">
        <f>#REF!/Trend_VA!AH28*100</f>
        <v>#REF!</v>
      </c>
      <c r="AI28" s="34" t="e">
        <f>#REF!/Trend_VA!AI28*100</f>
        <v>#REF!</v>
      </c>
      <c r="AJ28" s="34" t="e">
        <f>#REF!/Trend_VA!AJ28*100</f>
        <v>#REF!</v>
      </c>
      <c r="AK28" s="34" t="e">
        <f>#REF!/Trend_VA!AK28*100</f>
        <v>#REF!</v>
      </c>
      <c r="AL28" s="34" t="e">
        <f>#REF!/Trend_VA!AL28*100</f>
        <v>#REF!</v>
      </c>
      <c r="AM28" s="34" t="e">
        <f>#REF!/Trend_VA!AM28*100</f>
        <v>#REF!</v>
      </c>
      <c r="AN28" s="34" t="e">
        <f>#REF!/Trend_VA!AN28*100</f>
        <v>#REF!</v>
      </c>
      <c r="AO28" s="34" t="e">
        <f>#REF!/Trend_VA!AO28*100</f>
        <v>#REF!</v>
      </c>
      <c r="AP28" s="34" t="e">
        <f>#REF!/Trend_VA!AP28*100</f>
        <v>#REF!</v>
      </c>
      <c r="AQ28" s="34" t="e">
        <f>#REF!/Trend_VA!AQ28*100</f>
        <v>#REF!</v>
      </c>
    </row>
    <row r="29" spans="1:43" s="8" customFormat="1" ht="18" customHeight="1" x14ac:dyDescent="0.2">
      <c r="A29" s="59" t="s">
        <v>16</v>
      </c>
      <c r="B29" s="10" t="e">
        <f>#REF!/Trend_VA!B29*100</f>
        <v>#REF!</v>
      </c>
      <c r="C29" s="10" t="e">
        <f>#REF!/Trend_VA!C29*100</f>
        <v>#REF!</v>
      </c>
      <c r="D29" s="10" t="e">
        <f>#REF!/Trend_VA!D29*100</f>
        <v>#REF!</v>
      </c>
      <c r="E29" s="10" t="e">
        <f>#REF!/Trend_VA!E29*100</f>
        <v>#REF!</v>
      </c>
      <c r="F29" s="10" t="e">
        <f>#REF!/Trend_VA!F29*100</f>
        <v>#REF!</v>
      </c>
      <c r="G29" s="10" t="e">
        <f>#REF!/Trend_VA!G29*100</f>
        <v>#REF!</v>
      </c>
      <c r="H29" s="10" t="e">
        <f>#REF!/Trend_VA!H29*100</f>
        <v>#REF!</v>
      </c>
      <c r="I29" s="10" t="e">
        <f>#REF!/Trend_VA!I29*100</f>
        <v>#REF!</v>
      </c>
      <c r="J29" s="27" t="e">
        <f>#REF!/Trend_VA!J29*100</f>
        <v>#REF!</v>
      </c>
      <c r="K29" s="27" t="e">
        <f>#REF!/Trend_VA!K29*100</f>
        <v>#REF!</v>
      </c>
      <c r="L29" s="27" t="e">
        <f>#REF!/Trend_VA!L29*100</f>
        <v>#REF!</v>
      </c>
      <c r="M29" s="27" t="e">
        <f>#REF!/Trend_VA!M29*100</f>
        <v>#REF!</v>
      </c>
      <c r="N29" s="27" t="e">
        <f>#REF!/Trend_VA!N29*100</f>
        <v>#REF!</v>
      </c>
      <c r="O29" s="27" t="e">
        <f>#REF!/Trend_VA!O29*100</f>
        <v>#REF!</v>
      </c>
      <c r="P29" s="27" t="e">
        <f>#REF!/Trend_VA!P29*100</f>
        <v>#REF!</v>
      </c>
      <c r="Q29" s="27" t="e">
        <f>#REF!/Trend_VA!Q29*100</f>
        <v>#REF!</v>
      </c>
      <c r="R29" s="27" t="e">
        <f>#REF!/Trend_VA!R29*100</f>
        <v>#REF!</v>
      </c>
      <c r="S29" s="27" t="e">
        <f>#REF!/Trend_VA!S29*100</f>
        <v>#REF!</v>
      </c>
      <c r="T29" s="27" t="e">
        <f>#REF!/Trend_VA!T29*100</f>
        <v>#REF!</v>
      </c>
      <c r="U29" s="27" t="e">
        <f>#REF!/Trend_VA!U29*100</f>
        <v>#REF!</v>
      </c>
      <c r="V29" s="27" t="e">
        <f>#REF!/Trend_VA!V29*100</f>
        <v>#REF!</v>
      </c>
      <c r="W29" s="27" t="e">
        <f>#REF!/Trend_VA!W29*100</f>
        <v>#REF!</v>
      </c>
      <c r="X29" s="27" t="e">
        <f>#REF!/Trend_VA!X29*100</f>
        <v>#REF!</v>
      </c>
      <c r="Y29" s="27" t="e">
        <f>#REF!/Trend_VA!Y29*100</f>
        <v>#REF!</v>
      </c>
      <c r="Z29" s="27" t="e">
        <f>#REF!/Trend_VA!Z29*100</f>
        <v>#REF!</v>
      </c>
      <c r="AA29" s="27" t="e">
        <f>#REF!/Trend_VA!AA29*100</f>
        <v>#REF!</v>
      </c>
      <c r="AB29" s="27" t="e">
        <f>#REF!/Trend_VA!AB29*100</f>
        <v>#REF!</v>
      </c>
      <c r="AC29" s="27" t="e">
        <f>#REF!/Trend_VA!AC29*100</f>
        <v>#REF!</v>
      </c>
      <c r="AD29" s="27" t="e">
        <f>#REF!/Trend_VA!AD29*100</f>
        <v>#REF!</v>
      </c>
      <c r="AE29" s="27" t="e">
        <f>#REF!/Trend_VA!AE29*100</f>
        <v>#REF!</v>
      </c>
      <c r="AF29" s="34" t="e">
        <f>#REF!/Trend_VA!AF29*100</f>
        <v>#REF!</v>
      </c>
      <c r="AG29" s="34" t="e">
        <f>#REF!/Trend_VA!AG29*100</f>
        <v>#REF!</v>
      </c>
      <c r="AH29" s="34" t="e">
        <f>#REF!/Trend_VA!AH29*100</f>
        <v>#REF!</v>
      </c>
      <c r="AI29" s="34" t="e">
        <f>#REF!/Trend_VA!AI29*100</f>
        <v>#REF!</v>
      </c>
      <c r="AJ29" s="34" t="e">
        <f>#REF!/Trend_VA!AJ29*100</f>
        <v>#REF!</v>
      </c>
      <c r="AK29" s="34" t="e">
        <f>#REF!/Trend_VA!AK29*100</f>
        <v>#REF!</v>
      </c>
      <c r="AL29" s="34" t="e">
        <f>#REF!/Trend_VA!AL29*100</f>
        <v>#REF!</v>
      </c>
      <c r="AM29" s="34" t="e">
        <f>#REF!/Trend_VA!AM29*100</f>
        <v>#REF!</v>
      </c>
      <c r="AN29" s="34" t="e">
        <f>#REF!/Trend_VA!AN29*100</f>
        <v>#REF!</v>
      </c>
      <c r="AO29" s="34" t="e">
        <f>#REF!/Trend_VA!AO29*100</f>
        <v>#REF!</v>
      </c>
      <c r="AP29" s="34" t="e">
        <f>#REF!/Trend_VA!AP29*100</f>
        <v>#REF!</v>
      </c>
      <c r="AQ29" s="34" t="e">
        <f>#REF!/Trend_VA!AQ29*100</f>
        <v>#REF!</v>
      </c>
    </row>
    <row r="30" spans="1:43" s="8" customFormat="1" ht="18" customHeight="1" x14ac:dyDescent="0.2">
      <c r="A30" s="59" t="s">
        <v>58</v>
      </c>
      <c r="B30" s="10" t="e">
        <f>#REF!/Trend_VA!B30*100</f>
        <v>#REF!</v>
      </c>
      <c r="C30" s="10" t="e">
        <f>#REF!/Trend_VA!C30*100</f>
        <v>#REF!</v>
      </c>
      <c r="D30" s="10" t="e">
        <f>#REF!/Trend_VA!D30*100</f>
        <v>#REF!</v>
      </c>
      <c r="E30" s="10" t="e">
        <f>#REF!/Trend_VA!E30*100</f>
        <v>#REF!</v>
      </c>
      <c r="F30" s="10" t="e">
        <f>#REF!/Trend_VA!F30*100</f>
        <v>#REF!</v>
      </c>
      <c r="G30" s="10" t="e">
        <f>#REF!/Trend_VA!G30*100</f>
        <v>#REF!</v>
      </c>
      <c r="H30" s="10" t="e">
        <f>#REF!/Trend_VA!H30*100</f>
        <v>#REF!</v>
      </c>
      <c r="I30" s="10" t="e">
        <f>#REF!/Trend_VA!I30*100</f>
        <v>#REF!</v>
      </c>
      <c r="J30" s="27" t="e">
        <f>#REF!/Trend_VA!J30*100</f>
        <v>#REF!</v>
      </c>
      <c r="K30" s="27" t="e">
        <f>#REF!/Trend_VA!K30*100</f>
        <v>#REF!</v>
      </c>
      <c r="L30" s="27" t="e">
        <f>#REF!/Trend_VA!L30*100</f>
        <v>#REF!</v>
      </c>
      <c r="M30" s="27" t="e">
        <f>#REF!/Trend_VA!M30*100</f>
        <v>#REF!</v>
      </c>
      <c r="N30" s="27" t="e">
        <f>#REF!/Trend_VA!N30*100</f>
        <v>#REF!</v>
      </c>
      <c r="O30" s="27" t="e">
        <f>#REF!/Trend_VA!O30*100</f>
        <v>#REF!</v>
      </c>
      <c r="P30" s="27" t="e">
        <f>#REF!/Trend_VA!P30*100</f>
        <v>#REF!</v>
      </c>
      <c r="Q30" s="27" t="e">
        <f>#REF!/Trend_VA!Q30*100</f>
        <v>#REF!</v>
      </c>
      <c r="R30" s="27" t="e">
        <f>#REF!/Trend_VA!R30*100</f>
        <v>#REF!</v>
      </c>
      <c r="S30" s="27" t="e">
        <f>#REF!/Trend_VA!S30*100</f>
        <v>#REF!</v>
      </c>
      <c r="T30" s="27" t="e">
        <f>#REF!/Trend_VA!T30*100</f>
        <v>#REF!</v>
      </c>
      <c r="U30" s="27" t="e">
        <f>#REF!/Trend_VA!U30*100</f>
        <v>#REF!</v>
      </c>
      <c r="V30" s="27" t="e">
        <f>#REF!/Trend_VA!V30*100</f>
        <v>#REF!</v>
      </c>
      <c r="W30" s="27" t="e">
        <f>#REF!/Trend_VA!W30*100</f>
        <v>#REF!</v>
      </c>
      <c r="X30" s="27" t="e">
        <f>#REF!/Trend_VA!X30*100</f>
        <v>#REF!</v>
      </c>
      <c r="Y30" s="27" t="e">
        <f>#REF!/Trend_VA!Y30*100</f>
        <v>#REF!</v>
      </c>
      <c r="Z30" s="27" t="e">
        <f>#REF!/Trend_VA!Z30*100</f>
        <v>#REF!</v>
      </c>
      <c r="AA30" s="27" t="e">
        <f>#REF!/Trend_VA!AA30*100</f>
        <v>#REF!</v>
      </c>
      <c r="AB30" s="27" t="e">
        <f>#REF!/Trend_VA!AB30*100</f>
        <v>#REF!</v>
      </c>
      <c r="AC30" s="27" t="e">
        <f>#REF!/Trend_VA!AC30*100</f>
        <v>#REF!</v>
      </c>
      <c r="AD30" s="27" t="e">
        <f>#REF!/Trend_VA!AD30*100</f>
        <v>#REF!</v>
      </c>
      <c r="AE30" s="27" t="e">
        <f>#REF!/Trend_VA!AE30*100</f>
        <v>#REF!</v>
      </c>
      <c r="AF30" s="34" t="e">
        <f>#REF!/Trend_VA!AF30*100</f>
        <v>#REF!</v>
      </c>
      <c r="AG30" s="34" t="e">
        <f>#REF!/Trend_VA!AG30*100</f>
        <v>#REF!</v>
      </c>
      <c r="AH30" s="34" t="e">
        <f>#REF!/Trend_VA!AH30*100</f>
        <v>#REF!</v>
      </c>
      <c r="AI30" s="34" t="e">
        <f>#REF!/Trend_VA!AI30*100</f>
        <v>#REF!</v>
      </c>
      <c r="AJ30" s="34" t="e">
        <f>#REF!/Trend_VA!AJ30*100</f>
        <v>#REF!</v>
      </c>
      <c r="AK30" s="34" t="e">
        <f>#REF!/Trend_VA!AK30*100</f>
        <v>#REF!</v>
      </c>
      <c r="AL30" s="34" t="e">
        <f>#REF!/Trend_VA!AL30*100</f>
        <v>#REF!</v>
      </c>
      <c r="AM30" s="34" t="e">
        <f>#REF!/Trend_VA!AM30*100</f>
        <v>#REF!</v>
      </c>
      <c r="AN30" s="34" t="e">
        <f>#REF!/Trend_VA!AN30*100</f>
        <v>#REF!</v>
      </c>
      <c r="AO30" s="34" t="e">
        <f>#REF!/Trend_VA!AO30*100</f>
        <v>#REF!</v>
      </c>
      <c r="AP30" s="34" t="e">
        <f>#REF!/Trend_VA!AP30*100</f>
        <v>#REF!</v>
      </c>
      <c r="AQ30" s="34" t="e">
        <f>#REF!/Trend_VA!AQ30*100</f>
        <v>#REF!</v>
      </c>
    </row>
    <row r="31" spans="1:43" s="8" customFormat="1" ht="18" customHeight="1" x14ac:dyDescent="0.2">
      <c r="A31" s="59" t="s">
        <v>71</v>
      </c>
      <c r="B31" s="10" t="e">
        <f>#REF!/Trend_VA!B31*100</f>
        <v>#REF!</v>
      </c>
      <c r="C31" s="10" t="e">
        <f>#REF!/Trend_VA!C31*100</f>
        <v>#REF!</v>
      </c>
      <c r="D31" s="10" t="e">
        <f>#REF!/Trend_VA!D31*100</f>
        <v>#REF!</v>
      </c>
      <c r="E31" s="10" t="e">
        <f>#REF!/Trend_VA!E31*100</f>
        <v>#REF!</v>
      </c>
      <c r="F31" s="10" t="e">
        <f>#REF!/Trend_VA!F31*100</f>
        <v>#REF!</v>
      </c>
      <c r="G31" s="10" t="e">
        <f>#REF!/Trend_VA!G31*100</f>
        <v>#REF!</v>
      </c>
      <c r="H31" s="10" t="e">
        <f>#REF!/Trend_VA!H31*100</f>
        <v>#REF!</v>
      </c>
      <c r="I31" s="10" t="e">
        <f>#REF!/Trend_VA!I31*100</f>
        <v>#REF!</v>
      </c>
      <c r="J31" s="27" t="e">
        <f>#REF!/Trend_VA!J31*100</f>
        <v>#REF!</v>
      </c>
      <c r="K31" s="27" t="e">
        <f>#REF!/Trend_VA!K31*100</f>
        <v>#REF!</v>
      </c>
      <c r="L31" s="27" t="e">
        <f>#REF!/Trend_VA!L31*100</f>
        <v>#REF!</v>
      </c>
      <c r="M31" s="27" t="e">
        <f>#REF!/Trend_VA!M31*100</f>
        <v>#REF!</v>
      </c>
      <c r="N31" s="27" t="e">
        <f>#REF!/Trend_VA!N31*100</f>
        <v>#REF!</v>
      </c>
      <c r="O31" s="27" t="e">
        <f>#REF!/Trend_VA!O31*100</f>
        <v>#REF!</v>
      </c>
      <c r="P31" s="27" t="e">
        <f>#REF!/Trend_VA!P31*100</f>
        <v>#REF!</v>
      </c>
      <c r="Q31" s="27" t="s">
        <v>79</v>
      </c>
      <c r="R31" s="27" t="e">
        <f>#REF!/Trend_VA!R31*100</f>
        <v>#REF!</v>
      </c>
      <c r="S31" s="27" t="e">
        <f>#REF!/Trend_VA!S31*100</f>
        <v>#REF!</v>
      </c>
      <c r="T31" s="27" t="e">
        <f>#REF!/Trend_VA!T31*100</f>
        <v>#REF!</v>
      </c>
      <c r="U31" s="27" t="e">
        <f>#REF!/Trend_VA!U31*100</f>
        <v>#REF!</v>
      </c>
      <c r="V31" s="27" t="e">
        <f>#REF!/Trend_VA!V31*100</f>
        <v>#REF!</v>
      </c>
      <c r="W31" s="27" t="e">
        <f>#REF!/Trend_VA!W31*100</f>
        <v>#REF!</v>
      </c>
      <c r="X31" s="27" t="e">
        <f>#REF!/Trend_VA!X31*100</f>
        <v>#REF!</v>
      </c>
      <c r="Y31" s="27" t="e">
        <f>#REF!/Trend_VA!Y31*100</f>
        <v>#REF!</v>
      </c>
      <c r="Z31" s="27" t="e">
        <f>#REF!/Trend_VA!Z31*100</f>
        <v>#REF!</v>
      </c>
      <c r="AA31" s="27" t="e">
        <f>#REF!/Trend_VA!AA31*100</f>
        <v>#REF!</v>
      </c>
      <c r="AB31" s="27" t="e">
        <f>#REF!/Trend_VA!AB31*100</f>
        <v>#REF!</v>
      </c>
      <c r="AC31" s="27" t="e">
        <f>#REF!/Trend_VA!AC31*100</f>
        <v>#REF!</v>
      </c>
      <c r="AD31" s="27" t="e">
        <f>#REF!/Trend_VA!AD31*100</f>
        <v>#REF!</v>
      </c>
      <c r="AE31" s="27" t="e">
        <f>#REF!/Trend_VA!AE31*100</f>
        <v>#REF!</v>
      </c>
      <c r="AF31" s="34" t="e">
        <f>#REF!/Trend_VA!AF31*100</f>
        <v>#REF!</v>
      </c>
      <c r="AG31" s="34" t="e">
        <f>#REF!/Trend_VA!AG31*100</f>
        <v>#REF!</v>
      </c>
      <c r="AH31" s="34" t="e">
        <f>#REF!/Trend_VA!AH31*100</f>
        <v>#REF!</v>
      </c>
      <c r="AI31" s="34" t="e">
        <f>#REF!/Trend_VA!AI31*100</f>
        <v>#REF!</v>
      </c>
      <c r="AJ31" s="34" t="e">
        <f>#REF!/Trend_VA!AJ31*100</f>
        <v>#REF!</v>
      </c>
      <c r="AK31" s="34" t="e">
        <f>#REF!/Trend_VA!AK31*100</f>
        <v>#REF!</v>
      </c>
      <c r="AL31" s="34" t="e">
        <f>#REF!/Trend_VA!AL31*100</f>
        <v>#REF!</v>
      </c>
      <c r="AM31" s="34" t="e">
        <f>#REF!/Trend_VA!AM31*100</f>
        <v>#REF!</v>
      </c>
      <c r="AN31" s="34" t="e">
        <f>#REF!/Trend_VA!AN31*100</f>
        <v>#REF!</v>
      </c>
      <c r="AO31" s="34" t="e">
        <f>#REF!/Trend_VA!AO31*100</f>
        <v>#REF!</v>
      </c>
      <c r="AP31" s="34" t="e">
        <f>#REF!/Trend_VA!AP31*100</f>
        <v>#REF!</v>
      </c>
      <c r="AQ31" s="34" t="e">
        <f>#REF!/Trend_VA!AQ31*100</f>
        <v>#REF!</v>
      </c>
    </row>
    <row r="32" spans="1:43" s="8" customFormat="1" ht="18" customHeight="1" x14ac:dyDescent="0.2">
      <c r="A32" s="59" t="s">
        <v>17</v>
      </c>
      <c r="B32" s="10" t="e">
        <f>#REF!/Trend_VA!B32*100</f>
        <v>#REF!</v>
      </c>
      <c r="C32" s="10" t="e">
        <f>#REF!/Trend_VA!C32*100</f>
        <v>#REF!</v>
      </c>
      <c r="D32" s="10" t="e">
        <f>#REF!/Trend_VA!D32*100</f>
        <v>#REF!</v>
      </c>
      <c r="E32" s="10" t="e">
        <f>#REF!/Trend_VA!E32*100</f>
        <v>#REF!</v>
      </c>
      <c r="F32" s="10" t="e">
        <f>#REF!/Trend_VA!F32*100</f>
        <v>#REF!</v>
      </c>
      <c r="G32" s="10" t="e">
        <f>#REF!/Trend_VA!G32*100</f>
        <v>#REF!</v>
      </c>
      <c r="H32" s="10" t="e">
        <f>#REF!/Trend_VA!H32*100</f>
        <v>#REF!</v>
      </c>
      <c r="I32" s="10" t="e">
        <f>#REF!/Trend_VA!I32*100</f>
        <v>#REF!</v>
      </c>
      <c r="J32" s="27" t="e">
        <f>#REF!/Trend_VA!J32*100</f>
        <v>#REF!</v>
      </c>
      <c r="K32" s="27" t="e">
        <f>#REF!/Trend_VA!K32*100</f>
        <v>#REF!</v>
      </c>
      <c r="L32" s="27" t="e">
        <f>#REF!/Trend_VA!L32*100</f>
        <v>#REF!</v>
      </c>
      <c r="M32" s="27" t="e">
        <f>#REF!/Trend_VA!M32*100</f>
        <v>#REF!</v>
      </c>
      <c r="N32" s="27" t="e">
        <f>#REF!/Trend_VA!N32*100</f>
        <v>#REF!</v>
      </c>
      <c r="O32" s="27" t="e">
        <f>#REF!/Trend_VA!O32*100</f>
        <v>#REF!</v>
      </c>
      <c r="P32" s="27" t="e">
        <f>#REF!/Trend_VA!P32*100</f>
        <v>#REF!</v>
      </c>
      <c r="Q32" s="27" t="e">
        <f>#REF!/Trend_VA!Q32*100</f>
        <v>#REF!</v>
      </c>
      <c r="R32" s="27" t="e">
        <f>#REF!/Trend_VA!R32*100</f>
        <v>#REF!</v>
      </c>
      <c r="S32" s="27" t="e">
        <f>#REF!/Trend_VA!S32*100</f>
        <v>#REF!</v>
      </c>
      <c r="T32" s="27" t="e">
        <f>#REF!/Trend_VA!T32*100</f>
        <v>#REF!</v>
      </c>
      <c r="U32" s="27" t="e">
        <f>#REF!/Trend_VA!U32*100</f>
        <v>#REF!</v>
      </c>
      <c r="V32" s="27" t="e">
        <f>#REF!/Trend_VA!V32*100</f>
        <v>#REF!</v>
      </c>
      <c r="W32" s="27" t="e">
        <f>#REF!/Trend_VA!W32*100</f>
        <v>#REF!</v>
      </c>
      <c r="X32" s="27" t="e">
        <f>#REF!/Trend_VA!X32*100</f>
        <v>#REF!</v>
      </c>
      <c r="Y32" s="27" t="e">
        <f>#REF!/Trend_VA!Y32*100</f>
        <v>#REF!</v>
      </c>
      <c r="Z32" s="27" t="e">
        <f>#REF!/Trend_VA!Z32*100</f>
        <v>#REF!</v>
      </c>
      <c r="AA32" s="27" t="e">
        <f>#REF!/Trend_VA!AA32*100</f>
        <v>#REF!</v>
      </c>
      <c r="AB32" s="27" t="e">
        <f>#REF!/Trend_VA!AB32*100</f>
        <v>#REF!</v>
      </c>
      <c r="AC32" s="27" t="e">
        <f>#REF!/Trend_VA!AC32*100</f>
        <v>#REF!</v>
      </c>
      <c r="AD32" s="27" t="e">
        <f>#REF!/Trend_VA!AD32*100</f>
        <v>#REF!</v>
      </c>
      <c r="AE32" s="27" t="e">
        <f>#REF!/Trend_VA!AE32*100</f>
        <v>#REF!</v>
      </c>
      <c r="AF32" s="34" t="e">
        <f>#REF!/Trend_VA!AF32*100</f>
        <v>#REF!</v>
      </c>
      <c r="AG32" s="34" t="e">
        <f>#REF!/Trend_VA!AG32*100</f>
        <v>#REF!</v>
      </c>
      <c r="AH32" s="34" t="e">
        <f>#REF!/Trend_VA!AH32*100</f>
        <v>#REF!</v>
      </c>
      <c r="AI32" s="34" t="e">
        <f>#REF!/Trend_VA!AI32*100</f>
        <v>#REF!</v>
      </c>
      <c r="AJ32" s="34" t="e">
        <f>#REF!/Trend_VA!AJ32*100</f>
        <v>#REF!</v>
      </c>
      <c r="AK32" s="34" t="e">
        <f>#REF!/Trend_VA!AK32*100</f>
        <v>#REF!</v>
      </c>
      <c r="AL32" s="34" t="e">
        <f>#REF!/Trend_VA!AL32*100</f>
        <v>#REF!</v>
      </c>
      <c r="AM32" s="34" t="e">
        <f>#REF!/Trend_VA!AM32*100</f>
        <v>#REF!</v>
      </c>
      <c r="AN32" s="34" t="e">
        <f>#REF!/Trend_VA!AN32*100</f>
        <v>#REF!</v>
      </c>
      <c r="AO32" s="34" t="e">
        <f>#REF!/Trend_VA!AO32*100</f>
        <v>#REF!</v>
      </c>
      <c r="AP32" s="34" t="e">
        <f>#REF!/Trend_VA!AP32*100</f>
        <v>#REF!</v>
      </c>
      <c r="AQ32" s="34" t="e">
        <f>#REF!/Trend_VA!AQ32*100</f>
        <v>#REF!</v>
      </c>
    </row>
    <row r="33" spans="1:43" s="8" customFormat="1" ht="18" customHeight="1" x14ac:dyDescent="0.2">
      <c r="A33" s="59" t="s">
        <v>59</v>
      </c>
      <c r="B33" s="10" t="e">
        <f>#REF!/Trend_VA!B33*100</f>
        <v>#REF!</v>
      </c>
      <c r="C33" s="10" t="e">
        <f>#REF!/Trend_VA!C33*100</f>
        <v>#REF!</v>
      </c>
      <c r="D33" s="10" t="e">
        <f>#REF!/Trend_VA!D33*100</f>
        <v>#REF!</v>
      </c>
      <c r="E33" s="10" t="e">
        <f>#REF!/Trend_VA!E33*100</f>
        <v>#REF!</v>
      </c>
      <c r="F33" s="10" t="e">
        <f>#REF!/Trend_VA!F33*100</f>
        <v>#REF!</v>
      </c>
      <c r="G33" s="10" t="e">
        <f>#REF!/Trend_VA!G33*100</f>
        <v>#REF!</v>
      </c>
      <c r="H33" s="10" t="e">
        <f>#REF!/Trend_VA!H33*100</f>
        <v>#REF!</v>
      </c>
      <c r="I33" s="10" t="e">
        <f>#REF!/Trend_VA!I33*100</f>
        <v>#REF!</v>
      </c>
      <c r="J33" s="27" t="e">
        <f>#REF!/Trend_VA!J33*100</f>
        <v>#REF!</v>
      </c>
      <c r="K33" s="27" t="e">
        <f>#REF!/Trend_VA!K33*100</f>
        <v>#REF!</v>
      </c>
      <c r="L33" s="27" t="e">
        <f>#REF!/Trend_VA!L33*100</f>
        <v>#REF!</v>
      </c>
      <c r="M33" s="27" t="e">
        <f>#REF!/Trend_VA!M33*100</f>
        <v>#REF!</v>
      </c>
      <c r="N33" s="27" t="e">
        <f>#REF!/Trend_VA!N33*100</f>
        <v>#REF!</v>
      </c>
      <c r="O33" s="27" t="e">
        <f>#REF!/Trend_VA!O33*100</f>
        <v>#REF!</v>
      </c>
      <c r="P33" s="27" t="e">
        <f>#REF!/Trend_VA!P33*100</f>
        <v>#REF!</v>
      </c>
      <c r="Q33" s="27" t="e">
        <f>#REF!/Trend_VA!Q33*100</f>
        <v>#REF!</v>
      </c>
      <c r="R33" s="27" t="e">
        <f>#REF!/Trend_VA!R33*100</f>
        <v>#REF!</v>
      </c>
      <c r="S33" s="27" t="e">
        <f>#REF!/Trend_VA!S33*100</f>
        <v>#REF!</v>
      </c>
      <c r="T33" s="27" t="e">
        <f>#REF!/Trend_VA!T33*100</f>
        <v>#REF!</v>
      </c>
      <c r="U33" s="27" t="e">
        <f>#REF!/Trend_VA!U33*100</f>
        <v>#REF!</v>
      </c>
      <c r="V33" s="27" t="e">
        <f>#REF!/Trend_VA!V33*100</f>
        <v>#REF!</v>
      </c>
      <c r="W33" s="27" t="e">
        <f>#REF!/Trend_VA!W33*100</f>
        <v>#REF!</v>
      </c>
      <c r="X33" s="27" t="e">
        <f>#REF!/Trend_VA!X33*100</f>
        <v>#REF!</v>
      </c>
      <c r="Y33" s="27" t="e">
        <f>#REF!/Trend_VA!Y33*100</f>
        <v>#REF!</v>
      </c>
      <c r="Z33" s="27" t="e">
        <f>#REF!/Trend_VA!Z33*100</f>
        <v>#REF!</v>
      </c>
      <c r="AA33" s="27" t="e">
        <f>#REF!/Trend_VA!AA33*100</f>
        <v>#REF!</v>
      </c>
      <c r="AB33" s="27" t="e">
        <f>#REF!/Trend_VA!AB33*100</f>
        <v>#REF!</v>
      </c>
      <c r="AC33" s="27" t="e">
        <f>#REF!/Trend_VA!AC33*100</f>
        <v>#REF!</v>
      </c>
      <c r="AD33" s="27" t="e">
        <f>#REF!/Trend_VA!AD33*100</f>
        <v>#REF!</v>
      </c>
      <c r="AE33" s="27" t="e">
        <f>#REF!/Trend_VA!AE33*100</f>
        <v>#REF!</v>
      </c>
      <c r="AF33" s="34" t="e">
        <f>#REF!/Trend_VA!AF33*100</f>
        <v>#REF!</v>
      </c>
      <c r="AG33" s="34" t="e">
        <f>#REF!/Trend_VA!AG33*100</f>
        <v>#REF!</v>
      </c>
      <c r="AH33" s="34" t="e">
        <f>#REF!/Trend_VA!AH33*100</f>
        <v>#REF!</v>
      </c>
      <c r="AI33" s="34" t="e">
        <f>#REF!/Trend_VA!AI33*100</f>
        <v>#REF!</v>
      </c>
      <c r="AJ33" s="34" t="e">
        <f>#REF!/Trend_VA!AJ33*100</f>
        <v>#REF!</v>
      </c>
      <c r="AK33" s="34" t="e">
        <f>#REF!/Trend_VA!AK33*100</f>
        <v>#REF!</v>
      </c>
      <c r="AL33" s="34" t="e">
        <f>#REF!/Trend_VA!AL33*100</f>
        <v>#REF!</v>
      </c>
      <c r="AM33" s="34" t="e">
        <f>#REF!/Trend_VA!AM33*100</f>
        <v>#REF!</v>
      </c>
      <c r="AN33" s="34" t="e">
        <f>#REF!/Trend_VA!AN33*100</f>
        <v>#REF!</v>
      </c>
      <c r="AO33" s="34" t="e">
        <f>#REF!/Trend_VA!AO33*100</f>
        <v>#REF!</v>
      </c>
      <c r="AP33" s="34" t="e">
        <f>#REF!/Trend_VA!AP33*100</f>
        <v>#REF!</v>
      </c>
      <c r="AQ33" s="34" t="e">
        <f>#REF!/Trend_VA!AQ33*100</f>
        <v>#REF!</v>
      </c>
    </row>
    <row r="34" spans="1:43" s="8" customFormat="1" ht="18" customHeight="1" x14ac:dyDescent="0.2">
      <c r="A34" s="18"/>
      <c r="B34" s="15"/>
      <c r="C34" s="15"/>
      <c r="D34" s="15"/>
      <c r="E34" s="15"/>
      <c r="F34" s="15"/>
      <c r="G34" s="15"/>
      <c r="H34" s="15"/>
      <c r="I34" s="15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1:43" s="8" customFormat="1" ht="18" customHeight="1" x14ac:dyDescent="0.2">
      <c r="A35" s="2" t="s">
        <v>95</v>
      </c>
      <c r="B35" s="15"/>
      <c r="C35" s="15"/>
      <c r="D35" s="15"/>
      <c r="E35" s="15"/>
      <c r="F35" s="15"/>
      <c r="G35" s="15"/>
      <c r="H35" s="15"/>
      <c r="I35" s="15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pans="1:43" s="12" customFormat="1" ht="18" customHeight="1" thickBot="1" x14ac:dyDescent="0.25">
      <c r="A36" s="29" t="s">
        <v>76</v>
      </c>
      <c r="B36" s="28" t="e">
        <f>#REF!/Trend_VA!B36*100</f>
        <v>#REF!</v>
      </c>
      <c r="C36" s="28" t="e">
        <f>#REF!/Trend_VA!C36*100</f>
        <v>#REF!</v>
      </c>
      <c r="D36" s="28" t="e">
        <f>#REF!/Trend_VA!D36*100</f>
        <v>#REF!</v>
      </c>
      <c r="E36" s="28" t="e">
        <f>#REF!/Trend_VA!E36*100</f>
        <v>#REF!</v>
      </c>
      <c r="F36" s="28" t="e">
        <f>#REF!/Trend_VA!F36*100</f>
        <v>#REF!</v>
      </c>
      <c r="G36" s="28" t="e">
        <f>#REF!/Trend_VA!G36*100</f>
        <v>#REF!</v>
      </c>
      <c r="H36" s="28" t="e">
        <f>#REF!/Trend_VA!H36*100</f>
        <v>#REF!</v>
      </c>
      <c r="I36" s="28" t="e">
        <f>#REF!/Trend_VA!I36*100</f>
        <v>#REF!</v>
      </c>
      <c r="J36" s="28" t="e">
        <f>#REF!/Trend_VA!J36*100</f>
        <v>#REF!</v>
      </c>
      <c r="K36" s="28" t="e">
        <f>#REF!/Trend_VA!K36*100</f>
        <v>#REF!</v>
      </c>
      <c r="L36" s="28" t="e">
        <f>#REF!/Trend_VA!L36*100</f>
        <v>#REF!</v>
      </c>
      <c r="M36" s="28" t="e">
        <f>#REF!/Trend_VA!M36*100</f>
        <v>#REF!</v>
      </c>
      <c r="N36" s="28" t="e">
        <f>#REF!/Trend_VA!N36*100</f>
        <v>#REF!</v>
      </c>
      <c r="O36" s="28" t="e">
        <f>#REF!/Trend_VA!O36*100</f>
        <v>#REF!</v>
      </c>
      <c r="P36" s="28" t="e">
        <f>#REF!/Trend_VA!P36*100</f>
        <v>#REF!</v>
      </c>
      <c r="Q36" s="28" t="e">
        <f>#REF!/Trend_VA!Q36*100</f>
        <v>#REF!</v>
      </c>
      <c r="R36" s="28" t="e">
        <f>#REF!/Trend_VA!R36*100</f>
        <v>#REF!</v>
      </c>
      <c r="S36" s="28" t="e">
        <f>#REF!/Trend_VA!S36*100</f>
        <v>#REF!</v>
      </c>
      <c r="T36" s="28" t="e">
        <f>#REF!/Trend_VA!T36*100</f>
        <v>#REF!</v>
      </c>
      <c r="U36" s="28" t="e">
        <f>#REF!/Trend_VA!U36*100</f>
        <v>#REF!</v>
      </c>
      <c r="V36" s="28" t="e">
        <f>#REF!/Trend_VA!V36*100</f>
        <v>#REF!</v>
      </c>
      <c r="W36" s="28" t="e">
        <f>#REF!/Trend_VA!W36*100</f>
        <v>#REF!</v>
      </c>
      <c r="X36" s="28" t="e">
        <f>#REF!/Trend_VA!X36*100</f>
        <v>#REF!</v>
      </c>
      <c r="Y36" s="28" t="e">
        <f>#REF!/Trend_VA!Y36*100</f>
        <v>#REF!</v>
      </c>
      <c r="Z36" s="28" t="e">
        <f>#REF!/Trend_VA!Z36*100</f>
        <v>#REF!</v>
      </c>
      <c r="AA36" s="28" t="e">
        <f>#REF!/Trend_VA!AA36*100</f>
        <v>#REF!</v>
      </c>
      <c r="AB36" s="28" t="e">
        <f>#REF!/Trend_VA!AB36*100</f>
        <v>#REF!</v>
      </c>
      <c r="AC36" s="28" t="e">
        <f>#REF!/Trend_VA!AC36*100</f>
        <v>#REF!</v>
      </c>
      <c r="AD36" s="28" t="e">
        <f>#REF!/Trend_VA!AD36*100</f>
        <v>#REF!</v>
      </c>
      <c r="AE36" s="28" t="e">
        <f>#REF!/Trend_VA!AE36*100</f>
        <v>#REF!</v>
      </c>
      <c r="AF36" s="35" t="e">
        <f>#REF!/Trend_VA!AF36*100</f>
        <v>#REF!</v>
      </c>
      <c r="AG36" s="35" t="e">
        <f>#REF!/Trend_VA!AG36*100</f>
        <v>#REF!</v>
      </c>
      <c r="AH36" s="35" t="e">
        <f>#REF!/Trend_VA!AH36*100</f>
        <v>#REF!</v>
      </c>
      <c r="AI36" s="35" t="e">
        <f>#REF!/Trend_VA!AI36*100</f>
        <v>#REF!</v>
      </c>
      <c r="AJ36" s="35" t="e">
        <f>#REF!/Trend_VA!AJ36*100</f>
        <v>#REF!</v>
      </c>
      <c r="AK36" s="35" t="e">
        <f>#REF!/Trend_VA!AK36*100</f>
        <v>#REF!</v>
      </c>
      <c r="AL36" s="35" t="e">
        <f>#REF!/Trend_VA!AL36*100</f>
        <v>#REF!</v>
      </c>
      <c r="AM36" s="35" t="e">
        <f>#REF!/Trend_VA!AM36*100</f>
        <v>#REF!</v>
      </c>
      <c r="AN36" s="35" t="e">
        <f>#REF!/Trend_VA!AN36*100</f>
        <v>#REF!</v>
      </c>
      <c r="AO36" s="35" t="e">
        <f>#REF!/Trend_VA!AO36*100</f>
        <v>#REF!</v>
      </c>
      <c r="AP36" s="35" t="e">
        <f>#REF!/Trend_VA!AP36*100</f>
        <v>#REF!</v>
      </c>
      <c r="AQ36" s="35" t="e">
        <f>#REF!/Trend_VA!AQ36*100</f>
        <v>#REF!</v>
      </c>
    </row>
    <row r="37" spans="1:43" x14ac:dyDescent="0.2">
      <c r="A37" s="14" t="s">
        <v>50</v>
      </c>
      <c r="AC37" s="5"/>
    </row>
    <row r="38" spans="1:43" x14ac:dyDescent="0.2">
      <c r="Z38" s="5">
        <v>8.5</v>
      </c>
      <c r="AC38" s="5"/>
    </row>
    <row r="39" spans="1:43" x14ac:dyDescent="0.2">
      <c r="AC39" s="5"/>
    </row>
    <row r="40" spans="1:43" x14ac:dyDescent="0.2">
      <c r="AC40" s="5"/>
    </row>
    <row r="41" spans="1:43" x14ac:dyDescent="0.2">
      <c r="AC41" s="5"/>
    </row>
    <row r="42" spans="1:43" x14ac:dyDescent="0.2">
      <c r="AC42" s="5"/>
    </row>
    <row r="43" spans="1:43" x14ac:dyDescent="0.2">
      <c r="AC43" s="5"/>
    </row>
    <row r="44" spans="1:43" x14ac:dyDescent="0.2">
      <c r="AC44" s="5"/>
    </row>
    <row r="45" spans="1:43" x14ac:dyDescent="0.2">
      <c r="AC45" s="5"/>
    </row>
    <row r="46" spans="1:43" x14ac:dyDescent="0.2">
      <c r="AC46" s="5"/>
    </row>
    <row r="47" spans="1:43" x14ac:dyDescent="0.2">
      <c r="AC47" s="5"/>
    </row>
    <row r="48" spans="1:43" x14ac:dyDescent="0.2">
      <c r="AC48" s="5"/>
    </row>
    <row r="49" spans="29:29" x14ac:dyDescent="0.2">
      <c r="AC49" s="5"/>
    </row>
    <row r="50" spans="29:29" x14ac:dyDescent="0.2">
      <c r="AC50" s="5"/>
    </row>
    <row r="51" spans="29:29" x14ac:dyDescent="0.2">
      <c r="AC51" s="5"/>
    </row>
    <row r="52" spans="29:29" x14ac:dyDescent="0.2">
      <c r="AC52" s="5"/>
    </row>
    <row r="53" spans="29:29" x14ac:dyDescent="0.2">
      <c r="AC53" s="5"/>
    </row>
    <row r="54" spans="29:29" x14ac:dyDescent="0.2">
      <c r="AC54" s="5"/>
    </row>
    <row r="55" spans="29:29" x14ac:dyDescent="0.2">
      <c r="AC55" s="5"/>
    </row>
    <row r="56" spans="29:29" x14ac:dyDescent="0.2">
      <c r="AC56" s="5"/>
    </row>
    <row r="57" spans="29:29" x14ac:dyDescent="0.2">
      <c r="AC57" s="5"/>
    </row>
  </sheetData>
  <mergeCells count="11">
    <mergeCell ref="T3:W3"/>
    <mergeCell ref="B3:C3"/>
    <mergeCell ref="D3:G3"/>
    <mergeCell ref="H3:K3"/>
    <mergeCell ref="L3:O3"/>
    <mergeCell ref="P3:S3"/>
    <mergeCell ref="AJ3:AM3"/>
    <mergeCell ref="AF3:AI3"/>
    <mergeCell ref="AB3:AE3"/>
    <mergeCell ref="X3:AA3"/>
    <mergeCell ref="AN3:AQ3"/>
  </mergeCells>
  <pageMargins left="0.5" right="0" top="0.5" bottom="0" header="0" footer="0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63:G68"/>
  <sheetViews>
    <sheetView tabSelected="1" topLeftCell="A7" workbookViewId="0">
      <selection activeCell="U34" sqref="U34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63:G68"/>
  <sheetViews>
    <sheetView workbookViewId="0">
      <selection activeCell="P57" sqref="P57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63:G68"/>
  <sheetViews>
    <sheetView workbookViewId="0">
      <selection activeCell="Q18" sqref="Q18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USE OF DATA</vt:lpstr>
      <vt:lpstr>Summary</vt:lpstr>
      <vt:lpstr>Summary IPD</vt:lpstr>
      <vt:lpstr>Original_VA</vt:lpstr>
      <vt:lpstr>Original_Growth</vt:lpstr>
      <vt:lpstr>Original_IPD</vt:lpstr>
      <vt:lpstr>Deseason_VA</vt:lpstr>
      <vt:lpstr>Deseason_Growth</vt:lpstr>
      <vt:lpstr>Deseason_Growth_Decomp</vt:lpstr>
      <vt:lpstr>Deseason</vt:lpstr>
      <vt:lpstr>Trend_VA</vt:lpstr>
      <vt:lpstr>Trend_Growth</vt:lpstr>
      <vt:lpstr>TS IPD</vt:lpstr>
      <vt:lpstr>Graphs (2)</vt:lpstr>
      <vt:lpstr>Graphs</vt:lpstr>
      <vt:lpstr>Graphs Original</vt:lpstr>
      <vt:lpstr>Deseason!Print_Area</vt:lpstr>
      <vt:lpstr>Deseason_Growth!Print_Area</vt:lpstr>
      <vt:lpstr>Deseason_Growth_Decomp!Print_Area</vt:lpstr>
      <vt:lpstr>Deseason_VA!Print_Area</vt:lpstr>
      <vt:lpstr>Original_Growth!Print_Area</vt:lpstr>
      <vt:lpstr>Original_IPD!Print_Area</vt:lpstr>
      <vt:lpstr>Original_VA!Print_Area</vt:lpstr>
      <vt:lpstr>Summary!Print_Area</vt:lpstr>
      <vt:lpstr>'Summary IPD'!Print_Area</vt:lpstr>
      <vt:lpstr>Trend_Growth!Print_Area</vt:lpstr>
      <vt:lpstr>Trend_VA!Print_Area</vt:lpstr>
      <vt:lpstr>'TS IPD'!Print_Area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Anthony Onyait</cp:lastModifiedBy>
  <cp:lastPrinted>2022-06-22T11:56:46Z</cp:lastPrinted>
  <dcterms:created xsi:type="dcterms:W3CDTF">2014-11-20T08:31:08Z</dcterms:created>
  <dcterms:modified xsi:type="dcterms:W3CDTF">2022-06-23T09:31:48Z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